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420" windowWidth="27555" windowHeight="12825"/>
  </bookViews>
  <sheets>
    <sheet name="nifty_hourly_1228_EXCEL" sheetId="1" r:id="rId1"/>
    <sheet name="EMA Gap Analysis" sheetId="3" r:id="rId2"/>
    <sheet name="Sheet1" sheetId="2" r:id="rId3"/>
  </sheets>
  <definedNames>
    <definedName name="_xlnm._FilterDatabase" localSheetId="0" hidden="1">nifty_hourly_1228_EXCEL!$A$1:$AG$1837</definedName>
  </definedNames>
  <calcPr calcId="144525"/>
</workbook>
</file>

<file path=xl/calcChain.xml><?xml version="1.0" encoding="utf-8"?>
<calcChain xmlns="http://schemas.openxmlformats.org/spreadsheetml/2006/main">
  <c r="AT1838" i="1" l="1"/>
  <c r="AU1838" i="1"/>
  <c r="AT1839" i="1"/>
  <c r="AU1839" i="1"/>
  <c r="AT1840" i="1"/>
  <c r="AU1840" i="1"/>
  <c r="AT1841" i="1"/>
  <c r="AU1841" i="1"/>
  <c r="AT1842" i="1"/>
  <c r="AU1842" i="1"/>
  <c r="AT1843" i="1"/>
  <c r="AU1843" i="1"/>
  <c r="AT1844" i="1"/>
  <c r="AU1844" i="1"/>
  <c r="AI1838" i="1"/>
  <c r="AL1841" i="1" s="1"/>
  <c r="AJ1838" i="1"/>
  <c r="AM1841" i="1" s="1"/>
  <c r="AK1838" i="1"/>
  <c r="AR1838" i="1" s="1"/>
  <c r="AL1838" i="1"/>
  <c r="AM1838" i="1"/>
  <c r="AN1838" i="1"/>
  <c r="AO1838" i="1"/>
  <c r="AP1838" i="1"/>
  <c r="AP1839" i="1" s="1"/>
  <c r="AQ1838" i="1"/>
  <c r="AI1839" i="1"/>
  <c r="AJ1839" i="1"/>
  <c r="AK1839" i="1"/>
  <c r="AL1839" i="1"/>
  <c r="AM1839" i="1"/>
  <c r="AN1839" i="1"/>
  <c r="AO1839" i="1"/>
  <c r="AQ1839" i="1"/>
  <c r="AR1839" i="1"/>
  <c r="AI1840" i="1"/>
  <c r="AK1840" i="1" s="1"/>
  <c r="AJ1840" i="1"/>
  <c r="AO1840" i="1"/>
  <c r="AQ1840" i="1"/>
  <c r="AI1841" i="1"/>
  <c r="AJ1841" i="1"/>
  <c r="AM1843" i="1" s="1"/>
  <c r="AQ1844" i="1" s="1"/>
  <c r="AK1841" i="1"/>
  <c r="AO1841" i="1"/>
  <c r="AI1842" i="1"/>
  <c r="AJ1842" i="1"/>
  <c r="AQ1842" i="1" s="1"/>
  <c r="AK1842" i="1"/>
  <c r="AM1842" i="1"/>
  <c r="AO1842" i="1"/>
  <c r="AI1843" i="1"/>
  <c r="AJ1843" i="1"/>
  <c r="AQ1843" i="1" s="1"/>
  <c r="AK1843" i="1"/>
  <c r="AO1843" i="1"/>
  <c r="AI1844" i="1"/>
  <c r="AJ1844" i="1"/>
  <c r="AK1844" i="1"/>
  <c r="AO1844" i="1"/>
  <c r="H1838" i="1"/>
  <c r="I1838" i="1" s="1"/>
  <c r="J1838" i="1"/>
  <c r="K1838" i="1"/>
  <c r="L1838" i="1"/>
  <c r="M1838" i="1"/>
  <c r="N1838" i="1"/>
  <c r="S1838" i="1"/>
  <c r="T1838" i="1"/>
  <c r="U1838" i="1"/>
  <c r="V1838" i="1"/>
  <c r="W1838" i="1"/>
  <c r="X1843" i="1" s="1"/>
  <c r="X1838" i="1"/>
  <c r="Y1838" i="1"/>
  <c r="Z1838" i="1"/>
  <c r="AA1838" i="1"/>
  <c r="AB1838" i="1"/>
  <c r="AC1838" i="1"/>
  <c r="AD1838" i="1"/>
  <c r="AE1838" i="1"/>
  <c r="AF1838" i="1"/>
  <c r="AG1838" i="1"/>
  <c r="H1839" i="1"/>
  <c r="I1839" i="1" s="1"/>
  <c r="J1839" i="1"/>
  <c r="K1839" i="1"/>
  <c r="L1839" i="1"/>
  <c r="M1839" i="1"/>
  <c r="N1839" i="1"/>
  <c r="S1839" i="1"/>
  <c r="T1839" i="1"/>
  <c r="V1839" i="1" s="1"/>
  <c r="U1839" i="1"/>
  <c r="W1839" i="1"/>
  <c r="X1841" i="1" s="1"/>
  <c r="X1839" i="1"/>
  <c r="Y1839" i="1"/>
  <c r="AA1839" i="1" s="1"/>
  <c r="Z1839" i="1"/>
  <c r="AB1839" i="1" s="1"/>
  <c r="AE1839" i="1"/>
  <c r="H1840" i="1"/>
  <c r="I1840" i="1"/>
  <c r="J1840" i="1"/>
  <c r="K1840" i="1"/>
  <c r="M1840" i="1" s="1"/>
  <c r="L1840" i="1"/>
  <c r="N1840" i="1"/>
  <c r="S1840" i="1"/>
  <c r="T1840" i="1"/>
  <c r="U1840" i="1"/>
  <c r="V1840" i="1"/>
  <c r="W1840" i="1"/>
  <c r="Y1840" i="1"/>
  <c r="AC1840" i="1" s="1"/>
  <c r="Z1840" i="1"/>
  <c r="AB1840" i="1" s="1"/>
  <c r="AE1840" i="1"/>
  <c r="H1841" i="1"/>
  <c r="I1841" i="1" s="1"/>
  <c r="J1841" i="1"/>
  <c r="K1841" i="1"/>
  <c r="M1841" i="1" s="1"/>
  <c r="L1841" i="1"/>
  <c r="N1841" i="1"/>
  <c r="S1841" i="1"/>
  <c r="T1841" i="1"/>
  <c r="U1841" i="1"/>
  <c r="V1841" i="1"/>
  <c r="W1841" i="1"/>
  <c r="AE1841" i="1"/>
  <c r="H1842" i="1"/>
  <c r="I1842" i="1" s="1"/>
  <c r="J1842" i="1"/>
  <c r="K1842" i="1"/>
  <c r="L1842" i="1"/>
  <c r="M1842" i="1"/>
  <c r="N1842" i="1"/>
  <c r="S1842" i="1"/>
  <c r="U1842" i="1" s="1"/>
  <c r="T1842" i="1"/>
  <c r="V1842" i="1" s="1"/>
  <c r="W1842" i="1"/>
  <c r="AE1842" i="1"/>
  <c r="H1843" i="1"/>
  <c r="I1843" i="1" s="1"/>
  <c r="J1843" i="1"/>
  <c r="K1843" i="1"/>
  <c r="L1843" i="1"/>
  <c r="M1843" i="1"/>
  <c r="N1843" i="1"/>
  <c r="S1843" i="1"/>
  <c r="T1843" i="1"/>
  <c r="V1843" i="1" s="1"/>
  <c r="U1843" i="1"/>
  <c r="W1843" i="1"/>
  <c r="AE1843" i="1"/>
  <c r="H1844" i="1"/>
  <c r="I1844" i="1" s="1"/>
  <c r="J1844" i="1"/>
  <c r="K1844" i="1"/>
  <c r="L1844" i="1"/>
  <c r="M1844" i="1"/>
  <c r="N1844" i="1"/>
  <c r="S1844" i="1"/>
  <c r="T1844" i="1"/>
  <c r="U1844" i="1"/>
  <c r="V1844" i="1"/>
  <c r="W1844" i="1"/>
  <c r="X1844" i="1"/>
  <c r="AE1844" i="1"/>
  <c r="AN1843" i="1" l="1"/>
  <c r="AR1840" i="1"/>
  <c r="AN1844" i="1"/>
  <c r="AR1844" i="1"/>
  <c r="AR1842" i="1"/>
  <c r="AP1841" i="1"/>
  <c r="AP1842" i="1" s="1"/>
  <c r="AP1843" i="1" s="1"/>
  <c r="AP1844" i="1" s="1"/>
  <c r="AL1842" i="1"/>
  <c r="AL1843" i="1"/>
  <c r="AL1844" i="1"/>
  <c r="AM1840" i="1"/>
  <c r="AQ1841" i="1" s="1"/>
  <c r="AN1841" i="1"/>
  <c r="AL1840" i="1"/>
  <c r="AM1844" i="1"/>
  <c r="AP1840" i="1"/>
  <c r="AN1840" i="1"/>
  <c r="AR1841" i="1" s="1"/>
  <c r="AN1842" i="1"/>
  <c r="AR1843" i="1" s="1"/>
  <c r="AA1840" i="1"/>
  <c r="Z1841" i="1"/>
  <c r="X1840" i="1"/>
  <c r="Y1841" i="1"/>
  <c r="AF1840" i="1"/>
  <c r="AC1839" i="1"/>
  <c r="AD1839" i="1" s="1"/>
  <c r="X1842" i="1"/>
  <c r="AF1839" i="1"/>
  <c r="AG1839" i="1" s="1"/>
  <c r="AI1837" i="1"/>
  <c r="AP1837" i="1" s="1"/>
  <c r="AJ1837" i="1"/>
  <c r="AQ1837" i="1" s="1"/>
  <c r="AK1837" i="1"/>
  <c r="AR1837" i="1" s="1"/>
  <c r="AL1837" i="1"/>
  <c r="AM1837" i="1"/>
  <c r="AN1837" i="1"/>
  <c r="AO1837" i="1"/>
  <c r="AT1837" i="1"/>
  <c r="AU1837" i="1"/>
  <c r="H1837" i="1"/>
  <c r="I1837" i="1" s="1"/>
  <c r="J1837" i="1"/>
  <c r="K1837" i="1"/>
  <c r="L1837" i="1"/>
  <c r="M1837" i="1"/>
  <c r="N1837" i="1"/>
  <c r="S1837" i="1"/>
  <c r="T1837" i="1"/>
  <c r="AF1837" i="1" s="1"/>
  <c r="AG1837" i="1" s="1"/>
  <c r="U1837" i="1"/>
  <c r="V1837" i="1"/>
  <c r="W1837" i="1"/>
  <c r="X1837" i="1"/>
  <c r="Y1837" i="1"/>
  <c r="Z1837" i="1"/>
  <c r="AA1837" i="1"/>
  <c r="AB1837" i="1"/>
  <c r="AC1837" i="1"/>
  <c r="AD1837" i="1"/>
  <c r="AE1837" i="1"/>
  <c r="AT1836" i="1"/>
  <c r="AU1836" i="1"/>
  <c r="H1836" i="1"/>
  <c r="I1836" i="1" s="1"/>
  <c r="J1836" i="1"/>
  <c r="AO1836" i="1" s="1"/>
  <c r="K1836" i="1"/>
  <c r="M1836" i="1" s="1"/>
  <c r="L1836" i="1"/>
  <c r="N1836" i="1"/>
  <c r="S1836" i="1"/>
  <c r="T1836" i="1"/>
  <c r="U1836" i="1"/>
  <c r="V1836" i="1"/>
  <c r="W1836" i="1"/>
  <c r="X1836" i="1"/>
  <c r="AE1836" i="1"/>
  <c r="AT1830" i="1"/>
  <c r="AU1830" i="1"/>
  <c r="AT1831" i="1"/>
  <c r="AU1831" i="1"/>
  <c r="AT1832" i="1"/>
  <c r="AU1832" i="1"/>
  <c r="AT1833" i="1"/>
  <c r="AU1833" i="1"/>
  <c r="AT1834" i="1"/>
  <c r="AU1834" i="1"/>
  <c r="AT1835" i="1"/>
  <c r="AU1835" i="1"/>
  <c r="AI1830" i="1"/>
  <c r="AP1830" i="1" s="1"/>
  <c r="AP1831" i="1" s="1"/>
  <c r="AP1832" i="1" s="1"/>
  <c r="AJ1830" i="1"/>
  <c r="AQ1830" i="1" s="1"/>
  <c r="AK1830" i="1"/>
  <c r="AL1830" i="1"/>
  <c r="AM1830" i="1"/>
  <c r="AN1830" i="1"/>
  <c r="AO1830" i="1"/>
  <c r="AI1831" i="1"/>
  <c r="AJ1831" i="1"/>
  <c r="AK1831" i="1"/>
  <c r="AR1831" i="1" s="1"/>
  <c r="AL1831" i="1"/>
  <c r="AM1831" i="1"/>
  <c r="AN1831" i="1"/>
  <c r="AO1831" i="1"/>
  <c r="AQ1831" i="1"/>
  <c r="AI1832" i="1"/>
  <c r="AK1832" i="1" s="1"/>
  <c r="AR1832" i="1" s="1"/>
  <c r="AJ1832" i="1"/>
  <c r="AO1832" i="1"/>
  <c r="AQ1832" i="1"/>
  <c r="AI1833" i="1"/>
  <c r="AK1833" i="1" s="1"/>
  <c r="AJ1833" i="1"/>
  <c r="AO1833" i="1"/>
  <c r="H1830" i="1"/>
  <c r="I1830" i="1" s="1"/>
  <c r="J1830" i="1"/>
  <c r="K1830" i="1"/>
  <c r="L1830" i="1"/>
  <c r="M1830" i="1"/>
  <c r="N1830" i="1"/>
  <c r="S1830" i="1"/>
  <c r="T1830" i="1"/>
  <c r="U1830" i="1"/>
  <c r="V1830" i="1"/>
  <c r="W1830" i="1"/>
  <c r="X1835" i="1" s="1"/>
  <c r="X1830" i="1"/>
  <c r="Y1830" i="1"/>
  <c r="Z1830" i="1"/>
  <c r="AA1830" i="1"/>
  <c r="AB1830" i="1"/>
  <c r="AC1830" i="1"/>
  <c r="AD1830" i="1"/>
  <c r="AE1830" i="1"/>
  <c r="AF1830" i="1"/>
  <c r="AG1830" i="1"/>
  <c r="H1831" i="1"/>
  <c r="I1831" i="1"/>
  <c r="J1831" i="1"/>
  <c r="K1831" i="1"/>
  <c r="L1831" i="1"/>
  <c r="M1831" i="1"/>
  <c r="N1831" i="1"/>
  <c r="S1831" i="1"/>
  <c r="T1831" i="1"/>
  <c r="V1831" i="1" s="1"/>
  <c r="U1831" i="1"/>
  <c r="W1831" i="1"/>
  <c r="Y1831" i="1"/>
  <c r="AA1831" i="1" s="1"/>
  <c r="Z1831" i="1"/>
  <c r="AB1831" i="1" s="1"/>
  <c r="AE1831" i="1"/>
  <c r="H1832" i="1"/>
  <c r="I1832" i="1" s="1"/>
  <c r="J1832" i="1"/>
  <c r="K1832" i="1"/>
  <c r="M1832" i="1" s="1"/>
  <c r="L1832" i="1"/>
  <c r="N1832" i="1"/>
  <c r="S1832" i="1"/>
  <c r="T1832" i="1"/>
  <c r="U1832" i="1"/>
  <c r="V1832" i="1"/>
  <c r="W1832" i="1"/>
  <c r="Z1832" i="1"/>
  <c r="AB1832" i="1" s="1"/>
  <c r="AE1832" i="1"/>
  <c r="H1833" i="1"/>
  <c r="I1833" i="1" s="1"/>
  <c r="J1833" i="1"/>
  <c r="K1833" i="1"/>
  <c r="L1833" i="1"/>
  <c r="M1833" i="1"/>
  <c r="N1833" i="1"/>
  <c r="S1833" i="1"/>
  <c r="T1833" i="1"/>
  <c r="U1833" i="1"/>
  <c r="V1833" i="1"/>
  <c r="W1833" i="1"/>
  <c r="AE1833" i="1"/>
  <c r="H1834" i="1"/>
  <c r="I1834" i="1" s="1"/>
  <c r="J1834" i="1"/>
  <c r="AO1834" i="1" s="1"/>
  <c r="K1834" i="1"/>
  <c r="L1834" i="1"/>
  <c r="M1834" i="1"/>
  <c r="N1834" i="1"/>
  <c r="S1834" i="1"/>
  <c r="U1834" i="1" s="1"/>
  <c r="T1834" i="1"/>
  <c r="V1834" i="1" s="1"/>
  <c r="W1834" i="1"/>
  <c r="AE1834" i="1"/>
  <c r="H1835" i="1"/>
  <c r="I1835" i="1" s="1"/>
  <c r="J1835" i="1"/>
  <c r="AO1835" i="1" s="1"/>
  <c r="K1835" i="1"/>
  <c r="L1835" i="1"/>
  <c r="M1835" i="1"/>
  <c r="N1835" i="1"/>
  <c r="S1835" i="1"/>
  <c r="U1835" i="1" s="1"/>
  <c r="T1835" i="1"/>
  <c r="V1835" i="1" s="1"/>
  <c r="W1835" i="1"/>
  <c r="AE1835" i="1"/>
  <c r="AG1840" i="1" l="1"/>
  <c r="AF1841" i="1"/>
  <c r="AG1841" i="1" s="1"/>
  <c r="AA1841" i="1"/>
  <c r="Y1842" i="1"/>
  <c r="AC1841" i="1"/>
  <c r="AD1841" i="1" s="1"/>
  <c r="Z1842" i="1"/>
  <c r="AB1841" i="1"/>
  <c r="AD1840" i="1"/>
  <c r="AR1833" i="1"/>
  <c r="AM1832" i="1"/>
  <c r="AQ1833" i="1" s="1"/>
  <c r="AN1833" i="1"/>
  <c r="AL1832" i="1"/>
  <c r="AM1833" i="1"/>
  <c r="AP1833" i="1"/>
  <c r="AN1832" i="1"/>
  <c r="AN1834" i="1"/>
  <c r="AL1833" i="1"/>
  <c r="AR1830" i="1"/>
  <c r="AM1834" i="1"/>
  <c r="AL1834" i="1"/>
  <c r="Y1832" i="1"/>
  <c r="X1831" i="1"/>
  <c r="Z1833" i="1"/>
  <c r="X1833" i="1"/>
  <c r="X1832" i="1"/>
  <c r="AF1831" i="1"/>
  <c r="AG1831" i="1" s="1"/>
  <c r="X1834" i="1"/>
  <c r="AC1831" i="1"/>
  <c r="AD1831" i="1" s="1"/>
  <c r="AI1823" i="1"/>
  <c r="AP1823" i="1" s="1"/>
  <c r="AJ1823" i="1"/>
  <c r="AQ1823" i="1" s="1"/>
  <c r="AK1823" i="1"/>
  <c r="AR1823" i="1" s="1"/>
  <c r="AL1823" i="1"/>
  <c r="AM1823" i="1"/>
  <c r="AN1823" i="1"/>
  <c r="AO1823" i="1"/>
  <c r="AT1823" i="1"/>
  <c r="AU1823" i="1"/>
  <c r="AI1824" i="1"/>
  <c r="AP1824" i="1" s="1"/>
  <c r="AJ1824" i="1"/>
  <c r="AQ1824" i="1" s="1"/>
  <c r="AK1824" i="1"/>
  <c r="AR1824" i="1" s="1"/>
  <c r="AL1824" i="1"/>
  <c r="AM1824" i="1"/>
  <c r="AN1824" i="1"/>
  <c r="AO1824" i="1"/>
  <c r="AT1824" i="1"/>
  <c r="AU1824" i="1"/>
  <c r="AI1825" i="1"/>
  <c r="AJ1825" i="1"/>
  <c r="AQ1825" i="1" s="1"/>
  <c r="AK1825" i="1"/>
  <c r="AR1825" i="1" s="1"/>
  <c r="AL1825" i="1"/>
  <c r="AM1825" i="1"/>
  <c r="AN1825" i="1"/>
  <c r="AO1825" i="1"/>
  <c r="AT1825" i="1"/>
  <c r="AU1825" i="1"/>
  <c r="AI1826" i="1"/>
  <c r="AJ1826" i="1"/>
  <c r="AQ1826" i="1" s="1"/>
  <c r="AK1826" i="1"/>
  <c r="AR1826" i="1" s="1"/>
  <c r="AL1826" i="1"/>
  <c r="AM1826" i="1"/>
  <c r="AN1826" i="1"/>
  <c r="AO1826" i="1"/>
  <c r="AT1826" i="1"/>
  <c r="AU1826" i="1"/>
  <c r="AI1827" i="1"/>
  <c r="AJ1827" i="1"/>
  <c r="AQ1827" i="1" s="1"/>
  <c r="AK1827" i="1"/>
  <c r="AR1827" i="1" s="1"/>
  <c r="AL1827" i="1"/>
  <c r="AM1827" i="1"/>
  <c r="AN1827" i="1"/>
  <c r="AO1827" i="1"/>
  <c r="AT1827" i="1"/>
  <c r="AU1827" i="1"/>
  <c r="AI1828" i="1"/>
  <c r="AJ1828" i="1"/>
  <c r="AQ1828" i="1" s="1"/>
  <c r="AK1828" i="1"/>
  <c r="AR1828" i="1" s="1"/>
  <c r="AL1828" i="1"/>
  <c r="AM1828" i="1"/>
  <c r="AN1828" i="1"/>
  <c r="AO1828" i="1"/>
  <c r="AT1828" i="1"/>
  <c r="AU1828" i="1"/>
  <c r="AI1829" i="1"/>
  <c r="AJ1829" i="1"/>
  <c r="AQ1829" i="1" s="1"/>
  <c r="AK1829" i="1"/>
  <c r="AR1829" i="1" s="1"/>
  <c r="AL1829" i="1"/>
  <c r="AM1829" i="1"/>
  <c r="AN1829" i="1"/>
  <c r="AO1829" i="1"/>
  <c r="AT1829" i="1"/>
  <c r="AU1829" i="1"/>
  <c r="H1823" i="1"/>
  <c r="I1823" i="1" s="1"/>
  <c r="J1823" i="1"/>
  <c r="K1823" i="1"/>
  <c r="L1823" i="1"/>
  <c r="M1823" i="1"/>
  <c r="N1823" i="1"/>
  <c r="S1823" i="1"/>
  <c r="T1823" i="1"/>
  <c r="U1823" i="1"/>
  <c r="V1823" i="1"/>
  <c r="W1823" i="1"/>
  <c r="X1828" i="1" s="1"/>
  <c r="X1823" i="1"/>
  <c r="Y1823" i="1"/>
  <c r="Z1823" i="1"/>
  <c r="AA1823" i="1"/>
  <c r="AB1823" i="1"/>
  <c r="AC1823" i="1"/>
  <c r="AD1823" i="1"/>
  <c r="AE1823" i="1"/>
  <c r="AF1823" i="1"/>
  <c r="AG1823" i="1"/>
  <c r="H1824" i="1"/>
  <c r="I1824" i="1" s="1"/>
  <c r="J1824" i="1"/>
  <c r="K1824" i="1"/>
  <c r="L1824" i="1"/>
  <c r="M1824" i="1"/>
  <c r="N1824" i="1"/>
  <c r="S1824" i="1"/>
  <c r="T1824" i="1"/>
  <c r="V1824" i="1" s="1"/>
  <c r="U1824" i="1"/>
  <c r="W1824" i="1"/>
  <c r="X1824" i="1"/>
  <c r="Y1824" i="1"/>
  <c r="AA1824" i="1" s="1"/>
  <c r="Z1824" i="1"/>
  <c r="AB1824" i="1" s="1"/>
  <c r="AE1824" i="1"/>
  <c r="H1825" i="1"/>
  <c r="I1825" i="1" s="1"/>
  <c r="J1825" i="1"/>
  <c r="K1825" i="1"/>
  <c r="M1825" i="1" s="1"/>
  <c r="L1825" i="1"/>
  <c r="N1825" i="1"/>
  <c r="S1825" i="1"/>
  <c r="T1825" i="1"/>
  <c r="U1825" i="1"/>
  <c r="V1825" i="1"/>
  <c r="W1825" i="1"/>
  <c r="X1825" i="1"/>
  <c r="Y1825" i="1"/>
  <c r="AC1825" i="1" s="1"/>
  <c r="Z1825" i="1"/>
  <c r="AB1825" i="1" s="1"/>
  <c r="AE1825" i="1"/>
  <c r="H1826" i="1"/>
  <c r="I1826" i="1" s="1"/>
  <c r="J1826" i="1"/>
  <c r="K1826" i="1"/>
  <c r="M1826" i="1" s="1"/>
  <c r="L1826" i="1"/>
  <c r="N1826" i="1"/>
  <c r="S1826" i="1"/>
  <c r="T1826" i="1"/>
  <c r="V1826" i="1" s="1"/>
  <c r="U1826" i="1"/>
  <c r="W1826" i="1"/>
  <c r="AE1826" i="1"/>
  <c r="H1827" i="1"/>
  <c r="I1827" i="1" s="1"/>
  <c r="J1827" i="1"/>
  <c r="K1827" i="1"/>
  <c r="L1827" i="1"/>
  <c r="M1827" i="1"/>
  <c r="N1827" i="1"/>
  <c r="S1827" i="1"/>
  <c r="U1827" i="1" s="1"/>
  <c r="T1827" i="1"/>
  <c r="V1827" i="1" s="1"/>
  <c r="W1827" i="1"/>
  <c r="AE1827" i="1"/>
  <c r="H1828" i="1"/>
  <c r="I1828" i="1" s="1"/>
  <c r="J1828" i="1"/>
  <c r="K1828" i="1"/>
  <c r="L1828" i="1"/>
  <c r="M1828" i="1"/>
  <c r="N1828" i="1"/>
  <c r="S1828" i="1"/>
  <c r="T1828" i="1"/>
  <c r="U1828" i="1"/>
  <c r="V1828" i="1"/>
  <c r="W1828" i="1"/>
  <c r="AE1828" i="1"/>
  <c r="H1829" i="1"/>
  <c r="I1829" i="1" s="1"/>
  <c r="J1829" i="1"/>
  <c r="K1829" i="1"/>
  <c r="L1829" i="1"/>
  <c r="M1829" i="1"/>
  <c r="N1829" i="1"/>
  <c r="S1829" i="1"/>
  <c r="T1829" i="1"/>
  <c r="U1829" i="1"/>
  <c r="V1829" i="1"/>
  <c r="W1829" i="1"/>
  <c r="X1829" i="1"/>
  <c r="AE1829" i="1"/>
  <c r="Z1843" i="1" l="1"/>
  <c r="AB1842" i="1"/>
  <c r="AF1842" i="1"/>
  <c r="AG1842" i="1" s="1"/>
  <c r="Y1843" i="1"/>
  <c r="AC1842" i="1"/>
  <c r="AD1842" i="1" s="1"/>
  <c r="AA1842" i="1"/>
  <c r="AB1833" i="1"/>
  <c r="Z1834" i="1"/>
  <c r="AC1832" i="1"/>
  <c r="AD1832" i="1" s="1"/>
  <c r="Y1833" i="1"/>
  <c r="AF1832" i="1"/>
  <c r="AG1832" i="1" s="1"/>
  <c r="AA1832" i="1"/>
  <c r="AP1825" i="1"/>
  <c r="AP1826" i="1" s="1"/>
  <c r="AP1827" i="1" s="1"/>
  <c r="AP1828" i="1" s="1"/>
  <c r="AP1829" i="1" s="1"/>
  <c r="AD1825" i="1"/>
  <c r="AA1825" i="1"/>
  <c r="Z1826" i="1"/>
  <c r="AF1824" i="1"/>
  <c r="AG1824" i="1" s="1"/>
  <c r="AF1825" i="1"/>
  <c r="AG1825" i="1" s="1"/>
  <c r="X1826" i="1"/>
  <c r="X1827" i="1"/>
  <c r="AC1824" i="1"/>
  <c r="AD1824" i="1" s="1"/>
  <c r="Y1826" i="1"/>
  <c r="H1822" i="1"/>
  <c r="I1822" i="1" s="1"/>
  <c r="J1822" i="1"/>
  <c r="AO1822" i="1" s="1"/>
  <c r="K1822" i="1"/>
  <c r="M1822" i="1" s="1"/>
  <c r="L1822" i="1"/>
  <c r="N1822" i="1"/>
  <c r="S1822" i="1"/>
  <c r="T1822" i="1"/>
  <c r="U1822" i="1"/>
  <c r="W1822" i="1"/>
  <c r="AE1822" i="1"/>
  <c r="Y1844" i="1" l="1"/>
  <c r="AA1843" i="1"/>
  <c r="AC1843" i="1"/>
  <c r="AD1843" i="1" s="1"/>
  <c r="AF1843" i="1"/>
  <c r="AG1843" i="1" s="1"/>
  <c r="Z1844" i="1"/>
  <c r="AB1844" i="1" s="1"/>
  <c r="AB1843" i="1"/>
  <c r="AA1833" i="1"/>
  <c r="AF1833" i="1"/>
  <c r="AG1833" i="1" s="1"/>
  <c r="Y1834" i="1"/>
  <c r="AC1833" i="1"/>
  <c r="AD1833" i="1" s="1"/>
  <c r="AB1834" i="1"/>
  <c r="Z1835" i="1"/>
  <c r="AF1826" i="1"/>
  <c r="AG1826" i="1" s="1"/>
  <c r="AA1826" i="1"/>
  <c r="Y1827" i="1"/>
  <c r="AC1826" i="1"/>
  <c r="AD1826" i="1" s="1"/>
  <c r="Z1827" i="1"/>
  <c r="AB1826" i="1"/>
  <c r="V1822" i="1"/>
  <c r="H1821" i="1"/>
  <c r="I1821" i="1" s="1"/>
  <c r="J1821" i="1"/>
  <c r="K1821" i="1"/>
  <c r="L1821" i="1"/>
  <c r="M1821" i="1"/>
  <c r="N1821" i="1"/>
  <c r="S1821" i="1"/>
  <c r="U1821" i="1" s="1"/>
  <c r="T1821" i="1"/>
  <c r="W1821" i="1"/>
  <c r="X1822" i="1" s="1"/>
  <c r="X1821" i="1"/>
  <c r="AE1821" i="1"/>
  <c r="AT1809" i="1"/>
  <c r="AU1809" i="1"/>
  <c r="AT1810" i="1"/>
  <c r="AU1810" i="1"/>
  <c r="AT1811" i="1"/>
  <c r="AU1811" i="1"/>
  <c r="AT1812" i="1"/>
  <c r="AU1812" i="1"/>
  <c r="AT1813" i="1"/>
  <c r="AU1813" i="1"/>
  <c r="AT1814" i="1"/>
  <c r="AU1814" i="1"/>
  <c r="AT1815" i="1"/>
  <c r="AU1815" i="1"/>
  <c r="AT1816" i="1"/>
  <c r="AU1816" i="1"/>
  <c r="AT1817" i="1"/>
  <c r="AU1817" i="1"/>
  <c r="AT1818" i="1"/>
  <c r="AU1818" i="1"/>
  <c r="AT1819" i="1"/>
  <c r="AU1819" i="1"/>
  <c r="AT1820" i="1"/>
  <c r="AU1820" i="1"/>
  <c r="AI1816" i="1"/>
  <c r="AP1816" i="1" s="1"/>
  <c r="AJ1816" i="1"/>
  <c r="AQ1816" i="1" s="1"/>
  <c r="AK1816" i="1"/>
  <c r="AN1818" i="1" s="1"/>
  <c r="AR1819" i="1" s="1"/>
  <c r="AL1816" i="1"/>
  <c r="AM1816" i="1"/>
  <c r="AN1816" i="1"/>
  <c r="AO1816" i="1"/>
  <c r="AI1817" i="1"/>
  <c r="AP1817" i="1" s="1"/>
  <c r="AP1818" i="1" s="1"/>
  <c r="AP1819" i="1" s="1"/>
  <c r="AJ1817" i="1"/>
  <c r="AQ1817" i="1" s="1"/>
  <c r="AK1817" i="1"/>
  <c r="AR1817" i="1" s="1"/>
  <c r="AL1817" i="1"/>
  <c r="AM1817" i="1"/>
  <c r="AN1817" i="1"/>
  <c r="AO1817" i="1"/>
  <c r="AI1818" i="1"/>
  <c r="AK1818" i="1" s="1"/>
  <c r="AR1818" i="1" s="1"/>
  <c r="AJ1818" i="1"/>
  <c r="AQ1818" i="1" s="1"/>
  <c r="AO1818" i="1"/>
  <c r="AI1819" i="1"/>
  <c r="AJ1819" i="1"/>
  <c r="AK1819" i="1"/>
  <c r="AO1819" i="1"/>
  <c r="H1816" i="1"/>
  <c r="I1816" i="1" s="1"/>
  <c r="J1816" i="1"/>
  <c r="K1816" i="1"/>
  <c r="L1816" i="1"/>
  <c r="M1816" i="1"/>
  <c r="N1816" i="1"/>
  <c r="S1816" i="1"/>
  <c r="U1816" i="1" s="1"/>
  <c r="T1816" i="1"/>
  <c r="V1816" i="1"/>
  <c r="W1816" i="1"/>
  <c r="X1820" i="1" s="1"/>
  <c r="X1816" i="1"/>
  <c r="Y1816" i="1"/>
  <c r="Z1816" i="1"/>
  <c r="AA1816" i="1"/>
  <c r="AB1816" i="1"/>
  <c r="AC1816" i="1"/>
  <c r="AD1816" i="1"/>
  <c r="AE1816" i="1"/>
  <c r="AF1816" i="1"/>
  <c r="AG1816" i="1"/>
  <c r="H1817" i="1"/>
  <c r="I1817" i="1" s="1"/>
  <c r="J1817" i="1"/>
  <c r="K1817" i="1"/>
  <c r="L1817" i="1"/>
  <c r="M1817" i="1"/>
  <c r="N1817" i="1"/>
  <c r="S1817" i="1"/>
  <c r="T1817" i="1"/>
  <c r="V1817" i="1" s="1"/>
  <c r="U1817" i="1"/>
  <c r="W1817" i="1"/>
  <c r="X1819" i="1" s="1"/>
  <c r="X1817" i="1"/>
  <c r="Y1817" i="1"/>
  <c r="AA1817" i="1" s="1"/>
  <c r="Z1817" i="1"/>
  <c r="AB1817" i="1" s="1"/>
  <c r="AE1817" i="1"/>
  <c r="H1818" i="1"/>
  <c r="I1818" i="1" s="1"/>
  <c r="J1818" i="1"/>
  <c r="K1818" i="1"/>
  <c r="M1818" i="1" s="1"/>
  <c r="L1818" i="1"/>
  <c r="N1818" i="1"/>
  <c r="S1818" i="1"/>
  <c r="T1818" i="1"/>
  <c r="U1818" i="1"/>
  <c r="V1818" i="1"/>
  <c r="W1818" i="1"/>
  <c r="Z1818" i="1"/>
  <c r="AB1818" i="1" s="1"/>
  <c r="AE1818" i="1"/>
  <c r="H1819" i="1"/>
  <c r="I1819" i="1" s="1"/>
  <c r="J1819" i="1"/>
  <c r="K1819" i="1"/>
  <c r="L1819" i="1"/>
  <c r="M1819" i="1"/>
  <c r="N1819" i="1"/>
  <c r="S1819" i="1"/>
  <c r="T1819" i="1"/>
  <c r="U1819" i="1"/>
  <c r="V1819" i="1"/>
  <c r="W1819" i="1"/>
  <c r="AE1819" i="1"/>
  <c r="H1820" i="1"/>
  <c r="I1820" i="1" s="1"/>
  <c r="J1820" i="1"/>
  <c r="AO1820" i="1" s="1"/>
  <c r="K1820" i="1"/>
  <c r="L1820" i="1"/>
  <c r="M1820" i="1"/>
  <c r="N1820" i="1"/>
  <c r="S1820" i="1"/>
  <c r="U1820" i="1" s="1"/>
  <c r="T1820" i="1"/>
  <c r="V1820" i="1" s="1"/>
  <c r="W1820" i="1"/>
  <c r="AE1820" i="1"/>
  <c r="AA1844" i="1" l="1"/>
  <c r="AF1844" i="1"/>
  <c r="AG1844" i="1" s="1"/>
  <c r="AC1844" i="1"/>
  <c r="AD1844" i="1" s="1"/>
  <c r="AB1835" i="1"/>
  <c r="Z1836" i="1"/>
  <c r="AB1836" i="1" s="1"/>
  <c r="AF1834" i="1"/>
  <c r="AG1834" i="1" s="1"/>
  <c r="AC1834" i="1"/>
  <c r="AD1834" i="1" s="1"/>
  <c r="Y1835" i="1"/>
  <c r="Y1836" i="1" s="1"/>
  <c r="AA1834" i="1"/>
  <c r="Z1828" i="1"/>
  <c r="AB1827" i="1"/>
  <c r="Y1828" i="1"/>
  <c r="AA1827" i="1"/>
  <c r="AF1827" i="1"/>
  <c r="AG1827" i="1" s="1"/>
  <c r="AC1827" i="1"/>
  <c r="AD1827" i="1" s="1"/>
  <c r="AO1821" i="1"/>
  <c r="AT1821" i="1"/>
  <c r="AT1822" i="1"/>
  <c r="AU1822" i="1"/>
  <c r="AU1821" i="1"/>
  <c r="V1821" i="1"/>
  <c r="AM1818" i="1"/>
  <c r="AQ1819" i="1" s="1"/>
  <c r="AN1819" i="1"/>
  <c r="AL1818" i="1"/>
  <c r="AM1819" i="1"/>
  <c r="AN1820" i="1"/>
  <c r="AL1819" i="1"/>
  <c r="AR1816" i="1"/>
  <c r="AM1820" i="1"/>
  <c r="AL1820" i="1"/>
  <c r="Y1818" i="1"/>
  <c r="Z1819" i="1"/>
  <c r="X1818" i="1"/>
  <c r="AC1817" i="1"/>
  <c r="AD1817" i="1" s="1"/>
  <c r="AF1817" i="1"/>
  <c r="AG1817" i="1" s="1"/>
  <c r="AI1809" i="1"/>
  <c r="AL1811" i="1" s="1"/>
  <c r="AJ1809" i="1"/>
  <c r="AM1812" i="1" s="1"/>
  <c r="AK1809" i="1"/>
  <c r="AN1811" i="1" s="1"/>
  <c r="AL1809" i="1"/>
  <c r="AM1809" i="1"/>
  <c r="AN1809" i="1"/>
  <c r="AO1809" i="1"/>
  <c r="AP1809" i="1"/>
  <c r="AP1810" i="1" s="1"/>
  <c r="AQ1809" i="1"/>
  <c r="AR1809" i="1"/>
  <c r="AI1810" i="1"/>
  <c r="AJ1810" i="1"/>
  <c r="AK1810" i="1"/>
  <c r="AL1810" i="1"/>
  <c r="AM1810" i="1"/>
  <c r="AN1810" i="1"/>
  <c r="AO1810" i="1"/>
  <c r="AQ1810" i="1"/>
  <c r="AR1810" i="1"/>
  <c r="AI1811" i="1"/>
  <c r="AL1813" i="1" s="1"/>
  <c r="AJ1811" i="1"/>
  <c r="AM1814" i="1" s="1"/>
  <c r="AO1811" i="1"/>
  <c r="AI1812" i="1"/>
  <c r="AJ1812" i="1"/>
  <c r="AK1812" i="1"/>
  <c r="AL1812" i="1"/>
  <c r="AO1812" i="1"/>
  <c r="AI1813" i="1"/>
  <c r="AJ1813" i="1"/>
  <c r="AK1813" i="1"/>
  <c r="AO1813" i="1"/>
  <c r="AO1814" i="1"/>
  <c r="H1809" i="1"/>
  <c r="I1809" i="1" s="1"/>
  <c r="J1809" i="1"/>
  <c r="K1809" i="1"/>
  <c r="L1809" i="1"/>
  <c r="M1809" i="1"/>
  <c r="N1809" i="1"/>
  <c r="S1809" i="1"/>
  <c r="T1809" i="1"/>
  <c r="U1809" i="1"/>
  <c r="V1809" i="1"/>
  <c r="W1809" i="1"/>
  <c r="X1814" i="1" s="1"/>
  <c r="X1809" i="1"/>
  <c r="Y1809" i="1"/>
  <c r="Z1809" i="1"/>
  <c r="AA1809" i="1"/>
  <c r="AB1809" i="1"/>
  <c r="AC1809" i="1"/>
  <c r="AD1809" i="1"/>
  <c r="AE1809" i="1"/>
  <c r="AF1809" i="1"/>
  <c r="AG1809" i="1"/>
  <c r="H1810" i="1"/>
  <c r="I1810" i="1" s="1"/>
  <c r="J1810" i="1"/>
  <c r="K1810" i="1"/>
  <c r="L1810" i="1"/>
  <c r="M1810" i="1"/>
  <c r="N1810" i="1"/>
  <c r="S1810" i="1"/>
  <c r="T1810" i="1"/>
  <c r="V1810" i="1" s="1"/>
  <c r="U1810" i="1"/>
  <c r="W1810" i="1"/>
  <c r="X1812" i="1" s="1"/>
  <c r="X1810" i="1"/>
  <c r="Y1810" i="1"/>
  <c r="Y1811" i="1" s="1"/>
  <c r="Z1810" i="1"/>
  <c r="AB1810" i="1" s="1"/>
  <c r="AE1810" i="1"/>
  <c r="H1811" i="1"/>
  <c r="I1811" i="1" s="1"/>
  <c r="J1811" i="1"/>
  <c r="K1811" i="1"/>
  <c r="M1811" i="1" s="1"/>
  <c r="L1811" i="1"/>
  <c r="N1811" i="1"/>
  <c r="S1811" i="1"/>
  <c r="T1811" i="1"/>
  <c r="U1811" i="1"/>
  <c r="V1811" i="1"/>
  <c r="W1811" i="1"/>
  <c r="X1811" i="1"/>
  <c r="Z1811" i="1"/>
  <c r="AB1811" i="1" s="1"/>
  <c r="AE1811" i="1"/>
  <c r="H1812" i="1"/>
  <c r="I1812" i="1"/>
  <c r="J1812" i="1"/>
  <c r="K1812" i="1"/>
  <c r="L1812" i="1"/>
  <c r="M1812" i="1"/>
  <c r="N1812" i="1"/>
  <c r="S1812" i="1"/>
  <c r="T1812" i="1"/>
  <c r="U1812" i="1"/>
  <c r="V1812" i="1"/>
  <c r="W1812" i="1"/>
  <c r="AE1812" i="1"/>
  <c r="H1813" i="1"/>
  <c r="I1813" i="1"/>
  <c r="J1813" i="1"/>
  <c r="K1813" i="1"/>
  <c r="L1813" i="1"/>
  <c r="M1813" i="1"/>
  <c r="N1813" i="1"/>
  <c r="S1813" i="1"/>
  <c r="U1813" i="1" s="1"/>
  <c r="T1813" i="1"/>
  <c r="V1813" i="1" s="1"/>
  <c r="W1813" i="1"/>
  <c r="AE1813" i="1"/>
  <c r="H1814" i="1"/>
  <c r="I1814" i="1" s="1"/>
  <c r="J1814" i="1"/>
  <c r="K1814" i="1"/>
  <c r="M1814" i="1" s="1"/>
  <c r="L1814" i="1"/>
  <c r="N1814" i="1"/>
  <c r="S1814" i="1"/>
  <c r="T1814" i="1"/>
  <c r="V1814" i="1" s="1"/>
  <c r="U1814" i="1"/>
  <c r="W1814" i="1"/>
  <c r="AE1814" i="1"/>
  <c r="H1815" i="1"/>
  <c r="I1815" i="1" s="1"/>
  <c r="J1815" i="1"/>
  <c r="AO1815" i="1" s="1"/>
  <c r="K1815" i="1"/>
  <c r="M1815" i="1" s="1"/>
  <c r="L1815" i="1"/>
  <c r="N1815" i="1"/>
  <c r="S1815" i="1"/>
  <c r="U1815" i="1" s="1"/>
  <c r="T1815" i="1"/>
  <c r="V1815" i="1" s="1"/>
  <c r="W1815" i="1"/>
  <c r="AE1815" i="1"/>
  <c r="AC1836" i="1" l="1"/>
  <c r="AA1836" i="1"/>
  <c r="AF1836" i="1"/>
  <c r="AI1834" i="1"/>
  <c r="AJ1834" i="1"/>
  <c r="AF1835" i="1"/>
  <c r="AG1835" i="1" s="1"/>
  <c r="AA1835" i="1"/>
  <c r="AC1835" i="1"/>
  <c r="AD1835" i="1" s="1"/>
  <c r="Y1829" i="1"/>
  <c r="AC1828" i="1"/>
  <c r="AD1828" i="1" s="1"/>
  <c r="AA1828" i="1"/>
  <c r="AF1828" i="1"/>
  <c r="AG1828" i="1" s="1"/>
  <c r="Z1829" i="1"/>
  <c r="AB1829" i="1" s="1"/>
  <c r="AB1828" i="1"/>
  <c r="AB1819" i="1"/>
  <c r="Z1820" i="1"/>
  <c r="AC1818" i="1"/>
  <c r="AD1818" i="1" s="1"/>
  <c r="AF1818" i="1"/>
  <c r="AG1818" i="1" s="1"/>
  <c r="AA1818" i="1"/>
  <c r="Y1819" i="1"/>
  <c r="X1815" i="1"/>
  <c r="AR1812" i="1"/>
  <c r="AP1812" i="1"/>
  <c r="AP1813" i="1"/>
  <c r="AQ1813" i="1"/>
  <c r="AL1814" i="1"/>
  <c r="AP1811" i="1"/>
  <c r="AQ1811" i="1"/>
  <c r="AM1811" i="1"/>
  <c r="AQ1812" i="1" s="1"/>
  <c r="AK1811" i="1"/>
  <c r="AN1812" i="1" s="1"/>
  <c r="AR1813" i="1" s="1"/>
  <c r="AM1813" i="1"/>
  <c r="AC1811" i="1"/>
  <c r="Y1812" i="1"/>
  <c r="AF1811" i="1"/>
  <c r="AA1811" i="1"/>
  <c r="Z1812" i="1"/>
  <c r="AF1810" i="1"/>
  <c r="AG1810" i="1" s="1"/>
  <c r="X1813" i="1"/>
  <c r="AC1810" i="1"/>
  <c r="AD1810" i="1" s="1"/>
  <c r="AA1810" i="1"/>
  <c r="AT1802" i="1"/>
  <c r="AU1802" i="1"/>
  <c r="AT1803" i="1"/>
  <c r="AU1803" i="1"/>
  <c r="AT1804" i="1"/>
  <c r="AU1804" i="1"/>
  <c r="AT1805" i="1"/>
  <c r="AU1805" i="1"/>
  <c r="AT1806" i="1"/>
  <c r="AU1806" i="1"/>
  <c r="AT1807" i="1"/>
  <c r="AU1807" i="1"/>
  <c r="AT1808" i="1"/>
  <c r="AU1808" i="1"/>
  <c r="AI1802" i="1"/>
  <c r="AJ1802" i="1"/>
  <c r="AM1804" i="1" s="1"/>
  <c r="AK1802" i="1"/>
  <c r="AL1802" i="1"/>
  <c r="AM1802" i="1"/>
  <c r="AN1802" i="1"/>
  <c r="AO1802" i="1"/>
  <c r="AP1802" i="1"/>
  <c r="AR1802" i="1"/>
  <c r="AI1803" i="1"/>
  <c r="AK1803" i="1" s="1"/>
  <c r="AJ1803" i="1"/>
  <c r="AQ1803" i="1" s="1"/>
  <c r="AL1803" i="1"/>
  <c r="AM1803" i="1"/>
  <c r="AN1803" i="1"/>
  <c r="AO1803" i="1"/>
  <c r="AI1804" i="1"/>
  <c r="AJ1804" i="1"/>
  <c r="AK1804" i="1"/>
  <c r="AR1804" i="1" s="1"/>
  <c r="AO1804" i="1"/>
  <c r="AQ1804" i="1"/>
  <c r="AI1805" i="1"/>
  <c r="AJ1805" i="1"/>
  <c r="AQ1805" i="1" s="1"/>
  <c r="AM1805" i="1"/>
  <c r="AO1805" i="1"/>
  <c r="AI1806" i="1"/>
  <c r="AK1806" i="1" s="1"/>
  <c r="AJ1806" i="1"/>
  <c r="AQ1806" i="1" s="1"/>
  <c r="AO1806" i="1"/>
  <c r="AI1807" i="1"/>
  <c r="AJ1807" i="1"/>
  <c r="AK1807" i="1"/>
  <c r="AO1807" i="1"/>
  <c r="AI1808" i="1"/>
  <c r="AJ1808" i="1"/>
  <c r="AK1808" i="1"/>
  <c r="AM1808" i="1"/>
  <c r="AO1808" i="1"/>
  <c r="H1802" i="1"/>
  <c r="I1802" i="1" s="1"/>
  <c r="J1802" i="1"/>
  <c r="K1802" i="1"/>
  <c r="L1802" i="1"/>
  <c r="M1802" i="1"/>
  <c r="N1802" i="1"/>
  <c r="S1802" i="1"/>
  <c r="T1802" i="1"/>
  <c r="V1802" i="1" s="1"/>
  <c r="U1802" i="1"/>
  <c r="W1802" i="1"/>
  <c r="X1807" i="1" s="1"/>
  <c r="X1802" i="1"/>
  <c r="Y1802" i="1"/>
  <c r="Z1802" i="1"/>
  <c r="AA1802" i="1"/>
  <c r="AB1802" i="1"/>
  <c r="AC1802" i="1"/>
  <c r="AD1802" i="1"/>
  <c r="AE1802" i="1"/>
  <c r="AF1802" i="1"/>
  <c r="AG1802" i="1" s="1"/>
  <c r="H1803" i="1"/>
  <c r="I1803" i="1" s="1"/>
  <c r="J1803" i="1"/>
  <c r="K1803" i="1"/>
  <c r="L1803" i="1"/>
  <c r="M1803" i="1"/>
  <c r="N1803" i="1"/>
  <c r="S1803" i="1"/>
  <c r="U1803" i="1" s="1"/>
  <c r="T1803" i="1"/>
  <c r="V1803" i="1" s="1"/>
  <c r="W1803" i="1"/>
  <c r="X1808" i="1" s="1"/>
  <c r="X1803" i="1"/>
  <c r="Y1803" i="1"/>
  <c r="AA1803" i="1" s="1"/>
  <c r="Z1803" i="1"/>
  <c r="AB1803" i="1" s="1"/>
  <c r="AE1803" i="1"/>
  <c r="AF1803" i="1"/>
  <c r="AG1803" i="1" s="1"/>
  <c r="H1804" i="1"/>
  <c r="I1804" i="1"/>
  <c r="J1804" i="1"/>
  <c r="K1804" i="1"/>
  <c r="M1804" i="1" s="1"/>
  <c r="L1804" i="1"/>
  <c r="N1804" i="1"/>
  <c r="S1804" i="1"/>
  <c r="T1804" i="1"/>
  <c r="U1804" i="1"/>
  <c r="V1804" i="1"/>
  <c r="W1804" i="1"/>
  <c r="Y1804" i="1"/>
  <c r="AC1804" i="1" s="1"/>
  <c r="Z1804" i="1"/>
  <c r="AB1804" i="1" s="1"/>
  <c r="AE1804" i="1"/>
  <c r="H1805" i="1"/>
  <c r="I1805" i="1" s="1"/>
  <c r="J1805" i="1"/>
  <c r="K1805" i="1"/>
  <c r="M1805" i="1" s="1"/>
  <c r="L1805" i="1"/>
  <c r="N1805" i="1"/>
  <c r="S1805" i="1"/>
  <c r="T1805" i="1"/>
  <c r="V1805" i="1" s="1"/>
  <c r="U1805" i="1"/>
  <c r="W1805" i="1"/>
  <c r="AE1805" i="1"/>
  <c r="H1806" i="1"/>
  <c r="I1806" i="1"/>
  <c r="J1806" i="1"/>
  <c r="K1806" i="1"/>
  <c r="L1806" i="1"/>
  <c r="M1806" i="1"/>
  <c r="N1806" i="1"/>
  <c r="S1806" i="1"/>
  <c r="U1806" i="1" s="1"/>
  <c r="T1806" i="1"/>
  <c r="V1806" i="1" s="1"/>
  <c r="W1806" i="1"/>
  <c r="AE1806" i="1"/>
  <c r="H1807" i="1"/>
  <c r="I1807" i="1" s="1"/>
  <c r="J1807" i="1"/>
  <c r="K1807" i="1"/>
  <c r="L1807" i="1"/>
  <c r="M1807" i="1"/>
  <c r="N1807" i="1"/>
  <c r="S1807" i="1"/>
  <c r="U1807" i="1" s="1"/>
  <c r="T1807" i="1"/>
  <c r="V1807" i="1" s="1"/>
  <c r="W1807" i="1"/>
  <c r="AE1807" i="1"/>
  <c r="H1808" i="1"/>
  <c r="I1808" i="1" s="1"/>
  <c r="J1808" i="1"/>
  <c r="K1808" i="1"/>
  <c r="L1808" i="1"/>
  <c r="M1808" i="1"/>
  <c r="N1808" i="1"/>
  <c r="S1808" i="1"/>
  <c r="T1808" i="1"/>
  <c r="U1808" i="1"/>
  <c r="V1808" i="1"/>
  <c r="W1808" i="1"/>
  <c r="AE1808" i="1"/>
  <c r="AG1836" i="1" l="1"/>
  <c r="AD1836" i="1"/>
  <c r="AI1835" i="1"/>
  <c r="AL1836" i="1" s="1"/>
  <c r="AJ1835" i="1"/>
  <c r="AM1835" i="1"/>
  <c r="AQ1834" i="1"/>
  <c r="AK1834" i="1"/>
  <c r="AP1834" i="1"/>
  <c r="AP1835" i="1" s="1"/>
  <c r="AL1835" i="1"/>
  <c r="AA1829" i="1"/>
  <c r="AF1829" i="1"/>
  <c r="AG1829" i="1" s="1"/>
  <c r="AC1829" i="1"/>
  <c r="AD1829" i="1" s="1"/>
  <c r="AB1820" i="1"/>
  <c r="Z1821" i="1"/>
  <c r="AF1819" i="1"/>
  <c r="AG1819" i="1" s="1"/>
  <c r="Y1820" i="1"/>
  <c r="Y1821" i="1" s="1"/>
  <c r="Y1822" i="1" s="1"/>
  <c r="AA1819" i="1"/>
  <c r="AC1819" i="1"/>
  <c r="AD1819" i="1" s="1"/>
  <c r="AN1814" i="1"/>
  <c r="AR1811" i="1"/>
  <c r="AN1813" i="1"/>
  <c r="Z1813" i="1"/>
  <c r="AB1812" i="1"/>
  <c r="AG1811" i="1"/>
  <c r="AC1812" i="1"/>
  <c r="AD1812" i="1" s="1"/>
  <c r="AF1812" i="1"/>
  <c r="AG1812" i="1" s="1"/>
  <c r="AA1812" i="1"/>
  <c r="Y1813" i="1"/>
  <c r="AD1811" i="1"/>
  <c r="AR1803" i="1"/>
  <c r="AN1807" i="1"/>
  <c r="AR1808" i="1" s="1"/>
  <c r="AN1806" i="1"/>
  <c r="AR1807" i="1" s="1"/>
  <c r="AN1805" i="1"/>
  <c r="AP1805" i="1"/>
  <c r="AN1804" i="1"/>
  <c r="AR1806" i="1"/>
  <c r="AP1806" i="1"/>
  <c r="AP1807" i="1" s="1"/>
  <c r="AP1808" i="1" s="1"/>
  <c r="AL1804" i="1"/>
  <c r="AL1805" i="1"/>
  <c r="AM1806" i="1"/>
  <c r="AQ1807" i="1" s="1"/>
  <c r="AK1805" i="1"/>
  <c r="AQ1802" i="1"/>
  <c r="AL1806" i="1"/>
  <c r="AM1807" i="1"/>
  <c r="AQ1808" i="1" s="1"/>
  <c r="AN1808" i="1"/>
  <c r="AL1807" i="1"/>
  <c r="AP1803" i="1"/>
  <c r="AP1804" i="1" s="1"/>
  <c r="AL1808" i="1"/>
  <c r="AA1804" i="1"/>
  <c r="X1804" i="1"/>
  <c r="Y1805" i="1"/>
  <c r="AF1804" i="1"/>
  <c r="AG1804" i="1" s="1"/>
  <c r="X1806" i="1"/>
  <c r="AC1803" i="1"/>
  <c r="AD1803" i="1" s="1"/>
  <c r="Z1805" i="1"/>
  <c r="X1805" i="1"/>
  <c r="AU1801" i="1"/>
  <c r="AT1801" i="1"/>
  <c r="AU1800" i="1"/>
  <c r="AT1800" i="1"/>
  <c r="AU1799" i="1"/>
  <c r="AT1799" i="1"/>
  <c r="AU1798" i="1"/>
  <c r="AT1798" i="1"/>
  <c r="AU1797" i="1"/>
  <c r="AT1797" i="1"/>
  <c r="AU1796" i="1"/>
  <c r="AT1796" i="1"/>
  <c r="AU1795" i="1"/>
  <c r="AT1795" i="1"/>
  <c r="AU1794" i="1"/>
  <c r="AT1794" i="1"/>
  <c r="AU1793" i="1"/>
  <c r="AT1793" i="1"/>
  <c r="AU1792" i="1"/>
  <c r="AT1792" i="1"/>
  <c r="AU1791" i="1"/>
  <c r="AT1791" i="1"/>
  <c r="AU1790" i="1"/>
  <c r="AT1790" i="1"/>
  <c r="AU1789" i="1"/>
  <c r="AT1789" i="1"/>
  <c r="AU1788" i="1"/>
  <c r="AT1788" i="1"/>
  <c r="AU1787" i="1"/>
  <c r="AT1787" i="1"/>
  <c r="AU1786" i="1"/>
  <c r="AT1786" i="1"/>
  <c r="AU1785" i="1"/>
  <c r="AT1785" i="1"/>
  <c r="AU1784" i="1"/>
  <c r="AT1784" i="1"/>
  <c r="AU1783" i="1"/>
  <c r="AT1783" i="1"/>
  <c r="AU1782" i="1"/>
  <c r="AT1782" i="1"/>
  <c r="AU1781" i="1"/>
  <c r="AT1781" i="1"/>
  <c r="AU1780" i="1"/>
  <c r="AT1780" i="1"/>
  <c r="AU1779" i="1"/>
  <c r="AT1779" i="1"/>
  <c r="AU1778" i="1"/>
  <c r="AT1778" i="1"/>
  <c r="AU1777" i="1"/>
  <c r="AT1777" i="1"/>
  <c r="AU1776" i="1"/>
  <c r="AT1776" i="1"/>
  <c r="AU1775" i="1"/>
  <c r="AT1775" i="1"/>
  <c r="AU1774" i="1"/>
  <c r="AT1774" i="1"/>
  <c r="AI1774" i="1"/>
  <c r="AK1774" i="1" s="1"/>
  <c r="AJ1774" i="1"/>
  <c r="AM1775" i="1" s="1"/>
  <c r="AL1774" i="1"/>
  <c r="AM1774" i="1"/>
  <c r="AN1774" i="1"/>
  <c r="AO1774" i="1"/>
  <c r="AP1774" i="1"/>
  <c r="AQ1774" i="1"/>
  <c r="AI1775" i="1"/>
  <c r="AK1775" i="1" s="1"/>
  <c r="AJ1775" i="1"/>
  <c r="AM1776" i="1" s="1"/>
  <c r="AL1775" i="1"/>
  <c r="AO1775" i="1"/>
  <c r="AP1775" i="1"/>
  <c r="AI1776" i="1"/>
  <c r="AP1776" i="1" s="1"/>
  <c r="AJ1776" i="1"/>
  <c r="AK1776" i="1"/>
  <c r="AL1776" i="1"/>
  <c r="AO1776" i="1"/>
  <c r="AI1777" i="1"/>
  <c r="AP1777" i="1" s="1"/>
  <c r="AP1778" i="1" s="1"/>
  <c r="AP1779" i="1" s="1"/>
  <c r="AP1780" i="1" s="1"/>
  <c r="AP1781" i="1" s="1"/>
  <c r="AJ1777" i="1"/>
  <c r="AM1777" i="1"/>
  <c r="AO1777" i="1"/>
  <c r="AI1778" i="1"/>
  <c r="AJ1778" i="1"/>
  <c r="AQ1778" i="1" s="1"/>
  <c r="AO1778" i="1"/>
  <c r="AI1779" i="1"/>
  <c r="AJ1779" i="1"/>
  <c r="AK1779" i="1"/>
  <c r="AL1779" i="1"/>
  <c r="AO1779" i="1"/>
  <c r="AI1780" i="1"/>
  <c r="AK1780" i="1" s="1"/>
  <c r="AJ1780" i="1"/>
  <c r="AO1780" i="1"/>
  <c r="AI1781" i="1"/>
  <c r="AK1781" i="1" s="1"/>
  <c r="AJ1781" i="1"/>
  <c r="AO1781" i="1"/>
  <c r="AI1782" i="1"/>
  <c r="AJ1782" i="1"/>
  <c r="AK1782" i="1"/>
  <c r="AL1782" i="1"/>
  <c r="AO1782" i="1"/>
  <c r="AI1783" i="1"/>
  <c r="AJ1783" i="1"/>
  <c r="AK1783" i="1"/>
  <c r="AO1783" i="1"/>
  <c r="AI1784" i="1"/>
  <c r="AL1793" i="1" s="1"/>
  <c r="AJ1784" i="1"/>
  <c r="AO1784" i="1"/>
  <c r="AI1785" i="1"/>
  <c r="AJ1785" i="1"/>
  <c r="AK1785" i="1"/>
  <c r="AL1785" i="1"/>
  <c r="AO1785" i="1"/>
  <c r="AI1786" i="1"/>
  <c r="AK1786" i="1" s="1"/>
  <c r="AJ1786" i="1"/>
  <c r="AO1786" i="1"/>
  <c r="AI1787" i="1"/>
  <c r="AK1787" i="1" s="1"/>
  <c r="AJ1787" i="1"/>
  <c r="AO1787" i="1"/>
  <c r="AI1788" i="1"/>
  <c r="AJ1788" i="1"/>
  <c r="AK1788" i="1"/>
  <c r="AL1788" i="1"/>
  <c r="AO1788" i="1"/>
  <c r="AI1789" i="1"/>
  <c r="AJ1789" i="1"/>
  <c r="AK1789" i="1"/>
  <c r="AO1789" i="1"/>
  <c r="AI1790" i="1"/>
  <c r="AL1799" i="1" s="1"/>
  <c r="AJ1790" i="1"/>
  <c r="AO1790" i="1"/>
  <c r="AI1791" i="1"/>
  <c r="AJ1791" i="1"/>
  <c r="AK1791" i="1"/>
  <c r="AL1791" i="1"/>
  <c r="AO1791" i="1"/>
  <c r="AI1792" i="1"/>
  <c r="AK1792" i="1" s="1"/>
  <c r="AJ1792" i="1"/>
  <c r="AO1792" i="1"/>
  <c r="AI1793" i="1"/>
  <c r="AK1793" i="1" s="1"/>
  <c r="AJ1793" i="1"/>
  <c r="AO1793" i="1"/>
  <c r="AI1794" i="1"/>
  <c r="AJ1794" i="1"/>
  <c r="AK1794" i="1"/>
  <c r="AO1794" i="1"/>
  <c r="AI1795" i="1"/>
  <c r="AJ1795" i="1"/>
  <c r="AK1795" i="1"/>
  <c r="AO1795" i="1"/>
  <c r="AI1796" i="1"/>
  <c r="AK1796" i="1" s="1"/>
  <c r="AJ1796" i="1"/>
  <c r="AO1796" i="1"/>
  <c r="AI1797" i="1"/>
  <c r="AJ1797" i="1"/>
  <c r="AK1797" i="1"/>
  <c r="AL1797" i="1"/>
  <c r="AO1797" i="1"/>
  <c r="AI1798" i="1"/>
  <c r="AK1798" i="1" s="1"/>
  <c r="AJ1798" i="1"/>
  <c r="AO1798" i="1"/>
  <c r="AI1799" i="1"/>
  <c r="AK1799" i="1" s="1"/>
  <c r="AJ1799" i="1"/>
  <c r="AO1799" i="1"/>
  <c r="AI1800" i="1"/>
  <c r="AJ1800" i="1"/>
  <c r="AK1800" i="1"/>
  <c r="AO1800" i="1"/>
  <c r="AI1801" i="1"/>
  <c r="AJ1801" i="1"/>
  <c r="AO1801" i="1"/>
  <c r="H1774" i="1"/>
  <c r="I1774" i="1" s="1"/>
  <c r="J1774" i="1"/>
  <c r="K1774" i="1"/>
  <c r="M1774" i="1" s="1"/>
  <c r="L1774" i="1"/>
  <c r="N1774" i="1"/>
  <c r="S1774" i="1"/>
  <c r="T1774" i="1"/>
  <c r="V1774" i="1" s="1"/>
  <c r="U1774" i="1"/>
  <c r="W1774" i="1"/>
  <c r="X1780" i="1" s="1"/>
  <c r="X1774" i="1"/>
  <c r="Y1774" i="1"/>
  <c r="Z1774" i="1"/>
  <c r="AA1774" i="1"/>
  <c r="AB1774" i="1"/>
  <c r="AC1774" i="1"/>
  <c r="AD1774" i="1"/>
  <c r="AE1774" i="1"/>
  <c r="AF1774" i="1"/>
  <c r="AG1774" i="1" s="1"/>
  <c r="H1775" i="1"/>
  <c r="I1775" i="1"/>
  <c r="J1775" i="1"/>
  <c r="K1775" i="1"/>
  <c r="L1775" i="1"/>
  <c r="M1775" i="1"/>
  <c r="N1775" i="1"/>
  <c r="S1775" i="1"/>
  <c r="U1775" i="1" s="1"/>
  <c r="T1775" i="1"/>
  <c r="V1775" i="1" s="1"/>
  <c r="W1775" i="1"/>
  <c r="Y1775" i="1"/>
  <c r="AA1775" i="1" s="1"/>
  <c r="Z1775" i="1"/>
  <c r="AB1775" i="1" s="1"/>
  <c r="AE1775" i="1"/>
  <c r="H1776" i="1"/>
  <c r="I1776" i="1"/>
  <c r="J1776" i="1"/>
  <c r="K1776" i="1"/>
  <c r="M1776" i="1" s="1"/>
  <c r="L1776" i="1"/>
  <c r="N1776" i="1"/>
  <c r="S1776" i="1"/>
  <c r="T1776" i="1"/>
  <c r="U1776" i="1"/>
  <c r="V1776" i="1"/>
  <c r="W1776" i="1"/>
  <c r="Z1776" i="1"/>
  <c r="AB1776" i="1" s="1"/>
  <c r="AE1776" i="1"/>
  <c r="H1777" i="1"/>
  <c r="I1777" i="1" s="1"/>
  <c r="J1777" i="1"/>
  <c r="K1777" i="1"/>
  <c r="L1777" i="1"/>
  <c r="M1777" i="1"/>
  <c r="N1777" i="1"/>
  <c r="S1777" i="1"/>
  <c r="T1777" i="1"/>
  <c r="U1777" i="1"/>
  <c r="V1777" i="1"/>
  <c r="W1777" i="1"/>
  <c r="AE1777" i="1"/>
  <c r="H1778" i="1"/>
  <c r="I1778" i="1" s="1"/>
  <c r="J1778" i="1"/>
  <c r="K1778" i="1"/>
  <c r="L1778" i="1"/>
  <c r="M1778" i="1"/>
  <c r="N1778" i="1"/>
  <c r="S1778" i="1"/>
  <c r="U1778" i="1" s="1"/>
  <c r="T1778" i="1"/>
  <c r="V1778" i="1" s="1"/>
  <c r="W1778" i="1"/>
  <c r="AE1778" i="1"/>
  <c r="H1779" i="1"/>
  <c r="I1779" i="1" s="1"/>
  <c r="J1779" i="1"/>
  <c r="K1779" i="1"/>
  <c r="L1779" i="1"/>
  <c r="M1779" i="1"/>
  <c r="N1779" i="1"/>
  <c r="S1779" i="1"/>
  <c r="T1779" i="1"/>
  <c r="V1779" i="1" s="1"/>
  <c r="U1779" i="1"/>
  <c r="W1779" i="1"/>
  <c r="AE1779" i="1"/>
  <c r="H1780" i="1"/>
  <c r="I1780" i="1" s="1"/>
  <c r="J1780" i="1"/>
  <c r="K1780" i="1"/>
  <c r="L1780" i="1"/>
  <c r="M1780" i="1"/>
  <c r="N1780" i="1"/>
  <c r="S1780" i="1"/>
  <c r="T1780" i="1"/>
  <c r="U1780" i="1"/>
  <c r="V1780" i="1"/>
  <c r="W1780" i="1"/>
  <c r="X1786" i="1" s="1"/>
  <c r="AE1780" i="1"/>
  <c r="H1781" i="1"/>
  <c r="I1781" i="1"/>
  <c r="J1781" i="1"/>
  <c r="K1781" i="1"/>
  <c r="L1781" i="1"/>
  <c r="M1781" i="1"/>
  <c r="N1781" i="1"/>
  <c r="S1781" i="1"/>
  <c r="T1781" i="1"/>
  <c r="V1781" i="1" s="1"/>
  <c r="U1781" i="1"/>
  <c r="W1781" i="1"/>
  <c r="AE1781" i="1"/>
  <c r="H1782" i="1"/>
  <c r="I1782" i="1"/>
  <c r="J1782" i="1"/>
  <c r="K1782" i="1"/>
  <c r="M1782" i="1" s="1"/>
  <c r="L1782" i="1"/>
  <c r="N1782" i="1"/>
  <c r="S1782" i="1"/>
  <c r="T1782" i="1"/>
  <c r="U1782" i="1"/>
  <c r="V1782" i="1"/>
  <c r="W1782" i="1"/>
  <c r="AE1782" i="1"/>
  <c r="H1783" i="1"/>
  <c r="I1783" i="1" s="1"/>
  <c r="J1783" i="1"/>
  <c r="K1783" i="1"/>
  <c r="L1783" i="1"/>
  <c r="M1783" i="1"/>
  <c r="N1783" i="1"/>
  <c r="S1783" i="1"/>
  <c r="T1783" i="1"/>
  <c r="U1783" i="1"/>
  <c r="V1783" i="1"/>
  <c r="W1783" i="1"/>
  <c r="AE1783" i="1"/>
  <c r="H1784" i="1"/>
  <c r="I1784" i="1" s="1"/>
  <c r="J1784" i="1"/>
  <c r="K1784" i="1"/>
  <c r="L1784" i="1"/>
  <c r="M1784" i="1"/>
  <c r="N1784" i="1"/>
  <c r="S1784" i="1"/>
  <c r="U1784" i="1" s="1"/>
  <c r="T1784" i="1"/>
  <c r="V1784" i="1" s="1"/>
  <c r="W1784" i="1"/>
  <c r="AE1784" i="1"/>
  <c r="H1785" i="1"/>
  <c r="I1785" i="1" s="1"/>
  <c r="J1785" i="1"/>
  <c r="K1785" i="1"/>
  <c r="L1785" i="1"/>
  <c r="M1785" i="1"/>
  <c r="N1785" i="1"/>
  <c r="S1785" i="1"/>
  <c r="T1785" i="1"/>
  <c r="V1785" i="1" s="1"/>
  <c r="U1785" i="1"/>
  <c r="W1785" i="1"/>
  <c r="AE1785" i="1"/>
  <c r="H1786" i="1"/>
  <c r="I1786" i="1" s="1"/>
  <c r="J1786" i="1"/>
  <c r="K1786" i="1"/>
  <c r="L1786" i="1"/>
  <c r="M1786" i="1"/>
  <c r="N1786" i="1"/>
  <c r="S1786" i="1"/>
  <c r="T1786" i="1"/>
  <c r="U1786" i="1"/>
  <c r="V1786" i="1"/>
  <c r="W1786" i="1"/>
  <c r="X1792" i="1" s="1"/>
  <c r="AE1786" i="1"/>
  <c r="H1787" i="1"/>
  <c r="I1787" i="1"/>
  <c r="J1787" i="1"/>
  <c r="K1787" i="1"/>
  <c r="L1787" i="1"/>
  <c r="M1787" i="1"/>
  <c r="N1787" i="1"/>
  <c r="S1787" i="1"/>
  <c r="T1787" i="1"/>
  <c r="V1787" i="1" s="1"/>
  <c r="U1787" i="1"/>
  <c r="W1787" i="1"/>
  <c r="X1797" i="1" s="1"/>
  <c r="AE1787" i="1"/>
  <c r="H1788" i="1"/>
  <c r="I1788" i="1"/>
  <c r="J1788" i="1"/>
  <c r="K1788" i="1"/>
  <c r="M1788" i="1" s="1"/>
  <c r="L1788" i="1"/>
  <c r="N1788" i="1"/>
  <c r="S1788" i="1"/>
  <c r="T1788" i="1"/>
  <c r="U1788" i="1"/>
  <c r="V1788" i="1"/>
  <c r="W1788" i="1"/>
  <c r="AE1788" i="1"/>
  <c r="H1789" i="1"/>
  <c r="I1789" i="1" s="1"/>
  <c r="J1789" i="1"/>
  <c r="K1789" i="1"/>
  <c r="L1789" i="1"/>
  <c r="M1789" i="1"/>
  <c r="N1789" i="1"/>
  <c r="S1789" i="1"/>
  <c r="T1789" i="1"/>
  <c r="U1789" i="1"/>
  <c r="V1789" i="1"/>
  <c r="W1789" i="1"/>
  <c r="AE1789" i="1"/>
  <c r="H1790" i="1"/>
  <c r="I1790" i="1" s="1"/>
  <c r="J1790" i="1"/>
  <c r="K1790" i="1"/>
  <c r="L1790" i="1"/>
  <c r="M1790" i="1"/>
  <c r="N1790" i="1"/>
  <c r="S1790" i="1"/>
  <c r="U1790" i="1" s="1"/>
  <c r="T1790" i="1"/>
  <c r="V1790" i="1" s="1"/>
  <c r="W1790" i="1"/>
  <c r="AE1790" i="1"/>
  <c r="H1791" i="1"/>
  <c r="I1791" i="1" s="1"/>
  <c r="J1791" i="1"/>
  <c r="K1791" i="1"/>
  <c r="L1791" i="1"/>
  <c r="M1791" i="1"/>
  <c r="N1791" i="1"/>
  <c r="S1791" i="1"/>
  <c r="T1791" i="1"/>
  <c r="V1791" i="1" s="1"/>
  <c r="U1791" i="1"/>
  <c r="W1791" i="1"/>
  <c r="AE1791" i="1"/>
  <c r="H1792" i="1"/>
  <c r="I1792" i="1" s="1"/>
  <c r="J1792" i="1"/>
  <c r="K1792" i="1"/>
  <c r="L1792" i="1"/>
  <c r="M1792" i="1"/>
  <c r="N1792" i="1"/>
  <c r="S1792" i="1"/>
  <c r="T1792" i="1"/>
  <c r="U1792" i="1"/>
  <c r="V1792" i="1"/>
  <c r="W1792" i="1"/>
  <c r="X1798" i="1" s="1"/>
  <c r="AE1792" i="1"/>
  <c r="H1793" i="1"/>
  <c r="I1793" i="1"/>
  <c r="J1793" i="1"/>
  <c r="K1793" i="1"/>
  <c r="L1793" i="1"/>
  <c r="M1793" i="1"/>
  <c r="N1793" i="1"/>
  <c r="S1793" i="1"/>
  <c r="T1793" i="1"/>
  <c r="V1793" i="1" s="1"/>
  <c r="U1793" i="1"/>
  <c r="W1793" i="1"/>
  <c r="AE1793" i="1"/>
  <c r="H1794" i="1"/>
  <c r="I1794" i="1" s="1"/>
  <c r="J1794" i="1"/>
  <c r="K1794" i="1"/>
  <c r="M1794" i="1" s="1"/>
  <c r="L1794" i="1"/>
  <c r="N1794" i="1"/>
  <c r="S1794" i="1"/>
  <c r="T1794" i="1"/>
  <c r="U1794" i="1"/>
  <c r="V1794" i="1"/>
  <c r="W1794" i="1"/>
  <c r="AE1794" i="1"/>
  <c r="H1795" i="1"/>
  <c r="I1795" i="1" s="1"/>
  <c r="J1795" i="1"/>
  <c r="K1795" i="1"/>
  <c r="L1795" i="1"/>
  <c r="M1795" i="1"/>
  <c r="N1795" i="1"/>
  <c r="S1795" i="1"/>
  <c r="T1795" i="1"/>
  <c r="U1795" i="1"/>
  <c r="V1795" i="1"/>
  <c r="W1795" i="1"/>
  <c r="AE1795" i="1"/>
  <c r="H1796" i="1"/>
  <c r="I1796" i="1" s="1"/>
  <c r="J1796" i="1"/>
  <c r="K1796" i="1"/>
  <c r="L1796" i="1"/>
  <c r="M1796" i="1"/>
  <c r="N1796" i="1"/>
  <c r="S1796" i="1"/>
  <c r="U1796" i="1" s="1"/>
  <c r="T1796" i="1"/>
  <c r="V1796" i="1" s="1"/>
  <c r="W1796" i="1"/>
  <c r="AE1796" i="1"/>
  <c r="H1797" i="1"/>
  <c r="I1797" i="1" s="1"/>
  <c r="J1797" i="1"/>
  <c r="K1797" i="1"/>
  <c r="L1797" i="1"/>
  <c r="M1797" i="1"/>
  <c r="N1797" i="1"/>
  <c r="S1797" i="1"/>
  <c r="T1797" i="1"/>
  <c r="V1797" i="1" s="1"/>
  <c r="U1797" i="1"/>
  <c r="W1797" i="1"/>
  <c r="AE1797" i="1"/>
  <c r="H1798" i="1"/>
  <c r="I1798" i="1" s="1"/>
  <c r="J1798" i="1"/>
  <c r="K1798" i="1"/>
  <c r="L1798" i="1"/>
  <c r="M1798" i="1"/>
  <c r="N1798" i="1"/>
  <c r="S1798" i="1"/>
  <c r="T1798" i="1"/>
  <c r="U1798" i="1"/>
  <c r="V1798" i="1"/>
  <c r="W1798" i="1"/>
  <c r="AE1798" i="1"/>
  <c r="H1799" i="1"/>
  <c r="I1799" i="1"/>
  <c r="J1799" i="1"/>
  <c r="K1799" i="1"/>
  <c r="L1799" i="1"/>
  <c r="M1799" i="1"/>
  <c r="N1799" i="1"/>
  <c r="S1799" i="1"/>
  <c r="T1799" i="1"/>
  <c r="V1799" i="1" s="1"/>
  <c r="U1799" i="1"/>
  <c r="W1799" i="1"/>
  <c r="AE1799" i="1"/>
  <c r="H1800" i="1"/>
  <c r="I1800" i="1"/>
  <c r="J1800" i="1"/>
  <c r="K1800" i="1"/>
  <c r="M1800" i="1" s="1"/>
  <c r="L1800" i="1"/>
  <c r="N1800" i="1"/>
  <c r="S1800" i="1"/>
  <c r="T1800" i="1"/>
  <c r="U1800" i="1"/>
  <c r="V1800" i="1"/>
  <c r="W1800" i="1"/>
  <c r="AE1800" i="1"/>
  <c r="H1801" i="1"/>
  <c r="I1801" i="1" s="1"/>
  <c r="J1801" i="1"/>
  <c r="K1801" i="1"/>
  <c r="L1801" i="1"/>
  <c r="M1801" i="1"/>
  <c r="N1801" i="1"/>
  <c r="S1801" i="1"/>
  <c r="T1801" i="1"/>
  <c r="U1801" i="1"/>
  <c r="V1801" i="1"/>
  <c r="W1801" i="1"/>
  <c r="AE1801" i="1"/>
  <c r="AQ1835" i="1" l="1"/>
  <c r="AM1836" i="1"/>
  <c r="AI1836" i="1"/>
  <c r="AJ1836" i="1"/>
  <c r="AQ1836" i="1" s="1"/>
  <c r="AN1835" i="1"/>
  <c r="AR1834" i="1"/>
  <c r="AK1835" i="1"/>
  <c r="AA1822" i="1"/>
  <c r="AF1822" i="1"/>
  <c r="AB1821" i="1"/>
  <c r="Z1822" i="1"/>
  <c r="AB1822" i="1" s="1"/>
  <c r="AA1821" i="1"/>
  <c r="AC1821" i="1"/>
  <c r="AF1821" i="1"/>
  <c r="AF1820" i="1"/>
  <c r="AG1820" i="1" s="1"/>
  <c r="AA1820" i="1"/>
  <c r="AC1820" i="1"/>
  <c r="AD1820" i="1" s="1"/>
  <c r="AF1813" i="1"/>
  <c r="AG1813" i="1" s="1"/>
  <c r="AA1813" i="1"/>
  <c r="Y1814" i="1"/>
  <c r="AC1813" i="1"/>
  <c r="AD1813" i="1" s="1"/>
  <c r="Z1814" i="1"/>
  <c r="AB1813" i="1"/>
  <c r="AR1805" i="1"/>
  <c r="Z1806" i="1"/>
  <c r="AB1805" i="1"/>
  <c r="AF1805" i="1"/>
  <c r="AG1805" i="1" s="1"/>
  <c r="Y1806" i="1"/>
  <c r="AA1805" i="1"/>
  <c r="AC1805" i="1"/>
  <c r="AD1805" i="1" s="1"/>
  <c r="AD1804" i="1"/>
  <c r="AQ1793" i="1"/>
  <c r="AR1775" i="1"/>
  <c r="AQ1777" i="1"/>
  <c r="AN1790" i="1"/>
  <c r="AR1791" i="1" s="1"/>
  <c r="AN1795" i="1"/>
  <c r="AR1796" i="1" s="1"/>
  <c r="AN1801" i="1"/>
  <c r="AQ1795" i="1"/>
  <c r="AQ1776" i="1"/>
  <c r="AQ1801" i="1"/>
  <c r="AP1782" i="1"/>
  <c r="AP1783" i="1" s="1"/>
  <c r="AP1784" i="1" s="1"/>
  <c r="AP1785" i="1" s="1"/>
  <c r="AP1786" i="1" s="1"/>
  <c r="AP1787" i="1" s="1"/>
  <c r="AP1788" i="1" s="1"/>
  <c r="AP1789" i="1" s="1"/>
  <c r="AP1790" i="1" s="1"/>
  <c r="AP1791" i="1" s="1"/>
  <c r="AP1792" i="1" s="1"/>
  <c r="AP1793" i="1" s="1"/>
  <c r="AP1794" i="1" s="1"/>
  <c r="AP1795" i="1" s="1"/>
  <c r="AP1796" i="1" s="1"/>
  <c r="AP1797" i="1" s="1"/>
  <c r="AP1798" i="1" s="1"/>
  <c r="AP1799" i="1" s="1"/>
  <c r="AP1800" i="1" s="1"/>
  <c r="AP1801" i="1" s="1"/>
  <c r="AN1776" i="1"/>
  <c r="AN1775" i="1"/>
  <c r="AR1776" i="1" s="1"/>
  <c r="AN1781" i="1"/>
  <c r="AR1782" i="1" s="1"/>
  <c r="AR1774" i="1"/>
  <c r="AN1777" i="1"/>
  <c r="AL1800" i="1"/>
  <c r="AL1794" i="1"/>
  <c r="AM1795" i="1"/>
  <c r="AQ1796" i="1" s="1"/>
  <c r="AM1789" i="1"/>
  <c r="AQ1790" i="1" s="1"/>
  <c r="AM1783" i="1"/>
  <c r="AQ1784" i="1" s="1"/>
  <c r="AL1801" i="1"/>
  <c r="AL1795" i="1"/>
  <c r="AL1789" i="1"/>
  <c r="AL1783" i="1"/>
  <c r="AL1777" i="1"/>
  <c r="AK1801" i="1"/>
  <c r="AM1796" i="1"/>
  <c r="AQ1797" i="1" s="1"/>
  <c r="AM1790" i="1"/>
  <c r="AQ1791" i="1" s="1"/>
  <c r="AM1784" i="1"/>
  <c r="AQ1785" i="1" s="1"/>
  <c r="AM1778" i="1"/>
  <c r="AQ1779" i="1" s="1"/>
  <c r="AK1777" i="1"/>
  <c r="AM1801" i="1"/>
  <c r="AL1796" i="1"/>
  <c r="AL1790" i="1"/>
  <c r="AL1784" i="1"/>
  <c r="AL1778" i="1"/>
  <c r="AM1797" i="1"/>
  <c r="AQ1798" i="1" s="1"/>
  <c r="AM1791" i="1"/>
  <c r="AQ1792" i="1" s="1"/>
  <c r="AK1790" i="1"/>
  <c r="AM1785" i="1"/>
  <c r="AQ1786" i="1" s="1"/>
  <c r="AK1784" i="1"/>
  <c r="AN1791" i="1" s="1"/>
  <c r="AR1792" i="1" s="1"/>
  <c r="AM1779" i="1"/>
  <c r="AQ1780" i="1" s="1"/>
  <c r="AK1778" i="1"/>
  <c r="AQ1775" i="1"/>
  <c r="AM1798" i="1"/>
  <c r="AQ1799" i="1" s="1"/>
  <c r="AM1792" i="1"/>
  <c r="AM1786" i="1"/>
  <c r="AQ1787" i="1" s="1"/>
  <c r="AM1780" i="1"/>
  <c r="AQ1781" i="1" s="1"/>
  <c r="AL1798" i="1"/>
  <c r="AL1792" i="1"/>
  <c r="AL1786" i="1"/>
  <c r="AL1780" i="1"/>
  <c r="AM1799" i="1"/>
  <c r="AQ1800" i="1" s="1"/>
  <c r="AM1793" i="1"/>
  <c r="AQ1794" i="1" s="1"/>
  <c r="AM1787" i="1"/>
  <c r="AQ1788" i="1" s="1"/>
  <c r="AM1781" i="1"/>
  <c r="AQ1782" i="1" s="1"/>
  <c r="AL1787" i="1"/>
  <c r="AL1781" i="1"/>
  <c r="AM1800" i="1"/>
  <c r="AM1794" i="1"/>
  <c r="AM1788" i="1"/>
  <c r="AQ1789" i="1" s="1"/>
  <c r="AM1782" i="1"/>
  <c r="AQ1783" i="1" s="1"/>
  <c r="X1799" i="1"/>
  <c r="X1787" i="1"/>
  <c r="X1781" i="1"/>
  <c r="X1775" i="1"/>
  <c r="Y1776" i="1"/>
  <c r="X1793" i="1"/>
  <c r="X1794" i="1"/>
  <c r="X1788" i="1"/>
  <c r="X1782" i="1"/>
  <c r="Z1777" i="1"/>
  <c r="X1776" i="1"/>
  <c r="X1800" i="1"/>
  <c r="X1801" i="1"/>
  <c r="X1777" i="1"/>
  <c r="AF1775" i="1"/>
  <c r="AG1775" i="1" s="1"/>
  <c r="X1789" i="1"/>
  <c r="X1783" i="1"/>
  <c r="X1796" i="1"/>
  <c r="X1790" i="1"/>
  <c r="X1784" i="1"/>
  <c r="X1778" i="1"/>
  <c r="AC1775" i="1"/>
  <c r="AD1775" i="1" s="1"/>
  <c r="X1791" i="1"/>
  <c r="X1785" i="1"/>
  <c r="X1779" i="1"/>
  <c r="X1795" i="1"/>
  <c r="BE1768" i="1"/>
  <c r="BF1767" i="1"/>
  <c r="BF1766" i="1"/>
  <c r="AR1835" i="1" l="1"/>
  <c r="AN1836" i="1"/>
  <c r="AP1836" i="1"/>
  <c r="AK1836" i="1"/>
  <c r="AR1836" i="1" s="1"/>
  <c r="BF1768" i="1"/>
  <c r="AG1822" i="1"/>
  <c r="AC1822" i="1"/>
  <c r="AD1822" i="1" s="1"/>
  <c r="AG1821" i="1"/>
  <c r="AD1821" i="1"/>
  <c r="AI1820" i="1"/>
  <c r="AL1821" i="1" s="1"/>
  <c r="AJ1820" i="1"/>
  <c r="Z1815" i="1"/>
  <c r="AB1815" i="1" s="1"/>
  <c r="AB1814" i="1"/>
  <c r="Y1815" i="1"/>
  <c r="AA1814" i="1"/>
  <c r="AC1814" i="1"/>
  <c r="AD1814" i="1" s="1"/>
  <c r="AF1814" i="1"/>
  <c r="AG1814" i="1" s="1"/>
  <c r="AF1806" i="1"/>
  <c r="AG1806" i="1" s="1"/>
  <c r="AC1806" i="1"/>
  <c r="AD1806" i="1" s="1"/>
  <c r="AA1806" i="1"/>
  <c r="Y1807" i="1"/>
  <c r="AB1806" i="1"/>
  <c r="Z1807" i="1"/>
  <c r="AR1777" i="1"/>
  <c r="AN1787" i="1"/>
  <c r="AR1788" i="1" s="1"/>
  <c r="AN1786" i="1"/>
  <c r="AR1787" i="1" s="1"/>
  <c r="AN1782" i="1"/>
  <c r="AR1783" i="1" s="1"/>
  <c r="AN1794" i="1"/>
  <c r="AR1795" i="1" s="1"/>
  <c r="AN1792" i="1"/>
  <c r="AR1793" i="1" s="1"/>
  <c r="AN1793" i="1"/>
  <c r="AR1794" i="1" s="1"/>
  <c r="AN1800" i="1"/>
  <c r="AR1801" i="1" s="1"/>
  <c r="AN1798" i="1"/>
  <c r="AR1799" i="1" s="1"/>
  <c r="AN1783" i="1"/>
  <c r="AR1784" i="1" s="1"/>
  <c r="AR1778" i="1"/>
  <c r="AN1788" i="1"/>
  <c r="AR1789" i="1" s="1"/>
  <c r="AN1799" i="1"/>
  <c r="AR1800" i="1" s="1"/>
  <c r="AN1784" i="1"/>
  <c r="AR1785" i="1" s="1"/>
  <c r="AN1796" i="1"/>
  <c r="AR1797" i="1" s="1"/>
  <c r="AN1785" i="1"/>
  <c r="AR1786" i="1" s="1"/>
  <c r="AN1778" i="1"/>
  <c r="AR1779" i="1" s="1"/>
  <c r="AN1779" i="1"/>
  <c r="AR1780" i="1" s="1"/>
  <c r="AN1780" i="1"/>
  <c r="AR1781" i="1" s="1"/>
  <c r="AN1789" i="1"/>
  <c r="AR1790" i="1" s="1"/>
  <c r="AN1797" i="1"/>
  <c r="AR1798" i="1" s="1"/>
  <c r="Z1778" i="1"/>
  <c r="AB1777" i="1"/>
  <c r="AC1776" i="1"/>
  <c r="AD1776" i="1" s="1"/>
  <c r="AF1776" i="1"/>
  <c r="AG1776" i="1" s="1"/>
  <c r="AA1776" i="1"/>
  <c r="Y1777" i="1"/>
  <c r="AI1767" i="1"/>
  <c r="AP1767" i="1" s="1"/>
  <c r="AJ1767" i="1"/>
  <c r="AK1767" i="1" s="1"/>
  <c r="AL1767" i="1"/>
  <c r="AM1767" i="1"/>
  <c r="AN1767" i="1"/>
  <c r="AO1767" i="1"/>
  <c r="AT1767" i="1"/>
  <c r="AU1767" i="1"/>
  <c r="AI1768" i="1"/>
  <c r="AJ1768" i="1"/>
  <c r="AQ1768" i="1" s="1"/>
  <c r="AK1768" i="1"/>
  <c r="AR1768" i="1" s="1"/>
  <c r="AL1768" i="1"/>
  <c r="AO1768" i="1"/>
  <c r="AT1768" i="1"/>
  <c r="AU1768" i="1"/>
  <c r="AI1769" i="1"/>
  <c r="AJ1769" i="1"/>
  <c r="AK1769" i="1"/>
  <c r="AL1769" i="1"/>
  <c r="AM1769" i="1"/>
  <c r="AO1769" i="1"/>
  <c r="AT1769" i="1"/>
  <c r="AU1769" i="1"/>
  <c r="AI1770" i="1"/>
  <c r="AJ1770" i="1"/>
  <c r="AQ1770" i="1" s="1"/>
  <c r="AK1770" i="1"/>
  <c r="AL1770" i="1"/>
  <c r="AM1770" i="1"/>
  <c r="AO1770" i="1"/>
  <c r="AT1770" i="1"/>
  <c r="AU1770" i="1"/>
  <c r="AI1771" i="1"/>
  <c r="AJ1771" i="1"/>
  <c r="AQ1771" i="1" s="1"/>
  <c r="AK1771" i="1"/>
  <c r="AL1771" i="1"/>
  <c r="AM1771" i="1"/>
  <c r="AO1771" i="1"/>
  <c r="AT1771" i="1"/>
  <c r="AU1771" i="1"/>
  <c r="AI1772" i="1"/>
  <c r="AJ1772" i="1"/>
  <c r="AQ1772" i="1" s="1"/>
  <c r="AK1772" i="1"/>
  <c r="AL1772" i="1"/>
  <c r="AM1772" i="1"/>
  <c r="AO1772" i="1"/>
  <c r="AT1772" i="1"/>
  <c r="AU1772" i="1"/>
  <c r="AI1773" i="1"/>
  <c r="AJ1773" i="1"/>
  <c r="AQ1773" i="1" s="1"/>
  <c r="AK1773" i="1"/>
  <c r="AL1773" i="1"/>
  <c r="AM1773" i="1"/>
  <c r="AO1773" i="1"/>
  <c r="AT1773" i="1"/>
  <c r="AU1773" i="1"/>
  <c r="H1767" i="1"/>
  <c r="I1767" i="1" s="1"/>
  <c r="J1767" i="1"/>
  <c r="K1767" i="1"/>
  <c r="L1767" i="1"/>
  <c r="M1767" i="1"/>
  <c r="N1767" i="1"/>
  <c r="S1767" i="1"/>
  <c r="U1767" i="1" s="1"/>
  <c r="T1767" i="1"/>
  <c r="V1767" i="1" s="1"/>
  <c r="W1767" i="1"/>
  <c r="X1767" i="1"/>
  <c r="Y1767" i="1"/>
  <c r="Z1767" i="1"/>
  <c r="AB1767" i="1" s="1"/>
  <c r="AA1767" i="1"/>
  <c r="AE1767" i="1"/>
  <c r="AF1767" i="1"/>
  <c r="AG1767" i="1" s="1"/>
  <c r="H1768" i="1"/>
  <c r="I1768" i="1" s="1"/>
  <c r="J1768" i="1"/>
  <c r="K1768" i="1"/>
  <c r="L1768" i="1"/>
  <c r="M1768" i="1"/>
  <c r="N1768" i="1"/>
  <c r="S1768" i="1"/>
  <c r="T1768" i="1"/>
  <c r="V1768" i="1" s="1"/>
  <c r="U1768" i="1"/>
  <c r="W1768" i="1"/>
  <c r="X1768" i="1"/>
  <c r="Y1768" i="1"/>
  <c r="AA1768" i="1" s="1"/>
  <c r="Z1768" i="1"/>
  <c r="AB1768" i="1" s="1"/>
  <c r="AE1768" i="1"/>
  <c r="H1769" i="1"/>
  <c r="I1769" i="1" s="1"/>
  <c r="J1769" i="1"/>
  <c r="K1769" i="1"/>
  <c r="M1769" i="1" s="1"/>
  <c r="L1769" i="1"/>
  <c r="N1769" i="1"/>
  <c r="S1769" i="1"/>
  <c r="T1769" i="1"/>
  <c r="U1769" i="1"/>
  <c r="V1769" i="1"/>
  <c r="W1769" i="1"/>
  <c r="X1769" i="1"/>
  <c r="AE1769" i="1"/>
  <c r="H1770" i="1"/>
  <c r="I1770" i="1" s="1"/>
  <c r="J1770" i="1"/>
  <c r="K1770" i="1"/>
  <c r="L1770" i="1"/>
  <c r="M1770" i="1"/>
  <c r="N1770" i="1"/>
  <c r="S1770" i="1"/>
  <c r="T1770" i="1"/>
  <c r="V1770" i="1" s="1"/>
  <c r="U1770" i="1"/>
  <c r="W1770" i="1"/>
  <c r="X1770" i="1"/>
  <c r="AE1770" i="1"/>
  <c r="H1771" i="1"/>
  <c r="I1771" i="1" s="1"/>
  <c r="J1771" i="1"/>
  <c r="K1771" i="1"/>
  <c r="M1771" i="1" s="1"/>
  <c r="L1771" i="1"/>
  <c r="N1771" i="1"/>
  <c r="S1771" i="1"/>
  <c r="U1771" i="1" s="1"/>
  <c r="T1771" i="1"/>
  <c r="V1771" i="1" s="1"/>
  <c r="W1771" i="1"/>
  <c r="X1771" i="1"/>
  <c r="AE1771" i="1"/>
  <c r="H1772" i="1"/>
  <c r="I1772" i="1" s="1"/>
  <c r="J1772" i="1"/>
  <c r="K1772" i="1"/>
  <c r="L1772" i="1"/>
  <c r="M1772" i="1"/>
  <c r="N1772" i="1"/>
  <c r="S1772" i="1"/>
  <c r="T1772" i="1"/>
  <c r="V1772" i="1" s="1"/>
  <c r="U1772" i="1"/>
  <c r="W1772" i="1"/>
  <c r="X1772" i="1"/>
  <c r="AE1772" i="1"/>
  <c r="H1773" i="1"/>
  <c r="I1773" i="1" s="1"/>
  <c r="J1773" i="1"/>
  <c r="K1773" i="1"/>
  <c r="L1773" i="1"/>
  <c r="M1773" i="1"/>
  <c r="N1773" i="1"/>
  <c r="S1773" i="1"/>
  <c r="U1773" i="1" s="1"/>
  <c r="T1773" i="1"/>
  <c r="V1773" i="1" s="1"/>
  <c r="W1773" i="1"/>
  <c r="X1773" i="1"/>
  <c r="AE1773" i="1"/>
  <c r="AI1822" i="1" l="1"/>
  <c r="AJ1822" i="1"/>
  <c r="AQ1822" i="1" s="1"/>
  <c r="AQ1820" i="1"/>
  <c r="AM1821" i="1"/>
  <c r="AI1821" i="1"/>
  <c r="AL1822" i="1" s="1"/>
  <c r="AJ1821" i="1"/>
  <c r="AK1820" i="1"/>
  <c r="AP1820" i="1"/>
  <c r="AI1814" i="1"/>
  <c r="AJ1814" i="1"/>
  <c r="AF1815" i="1"/>
  <c r="AG1815" i="1" s="1"/>
  <c r="AA1815" i="1"/>
  <c r="AC1815" i="1"/>
  <c r="AD1815" i="1" s="1"/>
  <c r="AB1807" i="1"/>
  <c r="Z1808" i="1"/>
  <c r="AB1808" i="1" s="1"/>
  <c r="Y1808" i="1"/>
  <c r="AF1807" i="1"/>
  <c r="AG1807" i="1" s="1"/>
  <c r="AA1807" i="1"/>
  <c r="AC1807" i="1"/>
  <c r="AD1807" i="1" s="1"/>
  <c r="AF1777" i="1"/>
  <c r="AG1777" i="1" s="1"/>
  <c r="Y1778" i="1"/>
  <c r="AC1777" i="1"/>
  <c r="AD1777" i="1" s="1"/>
  <c r="AA1777" i="1"/>
  <c r="Z1779" i="1"/>
  <c r="AB1778" i="1"/>
  <c r="AN1768" i="1"/>
  <c r="AN1769" i="1"/>
  <c r="AR1770" i="1" s="1"/>
  <c r="AN1770" i="1"/>
  <c r="AR1771" i="1" s="1"/>
  <c r="AN1771" i="1"/>
  <c r="AR1772" i="1" s="1"/>
  <c r="AN1772" i="1"/>
  <c r="AR1773" i="1" s="1"/>
  <c r="AN1773" i="1"/>
  <c r="AR1767" i="1"/>
  <c r="AP1768" i="1"/>
  <c r="AP1769" i="1" s="1"/>
  <c r="AP1770" i="1" s="1"/>
  <c r="AP1771" i="1" s="1"/>
  <c r="AP1772" i="1" s="1"/>
  <c r="AP1773" i="1" s="1"/>
  <c r="AR1769" i="1"/>
  <c r="AQ1767" i="1"/>
  <c r="AM1768" i="1"/>
  <c r="AQ1769" i="1" s="1"/>
  <c r="Z1769" i="1"/>
  <c r="Y1769" i="1"/>
  <c r="AF1768" i="1"/>
  <c r="AG1768" i="1" s="1"/>
  <c r="AC1767" i="1"/>
  <c r="AD1767" i="1" s="1"/>
  <c r="AC1768" i="1"/>
  <c r="AD1768" i="1" s="1"/>
  <c r="BE1767" i="1"/>
  <c r="BE1766" i="1"/>
  <c r="AQ1821" i="1" l="1"/>
  <c r="AM1822" i="1"/>
  <c r="AK1822" i="1"/>
  <c r="AR1822" i="1" s="1"/>
  <c r="AR1820" i="1"/>
  <c r="AN1821" i="1"/>
  <c r="AP1821" i="1"/>
  <c r="AP1822" i="1" s="1"/>
  <c r="AK1821" i="1"/>
  <c r="AQ1814" i="1"/>
  <c r="AM1815" i="1"/>
  <c r="AK1814" i="1"/>
  <c r="AL1815" i="1"/>
  <c r="AP1814" i="1"/>
  <c r="AJ1815" i="1"/>
  <c r="AQ1815" i="1" s="1"/>
  <c r="AI1815" i="1"/>
  <c r="AF1808" i="1"/>
  <c r="AG1808" i="1" s="1"/>
  <c r="AA1808" i="1"/>
  <c r="AC1808" i="1"/>
  <c r="AD1808" i="1" s="1"/>
  <c r="AF1778" i="1"/>
  <c r="AG1778" i="1" s="1"/>
  <c r="Y1779" i="1"/>
  <c r="AA1778" i="1"/>
  <c r="AC1778" i="1"/>
  <c r="AD1778" i="1" s="1"/>
  <c r="Z1780" i="1"/>
  <c r="AB1779" i="1"/>
  <c r="AC1769" i="1"/>
  <c r="AD1769" i="1" s="1"/>
  <c r="AF1769" i="1"/>
  <c r="AG1769" i="1" s="1"/>
  <c r="Y1770" i="1"/>
  <c r="AA1769" i="1"/>
  <c r="Z1770" i="1"/>
  <c r="AB1769" i="1"/>
  <c r="AI1760" i="1"/>
  <c r="AL1761" i="1" s="1"/>
  <c r="AJ1760" i="1"/>
  <c r="AM1761" i="1" s="1"/>
  <c r="AK1760" i="1"/>
  <c r="AN1762" i="1" s="1"/>
  <c r="AL1760" i="1"/>
  <c r="AM1760" i="1"/>
  <c r="AN1760" i="1"/>
  <c r="AO1760" i="1"/>
  <c r="AT1760" i="1"/>
  <c r="AU1760" i="1"/>
  <c r="AI1761" i="1"/>
  <c r="AJ1761" i="1"/>
  <c r="AQ1761" i="1" s="1"/>
  <c r="AK1761" i="1"/>
  <c r="AR1761" i="1" s="1"/>
  <c r="AO1761" i="1"/>
  <c r="AT1761" i="1"/>
  <c r="AU1761" i="1"/>
  <c r="AI1762" i="1"/>
  <c r="AJ1762" i="1"/>
  <c r="AK1762" i="1"/>
  <c r="AO1762" i="1"/>
  <c r="AT1762" i="1"/>
  <c r="AU1762" i="1"/>
  <c r="AI1763" i="1"/>
  <c r="AJ1763" i="1"/>
  <c r="AK1763" i="1"/>
  <c r="AO1763" i="1"/>
  <c r="AT1763" i="1"/>
  <c r="AU1763" i="1"/>
  <c r="AI1764" i="1"/>
  <c r="AJ1764" i="1"/>
  <c r="AK1764" i="1"/>
  <c r="AO1764" i="1"/>
  <c r="AT1764" i="1"/>
  <c r="AU1764" i="1"/>
  <c r="AI1765" i="1"/>
  <c r="AJ1765" i="1"/>
  <c r="AK1765" i="1"/>
  <c r="AO1765" i="1"/>
  <c r="AT1765" i="1"/>
  <c r="AU1765" i="1"/>
  <c r="AI1766" i="1"/>
  <c r="AJ1766" i="1"/>
  <c r="AK1766" i="1"/>
  <c r="AO1766" i="1"/>
  <c r="AT1766" i="1"/>
  <c r="AU1766" i="1"/>
  <c r="H1760" i="1"/>
  <c r="I1760" i="1" s="1"/>
  <c r="J1760" i="1"/>
  <c r="K1760" i="1"/>
  <c r="L1760" i="1"/>
  <c r="M1760" i="1"/>
  <c r="N1760" i="1"/>
  <c r="S1760" i="1"/>
  <c r="T1760" i="1"/>
  <c r="U1760" i="1"/>
  <c r="V1760" i="1"/>
  <c r="W1760" i="1"/>
  <c r="X1760" i="1"/>
  <c r="Y1760" i="1"/>
  <c r="Z1760" i="1"/>
  <c r="AA1760" i="1"/>
  <c r="AB1760" i="1"/>
  <c r="AC1760" i="1"/>
  <c r="AD1760" i="1"/>
  <c r="AE1760" i="1"/>
  <c r="AF1760" i="1"/>
  <c r="AG1760" i="1"/>
  <c r="H1761" i="1"/>
  <c r="I1761" i="1" s="1"/>
  <c r="J1761" i="1"/>
  <c r="K1761" i="1"/>
  <c r="L1761" i="1"/>
  <c r="M1761" i="1"/>
  <c r="N1761" i="1"/>
  <c r="S1761" i="1"/>
  <c r="T1761" i="1"/>
  <c r="V1761" i="1" s="1"/>
  <c r="U1761" i="1"/>
  <c r="W1761" i="1"/>
  <c r="X1762" i="1" s="1"/>
  <c r="X1761" i="1"/>
  <c r="Y1761" i="1"/>
  <c r="AA1761" i="1" s="1"/>
  <c r="Z1761" i="1"/>
  <c r="AB1761" i="1" s="1"/>
  <c r="AE1761" i="1"/>
  <c r="AF1761" i="1"/>
  <c r="AG1761" i="1" s="1"/>
  <c r="H1762" i="1"/>
  <c r="I1762" i="1" s="1"/>
  <c r="J1762" i="1"/>
  <c r="K1762" i="1"/>
  <c r="M1762" i="1" s="1"/>
  <c r="L1762" i="1"/>
  <c r="N1762" i="1"/>
  <c r="S1762" i="1"/>
  <c r="T1762" i="1"/>
  <c r="V1762" i="1" s="1"/>
  <c r="U1762" i="1"/>
  <c r="W1762" i="1"/>
  <c r="Y1762" i="1"/>
  <c r="AC1762" i="1" s="1"/>
  <c r="Z1762" i="1"/>
  <c r="Z1763" i="1" s="1"/>
  <c r="AE1762" i="1"/>
  <c r="H1763" i="1"/>
  <c r="I1763" i="1" s="1"/>
  <c r="J1763" i="1"/>
  <c r="K1763" i="1"/>
  <c r="M1763" i="1" s="1"/>
  <c r="L1763" i="1"/>
  <c r="N1763" i="1"/>
  <c r="S1763" i="1"/>
  <c r="T1763" i="1"/>
  <c r="U1763" i="1"/>
  <c r="V1763" i="1"/>
  <c r="W1763" i="1"/>
  <c r="X1763" i="1"/>
  <c r="AE1763" i="1"/>
  <c r="H1764" i="1"/>
  <c r="I1764" i="1" s="1"/>
  <c r="J1764" i="1"/>
  <c r="K1764" i="1"/>
  <c r="L1764" i="1"/>
  <c r="M1764" i="1"/>
  <c r="N1764" i="1"/>
  <c r="S1764" i="1"/>
  <c r="U1764" i="1" s="1"/>
  <c r="T1764" i="1"/>
  <c r="V1764" i="1" s="1"/>
  <c r="W1764" i="1"/>
  <c r="X1764" i="1"/>
  <c r="AE1764" i="1"/>
  <c r="H1765" i="1"/>
  <c r="I1765" i="1" s="1"/>
  <c r="J1765" i="1"/>
  <c r="K1765" i="1"/>
  <c r="L1765" i="1"/>
  <c r="M1765" i="1"/>
  <c r="N1765" i="1"/>
  <c r="S1765" i="1"/>
  <c r="U1765" i="1" s="1"/>
  <c r="T1765" i="1"/>
  <c r="V1765" i="1" s="1"/>
  <c r="W1765" i="1"/>
  <c r="X1765" i="1"/>
  <c r="AE1765" i="1"/>
  <c r="H1766" i="1"/>
  <c r="I1766" i="1" s="1"/>
  <c r="J1766" i="1"/>
  <c r="K1766" i="1"/>
  <c r="L1766" i="1"/>
  <c r="M1766" i="1"/>
  <c r="N1766" i="1"/>
  <c r="S1766" i="1"/>
  <c r="T1766" i="1"/>
  <c r="U1766" i="1"/>
  <c r="V1766" i="1"/>
  <c r="W1766" i="1"/>
  <c r="X1766" i="1"/>
  <c r="AE1766" i="1"/>
  <c r="AR1821" i="1" l="1"/>
  <c r="AN1822" i="1"/>
  <c r="AN1815" i="1"/>
  <c r="AR1814" i="1"/>
  <c r="AK1815" i="1"/>
  <c r="AR1815" i="1" s="1"/>
  <c r="AP1815" i="1"/>
  <c r="Z1781" i="1"/>
  <c r="AB1780" i="1"/>
  <c r="Y1780" i="1"/>
  <c r="AA1779" i="1"/>
  <c r="AC1779" i="1"/>
  <c r="AD1779" i="1" s="1"/>
  <c r="AF1779" i="1"/>
  <c r="AG1779" i="1" s="1"/>
  <c r="Z1771" i="1"/>
  <c r="AB1770" i="1"/>
  <c r="AF1770" i="1"/>
  <c r="AG1770" i="1" s="1"/>
  <c r="Y1771" i="1"/>
  <c r="AA1770" i="1"/>
  <c r="AC1770" i="1"/>
  <c r="AD1770" i="1" s="1"/>
  <c r="AQ1765" i="1"/>
  <c r="AR1765" i="1"/>
  <c r="AR1763" i="1"/>
  <c r="AR1762" i="1"/>
  <c r="AQ1766" i="1"/>
  <c r="AQ1764" i="1"/>
  <c r="AQ1762" i="1"/>
  <c r="AR1760" i="1"/>
  <c r="AQ1760" i="1"/>
  <c r="AP1760" i="1"/>
  <c r="AP1761" i="1" s="1"/>
  <c r="AP1762" i="1" s="1"/>
  <c r="AP1763" i="1" s="1"/>
  <c r="AP1764" i="1" s="1"/>
  <c r="AP1765" i="1" s="1"/>
  <c r="AP1766" i="1" s="1"/>
  <c r="AN1766" i="1"/>
  <c r="AN1764" i="1"/>
  <c r="AN1761" i="1"/>
  <c r="AM1766" i="1"/>
  <c r="AM1765" i="1"/>
  <c r="AM1764" i="1"/>
  <c r="AM1763" i="1"/>
  <c r="AM1762" i="1"/>
  <c r="AQ1763" i="1" s="1"/>
  <c r="AN1765" i="1"/>
  <c r="AR1766" i="1" s="1"/>
  <c r="AN1763" i="1"/>
  <c r="AR1764" i="1" s="1"/>
  <c r="AL1766" i="1"/>
  <c r="AL1765" i="1"/>
  <c r="AL1764" i="1"/>
  <c r="AL1763" i="1"/>
  <c r="AL1762" i="1"/>
  <c r="Z1764" i="1"/>
  <c r="AB1763" i="1"/>
  <c r="AB1762" i="1"/>
  <c r="AA1762" i="1"/>
  <c r="Y1763" i="1"/>
  <c r="AF1762" i="1"/>
  <c r="AG1762" i="1" s="1"/>
  <c r="AC1761" i="1"/>
  <c r="AD1761" i="1" s="1"/>
  <c r="E6" i="3"/>
  <c r="E5" i="3"/>
  <c r="B7" i="3"/>
  <c r="B6" i="3"/>
  <c r="B5" i="3"/>
  <c r="B2" i="3"/>
  <c r="BE1764" i="1"/>
  <c r="BH1762" i="1"/>
  <c r="BG1762" i="1"/>
  <c r="BF1762" i="1"/>
  <c r="BE1762" i="1"/>
  <c r="BH1761" i="1"/>
  <c r="BG1761" i="1"/>
  <c r="BF1761" i="1"/>
  <c r="BE1761" i="1"/>
  <c r="BH1759" i="1"/>
  <c r="BG1759" i="1"/>
  <c r="BF1759" i="1"/>
  <c r="BE1759" i="1"/>
  <c r="BH1758" i="1"/>
  <c r="BG1758" i="1"/>
  <c r="BF1758" i="1"/>
  <c r="BE1758" i="1"/>
  <c r="BA76" i="1"/>
  <c r="BD1759" i="1"/>
  <c r="BD1758" i="1"/>
  <c r="H1753" i="1"/>
  <c r="I1753" i="1" s="1"/>
  <c r="J1753" i="1"/>
  <c r="AO1753" i="1" s="1"/>
  <c r="K1753" i="1"/>
  <c r="M1753" i="1" s="1"/>
  <c r="L1753" i="1"/>
  <c r="N1753" i="1"/>
  <c r="S1753" i="1"/>
  <c r="U1753" i="1" s="1"/>
  <c r="T1753" i="1"/>
  <c r="V1753" i="1" s="1"/>
  <c r="W1753" i="1"/>
  <c r="AE1753" i="1"/>
  <c r="H1754" i="1"/>
  <c r="I1754" i="1" s="1"/>
  <c r="J1754" i="1"/>
  <c r="AO1754" i="1" s="1"/>
  <c r="K1754" i="1"/>
  <c r="M1754" i="1" s="1"/>
  <c r="L1754" i="1"/>
  <c r="N1754" i="1"/>
  <c r="S1754" i="1"/>
  <c r="U1754" i="1" s="1"/>
  <c r="T1754" i="1"/>
  <c r="V1754" i="1" s="1"/>
  <c r="W1754" i="1"/>
  <c r="AE1754" i="1"/>
  <c r="H1755" i="1"/>
  <c r="I1755" i="1" s="1"/>
  <c r="J1755" i="1"/>
  <c r="AO1755" i="1" s="1"/>
  <c r="K1755" i="1"/>
  <c r="M1755" i="1" s="1"/>
  <c r="L1755" i="1"/>
  <c r="N1755" i="1"/>
  <c r="S1755" i="1"/>
  <c r="U1755" i="1" s="1"/>
  <c r="T1755" i="1"/>
  <c r="V1755" i="1" s="1"/>
  <c r="W1755" i="1"/>
  <c r="AE1755" i="1"/>
  <c r="H1756" i="1"/>
  <c r="I1756" i="1" s="1"/>
  <c r="J1756" i="1"/>
  <c r="AO1756" i="1" s="1"/>
  <c r="K1756" i="1"/>
  <c r="M1756" i="1" s="1"/>
  <c r="L1756" i="1"/>
  <c r="N1756" i="1"/>
  <c r="S1756" i="1"/>
  <c r="U1756" i="1" s="1"/>
  <c r="T1756" i="1"/>
  <c r="V1756" i="1" s="1"/>
  <c r="W1756" i="1"/>
  <c r="AE1756" i="1"/>
  <c r="H1757" i="1"/>
  <c r="I1757" i="1" s="1"/>
  <c r="J1757" i="1"/>
  <c r="K1757" i="1"/>
  <c r="M1757" i="1" s="1"/>
  <c r="L1757" i="1"/>
  <c r="N1757" i="1"/>
  <c r="S1757" i="1"/>
  <c r="U1757" i="1" s="1"/>
  <c r="T1757" i="1"/>
  <c r="V1757" i="1" s="1"/>
  <c r="W1757" i="1"/>
  <c r="AE1757" i="1"/>
  <c r="H1758" i="1"/>
  <c r="I1758" i="1" s="1"/>
  <c r="J1758" i="1"/>
  <c r="AO1758" i="1" s="1"/>
  <c r="K1758" i="1"/>
  <c r="M1758" i="1" s="1"/>
  <c r="L1758" i="1"/>
  <c r="N1758" i="1"/>
  <c r="S1758" i="1"/>
  <c r="U1758" i="1" s="1"/>
  <c r="T1758" i="1"/>
  <c r="V1758" i="1" s="1"/>
  <c r="W1758" i="1"/>
  <c r="AE1758" i="1"/>
  <c r="H1759" i="1"/>
  <c r="I1759" i="1" s="1"/>
  <c r="J1759" i="1"/>
  <c r="AO1759" i="1" s="1"/>
  <c r="K1759" i="1"/>
  <c r="M1759" i="1" s="1"/>
  <c r="L1759" i="1"/>
  <c r="N1759" i="1"/>
  <c r="S1759" i="1"/>
  <c r="U1759" i="1" s="1"/>
  <c r="T1759" i="1"/>
  <c r="V1759" i="1" s="1"/>
  <c r="W1759" i="1"/>
  <c r="AE1759" i="1"/>
  <c r="AA1780" i="1" l="1"/>
  <c r="AC1780" i="1"/>
  <c r="AD1780" i="1" s="1"/>
  <c r="Y1781" i="1"/>
  <c r="AF1780" i="1"/>
  <c r="AG1780" i="1" s="1"/>
  <c r="AB1781" i="1"/>
  <c r="Z1782" i="1"/>
  <c r="AF1771" i="1"/>
  <c r="AG1771" i="1" s="1"/>
  <c r="Y1772" i="1"/>
  <c r="AA1771" i="1"/>
  <c r="AC1771" i="1"/>
  <c r="AD1771" i="1" s="1"/>
  <c r="Z1772" i="1"/>
  <c r="AB1771" i="1"/>
  <c r="AF1763" i="1"/>
  <c r="AG1763" i="1" s="1"/>
  <c r="Y1764" i="1"/>
  <c r="AA1763" i="1"/>
  <c r="AC1763" i="1"/>
  <c r="AD1763" i="1" s="1"/>
  <c r="AD1762" i="1"/>
  <c r="Z1765" i="1"/>
  <c r="AB1764" i="1"/>
  <c r="E7" i="3"/>
  <c r="AO1757" i="1"/>
  <c r="H1746" i="1"/>
  <c r="I1746" i="1" s="1"/>
  <c r="J1746" i="1"/>
  <c r="K1746" i="1"/>
  <c r="M1746" i="1" s="1"/>
  <c r="L1746" i="1"/>
  <c r="N1746" i="1"/>
  <c r="S1746" i="1"/>
  <c r="U1746" i="1" s="1"/>
  <c r="T1746" i="1"/>
  <c r="V1746" i="1" s="1"/>
  <c r="W1746" i="1"/>
  <c r="AE1746" i="1"/>
  <c r="H1747" i="1"/>
  <c r="I1747" i="1" s="1"/>
  <c r="J1747" i="1"/>
  <c r="AO1747" i="1" s="1"/>
  <c r="K1747" i="1"/>
  <c r="M1747" i="1" s="1"/>
  <c r="L1747" i="1"/>
  <c r="N1747" i="1"/>
  <c r="S1747" i="1"/>
  <c r="U1747" i="1" s="1"/>
  <c r="T1747" i="1"/>
  <c r="V1747" i="1" s="1"/>
  <c r="W1747" i="1"/>
  <c r="AE1747" i="1"/>
  <c r="H1748" i="1"/>
  <c r="I1748" i="1" s="1"/>
  <c r="J1748" i="1"/>
  <c r="AO1748" i="1" s="1"/>
  <c r="K1748" i="1"/>
  <c r="M1748" i="1" s="1"/>
  <c r="L1748" i="1"/>
  <c r="N1748" i="1"/>
  <c r="S1748" i="1"/>
  <c r="U1748" i="1" s="1"/>
  <c r="T1748" i="1"/>
  <c r="V1748" i="1" s="1"/>
  <c r="W1748" i="1"/>
  <c r="AE1748" i="1"/>
  <c r="H1749" i="1"/>
  <c r="I1749" i="1" s="1"/>
  <c r="J1749" i="1"/>
  <c r="AU1758" i="1" s="1"/>
  <c r="K1749" i="1"/>
  <c r="M1749" i="1" s="1"/>
  <c r="L1749" i="1"/>
  <c r="N1749" i="1"/>
  <c r="S1749" i="1"/>
  <c r="U1749" i="1" s="1"/>
  <c r="T1749" i="1"/>
  <c r="V1749" i="1" s="1"/>
  <c r="W1749" i="1"/>
  <c r="AE1749" i="1"/>
  <c r="H1750" i="1"/>
  <c r="I1750" i="1" s="1"/>
  <c r="J1750" i="1"/>
  <c r="K1750" i="1"/>
  <c r="M1750" i="1" s="1"/>
  <c r="L1750" i="1"/>
  <c r="N1750" i="1"/>
  <c r="S1750" i="1"/>
  <c r="U1750" i="1" s="1"/>
  <c r="T1750" i="1"/>
  <c r="V1750" i="1" s="1"/>
  <c r="W1750" i="1"/>
  <c r="AE1750" i="1"/>
  <c r="H1751" i="1"/>
  <c r="I1751" i="1" s="1"/>
  <c r="J1751" i="1"/>
  <c r="AO1751" i="1" s="1"/>
  <c r="K1751" i="1"/>
  <c r="M1751" i="1" s="1"/>
  <c r="L1751" i="1"/>
  <c r="N1751" i="1"/>
  <c r="S1751" i="1"/>
  <c r="U1751" i="1" s="1"/>
  <c r="T1751" i="1"/>
  <c r="V1751" i="1" s="1"/>
  <c r="W1751" i="1"/>
  <c r="AE1751" i="1"/>
  <c r="H1752" i="1"/>
  <c r="I1752" i="1" s="1"/>
  <c r="J1752" i="1"/>
  <c r="AO1752" i="1" s="1"/>
  <c r="K1752" i="1"/>
  <c r="M1752" i="1" s="1"/>
  <c r="L1752" i="1"/>
  <c r="N1752" i="1"/>
  <c r="S1752" i="1"/>
  <c r="U1752" i="1" s="1"/>
  <c r="T1752" i="1"/>
  <c r="V1752" i="1" s="1"/>
  <c r="W1752" i="1"/>
  <c r="AE1752" i="1"/>
  <c r="AA1781" i="1" l="1"/>
  <c r="AC1781" i="1"/>
  <c r="AD1781" i="1" s="1"/>
  <c r="AF1781" i="1"/>
  <c r="AG1781" i="1" s="1"/>
  <c r="Y1782" i="1"/>
  <c r="AB1782" i="1"/>
  <c r="Z1783" i="1"/>
  <c r="Z1773" i="1"/>
  <c r="AB1773" i="1" s="1"/>
  <c r="AB1772" i="1"/>
  <c r="Y1773" i="1"/>
  <c r="AA1772" i="1"/>
  <c r="AC1772" i="1"/>
  <c r="AD1772" i="1" s="1"/>
  <c r="AF1772" i="1"/>
  <c r="AG1772" i="1" s="1"/>
  <c r="Z1766" i="1"/>
  <c r="AB1765" i="1"/>
  <c r="Y1765" i="1"/>
  <c r="AA1764" i="1"/>
  <c r="AC1764" i="1"/>
  <c r="AD1764" i="1" s="1"/>
  <c r="AF1764" i="1"/>
  <c r="AG1764" i="1" s="1"/>
  <c r="X1757" i="1"/>
  <c r="AO1750" i="1"/>
  <c r="AT1759" i="1"/>
  <c r="AU1759" i="1"/>
  <c r="X1758" i="1"/>
  <c r="AO1746" i="1"/>
  <c r="AT1755" i="1"/>
  <c r="X1759" i="1"/>
  <c r="AT1756" i="1"/>
  <c r="AO1749" i="1"/>
  <c r="AT1758" i="1"/>
  <c r="AU1756" i="1"/>
  <c r="X1756" i="1"/>
  <c r="AT1757" i="1"/>
  <c r="AU1755" i="1"/>
  <c r="AU1757" i="1"/>
  <c r="H1739" i="1"/>
  <c r="I1739" i="1" s="1"/>
  <c r="J1739" i="1"/>
  <c r="K1739" i="1"/>
  <c r="M1739" i="1" s="1"/>
  <c r="L1739" i="1"/>
  <c r="N1739" i="1"/>
  <c r="S1739" i="1"/>
  <c r="U1739" i="1" s="1"/>
  <c r="T1739" i="1"/>
  <c r="V1739" i="1" s="1"/>
  <c r="W1739" i="1"/>
  <c r="AE1739" i="1"/>
  <c r="H1740" i="1"/>
  <c r="I1740" i="1" s="1"/>
  <c r="J1740" i="1"/>
  <c r="K1740" i="1"/>
  <c r="M1740" i="1" s="1"/>
  <c r="L1740" i="1"/>
  <c r="N1740" i="1"/>
  <c r="S1740" i="1"/>
  <c r="U1740" i="1" s="1"/>
  <c r="T1740" i="1"/>
  <c r="V1740" i="1" s="1"/>
  <c r="W1740" i="1"/>
  <c r="AE1740" i="1"/>
  <c r="H1741" i="1"/>
  <c r="I1741" i="1" s="1"/>
  <c r="J1741" i="1"/>
  <c r="K1741" i="1"/>
  <c r="M1741" i="1" s="1"/>
  <c r="L1741" i="1"/>
  <c r="N1741" i="1"/>
  <c r="S1741" i="1"/>
  <c r="U1741" i="1" s="1"/>
  <c r="T1741" i="1"/>
  <c r="V1741" i="1" s="1"/>
  <c r="W1741" i="1"/>
  <c r="AE1741" i="1"/>
  <c r="H1742" i="1"/>
  <c r="I1742" i="1" s="1"/>
  <c r="J1742" i="1"/>
  <c r="K1742" i="1"/>
  <c r="M1742" i="1" s="1"/>
  <c r="L1742" i="1"/>
  <c r="N1742" i="1"/>
  <c r="S1742" i="1"/>
  <c r="U1742" i="1" s="1"/>
  <c r="T1742" i="1"/>
  <c r="V1742" i="1" s="1"/>
  <c r="W1742" i="1"/>
  <c r="AE1742" i="1"/>
  <c r="H1743" i="1"/>
  <c r="I1743" i="1" s="1"/>
  <c r="J1743" i="1"/>
  <c r="K1743" i="1"/>
  <c r="M1743" i="1" s="1"/>
  <c r="L1743" i="1"/>
  <c r="N1743" i="1"/>
  <c r="S1743" i="1"/>
  <c r="U1743" i="1" s="1"/>
  <c r="T1743" i="1"/>
  <c r="V1743" i="1" s="1"/>
  <c r="W1743" i="1"/>
  <c r="AE1743" i="1"/>
  <c r="H1744" i="1"/>
  <c r="I1744" i="1" s="1"/>
  <c r="J1744" i="1"/>
  <c r="K1744" i="1"/>
  <c r="M1744" i="1" s="1"/>
  <c r="L1744" i="1"/>
  <c r="N1744" i="1"/>
  <c r="S1744" i="1"/>
  <c r="U1744" i="1" s="1"/>
  <c r="T1744" i="1"/>
  <c r="V1744" i="1" s="1"/>
  <c r="W1744" i="1"/>
  <c r="AE1744" i="1"/>
  <c r="H1745" i="1"/>
  <c r="I1745" i="1" s="1"/>
  <c r="J1745" i="1"/>
  <c r="K1745" i="1"/>
  <c r="M1745" i="1" s="1"/>
  <c r="L1745" i="1"/>
  <c r="N1745" i="1"/>
  <c r="S1745" i="1"/>
  <c r="U1745" i="1" s="1"/>
  <c r="T1745" i="1"/>
  <c r="V1745" i="1" s="1"/>
  <c r="W1745" i="1"/>
  <c r="X1755" i="1" s="1"/>
  <c r="AE1745" i="1"/>
  <c r="Z1784" i="1" l="1"/>
  <c r="AB1783" i="1"/>
  <c r="AC1782" i="1"/>
  <c r="AD1782" i="1" s="1"/>
  <c r="AF1782" i="1"/>
  <c r="AG1782" i="1" s="1"/>
  <c r="Y1783" i="1"/>
  <c r="AA1782" i="1"/>
  <c r="AA1773" i="1"/>
  <c r="AC1773" i="1"/>
  <c r="AD1773" i="1" s="1"/>
  <c r="AF1773" i="1"/>
  <c r="AG1773" i="1" s="1"/>
  <c r="Y1766" i="1"/>
  <c r="AA1765" i="1"/>
  <c r="AC1765" i="1"/>
  <c r="AD1765" i="1" s="1"/>
  <c r="AF1765" i="1"/>
  <c r="AG1765" i="1" s="1"/>
  <c r="AB1766" i="1"/>
  <c r="X1753" i="1"/>
  <c r="AT1750" i="1"/>
  <c r="X1754" i="1"/>
  <c r="AT1751" i="1"/>
  <c r="AT1748" i="1"/>
  <c r="AT1752" i="1"/>
  <c r="AO1745" i="1"/>
  <c r="AT1754" i="1"/>
  <c r="AU1754" i="1"/>
  <c r="AO1744" i="1"/>
  <c r="AT1753" i="1"/>
  <c r="AU1753" i="1"/>
  <c r="AT1749" i="1"/>
  <c r="AO1741" i="1"/>
  <c r="AU1750" i="1"/>
  <c r="AO1742" i="1"/>
  <c r="AU1751" i="1"/>
  <c r="AO1743" i="1"/>
  <c r="AU1752" i="1"/>
  <c r="AO1740" i="1"/>
  <c r="AU1749" i="1"/>
  <c r="AO1739" i="1"/>
  <c r="AU1748" i="1"/>
  <c r="X1752" i="1"/>
  <c r="X1749" i="1"/>
  <c r="X1750" i="1"/>
  <c r="X1751" i="1"/>
  <c r="H1732" i="1"/>
  <c r="I1732" i="1" s="1"/>
  <c r="J1732" i="1"/>
  <c r="K1732" i="1"/>
  <c r="M1732" i="1" s="1"/>
  <c r="L1732" i="1"/>
  <c r="N1732" i="1"/>
  <c r="S1732" i="1"/>
  <c r="U1732" i="1" s="1"/>
  <c r="T1732" i="1"/>
  <c r="V1732" i="1" s="1"/>
  <c r="W1732" i="1"/>
  <c r="AE1732" i="1"/>
  <c r="H1733" i="1"/>
  <c r="I1733" i="1" s="1"/>
  <c r="J1733" i="1"/>
  <c r="K1733" i="1"/>
  <c r="M1733" i="1" s="1"/>
  <c r="L1733" i="1"/>
  <c r="N1733" i="1"/>
  <c r="S1733" i="1"/>
  <c r="U1733" i="1" s="1"/>
  <c r="T1733" i="1"/>
  <c r="V1733" i="1" s="1"/>
  <c r="W1733" i="1"/>
  <c r="AE1733" i="1"/>
  <c r="H1734" i="1"/>
  <c r="I1734" i="1" s="1"/>
  <c r="J1734" i="1"/>
  <c r="K1734" i="1"/>
  <c r="M1734" i="1" s="1"/>
  <c r="L1734" i="1"/>
  <c r="N1734" i="1"/>
  <c r="S1734" i="1"/>
  <c r="U1734" i="1" s="1"/>
  <c r="T1734" i="1"/>
  <c r="V1734" i="1" s="1"/>
  <c r="W1734" i="1"/>
  <c r="AE1734" i="1"/>
  <c r="H1735" i="1"/>
  <c r="I1735" i="1" s="1"/>
  <c r="J1735" i="1"/>
  <c r="K1735" i="1"/>
  <c r="M1735" i="1" s="1"/>
  <c r="L1735" i="1"/>
  <c r="N1735" i="1"/>
  <c r="S1735" i="1"/>
  <c r="U1735" i="1" s="1"/>
  <c r="T1735" i="1"/>
  <c r="V1735" i="1" s="1"/>
  <c r="W1735" i="1"/>
  <c r="AE1735" i="1"/>
  <c r="H1736" i="1"/>
  <c r="I1736" i="1" s="1"/>
  <c r="J1736" i="1"/>
  <c r="K1736" i="1"/>
  <c r="M1736" i="1" s="1"/>
  <c r="L1736" i="1"/>
  <c r="N1736" i="1"/>
  <c r="S1736" i="1"/>
  <c r="U1736" i="1" s="1"/>
  <c r="T1736" i="1"/>
  <c r="V1736" i="1" s="1"/>
  <c r="W1736" i="1"/>
  <c r="AE1736" i="1"/>
  <c r="H1737" i="1"/>
  <c r="I1737" i="1" s="1"/>
  <c r="J1737" i="1"/>
  <c r="K1737" i="1"/>
  <c r="M1737" i="1" s="1"/>
  <c r="L1737" i="1"/>
  <c r="N1737" i="1"/>
  <c r="S1737" i="1"/>
  <c r="U1737" i="1" s="1"/>
  <c r="T1737" i="1"/>
  <c r="V1737" i="1" s="1"/>
  <c r="W1737" i="1"/>
  <c r="AE1737" i="1"/>
  <c r="H1738" i="1"/>
  <c r="I1738" i="1" s="1"/>
  <c r="J1738" i="1"/>
  <c r="AT1747" i="1" s="1"/>
  <c r="K1738" i="1"/>
  <c r="M1738" i="1" s="1"/>
  <c r="L1738" i="1"/>
  <c r="N1738" i="1"/>
  <c r="S1738" i="1"/>
  <c r="U1738" i="1" s="1"/>
  <c r="T1738" i="1"/>
  <c r="V1738" i="1" s="1"/>
  <c r="W1738" i="1"/>
  <c r="X1748" i="1" s="1"/>
  <c r="AE1738" i="1"/>
  <c r="AC1783" i="1" l="1"/>
  <c r="AD1783" i="1" s="1"/>
  <c r="AF1783" i="1"/>
  <c r="AG1783" i="1" s="1"/>
  <c r="Y1784" i="1"/>
  <c r="AA1783" i="1"/>
  <c r="Z1785" i="1"/>
  <c r="AB1784" i="1"/>
  <c r="AA1766" i="1"/>
  <c r="AC1766" i="1"/>
  <c r="AD1766" i="1" s="1"/>
  <c r="AF1766" i="1"/>
  <c r="AG1766" i="1" s="1"/>
  <c r="AT1744" i="1"/>
  <c r="AT1746" i="1"/>
  <c r="AT1745" i="1"/>
  <c r="AT1741" i="1"/>
  <c r="AT1742" i="1"/>
  <c r="AT1743" i="1"/>
  <c r="AO1736" i="1"/>
  <c r="AU1745" i="1"/>
  <c r="AO1732" i="1"/>
  <c r="AU1741" i="1"/>
  <c r="AO1737" i="1"/>
  <c r="AU1746" i="1"/>
  <c r="AO1733" i="1"/>
  <c r="AU1742" i="1"/>
  <c r="AO1738" i="1"/>
  <c r="AU1747" i="1"/>
  <c r="AO1734" i="1"/>
  <c r="AU1743" i="1"/>
  <c r="X1747" i="1"/>
  <c r="AO1735" i="1"/>
  <c r="AU1744" i="1"/>
  <c r="X1746" i="1"/>
  <c r="X1742" i="1"/>
  <c r="X1743" i="1"/>
  <c r="X1744" i="1"/>
  <c r="X1745" i="1"/>
  <c r="H1731" i="1"/>
  <c r="I1731" i="1" s="1"/>
  <c r="J1731" i="1"/>
  <c r="AT1740" i="1" s="1"/>
  <c r="K1731" i="1"/>
  <c r="M1731" i="1" s="1"/>
  <c r="L1731" i="1"/>
  <c r="N1731" i="1"/>
  <c r="S1731" i="1"/>
  <c r="U1731" i="1" s="1"/>
  <c r="T1731" i="1"/>
  <c r="V1731" i="1" s="1"/>
  <c r="W1731" i="1"/>
  <c r="X1741" i="1" s="1"/>
  <c r="AE1731" i="1"/>
  <c r="H1730" i="1"/>
  <c r="I1730" i="1" s="1"/>
  <c r="J1730" i="1"/>
  <c r="K1730" i="1"/>
  <c r="M1730" i="1" s="1"/>
  <c r="L1730" i="1"/>
  <c r="N1730" i="1"/>
  <c r="S1730" i="1"/>
  <c r="U1730" i="1" s="1"/>
  <c r="T1730" i="1"/>
  <c r="V1730" i="1" s="1"/>
  <c r="W1730" i="1"/>
  <c r="AE1730" i="1"/>
  <c r="H1725" i="1"/>
  <c r="I1725" i="1" s="1"/>
  <c r="J1725" i="1"/>
  <c r="K1725" i="1"/>
  <c r="M1725" i="1" s="1"/>
  <c r="L1725" i="1"/>
  <c r="N1725" i="1"/>
  <c r="S1725" i="1"/>
  <c r="U1725" i="1" s="1"/>
  <c r="T1725" i="1"/>
  <c r="V1725" i="1" s="1"/>
  <c r="W1725" i="1"/>
  <c r="AE1725" i="1"/>
  <c r="H1726" i="1"/>
  <c r="I1726" i="1" s="1"/>
  <c r="J1726" i="1"/>
  <c r="K1726" i="1"/>
  <c r="M1726" i="1" s="1"/>
  <c r="L1726" i="1"/>
  <c r="N1726" i="1"/>
  <c r="S1726" i="1"/>
  <c r="U1726" i="1" s="1"/>
  <c r="T1726" i="1"/>
  <c r="V1726" i="1" s="1"/>
  <c r="W1726" i="1"/>
  <c r="AE1726" i="1"/>
  <c r="H1727" i="1"/>
  <c r="I1727" i="1" s="1"/>
  <c r="J1727" i="1"/>
  <c r="K1727" i="1"/>
  <c r="M1727" i="1" s="1"/>
  <c r="L1727" i="1"/>
  <c r="N1727" i="1"/>
  <c r="S1727" i="1"/>
  <c r="U1727" i="1" s="1"/>
  <c r="T1727" i="1"/>
  <c r="V1727" i="1" s="1"/>
  <c r="W1727" i="1"/>
  <c r="AE1727" i="1"/>
  <c r="H1728" i="1"/>
  <c r="I1728" i="1" s="1"/>
  <c r="J1728" i="1"/>
  <c r="K1728" i="1"/>
  <c r="M1728" i="1" s="1"/>
  <c r="L1728" i="1"/>
  <c r="N1728" i="1"/>
  <c r="S1728" i="1"/>
  <c r="U1728" i="1" s="1"/>
  <c r="T1728" i="1"/>
  <c r="V1728" i="1" s="1"/>
  <c r="W1728" i="1"/>
  <c r="AE1728" i="1"/>
  <c r="H1729" i="1"/>
  <c r="I1729" i="1" s="1"/>
  <c r="J1729" i="1"/>
  <c r="K1729" i="1"/>
  <c r="M1729" i="1" s="1"/>
  <c r="L1729" i="1"/>
  <c r="N1729" i="1"/>
  <c r="S1729" i="1"/>
  <c r="U1729" i="1" s="1"/>
  <c r="T1729" i="1"/>
  <c r="V1729" i="1" s="1"/>
  <c r="W1729" i="1"/>
  <c r="AE1729" i="1"/>
  <c r="Z1786" i="1" l="1"/>
  <c r="AB1785" i="1"/>
  <c r="AF1784" i="1"/>
  <c r="AG1784" i="1" s="1"/>
  <c r="Y1785" i="1"/>
  <c r="AA1784" i="1"/>
  <c r="AC1784" i="1"/>
  <c r="AD1784" i="1" s="1"/>
  <c r="AT1738" i="1"/>
  <c r="AT1736" i="1"/>
  <c r="AT1735" i="1"/>
  <c r="AT1737" i="1"/>
  <c r="AT1739" i="1"/>
  <c r="AT1734" i="1"/>
  <c r="AO1727" i="1"/>
  <c r="AU1736" i="1"/>
  <c r="AO1731" i="1"/>
  <c r="AU1740" i="1"/>
  <c r="AO1728" i="1"/>
  <c r="AU1737" i="1"/>
  <c r="AO1730" i="1"/>
  <c r="AU1739" i="1"/>
  <c r="AO1725" i="1"/>
  <c r="AU1734" i="1"/>
  <c r="AO1726" i="1"/>
  <c r="AU1735" i="1"/>
  <c r="AO1729" i="1"/>
  <c r="AU1738" i="1"/>
  <c r="X1739" i="1"/>
  <c r="X1740" i="1"/>
  <c r="X1738" i="1"/>
  <c r="X1735" i="1"/>
  <c r="X1736" i="1"/>
  <c r="X1737" i="1"/>
  <c r="H1721" i="1"/>
  <c r="I1721" i="1" s="1"/>
  <c r="J1721" i="1"/>
  <c r="K1721" i="1"/>
  <c r="M1721" i="1" s="1"/>
  <c r="L1721" i="1"/>
  <c r="N1721" i="1"/>
  <c r="S1721" i="1"/>
  <c r="U1721" i="1" s="1"/>
  <c r="T1721" i="1"/>
  <c r="V1721" i="1" s="1"/>
  <c r="W1721" i="1"/>
  <c r="AE1721" i="1"/>
  <c r="H1722" i="1"/>
  <c r="I1722" i="1" s="1"/>
  <c r="J1722" i="1"/>
  <c r="K1722" i="1"/>
  <c r="M1722" i="1" s="1"/>
  <c r="L1722" i="1"/>
  <c r="N1722" i="1"/>
  <c r="S1722" i="1"/>
  <c r="U1722" i="1" s="1"/>
  <c r="T1722" i="1"/>
  <c r="V1722" i="1" s="1"/>
  <c r="W1722" i="1"/>
  <c r="AE1722" i="1"/>
  <c r="H1723" i="1"/>
  <c r="I1723" i="1" s="1"/>
  <c r="J1723" i="1"/>
  <c r="K1723" i="1"/>
  <c r="M1723" i="1" s="1"/>
  <c r="L1723" i="1"/>
  <c r="N1723" i="1"/>
  <c r="S1723" i="1"/>
  <c r="U1723" i="1" s="1"/>
  <c r="T1723" i="1"/>
  <c r="V1723" i="1" s="1"/>
  <c r="W1723" i="1"/>
  <c r="AE1723" i="1"/>
  <c r="H1724" i="1"/>
  <c r="I1724" i="1" s="1"/>
  <c r="J1724" i="1"/>
  <c r="AT1733" i="1" s="1"/>
  <c r="K1724" i="1"/>
  <c r="M1724" i="1" s="1"/>
  <c r="L1724" i="1"/>
  <c r="N1724" i="1"/>
  <c r="S1724" i="1"/>
  <c r="U1724" i="1" s="1"/>
  <c r="T1724" i="1"/>
  <c r="V1724" i="1" s="1"/>
  <c r="W1724" i="1"/>
  <c r="X1734" i="1" s="1"/>
  <c r="AE1724" i="1"/>
  <c r="H1718" i="1"/>
  <c r="I1718" i="1" s="1"/>
  <c r="J1718" i="1"/>
  <c r="K1718" i="1"/>
  <c r="M1718" i="1" s="1"/>
  <c r="L1718" i="1"/>
  <c r="N1718" i="1"/>
  <c r="S1718" i="1"/>
  <c r="U1718" i="1" s="1"/>
  <c r="T1718" i="1"/>
  <c r="V1718" i="1" s="1"/>
  <c r="W1718" i="1"/>
  <c r="AE1718" i="1"/>
  <c r="H1719" i="1"/>
  <c r="I1719" i="1" s="1"/>
  <c r="J1719" i="1"/>
  <c r="K1719" i="1"/>
  <c r="M1719" i="1" s="1"/>
  <c r="L1719" i="1"/>
  <c r="N1719" i="1"/>
  <c r="S1719" i="1"/>
  <c r="U1719" i="1" s="1"/>
  <c r="T1719" i="1"/>
  <c r="V1719" i="1" s="1"/>
  <c r="W1719" i="1"/>
  <c r="AE1719" i="1"/>
  <c r="H1720" i="1"/>
  <c r="I1720" i="1" s="1"/>
  <c r="J1720" i="1"/>
  <c r="K1720" i="1"/>
  <c r="M1720" i="1" s="1"/>
  <c r="L1720" i="1"/>
  <c r="N1720" i="1"/>
  <c r="S1720" i="1"/>
  <c r="U1720" i="1" s="1"/>
  <c r="T1720" i="1"/>
  <c r="V1720" i="1" s="1"/>
  <c r="W1720" i="1"/>
  <c r="AE1720" i="1"/>
  <c r="Y1786" i="1" l="1"/>
  <c r="AA1785" i="1"/>
  <c r="AC1785" i="1"/>
  <c r="AD1785" i="1" s="1"/>
  <c r="AF1785" i="1"/>
  <c r="AG1785" i="1" s="1"/>
  <c r="Z1787" i="1"/>
  <c r="AB1786" i="1"/>
  <c r="AT1728" i="1"/>
  <c r="AT1731" i="1"/>
  <c r="AT1727" i="1"/>
  <c r="AT1729" i="1"/>
  <c r="AT1732" i="1"/>
  <c r="AO1721" i="1"/>
  <c r="AT1730" i="1"/>
  <c r="X1733" i="1"/>
  <c r="AO1724" i="1"/>
  <c r="AU1733" i="1"/>
  <c r="AO1718" i="1"/>
  <c r="AU1727" i="1"/>
  <c r="AO1719" i="1"/>
  <c r="AU1728" i="1"/>
  <c r="AU1730" i="1"/>
  <c r="AO1722" i="1"/>
  <c r="AU1731" i="1"/>
  <c r="AO1720" i="1"/>
  <c r="AU1729" i="1"/>
  <c r="AO1723" i="1"/>
  <c r="AU1732" i="1"/>
  <c r="X1731" i="1"/>
  <c r="X1730" i="1"/>
  <c r="X1732" i="1"/>
  <c r="X1728" i="1"/>
  <c r="X1729" i="1"/>
  <c r="H1713" i="1"/>
  <c r="I1713" i="1" s="1"/>
  <c r="J1713" i="1"/>
  <c r="K1713" i="1"/>
  <c r="M1713" i="1" s="1"/>
  <c r="L1713" i="1"/>
  <c r="N1713" i="1"/>
  <c r="O1713" i="1"/>
  <c r="S1713" i="1"/>
  <c r="U1713" i="1" s="1"/>
  <c r="T1713" i="1"/>
  <c r="V1713" i="1" s="1"/>
  <c r="W1713" i="1"/>
  <c r="AE1713" i="1"/>
  <c r="H1714" i="1"/>
  <c r="I1714" i="1" s="1"/>
  <c r="J1714" i="1"/>
  <c r="K1714" i="1"/>
  <c r="M1714" i="1" s="1"/>
  <c r="L1714" i="1"/>
  <c r="N1714" i="1"/>
  <c r="O1714" i="1"/>
  <c r="S1714" i="1"/>
  <c r="U1714" i="1" s="1"/>
  <c r="T1714" i="1"/>
  <c r="V1714" i="1" s="1"/>
  <c r="W1714" i="1"/>
  <c r="AE1714" i="1"/>
  <c r="H1715" i="1"/>
  <c r="I1715" i="1" s="1"/>
  <c r="J1715" i="1"/>
  <c r="K1715" i="1"/>
  <c r="M1715" i="1" s="1"/>
  <c r="L1715" i="1"/>
  <c r="N1715" i="1"/>
  <c r="O1715" i="1"/>
  <c r="S1715" i="1"/>
  <c r="U1715" i="1" s="1"/>
  <c r="T1715" i="1"/>
  <c r="V1715" i="1" s="1"/>
  <c r="W1715" i="1"/>
  <c r="AE1715" i="1"/>
  <c r="H1716" i="1"/>
  <c r="I1716" i="1" s="1"/>
  <c r="J1716" i="1"/>
  <c r="K1716" i="1"/>
  <c r="M1716" i="1" s="1"/>
  <c r="L1716" i="1"/>
  <c r="N1716" i="1"/>
  <c r="O1716" i="1"/>
  <c r="S1716" i="1"/>
  <c r="U1716" i="1" s="1"/>
  <c r="T1716" i="1"/>
  <c r="V1716" i="1" s="1"/>
  <c r="W1716" i="1"/>
  <c r="AE1716" i="1"/>
  <c r="H1717" i="1"/>
  <c r="I1717" i="1" s="1"/>
  <c r="J1717" i="1"/>
  <c r="AT1726" i="1" s="1"/>
  <c r="K1717" i="1"/>
  <c r="M1717" i="1" s="1"/>
  <c r="L1717" i="1"/>
  <c r="N1717" i="1"/>
  <c r="S1717" i="1"/>
  <c r="U1717" i="1" s="1"/>
  <c r="T1717" i="1"/>
  <c r="V1717" i="1" s="1"/>
  <c r="W1717" i="1"/>
  <c r="X1727" i="1" s="1"/>
  <c r="AE1717" i="1"/>
  <c r="H1677" i="1"/>
  <c r="I1677" i="1" s="1"/>
  <c r="J1677" i="1"/>
  <c r="K1677" i="1"/>
  <c r="M1677" i="1" s="1"/>
  <c r="L1677" i="1"/>
  <c r="N1677" i="1"/>
  <c r="O1677" i="1"/>
  <c r="P1677" i="1"/>
  <c r="Q1677" i="1"/>
  <c r="R1677" i="1"/>
  <c r="S1677" i="1"/>
  <c r="U1677" i="1" s="1"/>
  <c r="T1677" i="1"/>
  <c r="V1677" i="1" s="1"/>
  <c r="W1677" i="1"/>
  <c r="AE1677" i="1"/>
  <c r="H1678" i="1"/>
  <c r="I1678" i="1" s="1"/>
  <c r="J1678" i="1"/>
  <c r="K1678" i="1"/>
  <c r="M1678" i="1" s="1"/>
  <c r="L1678" i="1"/>
  <c r="N1678" i="1"/>
  <c r="O1678" i="1"/>
  <c r="P1678" i="1"/>
  <c r="Q1678" i="1"/>
  <c r="R1678" i="1"/>
  <c r="S1678" i="1"/>
  <c r="U1678" i="1" s="1"/>
  <c r="T1678" i="1"/>
  <c r="V1678" i="1" s="1"/>
  <c r="W1678" i="1"/>
  <c r="AE1678" i="1"/>
  <c r="H1679" i="1"/>
  <c r="I1679" i="1" s="1"/>
  <c r="J1679" i="1"/>
  <c r="K1679" i="1"/>
  <c r="M1679" i="1" s="1"/>
  <c r="L1679" i="1"/>
  <c r="N1679" i="1"/>
  <c r="O1679" i="1"/>
  <c r="P1679" i="1"/>
  <c r="Q1679" i="1"/>
  <c r="R1679" i="1"/>
  <c r="S1679" i="1"/>
  <c r="U1679" i="1" s="1"/>
  <c r="T1679" i="1"/>
  <c r="V1679" i="1" s="1"/>
  <c r="W1679" i="1"/>
  <c r="AE1679" i="1"/>
  <c r="H1680" i="1"/>
  <c r="I1680" i="1" s="1"/>
  <c r="J1680" i="1"/>
  <c r="K1680" i="1"/>
  <c r="M1680" i="1" s="1"/>
  <c r="L1680" i="1"/>
  <c r="N1680" i="1"/>
  <c r="O1680" i="1"/>
  <c r="P1680" i="1"/>
  <c r="Q1680" i="1"/>
  <c r="R1680" i="1"/>
  <c r="S1680" i="1"/>
  <c r="U1680" i="1" s="1"/>
  <c r="T1680" i="1"/>
  <c r="V1680" i="1" s="1"/>
  <c r="W1680" i="1"/>
  <c r="AE1680" i="1"/>
  <c r="H1681" i="1"/>
  <c r="I1681" i="1" s="1"/>
  <c r="J1681" i="1"/>
  <c r="K1681" i="1"/>
  <c r="M1681" i="1" s="1"/>
  <c r="L1681" i="1"/>
  <c r="N1681" i="1"/>
  <c r="O1681" i="1"/>
  <c r="P1681" i="1"/>
  <c r="Q1681" i="1"/>
  <c r="R1681" i="1"/>
  <c r="S1681" i="1"/>
  <c r="U1681" i="1" s="1"/>
  <c r="T1681" i="1"/>
  <c r="V1681" i="1" s="1"/>
  <c r="W1681" i="1"/>
  <c r="AE1681" i="1"/>
  <c r="H1682" i="1"/>
  <c r="I1682" i="1" s="1"/>
  <c r="J1682" i="1"/>
  <c r="K1682" i="1"/>
  <c r="M1682" i="1" s="1"/>
  <c r="L1682" i="1"/>
  <c r="N1682" i="1"/>
  <c r="O1682" i="1"/>
  <c r="P1682" i="1"/>
  <c r="Q1682" i="1"/>
  <c r="R1682" i="1"/>
  <c r="S1682" i="1"/>
  <c r="U1682" i="1" s="1"/>
  <c r="T1682" i="1"/>
  <c r="V1682" i="1" s="1"/>
  <c r="W1682" i="1"/>
  <c r="AE1682" i="1"/>
  <c r="H1683" i="1"/>
  <c r="I1683" i="1" s="1"/>
  <c r="J1683" i="1"/>
  <c r="K1683" i="1"/>
  <c r="M1683" i="1" s="1"/>
  <c r="L1683" i="1"/>
  <c r="N1683" i="1"/>
  <c r="O1683" i="1"/>
  <c r="P1683" i="1"/>
  <c r="Q1683" i="1"/>
  <c r="R1683" i="1"/>
  <c r="S1683" i="1"/>
  <c r="U1683" i="1" s="1"/>
  <c r="T1683" i="1"/>
  <c r="V1683" i="1" s="1"/>
  <c r="W1683" i="1"/>
  <c r="AE1683" i="1"/>
  <c r="H1684" i="1"/>
  <c r="I1684" i="1" s="1"/>
  <c r="J1684" i="1"/>
  <c r="K1684" i="1"/>
  <c r="M1684" i="1" s="1"/>
  <c r="L1684" i="1"/>
  <c r="N1684" i="1"/>
  <c r="O1684" i="1"/>
  <c r="P1684" i="1"/>
  <c r="Q1684" i="1"/>
  <c r="S1684" i="1"/>
  <c r="U1684" i="1" s="1"/>
  <c r="T1684" i="1"/>
  <c r="V1684" i="1" s="1"/>
  <c r="W1684" i="1"/>
  <c r="AE1684" i="1"/>
  <c r="H1685" i="1"/>
  <c r="I1685" i="1" s="1"/>
  <c r="J1685" i="1"/>
  <c r="K1685" i="1"/>
  <c r="M1685" i="1" s="1"/>
  <c r="L1685" i="1"/>
  <c r="N1685" i="1"/>
  <c r="O1685" i="1"/>
  <c r="P1685" i="1"/>
  <c r="Q1685" i="1"/>
  <c r="S1685" i="1"/>
  <c r="U1685" i="1" s="1"/>
  <c r="T1685" i="1"/>
  <c r="V1685" i="1" s="1"/>
  <c r="W1685" i="1"/>
  <c r="AE1685" i="1"/>
  <c r="H1686" i="1"/>
  <c r="I1686" i="1" s="1"/>
  <c r="J1686" i="1"/>
  <c r="K1686" i="1"/>
  <c r="M1686" i="1" s="1"/>
  <c r="L1686" i="1"/>
  <c r="N1686" i="1"/>
  <c r="O1686" i="1"/>
  <c r="P1686" i="1"/>
  <c r="Q1686" i="1"/>
  <c r="S1686" i="1"/>
  <c r="U1686" i="1" s="1"/>
  <c r="T1686" i="1"/>
  <c r="V1686" i="1" s="1"/>
  <c r="W1686" i="1"/>
  <c r="AE1686" i="1"/>
  <c r="H1687" i="1"/>
  <c r="I1687" i="1" s="1"/>
  <c r="J1687" i="1"/>
  <c r="K1687" i="1"/>
  <c r="M1687" i="1" s="1"/>
  <c r="L1687" i="1"/>
  <c r="N1687" i="1"/>
  <c r="O1687" i="1"/>
  <c r="P1687" i="1"/>
  <c r="Q1687" i="1"/>
  <c r="S1687" i="1"/>
  <c r="U1687" i="1" s="1"/>
  <c r="T1687" i="1"/>
  <c r="V1687" i="1" s="1"/>
  <c r="W1687" i="1"/>
  <c r="AE1687" i="1"/>
  <c r="H1688" i="1"/>
  <c r="I1688" i="1" s="1"/>
  <c r="J1688" i="1"/>
  <c r="K1688" i="1"/>
  <c r="M1688" i="1" s="1"/>
  <c r="L1688" i="1"/>
  <c r="N1688" i="1"/>
  <c r="O1688" i="1"/>
  <c r="P1688" i="1"/>
  <c r="Q1688" i="1"/>
  <c r="S1688" i="1"/>
  <c r="U1688" i="1" s="1"/>
  <c r="T1688" i="1"/>
  <c r="V1688" i="1" s="1"/>
  <c r="W1688" i="1"/>
  <c r="AE1688" i="1"/>
  <c r="H1689" i="1"/>
  <c r="I1689" i="1" s="1"/>
  <c r="J1689" i="1"/>
  <c r="K1689" i="1"/>
  <c r="M1689" i="1" s="1"/>
  <c r="L1689" i="1"/>
  <c r="N1689" i="1"/>
  <c r="O1689" i="1"/>
  <c r="P1689" i="1"/>
  <c r="Q1689" i="1"/>
  <c r="S1689" i="1"/>
  <c r="U1689" i="1" s="1"/>
  <c r="T1689" i="1"/>
  <c r="V1689" i="1" s="1"/>
  <c r="W1689" i="1"/>
  <c r="AE1689" i="1"/>
  <c r="H1690" i="1"/>
  <c r="I1690" i="1" s="1"/>
  <c r="J1690" i="1"/>
  <c r="K1690" i="1"/>
  <c r="M1690" i="1" s="1"/>
  <c r="L1690" i="1"/>
  <c r="N1690" i="1"/>
  <c r="O1690" i="1"/>
  <c r="P1690" i="1"/>
  <c r="Q1690" i="1"/>
  <c r="S1690" i="1"/>
  <c r="U1690" i="1" s="1"/>
  <c r="T1690" i="1"/>
  <c r="V1690" i="1" s="1"/>
  <c r="W1690" i="1"/>
  <c r="AE1690" i="1"/>
  <c r="H1691" i="1"/>
  <c r="I1691" i="1" s="1"/>
  <c r="J1691" i="1"/>
  <c r="K1691" i="1"/>
  <c r="M1691" i="1" s="1"/>
  <c r="L1691" i="1"/>
  <c r="N1691" i="1"/>
  <c r="O1691" i="1"/>
  <c r="P1691" i="1"/>
  <c r="Q1691" i="1"/>
  <c r="S1691" i="1"/>
  <c r="U1691" i="1" s="1"/>
  <c r="T1691" i="1"/>
  <c r="V1691" i="1" s="1"/>
  <c r="W1691" i="1"/>
  <c r="AE1691" i="1"/>
  <c r="H1692" i="1"/>
  <c r="I1692" i="1" s="1"/>
  <c r="J1692" i="1"/>
  <c r="K1692" i="1"/>
  <c r="M1692" i="1" s="1"/>
  <c r="L1692" i="1"/>
  <c r="N1692" i="1"/>
  <c r="O1692" i="1"/>
  <c r="P1692" i="1"/>
  <c r="Q1692" i="1"/>
  <c r="S1692" i="1"/>
  <c r="U1692" i="1" s="1"/>
  <c r="T1692" i="1"/>
  <c r="V1692" i="1" s="1"/>
  <c r="W1692" i="1"/>
  <c r="AE1692" i="1"/>
  <c r="H1693" i="1"/>
  <c r="I1693" i="1" s="1"/>
  <c r="J1693" i="1"/>
  <c r="K1693" i="1"/>
  <c r="M1693" i="1" s="1"/>
  <c r="L1693" i="1"/>
  <c r="N1693" i="1"/>
  <c r="O1693" i="1"/>
  <c r="P1693" i="1"/>
  <c r="Q1693" i="1"/>
  <c r="S1693" i="1"/>
  <c r="U1693" i="1" s="1"/>
  <c r="T1693" i="1"/>
  <c r="V1693" i="1" s="1"/>
  <c r="W1693" i="1"/>
  <c r="AE1693" i="1"/>
  <c r="H1694" i="1"/>
  <c r="I1694" i="1" s="1"/>
  <c r="J1694" i="1"/>
  <c r="K1694" i="1"/>
  <c r="M1694" i="1" s="1"/>
  <c r="L1694" i="1"/>
  <c r="N1694" i="1"/>
  <c r="O1694" i="1"/>
  <c r="P1694" i="1"/>
  <c r="Q1694" i="1"/>
  <c r="S1694" i="1"/>
  <c r="U1694" i="1" s="1"/>
  <c r="T1694" i="1"/>
  <c r="V1694" i="1" s="1"/>
  <c r="W1694" i="1"/>
  <c r="AE1694" i="1"/>
  <c r="H1695" i="1"/>
  <c r="I1695" i="1" s="1"/>
  <c r="J1695" i="1"/>
  <c r="K1695" i="1"/>
  <c r="M1695" i="1" s="1"/>
  <c r="L1695" i="1"/>
  <c r="N1695" i="1"/>
  <c r="O1695" i="1"/>
  <c r="P1695" i="1"/>
  <c r="Q1695" i="1"/>
  <c r="S1695" i="1"/>
  <c r="U1695" i="1" s="1"/>
  <c r="T1695" i="1"/>
  <c r="V1695" i="1" s="1"/>
  <c r="W1695" i="1"/>
  <c r="AE1695" i="1"/>
  <c r="H1696" i="1"/>
  <c r="I1696" i="1" s="1"/>
  <c r="J1696" i="1"/>
  <c r="K1696" i="1"/>
  <c r="M1696" i="1" s="1"/>
  <c r="L1696" i="1"/>
  <c r="N1696" i="1"/>
  <c r="O1696" i="1"/>
  <c r="P1696" i="1"/>
  <c r="Q1696" i="1"/>
  <c r="S1696" i="1"/>
  <c r="U1696" i="1" s="1"/>
  <c r="T1696" i="1"/>
  <c r="V1696" i="1" s="1"/>
  <c r="W1696" i="1"/>
  <c r="AE1696" i="1"/>
  <c r="H1697" i="1"/>
  <c r="I1697" i="1" s="1"/>
  <c r="J1697" i="1"/>
  <c r="K1697" i="1"/>
  <c r="M1697" i="1" s="1"/>
  <c r="L1697" i="1"/>
  <c r="N1697" i="1"/>
  <c r="O1697" i="1"/>
  <c r="P1697" i="1"/>
  <c r="Q1697" i="1"/>
  <c r="S1697" i="1"/>
  <c r="U1697" i="1" s="1"/>
  <c r="T1697" i="1"/>
  <c r="V1697" i="1" s="1"/>
  <c r="W1697" i="1"/>
  <c r="AE1697" i="1"/>
  <c r="H1698" i="1"/>
  <c r="I1698" i="1" s="1"/>
  <c r="J1698" i="1"/>
  <c r="K1698" i="1"/>
  <c r="M1698" i="1" s="1"/>
  <c r="L1698" i="1"/>
  <c r="N1698" i="1"/>
  <c r="O1698" i="1"/>
  <c r="P1698" i="1"/>
  <c r="S1698" i="1"/>
  <c r="U1698" i="1" s="1"/>
  <c r="T1698" i="1"/>
  <c r="V1698" i="1" s="1"/>
  <c r="W1698" i="1"/>
  <c r="AE1698" i="1"/>
  <c r="H1699" i="1"/>
  <c r="I1699" i="1" s="1"/>
  <c r="J1699" i="1"/>
  <c r="K1699" i="1"/>
  <c r="M1699" i="1" s="1"/>
  <c r="L1699" i="1"/>
  <c r="N1699" i="1"/>
  <c r="O1699" i="1"/>
  <c r="P1699" i="1"/>
  <c r="S1699" i="1"/>
  <c r="U1699" i="1" s="1"/>
  <c r="T1699" i="1"/>
  <c r="V1699" i="1" s="1"/>
  <c r="W1699" i="1"/>
  <c r="AE1699" i="1"/>
  <c r="H1700" i="1"/>
  <c r="I1700" i="1" s="1"/>
  <c r="J1700" i="1"/>
  <c r="K1700" i="1"/>
  <c r="M1700" i="1" s="1"/>
  <c r="L1700" i="1"/>
  <c r="N1700" i="1"/>
  <c r="O1700" i="1"/>
  <c r="P1700" i="1"/>
  <c r="S1700" i="1"/>
  <c r="U1700" i="1" s="1"/>
  <c r="T1700" i="1"/>
  <c r="V1700" i="1" s="1"/>
  <c r="W1700" i="1"/>
  <c r="AE1700" i="1"/>
  <c r="H1701" i="1"/>
  <c r="I1701" i="1" s="1"/>
  <c r="J1701" i="1"/>
  <c r="K1701" i="1"/>
  <c r="M1701" i="1" s="1"/>
  <c r="L1701" i="1"/>
  <c r="N1701" i="1"/>
  <c r="O1701" i="1"/>
  <c r="P1701" i="1"/>
  <c r="S1701" i="1"/>
  <c r="U1701" i="1" s="1"/>
  <c r="T1701" i="1"/>
  <c r="V1701" i="1" s="1"/>
  <c r="W1701" i="1"/>
  <c r="AE1701" i="1"/>
  <c r="H1702" i="1"/>
  <c r="I1702" i="1" s="1"/>
  <c r="J1702" i="1"/>
  <c r="K1702" i="1"/>
  <c r="M1702" i="1" s="1"/>
  <c r="L1702" i="1"/>
  <c r="N1702" i="1"/>
  <c r="O1702" i="1"/>
  <c r="P1702" i="1"/>
  <c r="S1702" i="1"/>
  <c r="U1702" i="1" s="1"/>
  <c r="T1702" i="1"/>
  <c r="V1702" i="1" s="1"/>
  <c r="W1702" i="1"/>
  <c r="AE1702" i="1"/>
  <c r="H1703" i="1"/>
  <c r="I1703" i="1" s="1"/>
  <c r="J1703" i="1"/>
  <c r="K1703" i="1"/>
  <c r="M1703" i="1" s="1"/>
  <c r="L1703" i="1"/>
  <c r="N1703" i="1"/>
  <c r="O1703" i="1"/>
  <c r="P1703" i="1"/>
  <c r="S1703" i="1"/>
  <c r="U1703" i="1" s="1"/>
  <c r="T1703" i="1"/>
  <c r="V1703" i="1" s="1"/>
  <c r="W1703" i="1"/>
  <c r="AE1703" i="1"/>
  <c r="H1704" i="1"/>
  <c r="I1704" i="1" s="1"/>
  <c r="J1704" i="1"/>
  <c r="K1704" i="1"/>
  <c r="M1704" i="1" s="1"/>
  <c r="L1704" i="1"/>
  <c r="N1704" i="1"/>
  <c r="O1704" i="1"/>
  <c r="P1704" i="1"/>
  <c r="S1704" i="1"/>
  <c r="U1704" i="1" s="1"/>
  <c r="T1704" i="1"/>
  <c r="V1704" i="1" s="1"/>
  <c r="W1704" i="1"/>
  <c r="AE1704" i="1"/>
  <c r="H1705" i="1"/>
  <c r="I1705" i="1" s="1"/>
  <c r="J1705" i="1"/>
  <c r="K1705" i="1"/>
  <c r="M1705" i="1" s="1"/>
  <c r="L1705" i="1"/>
  <c r="N1705" i="1"/>
  <c r="O1705" i="1"/>
  <c r="P1705" i="1"/>
  <c r="S1705" i="1"/>
  <c r="U1705" i="1" s="1"/>
  <c r="T1705" i="1"/>
  <c r="V1705" i="1" s="1"/>
  <c r="W1705" i="1"/>
  <c r="AE1705" i="1"/>
  <c r="H1706" i="1"/>
  <c r="I1706" i="1" s="1"/>
  <c r="J1706" i="1"/>
  <c r="K1706" i="1"/>
  <c r="M1706" i="1" s="1"/>
  <c r="L1706" i="1"/>
  <c r="N1706" i="1"/>
  <c r="O1706" i="1"/>
  <c r="P1706" i="1"/>
  <c r="S1706" i="1"/>
  <c r="U1706" i="1" s="1"/>
  <c r="T1706" i="1"/>
  <c r="V1706" i="1" s="1"/>
  <c r="W1706" i="1"/>
  <c r="AE1706" i="1"/>
  <c r="H1707" i="1"/>
  <c r="I1707" i="1" s="1"/>
  <c r="J1707" i="1"/>
  <c r="K1707" i="1"/>
  <c r="M1707" i="1" s="1"/>
  <c r="L1707" i="1"/>
  <c r="N1707" i="1"/>
  <c r="O1707" i="1"/>
  <c r="P1707" i="1"/>
  <c r="S1707" i="1"/>
  <c r="U1707" i="1" s="1"/>
  <c r="T1707" i="1"/>
  <c r="V1707" i="1" s="1"/>
  <c r="W1707" i="1"/>
  <c r="AE1707" i="1"/>
  <c r="H1708" i="1"/>
  <c r="I1708" i="1" s="1"/>
  <c r="J1708" i="1"/>
  <c r="K1708" i="1"/>
  <c r="M1708" i="1" s="1"/>
  <c r="L1708" i="1"/>
  <c r="N1708" i="1"/>
  <c r="O1708" i="1"/>
  <c r="P1708" i="1"/>
  <c r="S1708" i="1"/>
  <c r="U1708" i="1" s="1"/>
  <c r="T1708" i="1"/>
  <c r="V1708" i="1" s="1"/>
  <c r="W1708" i="1"/>
  <c r="AE1708" i="1"/>
  <c r="H1709" i="1"/>
  <c r="I1709" i="1" s="1"/>
  <c r="J1709" i="1"/>
  <c r="K1709" i="1"/>
  <c r="M1709" i="1" s="1"/>
  <c r="L1709" i="1"/>
  <c r="N1709" i="1"/>
  <c r="O1709" i="1"/>
  <c r="P1709" i="1"/>
  <c r="S1709" i="1"/>
  <c r="U1709" i="1" s="1"/>
  <c r="T1709" i="1"/>
  <c r="V1709" i="1" s="1"/>
  <c r="W1709" i="1"/>
  <c r="AE1709" i="1"/>
  <c r="H1710" i="1"/>
  <c r="I1710" i="1" s="1"/>
  <c r="J1710" i="1"/>
  <c r="K1710" i="1"/>
  <c r="M1710" i="1" s="1"/>
  <c r="L1710" i="1"/>
  <c r="N1710" i="1"/>
  <c r="O1710" i="1"/>
  <c r="P1710" i="1"/>
  <c r="S1710" i="1"/>
  <c r="U1710" i="1" s="1"/>
  <c r="T1710" i="1"/>
  <c r="V1710" i="1" s="1"/>
  <c r="W1710" i="1"/>
  <c r="AE1710" i="1"/>
  <c r="H1711" i="1"/>
  <c r="I1711" i="1" s="1"/>
  <c r="J1711" i="1"/>
  <c r="K1711" i="1"/>
  <c r="M1711" i="1" s="1"/>
  <c r="L1711" i="1"/>
  <c r="N1711" i="1"/>
  <c r="O1711" i="1"/>
  <c r="P1711" i="1"/>
  <c r="S1711" i="1"/>
  <c r="U1711" i="1" s="1"/>
  <c r="T1711" i="1"/>
  <c r="V1711" i="1" s="1"/>
  <c r="W1711" i="1"/>
  <c r="AE1711" i="1"/>
  <c r="H1712" i="1"/>
  <c r="I1712" i="1" s="1"/>
  <c r="J1712" i="1"/>
  <c r="K1712" i="1"/>
  <c r="M1712" i="1" s="1"/>
  <c r="L1712" i="1"/>
  <c r="N1712" i="1"/>
  <c r="O1712" i="1"/>
  <c r="S1712" i="1"/>
  <c r="U1712" i="1" s="1"/>
  <c r="T1712" i="1"/>
  <c r="V1712" i="1" s="1"/>
  <c r="W1712" i="1"/>
  <c r="AE1712" i="1"/>
  <c r="AB1787" i="1" l="1"/>
  <c r="Z1788" i="1"/>
  <c r="AA1786" i="1"/>
  <c r="Y1787" i="1"/>
  <c r="AC1786" i="1"/>
  <c r="AD1786" i="1" s="1"/>
  <c r="AF1786" i="1"/>
  <c r="AG1786" i="1" s="1"/>
  <c r="AT1710" i="1"/>
  <c r="AT1690" i="1"/>
  <c r="AT1711" i="1"/>
  <c r="X1726" i="1"/>
  <c r="AT1688" i="1"/>
  <c r="AT1712" i="1"/>
  <c r="AT1713" i="1"/>
  <c r="AT1687" i="1"/>
  <c r="AT1714" i="1"/>
  <c r="AT1686" i="1"/>
  <c r="AT1715" i="1"/>
  <c r="AT1722" i="1"/>
  <c r="AT1716" i="1"/>
  <c r="AT1717" i="1"/>
  <c r="AT1723" i="1"/>
  <c r="AT1718" i="1"/>
  <c r="AT1689" i="1"/>
  <c r="AT1719" i="1"/>
  <c r="AT1707" i="1"/>
  <c r="AT1706" i="1"/>
  <c r="AT1705" i="1"/>
  <c r="AT1704" i="1"/>
  <c r="AT1703" i="1"/>
  <c r="AT1702" i="1"/>
  <c r="AT1701" i="1"/>
  <c r="AT1700" i="1"/>
  <c r="AT1699" i="1"/>
  <c r="AT1698" i="1"/>
  <c r="AT1697" i="1"/>
  <c r="AT1696" i="1"/>
  <c r="AT1695" i="1"/>
  <c r="AT1694" i="1"/>
  <c r="AT1693" i="1"/>
  <c r="AT1724" i="1"/>
  <c r="AT1720" i="1"/>
  <c r="AT1708" i="1"/>
  <c r="AT1692" i="1"/>
  <c r="AT1721" i="1"/>
  <c r="AT1709" i="1"/>
  <c r="AT1691" i="1"/>
  <c r="AT1725" i="1"/>
  <c r="AO1710" i="1"/>
  <c r="AU1719" i="1"/>
  <c r="AO1698" i="1"/>
  <c r="AU1707" i="1"/>
  <c r="AO1697" i="1"/>
  <c r="AU1706" i="1"/>
  <c r="AO1696" i="1"/>
  <c r="AU1705" i="1"/>
  <c r="AO1695" i="1"/>
  <c r="AU1704" i="1"/>
  <c r="AO1694" i="1"/>
  <c r="AU1703" i="1"/>
  <c r="AO1693" i="1"/>
  <c r="AU1702" i="1"/>
  <c r="AO1692" i="1"/>
  <c r="AU1701" i="1"/>
  <c r="AO1691" i="1"/>
  <c r="AU1700" i="1"/>
  <c r="AO1690" i="1"/>
  <c r="AU1699" i="1"/>
  <c r="AO1689" i="1"/>
  <c r="AU1698" i="1"/>
  <c r="AO1688" i="1"/>
  <c r="AU1697" i="1"/>
  <c r="AO1687" i="1"/>
  <c r="AU1696" i="1"/>
  <c r="AO1686" i="1"/>
  <c r="AU1695" i="1"/>
  <c r="AO1685" i="1"/>
  <c r="AU1694" i="1"/>
  <c r="AO1684" i="1"/>
  <c r="AU1693" i="1"/>
  <c r="AO1715" i="1"/>
  <c r="AU1724" i="1"/>
  <c r="AO1683" i="1"/>
  <c r="AU1692" i="1"/>
  <c r="AO1700" i="1"/>
  <c r="AU1709" i="1"/>
  <c r="AO1682" i="1"/>
  <c r="AU1691" i="1"/>
  <c r="AO1716" i="1"/>
  <c r="AU1725" i="1"/>
  <c r="AO1681" i="1"/>
  <c r="AU1690" i="1"/>
  <c r="AO1701" i="1"/>
  <c r="AU1710" i="1"/>
  <c r="AO1702" i="1"/>
  <c r="AU1711" i="1"/>
  <c r="AO1680" i="1"/>
  <c r="AU1689" i="1"/>
  <c r="AO1717" i="1"/>
  <c r="AU1726" i="1"/>
  <c r="AO1709" i="1"/>
  <c r="AU1718" i="1"/>
  <c r="AO1699" i="1"/>
  <c r="AU1708" i="1"/>
  <c r="AO1712" i="1"/>
  <c r="AU1721" i="1"/>
  <c r="AO1679" i="1"/>
  <c r="AU1688" i="1"/>
  <c r="AO1711" i="1"/>
  <c r="AU1720" i="1"/>
  <c r="AO1703" i="1"/>
  <c r="AU1712" i="1"/>
  <c r="AO1704" i="1"/>
  <c r="AU1713" i="1"/>
  <c r="AO1678" i="1"/>
  <c r="AU1687" i="1"/>
  <c r="AO1705" i="1"/>
  <c r="AU1714" i="1"/>
  <c r="AO1677" i="1"/>
  <c r="AU1686" i="1"/>
  <c r="AO1706" i="1"/>
  <c r="AU1715" i="1"/>
  <c r="AO1713" i="1"/>
  <c r="AU1722" i="1"/>
  <c r="AO1707" i="1"/>
  <c r="AU1716" i="1"/>
  <c r="AO1708" i="1"/>
  <c r="AU1717" i="1"/>
  <c r="AO1714" i="1"/>
  <c r="AU1723" i="1"/>
  <c r="X1725" i="1"/>
  <c r="X1721" i="1"/>
  <c r="X1724" i="1"/>
  <c r="X1722" i="1"/>
  <c r="X1723" i="1"/>
  <c r="X1718" i="1"/>
  <c r="X1719" i="1"/>
  <c r="X1720" i="1"/>
  <c r="X1705" i="1"/>
  <c r="X1698" i="1"/>
  <c r="X1706" i="1"/>
  <c r="X1716" i="1"/>
  <c r="X1688" i="1"/>
  <c r="X1707" i="1"/>
  <c r="X1697" i="1"/>
  <c r="X1708" i="1"/>
  <c r="X1693" i="1"/>
  <c r="X1710" i="1"/>
  <c r="X1687" i="1"/>
  <c r="X1704" i="1"/>
  <c r="X1699" i="1"/>
  <c r="X1701" i="1"/>
  <c r="X1700" i="1"/>
  <c r="X1689" i="1"/>
  <c r="X1690" i="1"/>
  <c r="X1712" i="1"/>
  <c r="X1711" i="1"/>
  <c r="X1692" i="1"/>
  <c r="X1703" i="1"/>
  <c r="X1696" i="1"/>
  <c r="X1702" i="1"/>
  <c r="X1691" i="1"/>
  <c r="X1695" i="1"/>
  <c r="X1713" i="1"/>
  <c r="X1709" i="1"/>
  <c r="X1714" i="1"/>
  <c r="X1694" i="1"/>
  <c r="X1717" i="1"/>
  <c r="X1715" i="1"/>
  <c r="F2" i="2"/>
  <c r="R1676" i="1"/>
  <c r="R1670" i="1"/>
  <c r="R1671" i="1"/>
  <c r="R1672" i="1"/>
  <c r="R1673" i="1"/>
  <c r="R1674" i="1"/>
  <c r="R1675" i="1"/>
  <c r="AA1787" i="1" l="1"/>
  <c r="AC1787" i="1"/>
  <c r="AD1787" i="1" s="1"/>
  <c r="AF1787" i="1"/>
  <c r="AG1787" i="1" s="1"/>
  <c r="Y1788" i="1"/>
  <c r="AB1788" i="1"/>
  <c r="Z1789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AE1676" i="1"/>
  <c r="W1676" i="1"/>
  <c r="X1686" i="1" s="1"/>
  <c r="T1676" i="1"/>
  <c r="V1676" i="1" s="1"/>
  <c r="S1676" i="1"/>
  <c r="U1676" i="1" s="1"/>
  <c r="Q1676" i="1"/>
  <c r="P1676" i="1"/>
  <c r="O1676" i="1"/>
  <c r="N1676" i="1"/>
  <c r="K1676" i="1"/>
  <c r="M1676" i="1" s="1"/>
  <c r="J1676" i="1"/>
  <c r="AT1685" i="1" s="1"/>
  <c r="H1676" i="1"/>
  <c r="I1676" i="1" s="1"/>
  <c r="AE1675" i="1"/>
  <c r="W1675" i="1"/>
  <c r="T1675" i="1"/>
  <c r="S1675" i="1"/>
  <c r="U1675" i="1" s="1"/>
  <c r="Q1675" i="1"/>
  <c r="P1675" i="1"/>
  <c r="O1675" i="1"/>
  <c r="N1675" i="1"/>
  <c r="K1675" i="1"/>
  <c r="M1675" i="1" s="1"/>
  <c r="J1675" i="1"/>
  <c r="H1675" i="1"/>
  <c r="I1675" i="1" s="1"/>
  <c r="AE1674" i="1"/>
  <c r="W1674" i="1"/>
  <c r="T1674" i="1"/>
  <c r="V1674" i="1" s="1"/>
  <c r="S1674" i="1"/>
  <c r="U1674" i="1" s="1"/>
  <c r="Q1674" i="1"/>
  <c r="P1674" i="1"/>
  <c r="O1674" i="1"/>
  <c r="N1674" i="1"/>
  <c r="K1674" i="1"/>
  <c r="M1674" i="1" s="1"/>
  <c r="J1674" i="1"/>
  <c r="H1674" i="1"/>
  <c r="I1674" i="1" s="1"/>
  <c r="AE1673" i="1"/>
  <c r="W1673" i="1"/>
  <c r="T1673" i="1"/>
  <c r="S1673" i="1"/>
  <c r="U1673" i="1" s="1"/>
  <c r="Q1673" i="1"/>
  <c r="P1673" i="1"/>
  <c r="O1673" i="1"/>
  <c r="N1673" i="1"/>
  <c r="K1673" i="1"/>
  <c r="M1673" i="1" s="1"/>
  <c r="J1673" i="1"/>
  <c r="H1673" i="1"/>
  <c r="I1673" i="1" s="1"/>
  <c r="AE1672" i="1"/>
  <c r="W1672" i="1"/>
  <c r="T1672" i="1"/>
  <c r="S1672" i="1"/>
  <c r="U1672" i="1" s="1"/>
  <c r="Q1672" i="1"/>
  <c r="P1672" i="1"/>
  <c r="O1672" i="1"/>
  <c r="N1672" i="1"/>
  <c r="K1672" i="1"/>
  <c r="M1672" i="1" s="1"/>
  <c r="J1672" i="1"/>
  <c r="AT1681" i="1" s="1"/>
  <c r="H1672" i="1"/>
  <c r="I1672" i="1" s="1"/>
  <c r="AE1671" i="1"/>
  <c r="W1671" i="1"/>
  <c r="T1671" i="1"/>
  <c r="S1671" i="1"/>
  <c r="U1671" i="1" s="1"/>
  <c r="Q1671" i="1"/>
  <c r="P1671" i="1"/>
  <c r="O1671" i="1"/>
  <c r="N1671" i="1"/>
  <c r="K1671" i="1"/>
  <c r="M1671" i="1" s="1"/>
  <c r="J1671" i="1"/>
  <c r="H1671" i="1"/>
  <c r="I1671" i="1" s="1"/>
  <c r="AE1670" i="1"/>
  <c r="W1670" i="1"/>
  <c r="T1670" i="1"/>
  <c r="V1670" i="1" s="1"/>
  <c r="S1670" i="1"/>
  <c r="U1670" i="1" s="1"/>
  <c r="Q1670" i="1"/>
  <c r="P1670" i="1"/>
  <c r="O1670" i="1"/>
  <c r="N1670" i="1"/>
  <c r="K1670" i="1"/>
  <c r="M1670" i="1" s="1"/>
  <c r="J1670" i="1"/>
  <c r="H1670" i="1"/>
  <c r="I1670" i="1" s="1"/>
  <c r="AE1669" i="1"/>
  <c r="W1669" i="1"/>
  <c r="T1669" i="1"/>
  <c r="S1669" i="1"/>
  <c r="U1669" i="1" s="1"/>
  <c r="R1669" i="1"/>
  <c r="Q1669" i="1"/>
  <c r="P1669" i="1"/>
  <c r="O1669" i="1"/>
  <c r="N1669" i="1"/>
  <c r="K1669" i="1"/>
  <c r="M1669" i="1" s="1"/>
  <c r="J1669" i="1"/>
  <c r="H1669" i="1"/>
  <c r="I1669" i="1" s="1"/>
  <c r="AE1668" i="1"/>
  <c r="W1668" i="1"/>
  <c r="T1668" i="1"/>
  <c r="S1668" i="1"/>
  <c r="U1668" i="1" s="1"/>
  <c r="R1668" i="1"/>
  <c r="Q1668" i="1"/>
  <c r="P1668" i="1"/>
  <c r="O1668" i="1"/>
  <c r="N1668" i="1"/>
  <c r="K1668" i="1"/>
  <c r="M1668" i="1" s="1"/>
  <c r="J1668" i="1"/>
  <c r="H1668" i="1"/>
  <c r="I1668" i="1" s="1"/>
  <c r="AE1667" i="1"/>
  <c r="W1667" i="1"/>
  <c r="T1667" i="1"/>
  <c r="S1667" i="1"/>
  <c r="U1667" i="1" s="1"/>
  <c r="R1667" i="1"/>
  <c r="Q1667" i="1"/>
  <c r="P1667" i="1"/>
  <c r="O1667" i="1"/>
  <c r="N1667" i="1"/>
  <c r="K1667" i="1"/>
  <c r="M1667" i="1" s="1"/>
  <c r="J1667" i="1"/>
  <c r="H1667" i="1"/>
  <c r="I1667" i="1" s="1"/>
  <c r="AE1666" i="1"/>
  <c r="W1666" i="1"/>
  <c r="T1666" i="1"/>
  <c r="S1666" i="1"/>
  <c r="U1666" i="1" s="1"/>
  <c r="R1666" i="1"/>
  <c r="Q1666" i="1"/>
  <c r="P1666" i="1"/>
  <c r="O1666" i="1"/>
  <c r="N1666" i="1"/>
  <c r="K1666" i="1"/>
  <c r="M1666" i="1" s="1"/>
  <c r="J1666" i="1"/>
  <c r="H1666" i="1"/>
  <c r="I1666" i="1" s="1"/>
  <c r="AE1665" i="1"/>
  <c r="W1665" i="1"/>
  <c r="T1665" i="1"/>
  <c r="S1665" i="1"/>
  <c r="U1665" i="1" s="1"/>
  <c r="R1665" i="1"/>
  <c r="Q1665" i="1"/>
  <c r="P1665" i="1"/>
  <c r="O1665" i="1"/>
  <c r="N1665" i="1"/>
  <c r="K1665" i="1"/>
  <c r="M1665" i="1" s="1"/>
  <c r="J1665" i="1"/>
  <c r="H1665" i="1"/>
  <c r="I1665" i="1" s="1"/>
  <c r="AE1664" i="1"/>
  <c r="W1664" i="1"/>
  <c r="T1664" i="1"/>
  <c r="V1664" i="1" s="1"/>
  <c r="S1664" i="1"/>
  <c r="U1664" i="1" s="1"/>
  <c r="R1664" i="1"/>
  <c r="Q1664" i="1"/>
  <c r="P1664" i="1"/>
  <c r="O1664" i="1"/>
  <c r="N1664" i="1"/>
  <c r="K1664" i="1"/>
  <c r="M1664" i="1" s="1"/>
  <c r="J1664" i="1"/>
  <c r="H1664" i="1"/>
  <c r="I1664" i="1" s="1"/>
  <c r="AE1663" i="1"/>
  <c r="W1663" i="1"/>
  <c r="T1663" i="1"/>
  <c r="V1663" i="1" s="1"/>
  <c r="S1663" i="1"/>
  <c r="U1663" i="1" s="1"/>
  <c r="R1663" i="1"/>
  <c r="Q1663" i="1"/>
  <c r="P1663" i="1"/>
  <c r="O1663" i="1"/>
  <c r="N1663" i="1"/>
  <c r="K1663" i="1"/>
  <c r="M1663" i="1" s="1"/>
  <c r="J1663" i="1"/>
  <c r="H1663" i="1"/>
  <c r="I1663" i="1" s="1"/>
  <c r="AE1662" i="1"/>
  <c r="W1662" i="1"/>
  <c r="T1662" i="1"/>
  <c r="V1662" i="1" s="1"/>
  <c r="S1662" i="1"/>
  <c r="U1662" i="1" s="1"/>
  <c r="R1662" i="1"/>
  <c r="Q1662" i="1"/>
  <c r="P1662" i="1"/>
  <c r="O1662" i="1"/>
  <c r="N1662" i="1"/>
  <c r="K1662" i="1"/>
  <c r="M1662" i="1" s="1"/>
  <c r="J1662" i="1"/>
  <c r="AT1671" i="1" s="1"/>
  <c r="H1662" i="1"/>
  <c r="I1662" i="1" s="1"/>
  <c r="AE1661" i="1"/>
  <c r="W1661" i="1"/>
  <c r="T1661" i="1"/>
  <c r="V1661" i="1" s="1"/>
  <c r="S1661" i="1"/>
  <c r="U1661" i="1" s="1"/>
  <c r="R1661" i="1"/>
  <c r="Q1661" i="1"/>
  <c r="P1661" i="1"/>
  <c r="O1661" i="1"/>
  <c r="N1661" i="1"/>
  <c r="K1661" i="1"/>
  <c r="M1661" i="1" s="1"/>
  <c r="J1661" i="1"/>
  <c r="AT1670" i="1" s="1"/>
  <c r="H1661" i="1"/>
  <c r="I1661" i="1" s="1"/>
  <c r="AE1660" i="1"/>
  <c r="W1660" i="1"/>
  <c r="T1660" i="1"/>
  <c r="S1660" i="1"/>
  <c r="U1660" i="1" s="1"/>
  <c r="R1660" i="1"/>
  <c r="Q1660" i="1"/>
  <c r="P1660" i="1"/>
  <c r="O1660" i="1"/>
  <c r="N1660" i="1"/>
  <c r="K1660" i="1"/>
  <c r="M1660" i="1" s="1"/>
  <c r="J1660" i="1"/>
  <c r="AT1669" i="1" s="1"/>
  <c r="H1660" i="1"/>
  <c r="I1660" i="1" s="1"/>
  <c r="AE1659" i="1"/>
  <c r="W1659" i="1"/>
  <c r="T1659" i="1"/>
  <c r="S1659" i="1"/>
  <c r="U1659" i="1" s="1"/>
  <c r="R1659" i="1"/>
  <c r="Q1659" i="1"/>
  <c r="P1659" i="1"/>
  <c r="O1659" i="1"/>
  <c r="N1659" i="1"/>
  <c r="K1659" i="1"/>
  <c r="M1659" i="1" s="1"/>
  <c r="J1659" i="1"/>
  <c r="AT1668" i="1" s="1"/>
  <c r="H1659" i="1"/>
  <c r="I1659" i="1" s="1"/>
  <c r="AE1658" i="1"/>
  <c r="W1658" i="1"/>
  <c r="T1658" i="1"/>
  <c r="V1658" i="1" s="1"/>
  <c r="S1658" i="1"/>
  <c r="U1658" i="1" s="1"/>
  <c r="R1658" i="1"/>
  <c r="Q1658" i="1"/>
  <c r="P1658" i="1"/>
  <c r="O1658" i="1"/>
  <c r="N1658" i="1"/>
  <c r="K1658" i="1"/>
  <c r="M1658" i="1" s="1"/>
  <c r="J1658" i="1"/>
  <c r="AT1667" i="1" s="1"/>
  <c r="H1658" i="1"/>
  <c r="I1658" i="1" s="1"/>
  <c r="AE1657" i="1"/>
  <c r="W1657" i="1"/>
  <c r="T1657" i="1"/>
  <c r="V1657" i="1" s="1"/>
  <c r="S1657" i="1"/>
  <c r="U1657" i="1" s="1"/>
  <c r="R1657" i="1"/>
  <c r="Q1657" i="1"/>
  <c r="P1657" i="1"/>
  <c r="O1657" i="1"/>
  <c r="N1657" i="1"/>
  <c r="K1657" i="1"/>
  <c r="M1657" i="1" s="1"/>
  <c r="J1657" i="1"/>
  <c r="AT1666" i="1" s="1"/>
  <c r="H1657" i="1"/>
  <c r="I1657" i="1" s="1"/>
  <c r="AE1656" i="1"/>
  <c r="W1656" i="1"/>
  <c r="T1656" i="1"/>
  <c r="S1656" i="1"/>
  <c r="U1656" i="1" s="1"/>
  <c r="R1656" i="1"/>
  <c r="Q1656" i="1"/>
  <c r="P1656" i="1"/>
  <c r="O1656" i="1"/>
  <c r="N1656" i="1"/>
  <c r="K1656" i="1"/>
  <c r="M1656" i="1" s="1"/>
  <c r="J1656" i="1"/>
  <c r="AT1665" i="1" s="1"/>
  <c r="H1656" i="1"/>
  <c r="I1656" i="1" s="1"/>
  <c r="AE1655" i="1"/>
  <c r="W1655" i="1"/>
  <c r="T1655" i="1"/>
  <c r="S1655" i="1"/>
  <c r="U1655" i="1" s="1"/>
  <c r="R1655" i="1"/>
  <c r="Q1655" i="1"/>
  <c r="P1655" i="1"/>
  <c r="O1655" i="1"/>
  <c r="N1655" i="1"/>
  <c r="K1655" i="1"/>
  <c r="M1655" i="1" s="1"/>
  <c r="J1655" i="1"/>
  <c r="AT1664" i="1" s="1"/>
  <c r="H1655" i="1"/>
  <c r="I1655" i="1" s="1"/>
  <c r="AE1654" i="1"/>
  <c r="W1654" i="1"/>
  <c r="T1654" i="1"/>
  <c r="S1654" i="1"/>
  <c r="U1654" i="1" s="1"/>
  <c r="R1654" i="1"/>
  <c r="Q1654" i="1"/>
  <c r="P1654" i="1"/>
  <c r="O1654" i="1"/>
  <c r="N1654" i="1"/>
  <c r="K1654" i="1"/>
  <c r="M1654" i="1" s="1"/>
  <c r="J1654" i="1"/>
  <c r="AT1663" i="1" s="1"/>
  <c r="H1654" i="1"/>
  <c r="I1654" i="1" s="1"/>
  <c r="AE1653" i="1"/>
  <c r="W1653" i="1"/>
  <c r="T1653" i="1"/>
  <c r="S1653" i="1"/>
  <c r="U1653" i="1" s="1"/>
  <c r="R1653" i="1"/>
  <c r="Q1653" i="1"/>
  <c r="P1653" i="1"/>
  <c r="O1653" i="1"/>
  <c r="N1653" i="1"/>
  <c r="K1653" i="1"/>
  <c r="M1653" i="1" s="1"/>
  <c r="J1653" i="1"/>
  <c r="AT1662" i="1" s="1"/>
  <c r="H1653" i="1"/>
  <c r="I1653" i="1" s="1"/>
  <c r="AE1652" i="1"/>
  <c r="W1652" i="1"/>
  <c r="T1652" i="1"/>
  <c r="V1652" i="1" s="1"/>
  <c r="S1652" i="1"/>
  <c r="U1652" i="1" s="1"/>
  <c r="R1652" i="1"/>
  <c r="Q1652" i="1"/>
  <c r="P1652" i="1"/>
  <c r="O1652" i="1"/>
  <c r="N1652" i="1"/>
  <c r="K1652" i="1"/>
  <c r="M1652" i="1" s="1"/>
  <c r="J1652" i="1"/>
  <c r="AT1661" i="1" s="1"/>
  <c r="H1652" i="1"/>
  <c r="I1652" i="1" s="1"/>
  <c r="AE1651" i="1"/>
  <c r="W1651" i="1"/>
  <c r="T1651" i="1"/>
  <c r="V1651" i="1" s="1"/>
  <c r="S1651" i="1"/>
  <c r="U1651" i="1" s="1"/>
  <c r="R1651" i="1"/>
  <c r="Q1651" i="1"/>
  <c r="P1651" i="1"/>
  <c r="O1651" i="1"/>
  <c r="N1651" i="1"/>
  <c r="K1651" i="1"/>
  <c r="M1651" i="1" s="1"/>
  <c r="J1651" i="1"/>
  <c r="AT1660" i="1" s="1"/>
  <c r="H1651" i="1"/>
  <c r="I1651" i="1" s="1"/>
  <c r="AE1650" i="1"/>
  <c r="W1650" i="1"/>
  <c r="T1650" i="1"/>
  <c r="S1650" i="1"/>
  <c r="U1650" i="1" s="1"/>
  <c r="R1650" i="1"/>
  <c r="Q1650" i="1"/>
  <c r="P1650" i="1"/>
  <c r="O1650" i="1"/>
  <c r="N1650" i="1"/>
  <c r="K1650" i="1"/>
  <c r="M1650" i="1" s="1"/>
  <c r="J1650" i="1"/>
  <c r="AT1659" i="1" s="1"/>
  <c r="H1650" i="1"/>
  <c r="I1650" i="1" s="1"/>
  <c r="AE1649" i="1"/>
  <c r="W1649" i="1"/>
  <c r="T1649" i="1"/>
  <c r="S1649" i="1"/>
  <c r="U1649" i="1" s="1"/>
  <c r="R1649" i="1"/>
  <c r="Q1649" i="1"/>
  <c r="P1649" i="1"/>
  <c r="O1649" i="1"/>
  <c r="N1649" i="1"/>
  <c r="K1649" i="1"/>
  <c r="M1649" i="1" s="1"/>
  <c r="J1649" i="1"/>
  <c r="AT1658" i="1" s="1"/>
  <c r="H1649" i="1"/>
  <c r="I1649" i="1" s="1"/>
  <c r="AE1648" i="1"/>
  <c r="W1648" i="1"/>
  <c r="T1648" i="1"/>
  <c r="S1648" i="1"/>
  <c r="U1648" i="1" s="1"/>
  <c r="R1648" i="1"/>
  <c r="Q1648" i="1"/>
  <c r="P1648" i="1"/>
  <c r="O1648" i="1"/>
  <c r="N1648" i="1"/>
  <c r="K1648" i="1"/>
  <c r="M1648" i="1" s="1"/>
  <c r="J1648" i="1"/>
  <c r="AT1657" i="1" s="1"/>
  <c r="H1648" i="1"/>
  <c r="I1648" i="1" s="1"/>
  <c r="AE1647" i="1"/>
  <c r="W1647" i="1"/>
  <c r="T1647" i="1"/>
  <c r="S1647" i="1"/>
  <c r="U1647" i="1" s="1"/>
  <c r="R1647" i="1"/>
  <c r="Q1647" i="1"/>
  <c r="P1647" i="1"/>
  <c r="O1647" i="1"/>
  <c r="N1647" i="1"/>
  <c r="K1647" i="1"/>
  <c r="M1647" i="1" s="1"/>
  <c r="J1647" i="1"/>
  <c r="AT1656" i="1" s="1"/>
  <c r="H1647" i="1"/>
  <c r="I1647" i="1" s="1"/>
  <c r="AE1646" i="1"/>
  <c r="W1646" i="1"/>
  <c r="T1646" i="1"/>
  <c r="V1646" i="1" s="1"/>
  <c r="S1646" i="1"/>
  <c r="U1646" i="1" s="1"/>
  <c r="R1646" i="1"/>
  <c r="Q1646" i="1"/>
  <c r="P1646" i="1"/>
  <c r="O1646" i="1"/>
  <c r="N1646" i="1"/>
  <c r="K1646" i="1"/>
  <c r="M1646" i="1" s="1"/>
  <c r="J1646" i="1"/>
  <c r="AT1655" i="1" s="1"/>
  <c r="H1646" i="1"/>
  <c r="I1646" i="1" s="1"/>
  <c r="AE1645" i="1"/>
  <c r="W1645" i="1"/>
  <c r="T1645" i="1"/>
  <c r="V1645" i="1" s="1"/>
  <c r="S1645" i="1"/>
  <c r="U1645" i="1" s="1"/>
  <c r="R1645" i="1"/>
  <c r="Q1645" i="1"/>
  <c r="P1645" i="1"/>
  <c r="O1645" i="1"/>
  <c r="N1645" i="1"/>
  <c r="K1645" i="1"/>
  <c r="M1645" i="1" s="1"/>
  <c r="J1645" i="1"/>
  <c r="AT1654" i="1" s="1"/>
  <c r="H1645" i="1"/>
  <c r="I1645" i="1" s="1"/>
  <c r="AE1644" i="1"/>
  <c r="W1644" i="1"/>
  <c r="T1644" i="1"/>
  <c r="S1644" i="1"/>
  <c r="U1644" i="1" s="1"/>
  <c r="R1644" i="1"/>
  <c r="Q1644" i="1"/>
  <c r="P1644" i="1"/>
  <c r="O1644" i="1"/>
  <c r="N1644" i="1"/>
  <c r="K1644" i="1"/>
  <c r="M1644" i="1" s="1"/>
  <c r="J1644" i="1"/>
  <c r="AT1653" i="1" s="1"/>
  <c r="H1644" i="1"/>
  <c r="I1644" i="1" s="1"/>
  <c r="AE1643" i="1"/>
  <c r="W1643" i="1"/>
  <c r="T1643" i="1"/>
  <c r="V1643" i="1" s="1"/>
  <c r="S1643" i="1"/>
  <c r="U1643" i="1" s="1"/>
  <c r="R1643" i="1"/>
  <c r="Q1643" i="1"/>
  <c r="P1643" i="1"/>
  <c r="O1643" i="1"/>
  <c r="N1643" i="1"/>
  <c r="K1643" i="1"/>
  <c r="M1643" i="1" s="1"/>
  <c r="J1643" i="1"/>
  <c r="AT1652" i="1" s="1"/>
  <c r="H1643" i="1"/>
  <c r="I1643" i="1" s="1"/>
  <c r="AE1642" i="1"/>
  <c r="W1642" i="1"/>
  <c r="T1642" i="1"/>
  <c r="S1642" i="1"/>
  <c r="U1642" i="1" s="1"/>
  <c r="R1642" i="1"/>
  <c r="Q1642" i="1"/>
  <c r="P1642" i="1"/>
  <c r="O1642" i="1"/>
  <c r="N1642" i="1"/>
  <c r="K1642" i="1"/>
  <c r="M1642" i="1" s="1"/>
  <c r="J1642" i="1"/>
  <c r="AT1651" i="1" s="1"/>
  <c r="H1642" i="1"/>
  <c r="I1642" i="1" s="1"/>
  <c r="AE1641" i="1"/>
  <c r="W1641" i="1"/>
  <c r="T1641" i="1"/>
  <c r="S1641" i="1"/>
  <c r="U1641" i="1" s="1"/>
  <c r="R1641" i="1"/>
  <c r="Q1641" i="1"/>
  <c r="P1641" i="1"/>
  <c r="O1641" i="1"/>
  <c r="N1641" i="1"/>
  <c r="K1641" i="1"/>
  <c r="M1641" i="1" s="1"/>
  <c r="J1641" i="1"/>
  <c r="AT1650" i="1" s="1"/>
  <c r="H1641" i="1"/>
  <c r="I1641" i="1" s="1"/>
  <c r="AE1640" i="1"/>
  <c r="W1640" i="1"/>
  <c r="T1640" i="1"/>
  <c r="V1640" i="1" s="1"/>
  <c r="S1640" i="1"/>
  <c r="U1640" i="1" s="1"/>
  <c r="R1640" i="1"/>
  <c r="Q1640" i="1"/>
  <c r="P1640" i="1"/>
  <c r="O1640" i="1"/>
  <c r="N1640" i="1"/>
  <c r="K1640" i="1"/>
  <c r="M1640" i="1" s="1"/>
  <c r="J1640" i="1"/>
  <c r="AT1649" i="1" s="1"/>
  <c r="H1640" i="1"/>
  <c r="I1640" i="1" s="1"/>
  <c r="AE1639" i="1"/>
  <c r="W1639" i="1"/>
  <c r="T1639" i="1"/>
  <c r="S1639" i="1"/>
  <c r="U1639" i="1" s="1"/>
  <c r="R1639" i="1"/>
  <c r="Q1639" i="1"/>
  <c r="P1639" i="1"/>
  <c r="O1639" i="1"/>
  <c r="N1639" i="1"/>
  <c r="K1639" i="1"/>
  <c r="M1639" i="1" s="1"/>
  <c r="J1639" i="1"/>
  <c r="AT1648" i="1" s="1"/>
  <c r="H1639" i="1"/>
  <c r="I1639" i="1" s="1"/>
  <c r="AE1638" i="1"/>
  <c r="W1638" i="1"/>
  <c r="T1638" i="1"/>
  <c r="V1638" i="1" s="1"/>
  <c r="S1638" i="1"/>
  <c r="U1638" i="1" s="1"/>
  <c r="R1638" i="1"/>
  <c r="Q1638" i="1"/>
  <c r="P1638" i="1"/>
  <c r="O1638" i="1"/>
  <c r="N1638" i="1"/>
  <c r="K1638" i="1"/>
  <c r="M1638" i="1" s="1"/>
  <c r="J1638" i="1"/>
  <c r="AT1647" i="1" s="1"/>
  <c r="H1638" i="1"/>
  <c r="I1638" i="1" s="1"/>
  <c r="AE1637" i="1"/>
  <c r="W1637" i="1"/>
  <c r="T1637" i="1"/>
  <c r="S1637" i="1"/>
  <c r="U1637" i="1" s="1"/>
  <c r="R1637" i="1"/>
  <c r="Q1637" i="1"/>
  <c r="P1637" i="1"/>
  <c r="O1637" i="1"/>
  <c r="N1637" i="1"/>
  <c r="K1637" i="1"/>
  <c r="M1637" i="1" s="1"/>
  <c r="J1637" i="1"/>
  <c r="AT1646" i="1" s="1"/>
  <c r="H1637" i="1"/>
  <c r="I1637" i="1" s="1"/>
  <c r="AE1636" i="1"/>
  <c r="W1636" i="1"/>
  <c r="T1636" i="1"/>
  <c r="S1636" i="1"/>
  <c r="U1636" i="1" s="1"/>
  <c r="R1636" i="1"/>
  <c r="Q1636" i="1"/>
  <c r="P1636" i="1"/>
  <c r="O1636" i="1"/>
  <c r="N1636" i="1"/>
  <c r="K1636" i="1"/>
  <c r="M1636" i="1" s="1"/>
  <c r="J1636" i="1"/>
  <c r="AT1645" i="1" s="1"/>
  <c r="H1636" i="1"/>
  <c r="I1636" i="1" s="1"/>
  <c r="AE1635" i="1"/>
  <c r="W1635" i="1"/>
  <c r="T1635" i="1"/>
  <c r="V1635" i="1" s="1"/>
  <c r="S1635" i="1"/>
  <c r="U1635" i="1" s="1"/>
  <c r="R1635" i="1"/>
  <c r="Q1635" i="1"/>
  <c r="P1635" i="1"/>
  <c r="O1635" i="1"/>
  <c r="N1635" i="1"/>
  <c r="K1635" i="1"/>
  <c r="M1635" i="1" s="1"/>
  <c r="J1635" i="1"/>
  <c r="AT1644" i="1" s="1"/>
  <c r="H1635" i="1"/>
  <c r="I1635" i="1" s="1"/>
  <c r="AE1634" i="1"/>
  <c r="W1634" i="1"/>
  <c r="T1634" i="1"/>
  <c r="S1634" i="1"/>
  <c r="U1634" i="1" s="1"/>
  <c r="R1634" i="1"/>
  <c r="Q1634" i="1"/>
  <c r="P1634" i="1"/>
  <c r="O1634" i="1"/>
  <c r="N1634" i="1"/>
  <c r="K1634" i="1"/>
  <c r="M1634" i="1" s="1"/>
  <c r="J1634" i="1"/>
  <c r="AT1643" i="1" s="1"/>
  <c r="H1634" i="1"/>
  <c r="I1634" i="1" s="1"/>
  <c r="AE1633" i="1"/>
  <c r="W1633" i="1"/>
  <c r="T1633" i="1"/>
  <c r="V1633" i="1" s="1"/>
  <c r="S1633" i="1"/>
  <c r="U1633" i="1" s="1"/>
  <c r="R1633" i="1"/>
  <c r="Q1633" i="1"/>
  <c r="P1633" i="1"/>
  <c r="O1633" i="1"/>
  <c r="N1633" i="1"/>
  <c r="K1633" i="1"/>
  <c r="M1633" i="1" s="1"/>
  <c r="J1633" i="1"/>
  <c r="AT1642" i="1" s="1"/>
  <c r="H1633" i="1"/>
  <c r="I1633" i="1" s="1"/>
  <c r="AE1632" i="1"/>
  <c r="W1632" i="1"/>
  <c r="T1632" i="1"/>
  <c r="V1632" i="1" s="1"/>
  <c r="S1632" i="1"/>
  <c r="U1632" i="1" s="1"/>
  <c r="R1632" i="1"/>
  <c r="Q1632" i="1"/>
  <c r="P1632" i="1"/>
  <c r="O1632" i="1"/>
  <c r="N1632" i="1"/>
  <c r="K1632" i="1"/>
  <c r="M1632" i="1" s="1"/>
  <c r="J1632" i="1"/>
  <c r="AT1641" i="1" s="1"/>
  <c r="H1632" i="1"/>
  <c r="I1632" i="1" s="1"/>
  <c r="AE1631" i="1"/>
  <c r="W1631" i="1"/>
  <c r="T1631" i="1"/>
  <c r="S1631" i="1"/>
  <c r="U1631" i="1" s="1"/>
  <c r="R1631" i="1"/>
  <c r="Q1631" i="1"/>
  <c r="P1631" i="1"/>
  <c r="O1631" i="1"/>
  <c r="N1631" i="1"/>
  <c r="K1631" i="1"/>
  <c r="M1631" i="1" s="1"/>
  <c r="J1631" i="1"/>
  <c r="AT1640" i="1" s="1"/>
  <c r="H1631" i="1"/>
  <c r="I1631" i="1" s="1"/>
  <c r="AE1630" i="1"/>
  <c r="W1630" i="1"/>
  <c r="T1630" i="1"/>
  <c r="S1630" i="1"/>
  <c r="U1630" i="1" s="1"/>
  <c r="R1630" i="1"/>
  <c r="Q1630" i="1"/>
  <c r="P1630" i="1"/>
  <c r="O1630" i="1"/>
  <c r="N1630" i="1"/>
  <c r="K1630" i="1"/>
  <c r="M1630" i="1" s="1"/>
  <c r="J1630" i="1"/>
  <c r="AT1639" i="1" s="1"/>
  <c r="H1630" i="1"/>
  <c r="I1630" i="1" s="1"/>
  <c r="AE1629" i="1"/>
  <c r="W1629" i="1"/>
  <c r="T1629" i="1"/>
  <c r="S1629" i="1"/>
  <c r="U1629" i="1" s="1"/>
  <c r="R1629" i="1"/>
  <c r="Q1629" i="1"/>
  <c r="P1629" i="1"/>
  <c r="O1629" i="1"/>
  <c r="N1629" i="1"/>
  <c r="K1629" i="1"/>
  <c r="M1629" i="1" s="1"/>
  <c r="J1629" i="1"/>
  <c r="AT1638" i="1" s="1"/>
  <c r="H1629" i="1"/>
  <c r="I1629" i="1" s="1"/>
  <c r="AE1628" i="1"/>
  <c r="W1628" i="1"/>
  <c r="T1628" i="1"/>
  <c r="S1628" i="1"/>
  <c r="U1628" i="1" s="1"/>
  <c r="R1628" i="1"/>
  <c r="Q1628" i="1"/>
  <c r="P1628" i="1"/>
  <c r="O1628" i="1"/>
  <c r="N1628" i="1"/>
  <c r="K1628" i="1"/>
  <c r="M1628" i="1" s="1"/>
  <c r="J1628" i="1"/>
  <c r="AT1637" i="1" s="1"/>
  <c r="H1628" i="1"/>
  <c r="I1628" i="1" s="1"/>
  <c r="AE1627" i="1"/>
  <c r="W1627" i="1"/>
  <c r="T1627" i="1"/>
  <c r="V1627" i="1" s="1"/>
  <c r="S1627" i="1"/>
  <c r="U1627" i="1" s="1"/>
  <c r="R1627" i="1"/>
  <c r="Q1627" i="1"/>
  <c r="P1627" i="1"/>
  <c r="O1627" i="1"/>
  <c r="N1627" i="1"/>
  <c r="K1627" i="1"/>
  <c r="M1627" i="1" s="1"/>
  <c r="J1627" i="1"/>
  <c r="AT1636" i="1" s="1"/>
  <c r="H1627" i="1"/>
  <c r="I1627" i="1" s="1"/>
  <c r="AE1626" i="1"/>
  <c r="W1626" i="1"/>
  <c r="T1626" i="1"/>
  <c r="V1626" i="1" s="1"/>
  <c r="S1626" i="1"/>
  <c r="U1626" i="1" s="1"/>
  <c r="R1626" i="1"/>
  <c r="Q1626" i="1"/>
  <c r="P1626" i="1"/>
  <c r="O1626" i="1"/>
  <c r="N1626" i="1"/>
  <c r="K1626" i="1"/>
  <c r="M1626" i="1" s="1"/>
  <c r="J1626" i="1"/>
  <c r="AT1635" i="1" s="1"/>
  <c r="H1626" i="1"/>
  <c r="I1626" i="1" s="1"/>
  <c r="AE1625" i="1"/>
  <c r="W1625" i="1"/>
  <c r="T1625" i="1"/>
  <c r="V1625" i="1" s="1"/>
  <c r="S1625" i="1"/>
  <c r="U1625" i="1" s="1"/>
  <c r="R1625" i="1"/>
  <c r="Q1625" i="1"/>
  <c r="P1625" i="1"/>
  <c r="O1625" i="1"/>
  <c r="N1625" i="1"/>
  <c r="K1625" i="1"/>
  <c r="M1625" i="1" s="1"/>
  <c r="J1625" i="1"/>
  <c r="AT1634" i="1" s="1"/>
  <c r="H1625" i="1"/>
  <c r="I1625" i="1" s="1"/>
  <c r="AE1624" i="1"/>
  <c r="W1624" i="1"/>
  <c r="T1624" i="1"/>
  <c r="S1624" i="1"/>
  <c r="U1624" i="1" s="1"/>
  <c r="R1624" i="1"/>
  <c r="Q1624" i="1"/>
  <c r="P1624" i="1"/>
  <c r="O1624" i="1"/>
  <c r="N1624" i="1"/>
  <c r="K1624" i="1"/>
  <c r="M1624" i="1" s="1"/>
  <c r="J1624" i="1"/>
  <c r="AT1633" i="1" s="1"/>
  <c r="H1624" i="1"/>
  <c r="I1624" i="1" s="1"/>
  <c r="AE1623" i="1"/>
  <c r="W1623" i="1"/>
  <c r="T1623" i="1"/>
  <c r="S1623" i="1"/>
  <c r="U1623" i="1" s="1"/>
  <c r="R1623" i="1"/>
  <c r="Q1623" i="1"/>
  <c r="P1623" i="1"/>
  <c r="O1623" i="1"/>
  <c r="N1623" i="1"/>
  <c r="K1623" i="1"/>
  <c r="M1623" i="1" s="1"/>
  <c r="J1623" i="1"/>
  <c r="AT1632" i="1" s="1"/>
  <c r="H1623" i="1"/>
  <c r="I1623" i="1" s="1"/>
  <c r="AE1622" i="1"/>
  <c r="W1622" i="1"/>
  <c r="T1622" i="1"/>
  <c r="S1622" i="1"/>
  <c r="U1622" i="1" s="1"/>
  <c r="R1622" i="1"/>
  <c r="Q1622" i="1"/>
  <c r="P1622" i="1"/>
  <c r="O1622" i="1"/>
  <c r="N1622" i="1"/>
  <c r="K1622" i="1"/>
  <c r="M1622" i="1" s="1"/>
  <c r="J1622" i="1"/>
  <c r="AT1631" i="1" s="1"/>
  <c r="H1622" i="1"/>
  <c r="I1622" i="1" s="1"/>
  <c r="AE1621" i="1"/>
  <c r="W1621" i="1"/>
  <c r="T1621" i="1"/>
  <c r="V1621" i="1" s="1"/>
  <c r="S1621" i="1"/>
  <c r="U1621" i="1" s="1"/>
  <c r="R1621" i="1"/>
  <c r="Q1621" i="1"/>
  <c r="P1621" i="1"/>
  <c r="O1621" i="1"/>
  <c r="N1621" i="1"/>
  <c r="K1621" i="1"/>
  <c r="M1621" i="1" s="1"/>
  <c r="J1621" i="1"/>
  <c r="AT1630" i="1" s="1"/>
  <c r="H1621" i="1"/>
  <c r="I1621" i="1" s="1"/>
  <c r="AE1620" i="1"/>
  <c r="W1620" i="1"/>
  <c r="T1620" i="1"/>
  <c r="V1620" i="1" s="1"/>
  <c r="S1620" i="1"/>
  <c r="U1620" i="1" s="1"/>
  <c r="R1620" i="1"/>
  <c r="Q1620" i="1"/>
  <c r="P1620" i="1"/>
  <c r="O1620" i="1"/>
  <c r="N1620" i="1"/>
  <c r="K1620" i="1"/>
  <c r="M1620" i="1" s="1"/>
  <c r="J1620" i="1"/>
  <c r="AT1629" i="1" s="1"/>
  <c r="H1620" i="1"/>
  <c r="I1620" i="1" s="1"/>
  <c r="AE1619" i="1"/>
  <c r="W1619" i="1"/>
  <c r="T1619" i="1"/>
  <c r="V1619" i="1" s="1"/>
  <c r="S1619" i="1"/>
  <c r="U1619" i="1" s="1"/>
  <c r="R1619" i="1"/>
  <c r="Q1619" i="1"/>
  <c r="P1619" i="1"/>
  <c r="O1619" i="1"/>
  <c r="N1619" i="1"/>
  <c r="K1619" i="1"/>
  <c r="M1619" i="1" s="1"/>
  <c r="J1619" i="1"/>
  <c r="AT1628" i="1" s="1"/>
  <c r="H1619" i="1"/>
  <c r="I1619" i="1" s="1"/>
  <c r="AE1618" i="1"/>
  <c r="W1618" i="1"/>
  <c r="T1618" i="1"/>
  <c r="S1618" i="1"/>
  <c r="U1618" i="1" s="1"/>
  <c r="R1618" i="1"/>
  <c r="Q1618" i="1"/>
  <c r="P1618" i="1"/>
  <c r="O1618" i="1"/>
  <c r="N1618" i="1"/>
  <c r="K1618" i="1"/>
  <c r="M1618" i="1" s="1"/>
  <c r="J1618" i="1"/>
  <c r="AT1627" i="1" s="1"/>
  <c r="H1618" i="1"/>
  <c r="I1618" i="1" s="1"/>
  <c r="AE1617" i="1"/>
  <c r="W1617" i="1"/>
  <c r="T1617" i="1"/>
  <c r="S1617" i="1"/>
  <c r="U1617" i="1" s="1"/>
  <c r="R1617" i="1"/>
  <c r="Q1617" i="1"/>
  <c r="P1617" i="1"/>
  <c r="O1617" i="1"/>
  <c r="N1617" i="1"/>
  <c r="K1617" i="1"/>
  <c r="M1617" i="1" s="1"/>
  <c r="J1617" i="1"/>
  <c r="AT1626" i="1" s="1"/>
  <c r="H1617" i="1"/>
  <c r="I1617" i="1" s="1"/>
  <c r="AE1616" i="1"/>
  <c r="W1616" i="1"/>
  <c r="T1616" i="1"/>
  <c r="V1616" i="1" s="1"/>
  <c r="S1616" i="1"/>
  <c r="U1616" i="1" s="1"/>
  <c r="R1616" i="1"/>
  <c r="Q1616" i="1"/>
  <c r="P1616" i="1"/>
  <c r="O1616" i="1"/>
  <c r="N1616" i="1"/>
  <c r="K1616" i="1"/>
  <c r="M1616" i="1" s="1"/>
  <c r="J1616" i="1"/>
  <c r="AT1625" i="1" s="1"/>
  <c r="H1616" i="1"/>
  <c r="I1616" i="1" s="1"/>
  <c r="AE1615" i="1"/>
  <c r="W1615" i="1"/>
  <c r="T1615" i="1"/>
  <c r="V1615" i="1" s="1"/>
  <c r="S1615" i="1"/>
  <c r="U1615" i="1" s="1"/>
  <c r="R1615" i="1"/>
  <c r="Q1615" i="1"/>
  <c r="P1615" i="1"/>
  <c r="O1615" i="1"/>
  <c r="N1615" i="1"/>
  <c r="K1615" i="1"/>
  <c r="M1615" i="1" s="1"/>
  <c r="J1615" i="1"/>
  <c r="AT1624" i="1" s="1"/>
  <c r="H1615" i="1"/>
  <c r="I1615" i="1" s="1"/>
  <c r="AE1614" i="1"/>
  <c r="W1614" i="1"/>
  <c r="T1614" i="1"/>
  <c r="S1614" i="1"/>
  <c r="U1614" i="1" s="1"/>
  <c r="R1614" i="1"/>
  <c r="Q1614" i="1"/>
  <c r="P1614" i="1"/>
  <c r="O1614" i="1"/>
  <c r="N1614" i="1"/>
  <c r="K1614" i="1"/>
  <c r="M1614" i="1" s="1"/>
  <c r="J1614" i="1"/>
  <c r="AT1623" i="1" s="1"/>
  <c r="H1614" i="1"/>
  <c r="I1614" i="1" s="1"/>
  <c r="AE1613" i="1"/>
  <c r="W1613" i="1"/>
  <c r="T1613" i="1"/>
  <c r="S1613" i="1"/>
  <c r="U1613" i="1" s="1"/>
  <c r="R1613" i="1"/>
  <c r="Q1613" i="1"/>
  <c r="P1613" i="1"/>
  <c r="O1613" i="1"/>
  <c r="N1613" i="1"/>
  <c r="K1613" i="1"/>
  <c r="M1613" i="1" s="1"/>
  <c r="J1613" i="1"/>
  <c r="AT1622" i="1" s="1"/>
  <c r="H1613" i="1"/>
  <c r="I1613" i="1" s="1"/>
  <c r="AE1612" i="1"/>
  <c r="W1612" i="1"/>
  <c r="T1612" i="1"/>
  <c r="V1612" i="1" s="1"/>
  <c r="S1612" i="1"/>
  <c r="U1612" i="1" s="1"/>
  <c r="R1612" i="1"/>
  <c r="Q1612" i="1"/>
  <c r="P1612" i="1"/>
  <c r="O1612" i="1"/>
  <c r="N1612" i="1"/>
  <c r="K1612" i="1"/>
  <c r="M1612" i="1" s="1"/>
  <c r="J1612" i="1"/>
  <c r="AT1621" i="1" s="1"/>
  <c r="H1612" i="1"/>
  <c r="I1612" i="1" s="1"/>
  <c r="AE1611" i="1"/>
  <c r="W1611" i="1"/>
  <c r="T1611" i="1"/>
  <c r="S1611" i="1"/>
  <c r="U1611" i="1" s="1"/>
  <c r="R1611" i="1"/>
  <c r="Q1611" i="1"/>
  <c r="P1611" i="1"/>
  <c r="O1611" i="1"/>
  <c r="N1611" i="1"/>
  <c r="K1611" i="1"/>
  <c r="M1611" i="1" s="1"/>
  <c r="J1611" i="1"/>
  <c r="AT1620" i="1" s="1"/>
  <c r="H1611" i="1"/>
  <c r="I1611" i="1" s="1"/>
  <c r="AE1610" i="1"/>
  <c r="W1610" i="1"/>
  <c r="T1610" i="1"/>
  <c r="V1610" i="1" s="1"/>
  <c r="S1610" i="1"/>
  <c r="U1610" i="1" s="1"/>
  <c r="R1610" i="1"/>
  <c r="Q1610" i="1"/>
  <c r="P1610" i="1"/>
  <c r="O1610" i="1"/>
  <c r="N1610" i="1"/>
  <c r="K1610" i="1"/>
  <c r="M1610" i="1" s="1"/>
  <c r="J1610" i="1"/>
  <c r="AT1619" i="1" s="1"/>
  <c r="H1610" i="1"/>
  <c r="I1610" i="1" s="1"/>
  <c r="AE1609" i="1"/>
  <c r="W1609" i="1"/>
  <c r="T1609" i="1"/>
  <c r="S1609" i="1"/>
  <c r="U1609" i="1" s="1"/>
  <c r="R1609" i="1"/>
  <c r="Q1609" i="1"/>
  <c r="P1609" i="1"/>
  <c r="O1609" i="1"/>
  <c r="N1609" i="1"/>
  <c r="K1609" i="1"/>
  <c r="M1609" i="1" s="1"/>
  <c r="J1609" i="1"/>
  <c r="AT1618" i="1" s="1"/>
  <c r="H1609" i="1"/>
  <c r="I1609" i="1" s="1"/>
  <c r="AE1608" i="1"/>
  <c r="W1608" i="1"/>
  <c r="T1608" i="1"/>
  <c r="S1608" i="1"/>
  <c r="U1608" i="1" s="1"/>
  <c r="R1608" i="1"/>
  <c r="Q1608" i="1"/>
  <c r="P1608" i="1"/>
  <c r="O1608" i="1"/>
  <c r="N1608" i="1"/>
  <c r="K1608" i="1"/>
  <c r="M1608" i="1" s="1"/>
  <c r="J1608" i="1"/>
  <c r="AT1617" i="1" s="1"/>
  <c r="H1608" i="1"/>
  <c r="I1608" i="1" s="1"/>
  <c r="AE1607" i="1"/>
  <c r="W1607" i="1"/>
  <c r="T1607" i="1"/>
  <c r="V1607" i="1" s="1"/>
  <c r="S1607" i="1"/>
  <c r="U1607" i="1" s="1"/>
  <c r="R1607" i="1"/>
  <c r="Q1607" i="1"/>
  <c r="P1607" i="1"/>
  <c r="O1607" i="1"/>
  <c r="N1607" i="1"/>
  <c r="K1607" i="1"/>
  <c r="M1607" i="1" s="1"/>
  <c r="J1607" i="1"/>
  <c r="AT1616" i="1" s="1"/>
  <c r="H1607" i="1"/>
  <c r="I1607" i="1" s="1"/>
  <c r="AE1606" i="1"/>
  <c r="W1606" i="1"/>
  <c r="T1606" i="1"/>
  <c r="S1606" i="1"/>
  <c r="U1606" i="1" s="1"/>
  <c r="R1606" i="1"/>
  <c r="Q1606" i="1"/>
  <c r="P1606" i="1"/>
  <c r="O1606" i="1"/>
  <c r="N1606" i="1"/>
  <c r="K1606" i="1"/>
  <c r="M1606" i="1" s="1"/>
  <c r="J1606" i="1"/>
  <c r="AT1615" i="1" s="1"/>
  <c r="H1606" i="1"/>
  <c r="I1606" i="1" s="1"/>
  <c r="AE1605" i="1"/>
  <c r="W1605" i="1"/>
  <c r="T1605" i="1"/>
  <c r="S1605" i="1"/>
  <c r="U1605" i="1" s="1"/>
  <c r="R1605" i="1"/>
  <c r="Q1605" i="1"/>
  <c r="P1605" i="1"/>
  <c r="O1605" i="1"/>
  <c r="N1605" i="1"/>
  <c r="K1605" i="1"/>
  <c r="M1605" i="1" s="1"/>
  <c r="J1605" i="1"/>
  <c r="AT1614" i="1" s="1"/>
  <c r="H1605" i="1"/>
  <c r="I1605" i="1" s="1"/>
  <c r="AE1604" i="1"/>
  <c r="W1604" i="1"/>
  <c r="T1604" i="1"/>
  <c r="V1604" i="1" s="1"/>
  <c r="S1604" i="1"/>
  <c r="U1604" i="1" s="1"/>
  <c r="R1604" i="1"/>
  <c r="Q1604" i="1"/>
  <c r="P1604" i="1"/>
  <c r="O1604" i="1"/>
  <c r="N1604" i="1"/>
  <c r="K1604" i="1"/>
  <c r="M1604" i="1" s="1"/>
  <c r="J1604" i="1"/>
  <c r="AT1613" i="1" s="1"/>
  <c r="H1604" i="1"/>
  <c r="I1604" i="1" s="1"/>
  <c r="AE1603" i="1"/>
  <c r="W1603" i="1"/>
  <c r="T1603" i="1"/>
  <c r="S1603" i="1"/>
  <c r="U1603" i="1" s="1"/>
  <c r="R1603" i="1"/>
  <c r="Q1603" i="1"/>
  <c r="P1603" i="1"/>
  <c r="O1603" i="1"/>
  <c r="N1603" i="1"/>
  <c r="K1603" i="1"/>
  <c r="M1603" i="1" s="1"/>
  <c r="J1603" i="1"/>
  <c r="AT1612" i="1" s="1"/>
  <c r="H1603" i="1"/>
  <c r="I1603" i="1" s="1"/>
  <c r="AE1602" i="1"/>
  <c r="W1602" i="1"/>
  <c r="T1602" i="1"/>
  <c r="S1602" i="1"/>
  <c r="U1602" i="1" s="1"/>
  <c r="R1602" i="1"/>
  <c r="Q1602" i="1"/>
  <c r="P1602" i="1"/>
  <c r="O1602" i="1"/>
  <c r="N1602" i="1"/>
  <c r="K1602" i="1"/>
  <c r="M1602" i="1" s="1"/>
  <c r="J1602" i="1"/>
  <c r="AT1611" i="1" s="1"/>
  <c r="H1602" i="1"/>
  <c r="I1602" i="1" s="1"/>
  <c r="AE1601" i="1"/>
  <c r="W1601" i="1"/>
  <c r="T1601" i="1"/>
  <c r="V1601" i="1" s="1"/>
  <c r="S1601" i="1"/>
  <c r="U1601" i="1" s="1"/>
  <c r="R1601" i="1"/>
  <c r="Q1601" i="1"/>
  <c r="P1601" i="1"/>
  <c r="O1601" i="1"/>
  <c r="N1601" i="1"/>
  <c r="K1601" i="1"/>
  <c r="M1601" i="1" s="1"/>
  <c r="J1601" i="1"/>
  <c r="AT1610" i="1" s="1"/>
  <c r="H1601" i="1"/>
  <c r="I1601" i="1" s="1"/>
  <c r="AE1600" i="1"/>
  <c r="W1600" i="1"/>
  <c r="T1600" i="1"/>
  <c r="S1600" i="1"/>
  <c r="U1600" i="1" s="1"/>
  <c r="R1600" i="1"/>
  <c r="Q1600" i="1"/>
  <c r="P1600" i="1"/>
  <c r="O1600" i="1"/>
  <c r="N1600" i="1"/>
  <c r="K1600" i="1"/>
  <c r="M1600" i="1" s="1"/>
  <c r="J1600" i="1"/>
  <c r="AT1609" i="1" s="1"/>
  <c r="H1600" i="1"/>
  <c r="I1600" i="1" s="1"/>
  <c r="AE1599" i="1"/>
  <c r="W1599" i="1"/>
  <c r="T1599" i="1"/>
  <c r="S1599" i="1"/>
  <c r="U1599" i="1" s="1"/>
  <c r="R1599" i="1"/>
  <c r="Q1599" i="1"/>
  <c r="P1599" i="1"/>
  <c r="O1599" i="1"/>
  <c r="N1599" i="1"/>
  <c r="K1599" i="1"/>
  <c r="M1599" i="1" s="1"/>
  <c r="J1599" i="1"/>
  <c r="AT1608" i="1" s="1"/>
  <c r="H1599" i="1"/>
  <c r="I1599" i="1" s="1"/>
  <c r="AE1598" i="1"/>
  <c r="W1598" i="1"/>
  <c r="T1598" i="1"/>
  <c r="S1598" i="1"/>
  <c r="U1598" i="1" s="1"/>
  <c r="R1598" i="1"/>
  <c r="Q1598" i="1"/>
  <c r="P1598" i="1"/>
  <c r="O1598" i="1"/>
  <c r="N1598" i="1"/>
  <c r="K1598" i="1"/>
  <c r="M1598" i="1" s="1"/>
  <c r="J1598" i="1"/>
  <c r="AT1607" i="1" s="1"/>
  <c r="H1598" i="1"/>
  <c r="I1598" i="1" s="1"/>
  <c r="AE1597" i="1"/>
  <c r="W1597" i="1"/>
  <c r="T1597" i="1"/>
  <c r="S1597" i="1"/>
  <c r="U1597" i="1" s="1"/>
  <c r="R1597" i="1"/>
  <c r="Q1597" i="1"/>
  <c r="P1597" i="1"/>
  <c r="O1597" i="1"/>
  <c r="N1597" i="1"/>
  <c r="K1597" i="1"/>
  <c r="M1597" i="1" s="1"/>
  <c r="J1597" i="1"/>
  <c r="AT1606" i="1" s="1"/>
  <c r="H1597" i="1"/>
  <c r="I1597" i="1" s="1"/>
  <c r="AE1596" i="1"/>
  <c r="W1596" i="1"/>
  <c r="T1596" i="1"/>
  <c r="V1596" i="1" s="1"/>
  <c r="S1596" i="1"/>
  <c r="U1596" i="1" s="1"/>
  <c r="R1596" i="1"/>
  <c r="Q1596" i="1"/>
  <c r="P1596" i="1"/>
  <c r="O1596" i="1"/>
  <c r="N1596" i="1"/>
  <c r="K1596" i="1"/>
  <c r="M1596" i="1" s="1"/>
  <c r="J1596" i="1"/>
  <c r="AT1605" i="1" s="1"/>
  <c r="H1596" i="1"/>
  <c r="I1596" i="1" s="1"/>
  <c r="AE1595" i="1"/>
  <c r="W1595" i="1"/>
  <c r="T1595" i="1"/>
  <c r="V1595" i="1" s="1"/>
  <c r="S1595" i="1"/>
  <c r="U1595" i="1" s="1"/>
  <c r="R1595" i="1"/>
  <c r="Q1595" i="1"/>
  <c r="P1595" i="1"/>
  <c r="O1595" i="1"/>
  <c r="N1595" i="1"/>
  <c r="K1595" i="1"/>
  <c r="M1595" i="1" s="1"/>
  <c r="J1595" i="1"/>
  <c r="AT1604" i="1" s="1"/>
  <c r="H1595" i="1"/>
  <c r="I1595" i="1" s="1"/>
  <c r="AE1594" i="1"/>
  <c r="W1594" i="1"/>
  <c r="T1594" i="1"/>
  <c r="V1594" i="1" s="1"/>
  <c r="S1594" i="1"/>
  <c r="U1594" i="1" s="1"/>
  <c r="R1594" i="1"/>
  <c r="Q1594" i="1"/>
  <c r="P1594" i="1"/>
  <c r="O1594" i="1"/>
  <c r="N1594" i="1"/>
  <c r="K1594" i="1"/>
  <c r="M1594" i="1" s="1"/>
  <c r="J1594" i="1"/>
  <c r="AT1603" i="1" s="1"/>
  <c r="H1594" i="1"/>
  <c r="I1594" i="1" s="1"/>
  <c r="AE1593" i="1"/>
  <c r="W1593" i="1"/>
  <c r="T1593" i="1"/>
  <c r="S1593" i="1"/>
  <c r="U1593" i="1" s="1"/>
  <c r="R1593" i="1"/>
  <c r="Q1593" i="1"/>
  <c r="P1593" i="1"/>
  <c r="O1593" i="1"/>
  <c r="N1593" i="1"/>
  <c r="K1593" i="1"/>
  <c r="M1593" i="1" s="1"/>
  <c r="J1593" i="1"/>
  <c r="AT1602" i="1" s="1"/>
  <c r="H1593" i="1"/>
  <c r="I1593" i="1" s="1"/>
  <c r="AE1592" i="1"/>
  <c r="W1592" i="1"/>
  <c r="T1592" i="1"/>
  <c r="S1592" i="1"/>
  <c r="U1592" i="1" s="1"/>
  <c r="R1592" i="1"/>
  <c r="Q1592" i="1"/>
  <c r="P1592" i="1"/>
  <c r="O1592" i="1"/>
  <c r="N1592" i="1"/>
  <c r="K1592" i="1"/>
  <c r="M1592" i="1" s="1"/>
  <c r="J1592" i="1"/>
  <c r="AT1601" i="1" s="1"/>
  <c r="H1592" i="1"/>
  <c r="I1592" i="1" s="1"/>
  <c r="AE1591" i="1"/>
  <c r="W1591" i="1"/>
  <c r="T1591" i="1"/>
  <c r="S1591" i="1"/>
  <c r="U1591" i="1" s="1"/>
  <c r="R1591" i="1"/>
  <c r="Q1591" i="1"/>
  <c r="P1591" i="1"/>
  <c r="O1591" i="1"/>
  <c r="N1591" i="1"/>
  <c r="K1591" i="1"/>
  <c r="M1591" i="1" s="1"/>
  <c r="J1591" i="1"/>
  <c r="AT1600" i="1" s="1"/>
  <c r="H1591" i="1"/>
  <c r="I1591" i="1" s="1"/>
  <c r="AE1590" i="1"/>
  <c r="W1590" i="1"/>
  <c r="T1590" i="1"/>
  <c r="V1590" i="1" s="1"/>
  <c r="S1590" i="1"/>
  <c r="U1590" i="1" s="1"/>
  <c r="R1590" i="1"/>
  <c r="Q1590" i="1"/>
  <c r="P1590" i="1"/>
  <c r="O1590" i="1"/>
  <c r="N1590" i="1"/>
  <c r="K1590" i="1"/>
  <c r="M1590" i="1" s="1"/>
  <c r="J1590" i="1"/>
  <c r="AT1599" i="1" s="1"/>
  <c r="H1590" i="1"/>
  <c r="I1590" i="1" s="1"/>
  <c r="AE1589" i="1"/>
  <c r="W1589" i="1"/>
  <c r="T1589" i="1"/>
  <c r="V1589" i="1" s="1"/>
  <c r="S1589" i="1"/>
  <c r="U1589" i="1" s="1"/>
  <c r="R1589" i="1"/>
  <c r="Q1589" i="1"/>
  <c r="P1589" i="1"/>
  <c r="O1589" i="1"/>
  <c r="N1589" i="1"/>
  <c r="K1589" i="1"/>
  <c r="M1589" i="1" s="1"/>
  <c r="J1589" i="1"/>
  <c r="AT1598" i="1" s="1"/>
  <c r="H1589" i="1"/>
  <c r="I1589" i="1" s="1"/>
  <c r="AE1588" i="1"/>
  <c r="W1588" i="1"/>
  <c r="T1588" i="1"/>
  <c r="S1588" i="1"/>
  <c r="U1588" i="1" s="1"/>
  <c r="R1588" i="1"/>
  <c r="Q1588" i="1"/>
  <c r="P1588" i="1"/>
  <c r="O1588" i="1"/>
  <c r="N1588" i="1"/>
  <c r="K1588" i="1"/>
  <c r="M1588" i="1" s="1"/>
  <c r="J1588" i="1"/>
  <c r="AT1597" i="1" s="1"/>
  <c r="H1588" i="1"/>
  <c r="I1588" i="1" s="1"/>
  <c r="AE1587" i="1"/>
  <c r="W1587" i="1"/>
  <c r="T1587" i="1"/>
  <c r="S1587" i="1"/>
  <c r="U1587" i="1" s="1"/>
  <c r="R1587" i="1"/>
  <c r="Q1587" i="1"/>
  <c r="P1587" i="1"/>
  <c r="O1587" i="1"/>
  <c r="N1587" i="1"/>
  <c r="K1587" i="1"/>
  <c r="M1587" i="1" s="1"/>
  <c r="J1587" i="1"/>
  <c r="AT1596" i="1" s="1"/>
  <c r="H1587" i="1"/>
  <c r="I1587" i="1" s="1"/>
  <c r="AE1586" i="1"/>
  <c r="W1586" i="1"/>
  <c r="T1586" i="1"/>
  <c r="S1586" i="1"/>
  <c r="U1586" i="1" s="1"/>
  <c r="R1586" i="1"/>
  <c r="Q1586" i="1"/>
  <c r="P1586" i="1"/>
  <c r="O1586" i="1"/>
  <c r="N1586" i="1"/>
  <c r="K1586" i="1"/>
  <c r="M1586" i="1" s="1"/>
  <c r="J1586" i="1"/>
  <c r="AT1595" i="1" s="1"/>
  <c r="H1586" i="1"/>
  <c r="I1586" i="1" s="1"/>
  <c r="AE1585" i="1"/>
  <c r="W1585" i="1"/>
  <c r="T1585" i="1"/>
  <c r="S1585" i="1"/>
  <c r="U1585" i="1" s="1"/>
  <c r="R1585" i="1"/>
  <c r="Q1585" i="1"/>
  <c r="P1585" i="1"/>
  <c r="O1585" i="1"/>
  <c r="N1585" i="1"/>
  <c r="K1585" i="1"/>
  <c r="M1585" i="1" s="1"/>
  <c r="J1585" i="1"/>
  <c r="AT1594" i="1" s="1"/>
  <c r="H1585" i="1"/>
  <c r="I1585" i="1" s="1"/>
  <c r="AE1584" i="1"/>
  <c r="W1584" i="1"/>
  <c r="T1584" i="1"/>
  <c r="S1584" i="1"/>
  <c r="U1584" i="1" s="1"/>
  <c r="R1584" i="1"/>
  <c r="Q1584" i="1"/>
  <c r="P1584" i="1"/>
  <c r="O1584" i="1"/>
  <c r="N1584" i="1"/>
  <c r="K1584" i="1"/>
  <c r="M1584" i="1" s="1"/>
  <c r="J1584" i="1"/>
  <c r="AT1593" i="1" s="1"/>
  <c r="H1584" i="1"/>
  <c r="I1584" i="1" s="1"/>
  <c r="AE1583" i="1"/>
  <c r="W1583" i="1"/>
  <c r="T1583" i="1"/>
  <c r="V1583" i="1" s="1"/>
  <c r="S1583" i="1"/>
  <c r="U1583" i="1" s="1"/>
  <c r="R1583" i="1"/>
  <c r="Q1583" i="1"/>
  <c r="P1583" i="1"/>
  <c r="O1583" i="1"/>
  <c r="N1583" i="1"/>
  <c r="K1583" i="1"/>
  <c r="M1583" i="1" s="1"/>
  <c r="J1583" i="1"/>
  <c r="AT1592" i="1" s="1"/>
  <c r="H1583" i="1"/>
  <c r="I1583" i="1" s="1"/>
  <c r="AE1582" i="1"/>
  <c r="W1582" i="1"/>
  <c r="T1582" i="1"/>
  <c r="S1582" i="1"/>
  <c r="U1582" i="1" s="1"/>
  <c r="R1582" i="1"/>
  <c r="Q1582" i="1"/>
  <c r="P1582" i="1"/>
  <c r="O1582" i="1"/>
  <c r="N1582" i="1"/>
  <c r="K1582" i="1"/>
  <c r="M1582" i="1" s="1"/>
  <c r="J1582" i="1"/>
  <c r="AT1591" i="1" s="1"/>
  <c r="H1582" i="1"/>
  <c r="I1582" i="1" s="1"/>
  <c r="AE1581" i="1"/>
  <c r="W1581" i="1"/>
  <c r="T1581" i="1"/>
  <c r="S1581" i="1"/>
  <c r="U1581" i="1" s="1"/>
  <c r="R1581" i="1"/>
  <c r="Q1581" i="1"/>
  <c r="P1581" i="1"/>
  <c r="O1581" i="1"/>
  <c r="N1581" i="1"/>
  <c r="K1581" i="1"/>
  <c r="M1581" i="1" s="1"/>
  <c r="J1581" i="1"/>
  <c r="AT1590" i="1" s="1"/>
  <c r="H1581" i="1"/>
  <c r="I1581" i="1" s="1"/>
  <c r="AE1580" i="1"/>
  <c r="W1580" i="1"/>
  <c r="T1580" i="1"/>
  <c r="S1580" i="1"/>
  <c r="U1580" i="1" s="1"/>
  <c r="R1580" i="1"/>
  <c r="Q1580" i="1"/>
  <c r="P1580" i="1"/>
  <c r="O1580" i="1"/>
  <c r="N1580" i="1"/>
  <c r="K1580" i="1"/>
  <c r="M1580" i="1" s="1"/>
  <c r="J1580" i="1"/>
  <c r="AT1589" i="1" s="1"/>
  <c r="H1580" i="1"/>
  <c r="I1580" i="1" s="1"/>
  <c r="AE1579" i="1"/>
  <c r="W1579" i="1"/>
  <c r="T1579" i="1"/>
  <c r="S1579" i="1"/>
  <c r="U1579" i="1" s="1"/>
  <c r="R1579" i="1"/>
  <c r="Q1579" i="1"/>
  <c r="P1579" i="1"/>
  <c r="O1579" i="1"/>
  <c r="N1579" i="1"/>
  <c r="K1579" i="1"/>
  <c r="M1579" i="1" s="1"/>
  <c r="J1579" i="1"/>
  <c r="AT1588" i="1" s="1"/>
  <c r="H1579" i="1"/>
  <c r="I1579" i="1" s="1"/>
  <c r="AE1578" i="1"/>
  <c r="W1578" i="1"/>
  <c r="T1578" i="1"/>
  <c r="S1578" i="1"/>
  <c r="U1578" i="1" s="1"/>
  <c r="R1578" i="1"/>
  <c r="Q1578" i="1"/>
  <c r="P1578" i="1"/>
  <c r="O1578" i="1"/>
  <c r="N1578" i="1"/>
  <c r="K1578" i="1"/>
  <c r="M1578" i="1" s="1"/>
  <c r="J1578" i="1"/>
  <c r="AT1587" i="1" s="1"/>
  <c r="H1578" i="1"/>
  <c r="I1578" i="1" s="1"/>
  <c r="AE1577" i="1"/>
  <c r="W1577" i="1"/>
  <c r="T1577" i="1"/>
  <c r="V1577" i="1" s="1"/>
  <c r="S1577" i="1"/>
  <c r="U1577" i="1" s="1"/>
  <c r="R1577" i="1"/>
  <c r="Q1577" i="1"/>
  <c r="P1577" i="1"/>
  <c r="O1577" i="1"/>
  <c r="N1577" i="1"/>
  <c r="K1577" i="1"/>
  <c r="M1577" i="1" s="1"/>
  <c r="J1577" i="1"/>
  <c r="AT1586" i="1" s="1"/>
  <c r="H1577" i="1"/>
  <c r="I1577" i="1" s="1"/>
  <c r="AE1576" i="1"/>
  <c r="W1576" i="1"/>
  <c r="T1576" i="1"/>
  <c r="S1576" i="1"/>
  <c r="U1576" i="1" s="1"/>
  <c r="R1576" i="1"/>
  <c r="Q1576" i="1"/>
  <c r="P1576" i="1"/>
  <c r="O1576" i="1"/>
  <c r="N1576" i="1"/>
  <c r="K1576" i="1"/>
  <c r="M1576" i="1" s="1"/>
  <c r="J1576" i="1"/>
  <c r="AT1585" i="1" s="1"/>
  <c r="H1576" i="1"/>
  <c r="I1576" i="1" s="1"/>
  <c r="AE1575" i="1"/>
  <c r="W1575" i="1"/>
  <c r="T1575" i="1"/>
  <c r="S1575" i="1"/>
  <c r="U1575" i="1" s="1"/>
  <c r="R1575" i="1"/>
  <c r="Q1575" i="1"/>
  <c r="P1575" i="1"/>
  <c r="O1575" i="1"/>
  <c r="N1575" i="1"/>
  <c r="K1575" i="1"/>
  <c r="M1575" i="1" s="1"/>
  <c r="J1575" i="1"/>
  <c r="AT1584" i="1" s="1"/>
  <c r="H1575" i="1"/>
  <c r="I1575" i="1" s="1"/>
  <c r="AE1574" i="1"/>
  <c r="W1574" i="1"/>
  <c r="T1574" i="1"/>
  <c r="S1574" i="1"/>
  <c r="U1574" i="1" s="1"/>
  <c r="R1574" i="1"/>
  <c r="Q1574" i="1"/>
  <c r="P1574" i="1"/>
  <c r="O1574" i="1"/>
  <c r="N1574" i="1"/>
  <c r="K1574" i="1"/>
  <c r="M1574" i="1" s="1"/>
  <c r="J1574" i="1"/>
  <c r="H1574" i="1"/>
  <c r="I1574" i="1" s="1"/>
  <c r="AE1573" i="1"/>
  <c r="W1573" i="1"/>
  <c r="T1573" i="1"/>
  <c r="S1573" i="1"/>
  <c r="U1573" i="1" s="1"/>
  <c r="R1573" i="1"/>
  <c r="Q1573" i="1"/>
  <c r="P1573" i="1"/>
  <c r="O1573" i="1"/>
  <c r="N1573" i="1"/>
  <c r="K1573" i="1"/>
  <c r="M1573" i="1" s="1"/>
  <c r="J1573" i="1"/>
  <c r="H1573" i="1"/>
  <c r="I1573" i="1" s="1"/>
  <c r="AE1572" i="1"/>
  <c r="W1572" i="1"/>
  <c r="T1572" i="1"/>
  <c r="S1572" i="1"/>
  <c r="U1572" i="1" s="1"/>
  <c r="R1572" i="1"/>
  <c r="Q1572" i="1"/>
  <c r="P1572" i="1"/>
  <c r="O1572" i="1"/>
  <c r="N1572" i="1"/>
  <c r="K1572" i="1"/>
  <c r="M1572" i="1" s="1"/>
  <c r="J1572" i="1"/>
  <c r="H1572" i="1"/>
  <c r="I1572" i="1" s="1"/>
  <c r="AE1571" i="1"/>
  <c r="W1571" i="1"/>
  <c r="T1571" i="1"/>
  <c r="V1571" i="1" s="1"/>
  <c r="S1571" i="1"/>
  <c r="U1571" i="1" s="1"/>
  <c r="R1571" i="1"/>
  <c r="Q1571" i="1"/>
  <c r="P1571" i="1"/>
  <c r="O1571" i="1"/>
  <c r="N1571" i="1"/>
  <c r="K1571" i="1"/>
  <c r="M1571" i="1" s="1"/>
  <c r="J1571" i="1"/>
  <c r="H1571" i="1"/>
  <c r="I1571" i="1" s="1"/>
  <c r="AE1570" i="1"/>
  <c r="W1570" i="1"/>
  <c r="T1570" i="1"/>
  <c r="S1570" i="1"/>
  <c r="U1570" i="1" s="1"/>
  <c r="R1570" i="1"/>
  <c r="Q1570" i="1"/>
  <c r="P1570" i="1"/>
  <c r="O1570" i="1"/>
  <c r="N1570" i="1"/>
  <c r="K1570" i="1"/>
  <c r="M1570" i="1" s="1"/>
  <c r="J1570" i="1"/>
  <c r="H1570" i="1"/>
  <c r="I1570" i="1" s="1"/>
  <c r="AE1569" i="1"/>
  <c r="W1569" i="1"/>
  <c r="T1569" i="1"/>
  <c r="S1569" i="1"/>
  <c r="U1569" i="1" s="1"/>
  <c r="R1569" i="1"/>
  <c r="Q1569" i="1"/>
  <c r="P1569" i="1"/>
  <c r="O1569" i="1"/>
  <c r="N1569" i="1"/>
  <c r="K1569" i="1"/>
  <c r="M1569" i="1" s="1"/>
  <c r="J1569" i="1"/>
  <c r="H1569" i="1"/>
  <c r="I1569" i="1" s="1"/>
  <c r="AE1568" i="1"/>
  <c r="W1568" i="1"/>
  <c r="T1568" i="1"/>
  <c r="S1568" i="1"/>
  <c r="U1568" i="1" s="1"/>
  <c r="R1568" i="1"/>
  <c r="Q1568" i="1"/>
  <c r="P1568" i="1"/>
  <c r="O1568" i="1"/>
  <c r="N1568" i="1"/>
  <c r="K1568" i="1"/>
  <c r="M1568" i="1" s="1"/>
  <c r="J1568" i="1"/>
  <c r="H1568" i="1"/>
  <c r="I1568" i="1" s="1"/>
  <c r="AE1567" i="1"/>
  <c r="W1567" i="1"/>
  <c r="T1567" i="1"/>
  <c r="S1567" i="1"/>
  <c r="U1567" i="1" s="1"/>
  <c r="R1567" i="1"/>
  <c r="Q1567" i="1"/>
  <c r="P1567" i="1"/>
  <c r="O1567" i="1"/>
  <c r="N1567" i="1"/>
  <c r="K1567" i="1"/>
  <c r="M1567" i="1" s="1"/>
  <c r="J1567" i="1"/>
  <c r="H1567" i="1"/>
  <c r="I1567" i="1" s="1"/>
  <c r="AE1566" i="1"/>
  <c r="W1566" i="1"/>
  <c r="T1566" i="1"/>
  <c r="V1566" i="1" s="1"/>
  <c r="S1566" i="1"/>
  <c r="U1566" i="1" s="1"/>
  <c r="R1566" i="1"/>
  <c r="Q1566" i="1"/>
  <c r="P1566" i="1"/>
  <c r="O1566" i="1"/>
  <c r="N1566" i="1"/>
  <c r="K1566" i="1"/>
  <c r="M1566" i="1" s="1"/>
  <c r="J1566" i="1"/>
  <c r="H1566" i="1"/>
  <c r="I1566" i="1" s="1"/>
  <c r="AE1565" i="1"/>
  <c r="W1565" i="1"/>
  <c r="T1565" i="1"/>
  <c r="V1565" i="1" s="1"/>
  <c r="S1565" i="1"/>
  <c r="U1565" i="1" s="1"/>
  <c r="R1565" i="1"/>
  <c r="Q1565" i="1"/>
  <c r="P1565" i="1"/>
  <c r="O1565" i="1"/>
  <c r="N1565" i="1"/>
  <c r="K1565" i="1"/>
  <c r="M1565" i="1" s="1"/>
  <c r="J1565" i="1"/>
  <c r="AT1574" i="1" s="1"/>
  <c r="H1565" i="1"/>
  <c r="I1565" i="1" s="1"/>
  <c r="AE1564" i="1"/>
  <c r="W1564" i="1"/>
  <c r="T1564" i="1"/>
  <c r="S1564" i="1"/>
  <c r="U1564" i="1" s="1"/>
  <c r="R1564" i="1"/>
  <c r="Q1564" i="1"/>
  <c r="P1564" i="1"/>
  <c r="O1564" i="1"/>
  <c r="N1564" i="1"/>
  <c r="K1564" i="1"/>
  <c r="M1564" i="1" s="1"/>
  <c r="J1564" i="1"/>
  <c r="AT1573" i="1" s="1"/>
  <c r="H1564" i="1"/>
  <c r="I1564" i="1" s="1"/>
  <c r="AE1563" i="1"/>
  <c r="W1563" i="1"/>
  <c r="T1563" i="1"/>
  <c r="S1563" i="1"/>
  <c r="U1563" i="1" s="1"/>
  <c r="R1563" i="1"/>
  <c r="Q1563" i="1"/>
  <c r="P1563" i="1"/>
  <c r="O1563" i="1"/>
  <c r="N1563" i="1"/>
  <c r="K1563" i="1"/>
  <c r="M1563" i="1" s="1"/>
  <c r="J1563" i="1"/>
  <c r="AT1572" i="1" s="1"/>
  <c r="H1563" i="1"/>
  <c r="I1563" i="1" s="1"/>
  <c r="AE1562" i="1"/>
  <c r="W1562" i="1"/>
  <c r="T1562" i="1"/>
  <c r="S1562" i="1"/>
  <c r="U1562" i="1" s="1"/>
  <c r="R1562" i="1"/>
  <c r="Q1562" i="1"/>
  <c r="P1562" i="1"/>
  <c r="O1562" i="1"/>
  <c r="N1562" i="1"/>
  <c r="K1562" i="1"/>
  <c r="M1562" i="1" s="1"/>
  <c r="J1562" i="1"/>
  <c r="AT1571" i="1" s="1"/>
  <c r="H1562" i="1"/>
  <c r="I1562" i="1" s="1"/>
  <c r="AE1561" i="1"/>
  <c r="W1561" i="1"/>
  <c r="T1561" i="1"/>
  <c r="S1561" i="1"/>
  <c r="U1561" i="1" s="1"/>
  <c r="R1561" i="1"/>
  <c r="Q1561" i="1"/>
  <c r="P1561" i="1"/>
  <c r="O1561" i="1"/>
  <c r="N1561" i="1"/>
  <c r="K1561" i="1"/>
  <c r="M1561" i="1" s="1"/>
  <c r="J1561" i="1"/>
  <c r="AT1570" i="1" s="1"/>
  <c r="H1561" i="1"/>
  <c r="I1561" i="1" s="1"/>
  <c r="AE1560" i="1"/>
  <c r="W1560" i="1"/>
  <c r="T1560" i="1"/>
  <c r="V1560" i="1" s="1"/>
  <c r="S1560" i="1"/>
  <c r="U1560" i="1" s="1"/>
  <c r="R1560" i="1"/>
  <c r="Q1560" i="1"/>
  <c r="P1560" i="1"/>
  <c r="O1560" i="1"/>
  <c r="N1560" i="1"/>
  <c r="K1560" i="1"/>
  <c r="M1560" i="1" s="1"/>
  <c r="J1560" i="1"/>
  <c r="AT1569" i="1" s="1"/>
  <c r="H1560" i="1"/>
  <c r="I1560" i="1" s="1"/>
  <c r="AE1559" i="1"/>
  <c r="W1559" i="1"/>
  <c r="T1559" i="1"/>
  <c r="V1559" i="1" s="1"/>
  <c r="S1559" i="1"/>
  <c r="U1559" i="1" s="1"/>
  <c r="R1559" i="1"/>
  <c r="Q1559" i="1"/>
  <c r="P1559" i="1"/>
  <c r="O1559" i="1"/>
  <c r="N1559" i="1"/>
  <c r="K1559" i="1"/>
  <c r="M1559" i="1" s="1"/>
  <c r="J1559" i="1"/>
  <c r="AT1568" i="1" s="1"/>
  <c r="H1559" i="1"/>
  <c r="I1559" i="1" s="1"/>
  <c r="AE1558" i="1"/>
  <c r="W1558" i="1"/>
  <c r="T1558" i="1"/>
  <c r="S1558" i="1"/>
  <c r="U1558" i="1" s="1"/>
  <c r="R1558" i="1"/>
  <c r="Q1558" i="1"/>
  <c r="P1558" i="1"/>
  <c r="O1558" i="1"/>
  <c r="N1558" i="1"/>
  <c r="K1558" i="1"/>
  <c r="M1558" i="1" s="1"/>
  <c r="J1558" i="1"/>
  <c r="AT1567" i="1" s="1"/>
  <c r="H1558" i="1"/>
  <c r="I1558" i="1" s="1"/>
  <c r="AE1557" i="1"/>
  <c r="W1557" i="1"/>
  <c r="T1557" i="1"/>
  <c r="S1557" i="1"/>
  <c r="U1557" i="1" s="1"/>
  <c r="R1557" i="1"/>
  <c r="Q1557" i="1"/>
  <c r="P1557" i="1"/>
  <c r="O1557" i="1"/>
  <c r="N1557" i="1"/>
  <c r="K1557" i="1"/>
  <c r="M1557" i="1" s="1"/>
  <c r="J1557" i="1"/>
  <c r="AT1566" i="1" s="1"/>
  <c r="H1557" i="1"/>
  <c r="I1557" i="1" s="1"/>
  <c r="AE1556" i="1"/>
  <c r="W1556" i="1"/>
  <c r="T1556" i="1"/>
  <c r="S1556" i="1"/>
  <c r="U1556" i="1" s="1"/>
  <c r="R1556" i="1"/>
  <c r="Q1556" i="1"/>
  <c r="P1556" i="1"/>
  <c r="O1556" i="1"/>
  <c r="N1556" i="1"/>
  <c r="K1556" i="1"/>
  <c r="M1556" i="1" s="1"/>
  <c r="J1556" i="1"/>
  <c r="AT1565" i="1" s="1"/>
  <c r="H1556" i="1"/>
  <c r="I1556" i="1" s="1"/>
  <c r="AE1555" i="1"/>
  <c r="W1555" i="1"/>
  <c r="T1555" i="1"/>
  <c r="S1555" i="1"/>
  <c r="U1555" i="1" s="1"/>
  <c r="R1555" i="1"/>
  <c r="Q1555" i="1"/>
  <c r="P1555" i="1"/>
  <c r="O1555" i="1"/>
  <c r="N1555" i="1"/>
  <c r="K1555" i="1"/>
  <c r="M1555" i="1" s="1"/>
  <c r="J1555" i="1"/>
  <c r="AT1564" i="1" s="1"/>
  <c r="H1555" i="1"/>
  <c r="I1555" i="1" s="1"/>
  <c r="AE1554" i="1"/>
  <c r="W1554" i="1"/>
  <c r="T1554" i="1"/>
  <c r="S1554" i="1"/>
  <c r="U1554" i="1" s="1"/>
  <c r="R1554" i="1"/>
  <c r="Q1554" i="1"/>
  <c r="P1554" i="1"/>
  <c r="O1554" i="1"/>
  <c r="N1554" i="1"/>
  <c r="K1554" i="1"/>
  <c r="M1554" i="1" s="1"/>
  <c r="J1554" i="1"/>
  <c r="AT1563" i="1" s="1"/>
  <c r="H1554" i="1"/>
  <c r="I1554" i="1" s="1"/>
  <c r="AE1553" i="1"/>
  <c r="W1553" i="1"/>
  <c r="T1553" i="1"/>
  <c r="S1553" i="1"/>
  <c r="U1553" i="1" s="1"/>
  <c r="R1553" i="1"/>
  <c r="Q1553" i="1"/>
  <c r="P1553" i="1"/>
  <c r="O1553" i="1"/>
  <c r="N1553" i="1"/>
  <c r="K1553" i="1"/>
  <c r="M1553" i="1" s="1"/>
  <c r="J1553" i="1"/>
  <c r="AT1562" i="1" s="1"/>
  <c r="H1553" i="1"/>
  <c r="I1553" i="1" s="1"/>
  <c r="AE1552" i="1"/>
  <c r="W1552" i="1"/>
  <c r="T1552" i="1"/>
  <c r="S1552" i="1"/>
  <c r="U1552" i="1" s="1"/>
  <c r="R1552" i="1"/>
  <c r="Q1552" i="1"/>
  <c r="P1552" i="1"/>
  <c r="O1552" i="1"/>
  <c r="N1552" i="1"/>
  <c r="K1552" i="1"/>
  <c r="M1552" i="1" s="1"/>
  <c r="J1552" i="1"/>
  <c r="AT1561" i="1" s="1"/>
  <c r="H1552" i="1"/>
  <c r="I1552" i="1" s="1"/>
  <c r="AE1551" i="1"/>
  <c r="W1551" i="1"/>
  <c r="T1551" i="1"/>
  <c r="S1551" i="1"/>
  <c r="U1551" i="1" s="1"/>
  <c r="R1551" i="1"/>
  <c r="Q1551" i="1"/>
  <c r="P1551" i="1"/>
  <c r="O1551" i="1"/>
  <c r="N1551" i="1"/>
  <c r="K1551" i="1"/>
  <c r="M1551" i="1" s="1"/>
  <c r="J1551" i="1"/>
  <c r="AT1560" i="1" s="1"/>
  <c r="H1551" i="1"/>
  <c r="I1551" i="1" s="1"/>
  <c r="AE1550" i="1"/>
  <c r="W1550" i="1"/>
  <c r="T1550" i="1"/>
  <c r="S1550" i="1"/>
  <c r="U1550" i="1" s="1"/>
  <c r="R1550" i="1"/>
  <c r="Q1550" i="1"/>
  <c r="P1550" i="1"/>
  <c r="O1550" i="1"/>
  <c r="N1550" i="1"/>
  <c r="K1550" i="1"/>
  <c r="M1550" i="1" s="1"/>
  <c r="J1550" i="1"/>
  <c r="AT1559" i="1" s="1"/>
  <c r="H1550" i="1"/>
  <c r="I1550" i="1" s="1"/>
  <c r="AE1549" i="1"/>
  <c r="W1549" i="1"/>
  <c r="T1549" i="1"/>
  <c r="S1549" i="1"/>
  <c r="U1549" i="1" s="1"/>
  <c r="R1549" i="1"/>
  <c r="Q1549" i="1"/>
  <c r="P1549" i="1"/>
  <c r="O1549" i="1"/>
  <c r="N1549" i="1"/>
  <c r="K1549" i="1"/>
  <c r="M1549" i="1" s="1"/>
  <c r="J1549" i="1"/>
  <c r="AT1558" i="1" s="1"/>
  <c r="H1549" i="1"/>
  <c r="I1549" i="1" s="1"/>
  <c r="AE1548" i="1"/>
  <c r="W1548" i="1"/>
  <c r="T1548" i="1"/>
  <c r="S1548" i="1"/>
  <c r="U1548" i="1" s="1"/>
  <c r="R1548" i="1"/>
  <c r="Q1548" i="1"/>
  <c r="P1548" i="1"/>
  <c r="O1548" i="1"/>
  <c r="N1548" i="1"/>
  <c r="K1548" i="1"/>
  <c r="M1548" i="1" s="1"/>
  <c r="J1548" i="1"/>
  <c r="AT1557" i="1" s="1"/>
  <c r="H1548" i="1"/>
  <c r="I1548" i="1" s="1"/>
  <c r="AE1547" i="1"/>
  <c r="W1547" i="1"/>
  <c r="T1547" i="1"/>
  <c r="V1547" i="1" s="1"/>
  <c r="S1547" i="1"/>
  <c r="U1547" i="1" s="1"/>
  <c r="R1547" i="1"/>
  <c r="Q1547" i="1"/>
  <c r="P1547" i="1"/>
  <c r="O1547" i="1"/>
  <c r="N1547" i="1"/>
  <c r="K1547" i="1"/>
  <c r="M1547" i="1" s="1"/>
  <c r="J1547" i="1"/>
  <c r="AT1556" i="1" s="1"/>
  <c r="H1547" i="1"/>
  <c r="I1547" i="1" s="1"/>
  <c r="AE1546" i="1"/>
  <c r="W1546" i="1"/>
  <c r="T1546" i="1"/>
  <c r="S1546" i="1"/>
  <c r="U1546" i="1" s="1"/>
  <c r="R1546" i="1"/>
  <c r="Q1546" i="1"/>
  <c r="P1546" i="1"/>
  <c r="O1546" i="1"/>
  <c r="N1546" i="1"/>
  <c r="K1546" i="1"/>
  <c r="M1546" i="1" s="1"/>
  <c r="J1546" i="1"/>
  <c r="AT1555" i="1" s="1"/>
  <c r="H1546" i="1"/>
  <c r="I1546" i="1" s="1"/>
  <c r="AE1545" i="1"/>
  <c r="W1545" i="1"/>
  <c r="T1545" i="1"/>
  <c r="S1545" i="1"/>
  <c r="U1545" i="1" s="1"/>
  <c r="R1545" i="1"/>
  <c r="Q1545" i="1"/>
  <c r="P1545" i="1"/>
  <c r="O1545" i="1"/>
  <c r="N1545" i="1"/>
  <c r="K1545" i="1"/>
  <c r="M1545" i="1" s="1"/>
  <c r="J1545" i="1"/>
  <c r="AT1554" i="1" s="1"/>
  <c r="H1545" i="1"/>
  <c r="I1545" i="1" s="1"/>
  <c r="AE1544" i="1"/>
  <c r="W1544" i="1"/>
  <c r="T1544" i="1"/>
  <c r="S1544" i="1"/>
  <c r="U1544" i="1" s="1"/>
  <c r="R1544" i="1"/>
  <c r="Q1544" i="1"/>
  <c r="P1544" i="1"/>
  <c r="O1544" i="1"/>
  <c r="N1544" i="1"/>
  <c r="K1544" i="1"/>
  <c r="M1544" i="1" s="1"/>
  <c r="J1544" i="1"/>
  <c r="AT1553" i="1" s="1"/>
  <c r="H1544" i="1"/>
  <c r="I1544" i="1" s="1"/>
  <c r="AE1543" i="1"/>
  <c r="W1543" i="1"/>
  <c r="T1543" i="1"/>
  <c r="S1543" i="1"/>
  <c r="U1543" i="1" s="1"/>
  <c r="R1543" i="1"/>
  <c r="Q1543" i="1"/>
  <c r="P1543" i="1"/>
  <c r="O1543" i="1"/>
  <c r="N1543" i="1"/>
  <c r="K1543" i="1"/>
  <c r="M1543" i="1" s="1"/>
  <c r="J1543" i="1"/>
  <c r="AT1552" i="1" s="1"/>
  <c r="H1543" i="1"/>
  <c r="I1543" i="1" s="1"/>
  <c r="AE1542" i="1"/>
  <c r="W1542" i="1"/>
  <c r="T1542" i="1"/>
  <c r="S1542" i="1"/>
  <c r="U1542" i="1" s="1"/>
  <c r="R1542" i="1"/>
  <c r="Q1542" i="1"/>
  <c r="P1542" i="1"/>
  <c r="O1542" i="1"/>
  <c r="N1542" i="1"/>
  <c r="K1542" i="1"/>
  <c r="M1542" i="1" s="1"/>
  <c r="J1542" i="1"/>
  <c r="AT1551" i="1" s="1"/>
  <c r="H1542" i="1"/>
  <c r="I1542" i="1" s="1"/>
  <c r="AE1541" i="1"/>
  <c r="W1541" i="1"/>
  <c r="T1541" i="1"/>
  <c r="V1541" i="1" s="1"/>
  <c r="S1541" i="1"/>
  <c r="U1541" i="1" s="1"/>
  <c r="R1541" i="1"/>
  <c r="Q1541" i="1"/>
  <c r="P1541" i="1"/>
  <c r="O1541" i="1"/>
  <c r="N1541" i="1"/>
  <c r="K1541" i="1"/>
  <c r="M1541" i="1" s="1"/>
  <c r="J1541" i="1"/>
  <c r="AT1550" i="1" s="1"/>
  <c r="H1541" i="1"/>
  <c r="I1541" i="1" s="1"/>
  <c r="AE1540" i="1"/>
  <c r="W1540" i="1"/>
  <c r="T1540" i="1"/>
  <c r="S1540" i="1"/>
  <c r="U1540" i="1" s="1"/>
  <c r="R1540" i="1"/>
  <c r="Q1540" i="1"/>
  <c r="P1540" i="1"/>
  <c r="O1540" i="1"/>
  <c r="N1540" i="1"/>
  <c r="K1540" i="1"/>
  <c r="M1540" i="1" s="1"/>
  <c r="J1540" i="1"/>
  <c r="AT1549" i="1" s="1"/>
  <c r="H1540" i="1"/>
  <c r="I1540" i="1" s="1"/>
  <c r="AE1539" i="1"/>
  <c r="W1539" i="1"/>
  <c r="T1539" i="1"/>
  <c r="S1539" i="1"/>
  <c r="U1539" i="1" s="1"/>
  <c r="R1539" i="1"/>
  <c r="Q1539" i="1"/>
  <c r="P1539" i="1"/>
  <c r="O1539" i="1"/>
  <c r="N1539" i="1"/>
  <c r="K1539" i="1"/>
  <c r="M1539" i="1" s="1"/>
  <c r="J1539" i="1"/>
  <c r="AT1548" i="1" s="1"/>
  <c r="H1539" i="1"/>
  <c r="I1539" i="1" s="1"/>
  <c r="AE1538" i="1"/>
  <c r="W1538" i="1"/>
  <c r="T1538" i="1"/>
  <c r="S1538" i="1"/>
  <c r="U1538" i="1" s="1"/>
  <c r="R1538" i="1"/>
  <c r="Q1538" i="1"/>
  <c r="P1538" i="1"/>
  <c r="O1538" i="1"/>
  <c r="N1538" i="1"/>
  <c r="K1538" i="1"/>
  <c r="M1538" i="1" s="1"/>
  <c r="J1538" i="1"/>
  <c r="AT1547" i="1" s="1"/>
  <c r="H1538" i="1"/>
  <c r="I1538" i="1" s="1"/>
  <c r="AE1537" i="1"/>
  <c r="W1537" i="1"/>
  <c r="T1537" i="1"/>
  <c r="S1537" i="1"/>
  <c r="U1537" i="1" s="1"/>
  <c r="R1537" i="1"/>
  <c r="Q1537" i="1"/>
  <c r="P1537" i="1"/>
  <c r="O1537" i="1"/>
  <c r="N1537" i="1"/>
  <c r="K1537" i="1"/>
  <c r="M1537" i="1" s="1"/>
  <c r="J1537" i="1"/>
  <c r="AT1546" i="1" s="1"/>
  <c r="H1537" i="1"/>
  <c r="I1537" i="1" s="1"/>
  <c r="AE1536" i="1"/>
  <c r="W1536" i="1"/>
  <c r="T1536" i="1"/>
  <c r="S1536" i="1"/>
  <c r="U1536" i="1" s="1"/>
  <c r="R1536" i="1"/>
  <c r="Q1536" i="1"/>
  <c r="P1536" i="1"/>
  <c r="O1536" i="1"/>
  <c r="N1536" i="1"/>
  <c r="K1536" i="1"/>
  <c r="M1536" i="1" s="1"/>
  <c r="J1536" i="1"/>
  <c r="AT1545" i="1" s="1"/>
  <c r="H1536" i="1"/>
  <c r="I1536" i="1" s="1"/>
  <c r="AE1535" i="1"/>
  <c r="W1535" i="1"/>
  <c r="T1535" i="1"/>
  <c r="V1535" i="1" s="1"/>
  <c r="S1535" i="1"/>
  <c r="U1535" i="1" s="1"/>
  <c r="R1535" i="1"/>
  <c r="Q1535" i="1"/>
  <c r="P1535" i="1"/>
  <c r="O1535" i="1"/>
  <c r="N1535" i="1"/>
  <c r="K1535" i="1"/>
  <c r="M1535" i="1" s="1"/>
  <c r="J1535" i="1"/>
  <c r="AT1544" i="1" s="1"/>
  <c r="H1535" i="1"/>
  <c r="I1535" i="1" s="1"/>
  <c r="AE1534" i="1"/>
  <c r="W1534" i="1"/>
  <c r="T1534" i="1"/>
  <c r="S1534" i="1"/>
  <c r="U1534" i="1" s="1"/>
  <c r="R1534" i="1"/>
  <c r="Q1534" i="1"/>
  <c r="P1534" i="1"/>
  <c r="O1534" i="1"/>
  <c r="N1534" i="1"/>
  <c r="K1534" i="1"/>
  <c r="M1534" i="1" s="1"/>
  <c r="J1534" i="1"/>
  <c r="AT1543" i="1" s="1"/>
  <c r="H1534" i="1"/>
  <c r="I1534" i="1" s="1"/>
  <c r="AE1533" i="1"/>
  <c r="W1533" i="1"/>
  <c r="T1533" i="1"/>
  <c r="S1533" i="1"/>
  <c r="U1533" i="1" s="1"/>
  <c r="R1533" i="1"/>
  <c r="Q1533" i="1"/>
  <c r="P1533" i="1"/>
  <c r="O1533" i="1"/>
  <c r="N1533" i="1"/>
  <c r="K1533" i="1"/>
  <c r="M1533" i="1" s="1"/>
  <c r="J1533" i="1"/>
  <c r="AT1542" i="1" s="1"/>
  <c r="H1533" i="1"/>
  <c r="I1533" i="1" s="1"/>
  <c r="AE1532" i="1"/>
  <c r="W1532" i="1"/>
  <c r="T1532" i="1"/>
  <c r="S1532" i="1"/>
  <c r="U1532" i="1" s="1"/>
  <c r="R1532" i="1"/>
  <c r="Q1532" i="1"/>
  <c r="P1532" i="1"/>
  <c r="O1532" i="1"/>
  <c r="N1532" i="1"/>
  <c r="K1532" i="1"/>
  <c r="M1532" i="1" s="1"/>
  <c r="J1532" i="1"/>
  <c r="AT1541" i="1" s="1"/>
  <c r="H1532" i="1"/>
  <c r="I1532" i="1" s="1"/>
  <c r="AE1531" i="1"/>
  <c r="W1531" i="1"/>
  <c r="T1531" i="1"/>
  <c r="S1531" i="1"/>
  <c r="U1531" i="1" s="1"/>
  <c r="R1531" i="1"/>
  <c r="Q1531" i="1"/>
  <c r="P1531" i="1"/>
  <c r="O1531" i="1"/>
  <c r="N1531" i="1"/>
  <c r="K1531" i="1"/>
  <c r="M1531" i="1" s="1"/>
  <c r="J1531" i="1"/>
  <c r="AT1540" i="1" s="1"/>
  <c r="H1531" i="1"/>
  <c r="I1531" i="1" s="1"/>
  <c r="AE1530" i="1"/>
  <c r="W1530" i="1"/>
  <c r="T1530" i="1"/>
  <c r="V1530" i="1" s="1"/>
  <c r="S1530" i="1"/>
  <c r="U1530" i="1" s="1"/>
  <c r="R1530" i="1"/>
  <c r="Q1530" i="1"/>
  <c r="P1530" i="1"/>
  <c r="O1530" i="1"/>
  <c r="N1530" i="1"/>
  <c r="K1530" i="1"/>
  <c r="M1530" i="1" s="1"/>
  <c r="J1530" i="1"/>
  <c r="AT1539" i="1" s="1"/>
  <c r="H1530" i="1"/>
  <c r="I1530" i="1" s="1"/>
  <c r="AE1529" i="1"/>
  <c r="W1529" i="1"/>
  <c r="T1529" i="1"/>
  <c r="V1529" i="1" s="1"/>
  <c r="S1529" i="1"/>
  <c r="U1529" i="1" s="1"/>
  <c r="R1529" i="1"/>
  <c r="Q1529" i="1"/>
  <c r="P1529" i="1"/>
  <c r="O1529" i="1"/>
  <c r="N1529" i="1"/>
  <c r="K1529" i="1"/>
  <c r="M1529" i="1" s="1"/>
  <c r="J1529" i="1"/>
  <c r="AT1538" i="1" s="1"/>
  <c r="H1529" i="1"/>
  <c r="I1529" i="1" s="1"/>
  <c r="AE1528" i="1"/>
  <c r="W1528" i="1"/>
  <c r="T1528" i="1"/>
  <c r="S1528" i="1"/>
  <c r="U1528" i="1" s="1"/>
  <c r="R1528" i="1"/>
  <c r="Q1528" i="1"/>
  <c r="P1528" i="1"/>
  <c r="O1528" i="1"/>
  <c r="N1528" i="1"/>
  <c r="K1528" i="1"/>
  <c r="M1528" i="1" s="1"/>
  <c r="J1528" i="1"/>
  <c r="AT1537" i="1" s="1"/>
  <c r="H1528" i="1"/>
  <c r="I1528" i="1" s="1"/>
  <c r="AE1527" i="1"/>
  <c r="W1527" i="1"/>
  <c r="T1527" i="1"/>
  <c r="S1527" i="1"/>
  <c r="U1527" i="1" s="1"/>
  <c r="R1527" i="1"/>
  <c r="Q1527" i="1"/>
  <c r="P1527" i="1"/>
  <c r="O1527" i="1"/>
  <c r="N1527" i="1"/>
  <c r="K1527" i="1"/>
  <c r="M1527" i="1" s="1"/>
  <c r="J1527" i="1"/>
  <c r="AT1536" i="1" s="1"/>
  <c r="H1527" i="1"/>
  <c r="I1527" i="1" s="1"/>
  <c r="AE1526" i="1"/>
  <c r="W1526" i="1"/>
  <c r="T1526" i="1"/>
  <c r="S1526" i="1"/>
  <c r="U1526" i="1" s="1"/>
  <c r="R1526" i="1"/>
  <c r="Q1526" i="1"/>
  <c r="P1526" i="1"/>
  <c r="O1526" i="1"/>
  <c r="N1526" i="1"/>
  <c r="K1526" i="1"/>
  <c r="M1526" i="1" s="1"/>
  <c r="J1526" i="1"/>
  <c r="AT1535" i="1" s="1"/>
  <c r="H1526" i="1"/>
  <c r="I1526" i="1" s="1"/>
  <c r="AE1525" i="1"/>
  <c r="W1525" i="1"/>
  <c r="T1525" i="1"/>
  <c r="S1525" i="1"/>
  <c r="U1525" i="1" s="1"/>
  <c r="R1525" i="1"/>
  <c r="Q1525" i="1"/>
  <c r="P1525" i="1"/>
  <c r="O1525" i="1"/>
  <c r="N1525" i="1"/>
  <c r="K1525" i="1"/>
  <c r="M1525" i="1" s="1"/>
  <c r="J1525" i="1"/>
  <c r="AT1534" i="1" s="1"/>
  <c r="H1525" i="1"/>
  <c r="I1525" i="1" s="1"/>
  <c r="AE1524" i="1"/>
  <c r="W1524" i="1"/>
  <c r="T1524" i="1"/>
  <c r="S1524" i="1"/>
  <c r="U1524" i="1" s="1"/>
  <c r="R1524" i="1"/>
  <c r="Q1524" i="1"/>
  <c r="P1524" i="1"/>
  <c r="O1524" i="1"/>
  <c r="N1524" i="1"/>
  <c r="K1524" i="1"/>
  <c r="M1524" i="1" s="1"/>
  <c r="J1524" i="1"/>
  <c r="AT1533" i="1" s="1"/>
  <c r="H1524" i="1"/>
  <c r="I1524" i="1" s="1"/>
  <c r="AE1523" i="1"/>
  <c r="W1523" i="1"/>
  <c r="T1523" i="1"/>
  <c r="V1523" i="1" s="1"/>
  <c r="S1523" i="1"/>
  <c r="U1523" i="1" s="1"/>
  <c r="R1523" i="1"/>
  <c r="Q1523" i="1"/>
  <c r="P1523" i="1"/>
  <c r="O1523" i="1"/>
  <c r="N1523" i="1"/>
  <c r="K1523" i="1"/>
  <c r="M1523" i="1" s="1"/>
  <c r="J1523" i="1"/>
  <c r="AT1532" i="1" s="1"/>
  <c r="H1523" i="1"/>
  <c r="I1523" i="1" s="1"/>
  <c r="AE1522" i="1"/>
  <c r="W1522" i="1"/>
  <c r="T1522" i="1"/>
  <c r="S1522" i="1"/>
  <c r="U1522" i="1" s="1"/>
  <c r="R1522" i="1"/>
  <c r="Q1522" i="1"/>
  <c r="P1522" i="1"/>
  <c r="O1522" i="1"/>
  <c r="N1522" i="1"/>
  <c r="K1522" i="1"/>
  <c r="M1522" i="1" s="1"/>
  <c r="J1522" i="1"/>
  <c r="AT1531" i="1" s="1"/>
  <c r="H1522" i="1"/>
  <c r="I1522" i="1" s="1"/>
  <c r="AE1521" i="1"/>
  <c r="W1521" i="1"/>
  <c r="T1521" i="1"/>
  <c r="S1521" i="1"/>
  <c r="U1521" i="1" s="1"/>
  <c r="R1521" i="1"/>
  <c r="Q1521" i="1"/>
  <c r="P1521" i="1"/>
  <c r="O1521" i="1"/>
  <c r="N1521" i="1"/>
  <c r="K1521" i="1"/>
  <c r="M1521" i="1" s="1"/>
  <c r="J1521" i="1"/>
  <c r="AT1530" i="1" s="1"/>
  <c r="H1521" i="1"/>
  <c r="I1521" i="1" s="1"/>
  <c r="AE1520" i="1"/>
  <c r="W1520" i="1"/>
  <c r="T1520" i="1"/>
  <c r="S1520" i="1"/>
  <c r="U1520" i="1" s="1"/>
  <c r="R1520" i="1"/>
  <c r="Q1520" i="1"/>
  <c r="P1520" i="1"/>
  <c r="O1520" i="1"/>
  <c r="N1520" i="1"/>
  <c r="K1520" i="1"/>
  <c r="M1520" i="1" s="1"/>
  <c r="J1520" i="1"/>
  <c r="AT1529" i="1" s="1"/>
  <c r="H1520" i="1"/>
  <c r="I1520" i="1" s="1"/>
  <c r="AE1519" i="1"/>
  <c r="W1519" i="1"/>
  <c r="T1519" i="1"/>
  <c r="S1519" i="1"/>
  <c r="U1519" i="1" s="1"/>
  <c r="R1519" i="1"/>
  <c r="Q1519" i="1"/>
  <c r="P1519" i="1"/>
  <c r="O1519" i="1"/>
  <c r="N1519" i="1"/>
  <c r="K1519" i="1"/>
  <c r="M1519" i="1" s="1"/>
  <c r="J1519" i="1"/>
  <c r="AT1528" i="1" s="1"/>
  <c r="H1519" i="1"/>
  <c r="I1519" i="1" s="1"/>
  <c r="AE1518" i="1"/>
  <c r="W1518" i="1"/>
  <c r="T1518" i="1"/>
  <c r="V1518" i="1" s="1"/>
  <c r="S1518" i="1"/>
  <c r="U1518" i="1" s="1"/>
  <c r="R1518" i="1"/>
  <c r="Q1518" i="1"/>
  <c r="P1518" i="1"/>
  <c r="O1518" i="1"/>
  <c r="N1518" i="1"/>
  <c r="K1518" i="1"/>
  <c r="M1518" i="1" s="1"/>
  <c r="J1518" i="1"/>
  <c r="AT1527" i="1" s="1"/>
  <c r="H1518" i="1"/>
  <c r="I1518" i="1" s="1"/>
  <c r="AE1517" i="1"/>
  <c r="W1517" i="1"/>
  <c r="T1517" i="1"/>
  <c r="V1517" i="1" s="1"/>
  <c r="S1517" i="1"/>
  <c r="U1517" i="1" s="1"/>
  <c r="R1517" i="1"/>
  <c r="Q1517" i="1"/>
  <c r="P1517" i="1"/>
  <c r="O1517" i="1"/>
  <c r="N1517" i="1"/>
  <c r="K1517" i="1"/>
  <c r="M1517" i="1" s="1"/>
  <c r="J1517" i="1"/>
  <c r="AT1526" i="1" s="1"/>
  <c r="H1517" i="1"/>
  <c r="I1517" i="1" s="1"/>
  <c r="AE1516" i="1"/>
  <c r="W1516" i="1"/>
  <c r="T1516" i="1"/>
  <c r="S1516" i="1"/>
  <c r="U1516" i="1" s="1"/>
  <c r="R1516" i="1"/>
  <c r="Q1516" i="1"/>
  <c r="P1516" i="1"/>
  <c r="O1516" i="1"/>
  <c r="N1516" i="1"/>
  <c r="K1516" i="1"/>
  <c r="M1516" i="1" s="1"/>
  <c r="J1516" i="1"/>
  <c r="AT1525" i="1" s="1"/>
  <c r="H1516" i="1"/>
  <c r="I1516" i="1" s="1"/>
  <c r="AE1515" i="1"/>
  <c r="W1515" i="1"/>
  <c r="T1515" i="1"/>
  <c r="S1515" i="1"/>
  <c r="U1515" i="1" s="1"/>
  <c r="R1515" i="1"/>
  <c r="Q1515" i="1"/>
  <c r="P1515" i="1"/>
  <c r="O1515" i="1"/>
  <c r="N1515" i="1"/>
  <c r="K1515" i="1"/>
  <c r="M1515" i="1" s="1"/>
  <c r="J1515" i="1"/>
  <c r="AT1524" i="1" s="1"/>
  <c r="H1515" i="1"/>
  <c r="I1515" i="1" s="1"/>
  <c r="AE1514" i="1"/>
  <c r="W1514" i="1"/>
  <c r="T1514" i="1"/>
  <c r="V1514" i="1" s="1"/>
  <c r="S1514" i="1"/>
  <c r="U1514" i="1" s="1"/>
  <c r="R1514" i="1"/>
  <c r="Q1514" i="1"/>
  <c r="P1514" i="1"/>
  <c r="O1514" i="1"/>
  <c r="N1514" i="1"/>
  <c r="K1514" i="1"/>
  <c r="M1514" i="1" s="1"/>
  <c r="J1514" i="1"/>
  <c r="AT1523" i="1" s="1"/>
  <c r="H1514" i="1"/>
  <c r="I1514" i="1" s="1"/>
  <c r="AE1513" i="1"/>
  <c r="W1513" i="1"/>
  <c r="T1513" i="1"/>
  <c r="S1513" i="1"/>
  <c r="U1513" i="1" s="1"/>
  <c r="R1513" i="1"/>
  <c r="Q1513" i="1"/>
  <c r="P1513" i="1"/>
  <c r="O1513" i="1"/>
  <c r="N1513" i="1"/>
  <c r="K1513" i="1"/>
  <c r="M1513" i="1" s="1"/>
  <c r="J1513" i="1"/>
  <c r="AT1522" i="1" s="1"/>
  <c r="H1513" i="1"/>
  <c r="I1513" i="1" s="1"/>
  <c r="AE1512" i="1"/>
  <c r="W1512" i="1"/>
  <c r="T1512" i="1"/>
  <c r="V1512" i="1" s="1"/>
  <c r="S1512" i="1"/>
  <c r="U1512" i="1" s="1"/>
  <c r="R1512" i="1"/>
  <c r="Q1512" i="1"/>
  <c r="P1512" i="1"/>
  <c r="O1512" i="1"/>
  <c r="N1512" i="1"/>
  <c r="K1512" i="1"/>
  <c r="M1512" i="1" s="1"/>
  <c r="J1512" i="1"/>
  <c r="AT1521" i="1" s="1"/>
  <c r="H1512" i="1"/>
  <c r="I1512" i="1" s="1"/>
  <c r="AE1511" i="1"/>
  <c r="W1511" i="1"/>
  <c r="T1511" i="1"/>
  <c r="S1511" i="1"/>
  <c r="U1511" i="1" s="1"/>
  <c r="R1511" i="1"/>
  <c r="Q1511" i="1"/>
  <c r="P1511" i="1"/>
  <c r="O1511" i="1"/>
  <c r="N1511" i="1"/>
  <c r="K1511" i="1"/>
  <c r="M1511" i="1" s="1"/>
  <c r="J1511" i="1"/>
  <c r="AT1520" i="1" s="1"/>
  <c r="H1511" i="1"/>
  <c r="I1511" i="1" s="1"/>
  <c r="AE1510" i="1"/>
  <c r="W1510" i="1"/>
  <c r="T1510" i="1"/>
  <c r="V1510" i="1" s="1"/>
  <c r="S1510" i="1"/>
  <c r="U1510" i="1" s="1"/>
  <c r="R1510" i="1"/>
  <c r="Q1510" i="1"/>
  <c r="P1510" i="1"/>
  <c r="O1510" i="1"/>
  <c r="N1510" i="1"/>
  <c r="K1510" i="1"/>
  <c r="M1510" i="1" s="1"/>
  <c r="J1510" i="1"/>
  <c r="AT1519" i="1" s="1"/>
  <c r="H1510" i="1"/>
  <c r="I1510" i="1" s="1"/>
  <c r="AE1509" i="1"/>
  <c r="W1509" i="1"/>
  <c r="T1509" i="1"/>
  <c r="S1509" i="1"/>
  <c r="U1509" i="1" s="1"/>
  <c r="R1509" i="1"/>
  <c r="Q1509" i="1"/>
  <c r="P1509" i="1"/>
  <c r="O1509" i="1"/>
  <c r="N1509" i="1"/>
  <c r="K1509" i="1"/>
  <c r="M1509" i="1" s="1"/>
  <c r="J1509" i="1"/>
  <c r="AT1518" i="1" s="1"/>
  <c r="H1509" i="1"/>
  <c r="I1509" i="1" s="1"/>
  <c r="AE1508" i="1"/>
  <c r="W1508" i="1"/>
  <c r="T1508" i="1"/>
  <c r="S1508" i="1"/>
  <c r="U1508" i="1" s="1"/>
  <c r="R1508" i="1"/>
  <c r="Q1508" i="1"/>
  <c r="P1508" i="1"/>
  <c r="O1508" i="1"/>
  <c r="N1508" i="1"/>
  <c r="K1508" i="1"/>
  <c r="M1508" i="1" s="1"/>
  <c r="J1508" i="1"/>
  <c r="AT1517" i="1" s="1"/>
  <c r="H1508" i="1"/>
  <c r="I1508" i="1" s="1"/>
  <c r="AE1507" i="1"/>
  <c r="W1507" i="1"/>
  <c r="T1507" i="1"/>
  <c r="S1507" i="1"/>
  <c r="U1507" i="1" s="1"/>
  <c r="R1507" i="1"/>
  <c r="Q1507" i="1"/>
  <c r="P1507" i="1"/>
  <c r="O1507" i="1"/>
  <c r="N1507" i="1"/>
  <c r="K1507" i="1"/>
  <c r="M1507" i="1" s="1"/>
  <c r="J1507" i="1"/>
  <c r="AT1516" i="1" s="1"/>
  <c r="H1507" i="1"/>
  <c r="I1507" i="1" s="1"/>
  <c r="AE1506" i="1"/>
  <c r="W1506" i="1"/>
  <c r="T1506" i="1"/>
  <c r="S1506" i="1"/>
  <c r="U1506" i="1" s="1"/>
  <c r="R1506" i="1"/>
  <c r="Q1506" i="1"/>
  <c r="P1506" i="1"/>
  <c r="O1506" i="1"/>
  <c r="N1506" i="1"/>
  <c r="K1506" i="1"/>
  <c r="M1506" i="1" s="1"/>
  <c r="J1506" i="1"/>
  <c r="AT1515" i="1" s="1"/>
  <c r="H1506" i="1"/>
  <c r="I1506" i="1" s="1"/>
  <c r="AE1505" i="1"/>
  <c r="W1505" i="1"/>
  <c r="T1505" i="1"/>
  <c r="V1505" i="1" s="1"/>
  <c r="S1505" i="1"/>
  <c r="U1505" i="1" s="1"/>
  <c r="R1505" i="1"/>
  <c r="Q1505" i="1"/>
  <c r="P1505" i="1"/>
  <c r="O1505" i="1"/>
  <c r="N1505" i="1"/>
  <c r="K1505" i="1"/>
  <c r="M1505" i="1" s="1"/>
  <c r="J1505" i="1"/>
  <c r="AT1514" i="1" s="1"/>
  <c r="H1505" i="1"/>
  <c r="I1505" i="1" s="1"/>
  <c r="AE1504" i="1"/>
  <c r="W1504" i="1"/>
  <c r="T1504" i="1"/>
  <c r="V1504" i="1" s="1"/>
  <c r="S1504" i="1"/>
  <c r="U1504" i="1" s="1"/>
  <c r="R1504" i="1"/>
  <c r="Q1504" i="1"/>
  <c r="P1504" i="1"/>
  <c r="O1504" i="1"/>
  <c r="N1504" i="1"/>
  <c r="K1504" i="1"/>
  <c r="M1504" i="1" s="1"/>
  <c r="J1504" i="1"/>
  <c r="AT1513" i="1" s="1"/>
  <c r="H1504" i="1"/>
  <c r="I1504" i="1" s="1"/>
  <c r="AE1503" i="1"/>
  <c r="W1503" i="1"/>
  <c r="T1503" i="1"/>
  <c r="V1503" i="1" s="1"/>
  <c r="S1503" i="1"/>
  <c r="U1503" i="1" s="1"/>
  <c r="R1503" i="1"/>
  <c r="Q1503" i="1"/>
  <c r="P1503" i="1"/>
  <c r="O1503" i="1"/>
  <c r="N1503" i="1"/>
  <c r="K1503" i="1"/>
  <c r="M1503" i="1" s="1"/>
  <c r="J1503" i="1"/>
  <c r="AT1512" i="1" s="1"/>
  <c r="H1503" i="1"/>
  <c r="I1503" i="1" s="1"/>
  <c r="AE1502" i="1"/>
  <c r="W1502" i="1"/>
  <c r="T1502" i="1"/>
  <c r="S1502" i="1"/>
  <c r="U1502" i="1" s="1"/>
  <c r="R1502" i="1"/>
  <c r="Q1502" i="1"/>
  <c r="P1502" i="1"/>
  <c r="O1502" i="1"/>
  <c r="N1502" i="1"/>
  <c r="K1502" i="1"/>
  <c r="M1502" i="1" s="1"/>
  <c r="J1502" i="1"/>
  <c r="AT1511" i="1" s="1"/>
  <c r="H1502" i="1"/>
  <c r="I1502" i="1" s="1"/>
  <c r="AE1501" i="1"/>
  <c r="W1501" i="1"/>
  <c r="T1501" i="1"/>
  <c r="S1501" i="1"/>
  <c r="U1501" i="1" s="1"/>
  <c r="R1501" i="1"/>
  <c r="Q1501" i="1"/>
  <c r="P1501" i="1"/>
  <c r="O1501" i="1"/>
  <c r="N1501" i="1"/>
  <c r="K1501" i="1"/>
  <c r="M1501" i="1" s="1"/>
  <c r="J1501" i="1"/>
  <c r="AT1510" i="1" s="1"/>
  <c r="H1501" i="1"/>
  <c r="I1501" i="1" s="1"/>
  <c r="AE1500" i="1"/>
  <c r="W1500" i="1"/>
  <c r="T1500" i="1"/>
  <c r="S1500" i="1"/>
  <c r="U1500" i="1" s="1"/>
  <c r="R1500" i="1"/>
  <c r="Q1500" i="1"/>
  <c r="P1500" i="1"/>
  <c r="O1500" i="1"/>
  <c r="N1500" i="1"/>
  <c r="K1500" i="1"/>
  <c r="M1500" i="1" s="1"/>
  <c r="J1500" i="1"/>
  <c r="AT1509" i="1" s="1"/>
  <c r="H1500" i="1"/>
  <c r="I1500" i="1" s="1"/>
  <c r="AE1499" i="1"/>
  <c r="W1499" i="1"/>
  <c r="T1499" i="1"/>
  <c r="S1499" i="1"/>
  <c r="U1499" i="1" s="1"/>
  <c r="R1499" i="1"/>
  <c r="Q1499" i="1"/>
  <c r="P1499" i="1"/>
  <c r="O1499" i="1"/>
  <c r="N1499" i="1"/>
  <c r="K1499" i="1"/>
  <c r="M1499" i="1" s="1"/>
  <c r="J1499" i="1"/>
  <c r="AT1508" i="1" s="1"/>
  <c r="H1499" i="1"/>
  <c r="I1499" i="1" s="1"/>
  <c r="AE1498" i="1"/>
  <c r="W1498" i="1"/>
  <c r="T1498" i="1"/>
  <c r="V1498" i="1" s="1"/>
  <c r="S1498" i="1"/>
  <c r="U1498" i="1" s="1"/>
  <c r="R1498" i="1"/>
  <c r="Q1498" i="1"/>
  <c r="P1498" i="1"/>
  <c r="O1498" i="1"/>
  <c r="N1498" i="1"/>
  <c r="K1498" i="1"/>
  <c r="M1498" i="1" s="1"/>
  <c r="J1498" i="1"/>
  <c r="AT1507" i="1" s="1"/>
  <c r="H1498" i="1"/>
  <c r="I1498" i="1" s="1"/>
  <c r="AE1497" i="1"/>
  <c r="W1497" i="1"/>
  <c r="T1497" i="1"/>
  <c r="V1497" i="1" s="1"/>
  <c r="S1497" i="1"/>
  <c r="U1497" i="1" s="1"/>
  <c r="R1497" i="1"/>
  <c r="Q1497" i="1"/>
  <c r="P1497" i="1"/>
  <c r="O1497" i="1"/>
  <c r="N1497" i="1"/>
  <c r="K1497" i="1"/>
  <c r="M1497" i="1" s="1"/>
  <c r="J1497" i="1"/>
  <c r="AT1506" i="1" s="1"/>
  <c r="H1497" i="1"/>
  <c r="I1497" i="1" s="1"/>
  <c r="AE1496" i="1"/>
  <c r="W1496" i="1"/>
  <c r="T1496" i="1"/>
  <c r="S1496" i="1"/>
  <c r="U1496" i="1" s="1"/>
  <c r="R1496" i="1"/>
  <c r="Q1496" i="1"/>
  <c r="P1496" i="1"/>
  <c r="O1496" i="1"/>
  <c r="N1496" i="1"/>
  <c r="K1496" i="1"/>
  <c r="M1496" i="1" s="1"/>
  <c r="J1496" i="1"/>
  <c r="AT1505" i="1" s="1"/>
  <c r="H1496" i="1"/>
  <c r="I1496" i="1" s="1"/>
  <c r="AE1495" i="1"/>
  <c r="W1495" i="1"/>
  <c r="T1495" i="1"/>
  <c r="S1495" i="1"/>
  <c r="U1495" i="1" s="1"/>
  <c r="R1495" i="1"/>
  <c r="Q1495" i="1"/>
  <c r="P1495" i="1"/>
  <c r="O1495" i="1"/>
  <c r="N1495" i="1"/>
  <c r="K1495" i="1"/>
  <c r="M1495" i="1" s="1"/>
  <c r="J1495" i="1"/>
  <c r="AT1504" i="1" s="1"/>
  <c r="H1495" i="1"/>
  <c r="I1495" i="1" s="1"/>
  <c r="AE1494" i="1"/>
  <c r="W1494" i="1"/>
  <c r="T1494" i="1"/>
  <c r="S1494" i="1"/>
  <c r="U1494" i="1" s="1"/>
  <c r="R1494" i="1"/>
  <c r="Q1494" i="1"/>
  <c r="P1494" i="1"/>
  <c r="O1494" i="1"/>
  <c r="N1494" i="1"/>
  <c r="K1494" i="1"/>
  <c r="M1494" i="1" s="1"/>
  <c r="J1494" i="1"/>
  <c r="AT1503" i="1" s="1"/>
  <c r="H1494" i="1"/>
  <c r="I1494" i="1" s="1"/>
  <c r="AE1493" i="1"/>
  <c r="W1493" i="1"/>
  <c r="T1493" i="1"/>
  <c r="S1493" i="1"/>
  <c r="U1493" i="1" s="1"/>
  <c r="R1493" i="1"/>
  <c r="Q1493" i="1"/>
  <c r="P1493" i="1"/>
  <c r="O1493" i="1"/>
  <c r="N1493" i="1"/>
  <c r="K1493" i="1"/>
  <c r="M1493" i="1" s="1"/>
  <c r="J1493" i="1"/>
  <c r="AT1502" i="1" s="1"/>
  <c r="H1493" i="1"/>
  <c r="I1493" i="1" s="1"/>
  <c r="AE1492" i="1"/>
  <c r="W1492" i="1"/>
  <c r="T1492" i="1"/>
  <c r="V1492" i="1" s="1"/>
  <c r="S1492" i="1"/>
  <c r="U1492" i="1" s="1"/>
  <c r="R1492" i="1"/>
  <c r="Q1492" i="1"/>
  <c r="P1492" i="1"/>
  <c r="O1492" i="1"/>
  <c r="N1492" i="1"/>
  <c r="K1492" i="1"/>
  <c r="M1492" i="1" s="1"/>
  <c r="J1492" i="1"/>
  <c r="AT1501" i="1" s="1"/>
  <c r="H1492" i="1"/>
  <c r="I1492" i="1" s="1"/>
  <c r="AE1491" i="1"/>
  <c r="W1491" i="1"/>
  <c r="T1491" i="1"/>
  <c r="S1491" i="1"/>
  <c r="U1491" i="1" s="1"/>
  <c r="R1491" i="1"/>
  <c r="Q1491" i="1"/>
  <c r="P1491" i="1"/>
  <c r="O1491" i="1"/>
  <c r="N1491" i="1"/>
  <c r="K1491" i="1"/>
  <c r="M1491" i="1" s="1"/>
  <c r="J1491" i="1"/>
  <c r="AT1500" i="1" s="1"/>
  <c r="H1491" i="1"/>
  <c r="I1491" i="1" s="1"/>
  <c r="AE1490" i="1"/>
  <c r="W1490" i="1"/>
  <c r="T1490" i="1"/>
  <c r="S1490" i="1"/>
  <c r="U1490" i="1" s="1"/>
  <c r="R1490" i="1"/>
  <c r="Q1490" i="1"/>
  <c r="P1490" i="1"/>
  <c r="O1490" i="1"/>
  <c r="N1490" i="1"/>
  <c r="K1490" i="1"/>
  <c r="M1490" i="1" s="1"/>
  <c r="J1490" i="1"/>
  <c r="AT1499" i="1" s="1"/>
  <c r="H1490" i="1"/>
  <c r="I1490" i="1" s="1"/>
  <c r="AE1489" i="1"/>
  <c r="W1489" i="1"/>
  <c r="T1489" i="1"/>
  <c r="S1489" i="1"/>
  <c r="U1489" i="1" s="1"/>
  <c r="R1489" i="1"/>
  <c r="Q1489" i="1"/>
  <c r="P1489" i="1"/>
  <c r="O1489" i="1"/>
  <c r="N1489" i="1"/>
  <c r="K1489" i="1"/>
  <c r="M1489" i="1" s="1"/>
  <c r="J1489" i="1"/>
  <c r="AT1498" i="1" s="1"/>
  <c r="H1489" i="1"/>
  <c r="I1489" i="1" s="1"/>
  <c r="AE1488" i="1"/>
  <c r="W1488" i="1"/>
  <c r="T1488" i="1"/>
  <c r="S1488" i="1"/>
  <c r="U1488" i="1" s="1"/>
  <c r="R1488" i="1"/>
  <c r="Q1488" i="1"/>
  <c r="P1488" i="1"/>
  <c r="O1488" i="1"/>
  <c r="N1488" i="1"/>
  <c r="K1488" i="1"/>
  <c r="M1488" i="1" s="1"/>
  <c r="J1488" i="1"/>
  <c r="AT1497" i="1" s="1"/>
  <c r="H1488" i="1"/>
  <c r="I1488" i="1" s="1"/>
  <c r="AE1487" i="1"/>
  <c r="W1487" i="1"/>
  <c r="T1487" i="1"/>
  <c r="V1487" i="1" s="1"/>
  <c r="S1487" i="1"/>
  <c r="U1487" i="1" s="1"/>
  <c r="R1487" i="1"/>
  <c r="Q1487" i="1"/>
  <c r="P1487" i="1"/>
  <c r="O1487" i="1"/>
  <c r="N1487" i="1"/>
  <c r="K1487" i="1"/>
  <c r="M1487" i="1" s="1"/>
  <c r="J1487" i="1"/>
  <c r="AT1496" i="1" s="1"/>
  <c r="H1487" i="1"/>
  <c r="I1487" i="1" s="1"/>
  <c r="AE1486" i="1"/>
  <c r="W1486" i="1"/>
  <c r="T1486" i="1"/>
  <c r="V1486" i="1" s="1"/>
  <c r="S1486" i="1"/>
  <c r="U1486" i="1" s="1"/>
  <c r="R1486" i="1"/>
  <c r="Q1486" i="1"/>
  <c r="P1486" i="1"/>
  <c r="O1486" i="1"/>
  <c r="N1486" i="1"/>
  <c r="K1486" i="1"/>
  <c r="M1486" i="1" s="1"/>
  <c r="J1486" i="1"/>
  <c r="AT1495" i="1" s="1"/>
  <c r="H1486" i="1"/>
  <c r="I1486" i="1" s="1"/>
  <c r="AE1485" i="1"/>
  <c r="W1485" i="1"/>
  <c r="T1485" i="1"/>
  <c r="S1485" i="1"/>
  <c r="U1485" i="1" s="1"/>
  <c r="R1485" i="1"/>
  <c r="Q1485" i="1"/>
  <c r="P1485" i="1"/>
  <c r="O1485" i="1"/>
  <c r="N1485" i="1"/>
  <c r="K1485" i="1"/>
  <c r="M1485" i="1" s="1"/>
  <c r="J1485" i="1"/>
  <c r="AT1494" i="1" s="1"/>
  <c r="H1485" i="1"/>
  <c r="I1485" i="1" s="1"/>
  <c r="AE1484" i="1"/>
  <c r="W1484" i="1"/>
  <c r="T1484" i="1"/>
  <c r="S1484" i="1"/>
  <c r="U1484" i="1" s="1"/>
  <c r="R1484" i="1"/>
  <c r="Q1484" i="1"/>
  <c r="P1484" i="1"/>
  <c r="O1484" i="1"/>
  <c r="N1484" i="1"/>
  <c r="K1484" i="1"/>
  <c r="M1484" i="1" s="1"/>
  <c r="J1484" i="1"/>
  <c r="AT1493" i="1" s="1"/>
  <c r="H1484" i="1"/>
  <c r="I1484" i="1" s="1"/>
  <c r="AE1483" i="1"/>
  <c r="W1483" i="1"/>
  <c r="T1483" i="1"/>
  <c r="S1483" i="1"/>
  <c r="U1483" i="1" s="1"/>
  <c r="R1483" i="1"/>
  <c r="Q1483" i="1"/>
  <c r="P1483" i="1"/>
  <c r="O1483" i="1"/>
  <c r="N1483" i="1"/>
  <c r="K1483" i="1"/>
  <c r="M1483" i="1" s="1"/>
  <c r="J1483" i="1"/>
  <c r="AT1492" i="1" s="1"/>
  <c r="H1483" i="1"/>
  <c r="I1483" i="1" s="1"/>
  <c r="AE1482" i="1"/>
  <c r="W1482" i="1"/>
  <c r="T1482" i="1"/>
  <c r="S1482" i="1"/>
  <c r="U1482" i="1" s="1"/>
  <c r="R1482" i="1"/>
  <c r="Q1482" i="1"/>
  <c r="P1482" i="1"/>
  <c r="O1482" i="1"/>
  <c r="N1482" i="1"/>
  <c r="K1482" i="1"/>
  <c r="M1482" i="1" s="1"/>
  <c r="J1482" i="1"/>
  <c r="AT1491" i="1" s="1"/>
  <c r="H1482" i="1"/>
  <c r="I1482" i="1" s="1"/>
  <c r="AE1481" i="1"/>
  <c r="W1481" i="1"/>
  <c r="T1481" i="1"/>
  <c r="S1481" i="1"/>
  <c r="U1481" i="1" s="1"/>
  <c r="R1481" i="1"/>
  <c r="Q1481" i="1"/>
  <c r="P1481" i="1"/>
  <c r="O1481" i="1"/>
  <c r="N1481" i="1"/>
  <c r="K1481" i="1"/>
  <c r="M1481" i="1" s="1"/>
  <c r="J1481" i="1"/>
  <c r="AT1490" i="1" s="1"/>
  <c r="H1481" i="1"/>
  <c r="I1481" i="1" s="1"/>
  <c r="AE1480" i="1"/>
  <c r="W1480" i="1"/>
  <c r="T1480" i="1"/>
  <c r="V1480" i="1" s="1"/>
  <c r="S1480" i="1"/>
  <c r="U1480" i="1" s="1"/>
  <c r="R1480" i="1"/>
  <c r="Q1480" i="1"/>
  <c r="P1480" i="1"/>
  <c r="O1480" i="1"/>
  <c r="N1480" i="1"/>
  <c r="K1480" i="1"/>
  <c r="M1480" i="1" s="1"/>
  <c r="J1480" i="1"/>
  <c r="AT1489" i="1" s="1"/>
  <c r="H1480" i="1"/>
  <c r="I1480" i="1" s="1"/>
  <c r="AE1479" i="1"/>
  <c r="W1479" i="1"/>
  <c r="T1479" i="1"/>
  <c r="V1479" i="1" s="1"/>
  <c r="S1479" i="1"/>
  <c r="U1479" i="1" s="1"/>
  <c r="R1479" i="1"/>
  <c r="Q1479" i="1"/>
  <c r="P1479" i="1"/>
  <c r="O1479" i="1"/>
  <c r="N1479" i="1"/>
  <c r="K1479" i="1"/>
  <c r="M1479" i="1" s="1"/>
  <c r="J1479" i="1"/>
  <c r="AT1488" i="1" s="1"/>
  <c r="H1479" i="1"/>
  <c r="I1479" i="1" s="1"/>
  <c r="AE1478" i="1"/>
  <c r="W1478" i="1"/>
  <c r="T1478" i="1"/>
  <c r="S1478" i="1"/>
  <c r="U1478" i="1" s="1"/>
  <c r="R1478" i="1"/>
  <c r="Q1478" i="1"/>
  <c r="P1478" i="1"/>
  <c r="O1478" i="1"/>
  <c r="N1478" i="1"/>
  <c r="K1478" i="1"/>
  <c r="M1478" i="1" s="1"/>
  <c r="J1478" i="1"/>
  <c r="AT1487" i="1" s="1"/>
  <c r="H1478" i="1"/>
  <c r="I1478" i="1" s="1"/>
  <c r="AE1477" i="1"/>
  <c r="W1477" i="1"/>
  <c r="T1477" i="1"/>
  <c r="S1477" i="1"/>
  <c r="U1477" i="1" s="1"/>
  <c r="R1477" i="1"/>
  <c r="Q1477" i="1"/>
  <c r="P1477" i="1"/>
  <c r="O1477" i="1"/>
  <c r="N1477" i="1"/>
  <c r="K1477" i="1"/>
  <c r="M1477" i="1" s="1"/>
  <c r="J1477" i="1"/>
  <c r="AT1486" i="1" s="1"/>
  <c r="H1477" i="1"/>
  <c r="I1477" i="1" s="1"/>
  <c r="AE1476" i="1"/>
  <c r="W1476" i="1"/>
  <c r="T1476" i="1"/>
  <c r="V1476" i="1" s="1"/>
  <c r="S1476" i="1"/>
  <c r="U1476" i="1" s="1"/>
  <c r="R1476" i="1"/>
  <c r="Q1476" i="1"/>
  <c r="P1476" i="1"/>
  <c r="O1476" i="1"/>
  <c r="N1476" i="1"/>
  <c r="K1476" i="1"/>
  <c r="M1476" i="1" s="1"/>
  <c r="J1476" i="1"/>
  <c r="AT1485" i="1" s="1"/>
  <c r="H1476" i="1"/>
  <c r="I1476" i="1" s="1"/>
  <c r="AE1475" i="1"/>
  <c r="W1475" i="1"/>
  <c r="T1475" i="1"/>
  <c r="V1475" i="1" s="1"/>
  <c r="S1475" i="1"/>
  <c r="U1475" i="1" s="1"/>
  <c r="R1475" i="1"/>
  <c r="Q1475" i="1"/>
  <c r="P1475" i="1"/>
  <c r="O1475" i="1"/>
  <c r="N1475" i="1"/>
  <c r="K1475" i="1"/>
  <c r="M1475" i="1" s="1"/>
  <c r="J1475" i="1"/>
  <c r="AT1484" i="1" s="1"/>
  <c r="H1475" i="1"/>
  <c r="I1475" i="1" s="1"/>
  <c r="AE1474" i="1"/>
  <c r="W1474" i="1"/>
  <c r="T1474" i="1"/>
  <c r="V1474" i="1" s="1"/>
  <c r="S1474" i="1"/>
  <c r="U1474" i="1" s="1"/>
  <c r="R1474" i="1"/>
  <c r="Q1474" i="1"/>
  <c r="P1474" i="1"/>
  <c r="O1474" i="1"/>
  <c r="N1474" i="1"/>
  <c r="K1474" i="1"/>
  <c r="M1474" i="1" s="1"/>
  <c r="J1474" i="1"/>
  <c r="AT1483" i="1" s="1"/>
  <c r="H1474" i="1"/>
  <c r="I1474" i="1" s="1"/>
  <c r="AE1473" i="1"/>
  <c r="W1473" i="1"/>
  <c r="T1473" i="1"/>
  <c r="S1473" i="1"/>
  <c r="U1473" i="1" s="1"/>
  <c r="R1473" i="1"/>
  <c r="Q1473" i="1"/>
  <c r="P1473" i="1"/>
  <c r="O1473" i="1"/>
  <c r="N1473" i="1"/>
  <c r="K1473" i="1"/>
  <c r="M1473" i="1" s="1"/>
  <c r="J1473" i="1"/>
  <c r="AT1482" i="1" s="1"/>
  <c r="H1473" i="1"/>
  <c r="I1473" i="1" s="1"/>
  <c r="AE1472" i="1"/>
  <c r="W1472" i="1"/>
  <c r="T1472" i="1"/>
  <c r="S1472" i="1"/>
  <c r="U1472" i="1" s="1"/>
  <c r="R1472" i="1"/>
  <c r="Q1472" i="1"/>
  <c r="P1472" i="1"/>
  <c r="O1472" i="1"/>
  <c r="N1472" i="1"/>
  <c r="K1472" i="1"/>
  <c r="M1472" i="1" s="1"/>
  <c r="J1472" i="1"/>
  <c r="AT1481" i="1" s="1"/>
  <c r="H1472" i="1"/>
  <c r="I1472" i="1" s="1"/>
  <c r="AE1471" i="1"/>
  <c r="W1471" i="1"/>
  <c r="T1471" i="1"/>
  <c r="S1471" i="1"/>
  <c r="U1471" i="1" s="1"/>
  <c r="R1471" i="1"/>
  <c r="Q1471" i="1"/>
  <c r="P1471" i="1"/>
  <c r="O1471" i="1"/>
  <c r="N1471" i="1"/>
  <c r="K1471" i="1"/>
  <c r="M1471" i="1" s="1"/>
  <c r="J1471" i="1"/>
  <c r="AT1480" i="1" s="1"/>
  <c r="H1471" i="1"/>
  <c r="I1471" i="1" s="1"/>
  <c r="AE1470" i="1"/>
  <c r="W1470" i="1"/>
  <c r="T1470" i="1"/>
  <c r="V1470" i="1" s="1"/>
  <c r="S1470" i="1"/>
  <c r="U1470" i="1" s="1"/>
  <c r="R1470" i="1"/>
  <c r="Q1470" i="1"/>
  <c r="P1470" i="1"/>
  <c r="O1470" i="1"/>
  <c r="N1470" i="1"/>
  <c r="K1470" i="1"/>
  <c r="M1470" i="1" s="1"/>
  <c r="J1470" i="1"/>
  <c r="AT1479" i="1" s="1"/>
  <c r="H1470" i="1"/>
  <c r="I1470" i="1" s="1"/>
  <c r="AE1469" i="1"/>
  <c r="W1469" i="1"/>
  <c r="T1469" i="1"/>
  <c r="V1469" i="1" s="1"/>
  <c r="S1469" i="1"/>
  <c r="U1469" i="1" s="1"/>
  <c r="R1469" i="1"/>
  <c r="Q1469" i="1"/>
  <c r="P1469" i="1"/>
  <c r="O1469" i="1"/>
  <c r="N1469" i="1"/>
  <c r="K1469" i="1"/>
  <c r="M1469" i="1" s="1"/>
  <c r="J1469" i="1"/>
  <c r="AT1478" i="1" s="1"/>
  <c r="H1469" i="1"/>
  <c r="I1469" i="1" s="1"/>
  <c r="AE1468" i="1"/>
  <c r="W1468" i="1"/>
  <c r="T1468" i="1"/>
  <c r="S1468" i="1"/>
  <c r="U1468" i="1" s="1"/>
  <c r="R1468" i="1"/>
  <c r="Q1468" i="1"/>
  <c r="P1468" i="1"/>
  <c r="O1468" i="1"/>
  <c r="N1468" i="1"/>
  <c r="K1468" i="1"/>
  <c r="M1468" i="1" s="1"/>
  <c r="J1468" i="1"/>
  <c r="AT1477" i="1" s="1"/>
  <c r="H1468" i="1"/>
  <c r="I1468" i="1" s="1"/>
  <c r="AE1467" i="1"/>
  <c r="W1467" i="1"/>
  <c r="T1467" i="1"/>
  <c r="V1467" i="1" s="1"/>
  <c r="S1467" i="1"/>
  <c r="U1467" i="1" s="1"/>
  <c r="R1467" i="1"/>
  <c r="Q1467" i="1"/>
  <c r="P1467" i="1"/>
  <c r="O1467" i="1"/>
  <c r="N1467" i="1"/>
  <c r="K1467" i="1"/>
  <c r="M1467" i="1" s="1"/>
  <c r="J1467" i="1"/>
  <c r="AT1476" i="1" s="1"/>
  <c r="H1467" i="1"/>
  <c r="I1467" i="1" s="1"/>
  <c r="AE1466" i="1"/>
  <c r="W1466" i="1"/>
  <c r="T1466" i="1"/>
  <c r="S1466" i="1"/>
  <c r="U1466" i="1" s="1"/>
  <c r="R1466" i="1"/>
  <c r="Q1466" i="1"/>
  <c r="P1466" i="1"/>
  <c r="O1466" i="1"/>
  <c r="N1466" i="1"/>
  <c r="K1466" i="1"/>
  <c r="M1466" i="1" s="1"/>
  <c r="J1466" i="1"/>
  <c r="AT1475" i="1" s="1"/>
  <c r="H1466" i="1"/>
  <c r="I1466" i="1" s="1"/>
  <c r="AE1465" i="1"/>
  <c r="W1465" i="1"/>
  <c r="T1465" i="1"/>
  <c r="V1465" i="1" s="1"/>
  <c r="S1465" i="1"/>
  <c r="U1465" i="1" s="1"/>
  <c r="R1465" i="1"/>
  <c r="Q1465" i="1"/>
  <c r="P1465" i="1"/>
  <c r="O1465" i="1"/>
  <c r="N1465" i="1"/>
  <c r="K1465" i="1"/>
  <c r="M1465" i="1" s="1"/>
  <c r="J1465" i="1"/>
  <c r="AT1474" i="1" s="1"/>
  <c r="H1465" i="1"/>
  <c r="I1465" i="1" s="1"/>
  <c r="AE1464" i="1"/>
  <c r="W1464" i="1"/>
  <c r="T1464" i="1"/>
  <c r="S1464" i="1"/>
  <c r="U1464" i="1" s="1"/>
  <c r="R1464" i="1"/>
  <c r="Q1464" i="1"/>
  <c r="P1464" i="1"/>
  <c r="O1464" i="1"/>
  <c r="N1464" i="1"/>
  <c r="K1464" i="1"/>
  <c r="M1464" i="1" s="1"/>
  <c r="J1464" i="1"/>
  <c r="AT1473" i="1" s="1"/>
  <c r="H1464" i="1"/>
  <c r="I1464" i="1" s="1"/>
  <c r="AE1463" i="1"/>
  <c r="W1463" i="1"/>
  <c r="T1463" i="1"/>
  <c r="S1463" i="1"/>
  <c r="U1463" i="1" s="1"/>
  <c r="R1463" i="1"/>
  <c r="Q1463" i="1"/>
  <c r="P1463" i="1"/>
  <c r="O1463" i="1"/>
  <c r="N1463" i="1"/>
  <c r="K1463" i="1"/>
  <c r="M1463" i="1" s="1"/>
  <c r="J1463" i="1"/>
  <c r="AT1472" i="1" s="1"/>
  <c r="H1463" i="1"/>
  <c r="I1463" i="1" s="1"/>
  <c r="AE1462" i="1"/>
  <c r="W1462" i="1"/>
  <c r="T1462" i="1"/>
  <c r="S1462" i="1"/>
  <c r="U1462" i="1" s="1"/>
  <c r="R1462" i="1"/>
  <c r="Q1462" i="1"/>
  <c r="P1462" i="1"/>
  <c r="O1462" i="1"/>
  <c r="N1462" i="1"/>
  <c r="K1462" i="1"/>
  <c r="M1462" i="1" s="1"/>
  <c r="J1462" i="1"/>
  <c r="AT1471" i="1" s="1"/>
  <c r="H1462" i="1"/>
  <c r="I1462" i="1" s="1"/>
  <c r="AE1461" i="1"/>
  <c r="W1461" i="1"/>
  <c r="T1461" i="1"/>
  <c r="S1461" i="1"/>
  <c r="U1461" i="1" s="1"/>
  <c r="R1461" i="1"/>
  <c r="Q1461" i="1"/>
  <c r="P1461" i="1"/>
  <c r="O1461" i="1"/>
  <c r="N1461" i="1"/>
  <c r="K1461" i="1"/>
  <c r="M1461" i="1" s="1"/>
  <c r="J1461" i="1"/>
  <c r="AT1470" i="1" s="1"/>
  <c r="H1461" i="1"/>
  <c r="I1461" i="1" s="1"/>
  <c r="AE1460" i="1"/>
  <c r="W1460" i="1"/>
  <c r="T1460" i="1"/>
  <c r="S1460" i="1"/>
  <c r="U1460" i="1" s="1"/>
  <c r="R1460" i="1"/>
  <c r="Q1460" i="1"/>
  <c r="P1460" i="1"/>
  <c r="O1460" i="1"/>
  <c r="N1460" i="1"/>
  <c r="K1460" i="1"/>
  <c r="M1460" i="1" s="1"/>
  <c r="J1460" i="1"/>
  <c r="AT1469" i="1" s="1"/>
  <c r="H1460" i="1"/>
  <c r="I1460" i="1" s="1"/>
  <c r="AE1459" i="1"/>
  <c r="W1459" i="1"/>
  <c r="T1459" i="1"/>
  <c r="S1459" i="1"/>
  <c r="U1459" i="1" s="1"/>
  <c r="R1459" i="1"/>
  <c r="Q1459" i="1"/>
  <c r="P1459" i="1"/>
  <c r="O1459" i="1"/>
  <c r="N1459" i="1"/>
  <c r="K1459" i="1"/>
  <c r="M1459" i="1" s="1"/>
  <c r="J1459" i="1"/>
  <c r="AT1468" i="1" s="1"/>
  <c r="H1459" i="1"/>
  <c r="I1459" i="1" s="1"/>
  <c r="AE1458" i="1"/>
  <c r="W1458" i="1"/>
  <c r="T1458" i="1"/>
  <c r="S1458" i="1"/>
  <c r="U1458" i="1" s="1"/>
  <c r="R1458" i="1"/>
  <c r="Q1458" i="1"/>
  <c r="P1458" i="1"/>
  <c r="O1458" i="1"/>
  <c r="N1458" i="1"/>
  <c r="K1458" i="1"/>
  <c r="M1458" i="1" s="1"/>
  <c r="J1458" i="1"/>
  <c r="AT1467" i="1" s="1"/>
  <c r="H1458" i="1"/>
  <c r="I1458" i="1" s="1"/>
  <c r="AE1457" i="1"/>
  <c r="W1457" i="1"/>
  <c r="T1457" i="1"/>
  <c r="V1457" i="1" s="1"/>
  <c r="S1457" i="1"/>
  <c r="U1457" i="1" s="1"/>
  <c r="R1457" i="1"/>
  <c r="Q1457" i="1"/>
  <c r="P1457" i="1"/>
  <c r="O1457" i="1"/>
  <c r="N1457" i="1"/>
  <c r="K1457" i="1"/>
  <c r="M1457" i="1" s="1"/>
  <c r="J1457" i="1"/>
  <c r="AT1466" i="1" s="1"/>
  <c r="H1457" i="1"/>
  <c r="I1457" i="1" s="1"/>
  <c r="AE1456" i="1"/>
  <c r="W1456" i="1"/>
  <c r="T1456" i="1"/>
  <c r="S1456" i="1"/>
  <c r="U1456" i="1" s="1"/>
  <c r="R1456" i="1"/>
  <c r="Q1456" i="1"/>
  <c r="P1456" i="1"/>
  <c r="O1456" i="1"/>
  <c r="N1456" i="1"/>
  <c r="K1456" i="1"/>
  <c r="M1456" i="1" s="1"/>
  <c r="J1456" i="1"/>
  <c r="AT1465" i="1" s="1"/>
  <c r="H1456" i="1"/>
  <c r="I1456" i="1" s="1"/>
  <c r="AE1455" i="1"/>
  <c r="W1455" i="1"/>
  <c r="T1455" i="1"/>
  <c r="V1455" i="1" s="1"/>
  <c r="S1455" i="1"/>
  <c r="U1455" i="1" s="1"/>
  <c r="R1455" i="1"/>
  <c r="Q1455" i="1"/>
  <c r="P1455" i="1"/>
  <c r="O1455" i="1"/>
  <c r="N1455" i="1"/>
  <c r="K1455" i="1"/>
  <c r="M1455" i="1" s="1"/>
  <c r="J1455" i="1"/>
  <c r="AT1464" i="1" s="1"/>
  <c r="H1455" i="1"/>
  <c r="I1455" i="1" s="1"/>
  <c r="AE1454" i="1"/>
  <c r="W1454" i="1"/>
  <c r="T1454" i="1"/>
  <c r="S1454" i="1"/>
  <c r="U1454" i="1" s="1"/>
  <c r="R1454" i="1"/>
  <c r="Q1454" i="1"/>
  <c r="P1454" i="1"/>
  <c r="O1454" i="1"/>
  <c r="N1454" i="1"/>
  <c r="K1454" i="1"/>
  <c r="M1454" i="1" s="1"/>
  <c r="J1454" i="1"/>
  <c r="AT1463" i="1" s="1"/>
  <c r="H1454" i="1"/>
  <c r="I1454" i="1" s="1"/>
  <c r="AE1453" i="1"/>
  <c r="W1453" i="1"/>
  <c r="T1453" i="1"/>
  <c r="S1453" i="1"/>
  <c r="U1453" i="1" s="1"/>
  <c r="R1453" i="1"/>
  <c r="Q1453" i="1"/>
  <c r="P1453" i="1"/>
  <c r="O1453" i="1"/>
  <c r="N1453" i="1"/>
  <c r="K1453" i="1"/>
  <c r="M1453" i="1" s="1"/>
  <c r="J1453" i="1"/>
  <c r="AT1462" i="1" s="1"/>
  <c r="H1453" i="1"/>
  <c r="I1453" i="1" s="1"/>
  <c r="AE1452" i="1"/>
  <c r="W1452" i="1"/>
  <c r="T1452" i="1"/>
  <c r="S1452" i="1"/>
  <c r="U1452" i="1" s="1"/>
  <c r="R1452" i="1"/>
  <c r="Q1452" i="1"/>
  <c r="P1452" i="1"/>
  <c r="O1452" i="1"/>
  <c r="N1452" i="1"/>
  <c r="K1452" i="1"/>
  <c r="M1452" i="1" s="1"/>
  <c r="J1452" i="1"/>
  <c r="AT1461" i="1" s="1"/>
  <c r="H1452" i="1"/>
  <c r="I1452" i="1" s="1"/>
  <c r="AE1451" i="1"/>
  <c r="W1451" i="1"/>
  <c r="T1451" i="1"/>
  <c r="V1451" i="1" s="1"/>
  <c r="S1451" i="1"/>
  <c r="U1451" i="1" s="1"/>
  <c r="R1451" i="1"/>
  <c r="Q1451" i="1"/>
  <c r="P1451" i="1"/>
  <c r="O1451" i="1"/>
  <c r="N1451" i="1"/>
  <c r="K1451" i="1"/>
  <c r="M1451" i="1" s="1"/>
  <c r="J1451" i="1"/>
  <c r="AT1460" i="1" s="1"/>
  <c r="H1451" i="1"/>
  <c r="I1451" i="1" s="1"/>
  <c r="AE1450" i="1"/>
  <c r="W1450" i="1"/>
  <c r="T1450" i="1"/>
  <c r="S1450" i="1"/>
  <c r="U1450" i="1" s="1"/>
  <c r="R1450" i="1"/>
  <c r="Q1450" i="1"/>
  <c r="P1450" i="1"/>
  <c r="O1450" i="1"/>
  <c r="N1450" i="1"/>
  <c r="K1450" i="1"/>
  <c r="M1450" i="1" s="1"/>
  <c r="J1450" i="1"/>
  <c r="AT1459" i="1" s="1"/>
  <c r="H1450" i="1"/>
  <c r="I1450" i="1" s="1"/>
  <c r="AE1449" i="1"/>
  <c r="W1449" i="1"/>
  <c r="T1449" i="1"/>
  <c r="S1449" i="1"/>
  <c r="U1449" i="1" s="1"/>
  <c r="R1449" i="1"/>
  <c r="Q1449" i="1"/>
  <c r="P1449" i="1"/>
  <c r="O1449" i="1"/>
  <c r="N1449" i="1"/>
  <c r="K1449" i="1"/>
  <c r="M1449" i="1" s="1"/>
  <c r="J1449" i="1"/>
  <c r="AT1458" i="1" s="1"/>
  <c r="H1449" i="1"/>
  <c r="I1449" i="1" s="1"/>
  <c r="AE1448" i="1"/>
  <c r="W1448" i="1"/>
  <c r="T1448" i="1"/>
  <c r="V1448" i="1" s="1"/>
  <c r="S1448" i="1"/>
  <c r="U1448" i="1" s="1"/>
  <c r="R1448" i="1"/>
  <c r="Q1448" i="1"/>
  <c r="P1448" i="1"/>
  <c r="O1448" i="1"/>
  <c r="N1448" i="1"/>
  <c r="K1448" i="1"/>
  <c r="M1448" i="1" s="1"/>
  <c r="J1448" i="1"/>
  <c r="AT1457" i="1" s="1"/>
  <c r="H1448" i="1"/>
  <c r="I1448" i="1" s="1"/>
  <c r="AE1447" i="1"/>
  <c r="W1447" i="1"/>
  <c r="T1447" i="1"/>
  <c r="V1447" i="1" s="1"/>
  <c r="S1447" i="1"/>
  <c r="U1447" i="1" s="1"/>
  <c r="R1447" i="1"/>
  <c r="Q1447" i="1"/>
  <c r="P1447" i="1"/>
  <c r="O1447" i="1"/>
  <c r="N1447" i="1"/>
  <c r="K1447" i="1"/>
  <c r="M1447" i="1" s="1"/>
  <c r="J1447" i="1"/>
  <c r="AT1456" i="1" s="1"/>
  <c r="H1447" i="1"/>
  <c r="I1447" i="1" s="1"/>
  <c r="AE1446" i="1"/>
  <c r="W1446" i="1"/>
  <c r="T1446" i="1"/>
  <c r="S1446" i="1"/>
  <c r="U1446" i="1" s="1"/>
  <c r="R1446" i="1"/>
  <c r="Q1446" i="1"/>
  <c r="P1446" i="1"/>
  <c r="O1446" i="1"/>
  <c r="N1446" i="1"/>
  <c r="K1446" i="1"/>
  <c r="M1446" i="1" s="1"/>
  <c r="J1446" i="1"/>
  <c r="AT1455" i="1" s="1"/>
  <c r="H1446" i="1"/>
  <c r="I1446" i="1" s="1"/>
  <c r="AE1445" i="1"/>
  <c r="W1445" i="1"/>
  <c r="T1445" i="1"/>
  <c r="S1445" i="1"/>
  <c r="U1445" i="1" s="1"/>
  <c r="R1445" i="1"/>
  <c r="Q1445" i="1"/>
  <c r="P1445" i="1"/>
  <c r="O1445" i="1"/>
  <c r="N1445" i="1"/>
  <c r="K1445" i="1"/>
  <c r="M1445" i="1" s="1"/>
  <c r="J1445" i="1"/>
  <c r="AT1454" i="1" s="1"/>
  <c r="H1445" i="1"/>
  <c r="I1445" i="1" s="1"/>
  <c r="AE1444" i="1"/>
  <c r="W1444" i="1"/>
  <c r="T1444" i="1"/>
  <c r="V1444" i="1" s="1"/>
  <c r="S1444" i="1"/>
  <c r="U1444" i="1" s="1"/>
  <c r="R1444" i="1"/>
  <c r="Q1444" i="1"/>
  <c r="P1444" i="1"/>
  <c r="O1444" i="1"/>
  <c r="N1444" i="1"/>
  <c r="K1444" i="1"/>
  <c r="M1444" i="1" s="1"/>
  <c r="J1444" i="1"/>
  <c r="AT1453" i="1" s="1"/>
  <c r="H1444" i="1"/>
  <c r="I1444" i="1" s="1"/>
  <c r="AE1443" i="1"/>
  <c r="W1443" i="1"/>
  <c r="T1443" i="1"/>
  <c r="S1443" i="1"/>
  <c r="U1443" i="1" s="1"/>
  <c r="R1443" i="1"/>
  <c r="Q1443" i="1"/>
  <c r="P1443" i="1"/>
  <c r="O1443" i="1"/>
  <c r="N1443" i="1"/>
  <c r="K1443" i="1"/>
  <c r="M1443" i="1" s="1"/>
  <c r="J1443" i="1"/>
  <c r="AT1452" i="1" s="1"/>
  <c r="H1443" i="1"/>
  <c r="I1443" i="1" s="1"/>
  <c r="AE1442" i="1"/>
  <c r="W1442" i="1"/>
  <c r="T1442" i="1"/>
  <c r="S1442" i="1"/>
  <c r="U1442" i="1" s="1"/>
  <c r="R1442" i="1"/>
  <c r="Q1442" i="1"/>
  <c r="P1442" i="1"/>
  <c r="O1442" i="1"/>
  <c r="N1442" i="1"/>
  <c r="K1442" i="1"/>
  <c r="M1442" i="1" s="1"/>
  <c r="J1442" i="1"/>
  <c r="AT1451" i="1" s="1"/>
  <c r="H1442" i="1"/>
  <c r="I1442" i="1" s="1"/>
  <c r="AE1441" i="1"/>
  <c r="W1441" i="1"/>
  <c r="T1441" i="1"/>
  <c r="V1441" i="1" s="1"/>
  <c r="S1441" i="1"/>
  <c r="U1441" i="1" s="1"/>
  <c r="R1441" i="1"/>
  <c r="Q1441" i="1"/>
  <c r="P1441" i="1"/>
  <c r="O1441" i="1"/>
  <c r="N1441" i="1"/>
  <c r="K1441" i="1"/>
  <c r="M1441" i="1" s="1"/>
  <c r="J1441" i="1"/>
  <c r="AT1450" i="1" s="1"/>
  <c r="H1441" i="1"/>
  <c r="I1441" i="1" s="1"/>
  <c r="AE1440" i="1"/>
  <c r="W1440" i="1"/>
  <c r="T1440" i="1"/>
  <c r="S1440" i="1"/>
  <c r="U1440" i="1" s="1"/>
  <c r="R1440" i="1"/>
  <c r="Q1440" i="1"/>
  <c r="P1440" i="1"/>
  <c r="O1440" i="1"/>
  <c r="N1440" i="1"/>
  <c r="K1440" i="1"/>
  <c r="M1440" i="1" s="1"/>
  <c r="J1440" i="1"/>
  <c r="AT1449" i="1" s="1"/>
  <c r="H1440" i="1"/>
  <c r="I1440" i="1" s="1"/>
  <c r="AE1439" i="1"/>
  <c r="W1439" i="1"/>
  <c r="T1439" i="1"/>
  <c r="S1439" i="1"/>
  <c r="U1439" i="1" s="1"/>
  <c r="R1439" i="1"/>
  <c r="Q1439" i="1"/>
  <c r="P1439" i="1"/>
  <c r="O1439" i="1"/>
  <c r="N1439" i="1"/>
  <c r="K1439" i="1"/>
  <c r="M1439" i="1" s="1"/>
  <c r="J1439" i="1"/>
  <c r="AT1448" i="1" s="1"/>
  <c r="H1439" i="1"/>
  <c r="I1439" i="1" s="1"/>
  <c r="AE1438" i="1"/>
  <c r="W1438" i="1"/>
  <c r="T1438" i="1"/>
  <c r="S1438" i="1"/>
  <c r="U1438" i="1" s="1"/>
  <c r="R1438" i="1"/>
  <c r="Q1438" i="1"/>
  <c r="P1438" i="1"/>
  <c r="O1438" i="1"/>
  <c r="N1438" i="1"/>
  <c r="K1438" i="1"/>
  <c r="M1438" i="1" s="1"/>
  <c r="J1438" i="1"/>
  <c r="AT1447" i="1" s="1"/>
  <c r="H1438" i="1"/>
  <c r="I1438" i="1" s="1"/>
  <c r="AE1437" i="1"/>
  <c r="W1437" i="1"/>
  <c r="T1437" i="1"/>
  <c r="S1437" i="1"/>
  <c r="U1437" i="1" s="1"/>
  <c r="R1437" i="1"/>
  <c r="Q1437" i="1"/>
  <c r="P1437" i="1"/>
  <c r="O1437" i="1"/>
  <c r="N1437" i="1"/>
  <c r="K1437" i="1"/>
  <c r="M1437" i="1" s="1"/>
  <c r="J1437" i="1"/>
  <c r="AT1446" i="1" s="1"/>
  <c r="H1437" i="1"/>
  <c r="I1437" i="1" s="1"/>
  <c r="AE1436" i="1"/>
  <c r="W1436" i="1"/>
  <c r="T1436" i="1"/>
  <c r="S1436" i="1"/>
  <c r="U1436" i="1" s="1"/>
  <c r="R1436" i="1"/>
  <c r="Q1436" i="1"/>
  <c r="P1436" i="1"/>
  <c r="O1436" i="1"/>
  <c r="N1436" i="1"/>
  <c r="K1436" i="1"/>
  <c r="M1436" i="1" s="1"/>
  <c r="J1436" i="1"/>
  <c r="AT1445" i="1" s="1"/>
  <c r="H1436" i="1"/>
  <c r="I1436" i="1" s="1"/>
  <c r="AE1435" i="1"/>
  <c r="W1435" i="1"/>
  <c r="T1435" i="1"/>
  <c r="S1435" i="1"/>
  <c r="U1435" i="1" s="1"/>
  <c r="R1435" i="1"/>
  <c r="Q1435" i="1"/>
  <c r="P1435" i="1"/>
  <c r="O1435" i="1"/>
  <c r="N1435" i="1"/>
  <c r="K1435" i="1"/>
  <c r="M1435" i="1" s="1"/>
  <c r="J1435" i="1"/>
  <c r="AT1444" i="1" s="1"/>
  <c r="H1435" i="1"/>
  <c r="I1435" i="1" s="1"/>
  <c r="AE1434" i="1"/>
  <c r="W1434" i="1"/>
  <c r="T1434" i="1"/>
  <c r="V1434" i="1" s="1"/>
  <c r="S1434" i="1"/>
  <c r="U1434" i="1" s="1"/>
  <c r="R1434" i="1"/>
  <c r="Q1434" i="1"/>
  <c r="P1434" i="1"/>
  <c r="O1434" i="1"/>
  <c r="N1434" i="1"/>
  <c r="K1434" i="1"/>
  <c r="M1434" i="1" s="1"/>
  <c r="J1434" i="1"/>
  <c r="AT1443" i="1" s="1"/>
  <c r="H1434" i="1"/>
  <c r="I1434" i="1" s="1"/>
  <c r="AE1433" i="1"/>
  <c r="W1433" i="1"/>
  <c r="T1433" i="1"/>
  <c r="S1433" i="1"/>
  <c r="U1433" i="1" s="1"/>
  <c r="R1433" i="1"/>
  <c r="Q1433" i="1"/>
  <c r="P1433" i="1"/>
  <c r="O1433" i="1"/>
  <c r="N1433" i="1"/>
  <c r="K1433" i="1"/>
  <c r="M1433" i="1" s="1"/>
  <c r="J1433" i="1"/>
  <c r="AT1442" i="1" s="1"/>
  <c r="H1433" i="1"/>
  <c r="I1433" i="1" s="1"/>
  <c r="AE1432" i="1"/>
  <c r="W1432" i="1"/>
  <c r="T1432" i="1"/>
  <c r="S1432" i="1"/>
  <c r="U1432" i="1" s="1"/>
  <c r="R1432" i="1"/>
  <c r="Q1432" i="1"/>
  <c r="P1432" i="1"/>
  <c r="O1432" i="1"/>
  <c r="N1432" i="1"/>
  <c r="K1432" i="1"/>
  <c r="M1432" i="1" s="1"/>
  <c r="J1432" i="1"/>
  <c r="AT1441" i="1" s="1"/>
  <c r="H1432" i="1"/>
  <c r="I1432" i="1" s="1"/>
  <c r="AE1431" i="1"/>
  <c r="W1431" i="1"/>
  <c r="T1431" i="1"/>
  <c r="V1431" i="1" s="1"/>
  <c r="S1431" i="1"/>
  <c r="U1431" i="1" s="1"/>
  <c r="R1431" i="1"/>
  <c r="Q1431" i="1"/>
  <c r="P1431" i="1"/>
  <c r="O1431" i="1"/>
  <c r="N1431" i="1"/>
  <c r="K1431" i="1"/>
  <c r="M1431" i="1" s="1"/>
  <c r="J1431" i="1"/>
  <c r="AT1440" i="1" s="1"/>
  <c r="H1431" i="1"/>
  <c r="I1431" i="1" s="1"/>
  <c r="AE1430" i="1"/>
  <c r="W1430" i="1"/>
  <c r="T1430" i="1"/>
  <c r="S1430" i="1"/>
  <c r="U1430" i="1" s="1"/>
  <c r="R1430" i="1"/>
  <c r="Q1430" i="1"/>
  <c r="P1430" i="1"/>
  <c r="O1430" i="1"/>
  <c r="N1430" i="1"/>
  <c r="K1430" i="1"/>
  <c r="M1430" i="1" s="1"/>
  <c r="J1430" i="1"/>
  <c r="AT1439" i="1" s="1"/>
  <c r="H1430" i="1"/>
  <c r="I1430" i="1" s="1"/>
  <c r="AE1429" i="1"/>
  <c r="W1429" i="1"/>
  <c r="T1429" i="1"/>
  <c r="V1429" i="1" s="1"/>
  <c r="S1429" i="1"/>
  <c r="U1429" i="1" s="1"/>
  <c r="R1429" i="1"/>
  <c r="Q1429" i="1"/>
  <c r="P1429" i="1"/>
  <c r="O1429" i="1"/>
  <c r="N1429" i="1"/>
  <c r="K1429" i="1"/>
  <c r="M1429" i="1" s="1"/>
  <c r="J1429" i="1"/>
  <c r="AT1438" i="1" s="1"/>
  <c r="H1429" i="1"/>
  <c r="I1429" i="1" s="1"/>
  <c r="AE1428" i="1"/>
  <c r="W1428" i="1"/>
  <c r="T1428" i="1"/>
  <c r="S1428" i="1"/>
  <c r="U1428" i="1" s="1"/>
  <c r="R1428" i="1"/>
  <c r="Q1428" i="1"/>
  <c r="P1428" i="1"/>
  <c r="O1428" i="1"/>
  <c r="N1428" i="1"/>
  <c r="K1428" i="1"/>
  <c r="M1428" i="1" s="1"/>
  <c r="J1428" i="1"/>
  <c r="AT1437" i="1" s="1"/>
  <c r="H1428" i="1"/>
  <c r="I1428" i="1" s="1"/>
  <c r="AE1427" i="1"/>
  <c r="W1427" i="1"/>
  <c r="T1427" i="1"/>
  <c r="S1427" i="1"/>
  <c r="U1427" i="1" s="1"/>
  <c r="R1427" i="1"/>
  <c r="Q1427" i="1"/>
  <c r="P1427" i="1"/>
  <c r="O1427" i="1"/>
  <c r="N1427" i="1"/>
  <c r="K1427" i="1"/>
  <c r="M1427" i="1" s="1"/>
  <c r="J1427" i="1"/>
  <c r="AT1436" i="1" s="1"/>
  <c r="H1427" i="1"/>
  <c r="I1427" i="1" s="1"/>
  <c r="AE1426" i="1"/>
  <c r="W1426" i="1"/>
  <c r="T1426" i="1"/>
  <c r="S1426" i="1"/>
  <c r="U1426" i="1" s="1"/>
  <c r="R1426" i="1"/>
  <c r="Q1426" i="1"/>
  <c r="P1426" i="1"/>
  <c r="O1426" i="1"/>
  <c r="N1426" i="1"/>
  <c r="K1426" i="1"/>
  <c r="M1426" i="1" s="1"/>
  <c r="J1426" i="1"/>
  <c r="AT1435" i="1" s="1"/>
  <c r="H1426" i="1"/>
  <c r="I1426" i="1" s="1"/>
  <c r="AE1425" i="1"/>
  <c r="W1425" i="1"/>
  <c r="T1425" i="1"/>
  <c r="V1425" i="1" s="1"/>
  <c r="S1425" i="1"/>
  <c r="U1425" i="1" s="1"/>
  <c r="R1425" i="1"/>
  <c r="Q1425" i="1"/>
  <c r="P1425" i="1"/>
  <c r="O1425" i="1"/>
  <c r="N1425" i="1"/>
  <c r="K1425" i="1"/>
  <c r="M1425" i="1" s="1"/>
  <c r="J1425" i="1"/>
  <c r="AT1434" i="1" s="1"/>
  <c r="H1425" i="1"/>
  <c r="I1425" i="1" s="1"/>
  <c r="AE1424" i="1"/>
  <c r="W1424" i="1"/>
  <c r="T1424" i="1"/>
  <c r="S1424" i="1"/>
  <c r="U1424" i="1" s="1"/>
  <c r="R1424" i="1"/>
  <c r="Q1424" i="1"/>
  <c r="P1424" i="1"/>
  <c r="O1424" i="1"/>
  <c r="N1424" i="1"/>
  <c r="K1424" i="1"/>
  <c r="M1424" i="1" s="1"/>
  <c r="J1424" i="1"/>
  <c r="AT1433" i="1" s="1"/>
  <c r="H1424" i="1"/>
  <c r="I1424" i="1" s="1"/>
  <c r="AE1423" i="1"/>
  <c r="W1423" i="1"/>
  <c r="T1423" i="1"/>
  <c r="S1423" i="1"/>
  <c r="U1423" i="1" s="1"/>
  <c r="R1423" i="1"/>
  <c r="Q1423" i="1"/>
  <c r="P1423" i="1"/>
  <c r="O1423" i="1"/>
  <c r="N1423" i="1"/>
  <c r="K1423" i="1"/>
  <c r="M1423" i="1" s="1"/>
  <c r="J1423" i="1"/>
  <c r="AT1432" i="1" s="1"/>
  <c r="H1423" i="1"/>
  <c r="I1423" i="1" s="1"/>
  <c r="AE1422" i="1"/>
  <c r="W1422" i="1"/>
  <c r="T1422" i="1"/>
  <c r="S1422" i="1"/>
  <c r="U1422" i="1" s="1"/>
  <c r="R1422" i="1"/>
  <c r="Q1422" i="1"/>
  <c r="P1422" i="1"/>
  <c r="O1422" i="1"/>
  <c r="N1422" i="1"/>
  <c r="K1422" i="1"/>
  <c r="M1422" i="1" s="1"/>
  <c r="J1422" i="1"/>
  <c r="AT1431" i="1" s="1"/>
  <c r="H1422" i="1"/>
  <c r="I1422" i="1" s="1"/>
  <c r="AE1421" i="1"/>
  <c r="W1421" i="1"/>
  <c r="T1421" i="1"/>
  <c r="V1421" i="1" s="1"/>
  <c r="S1421" i="1"/>
  <c r="U1421" i="1" s="1"/>
  <c r="R1421" i="1"/>
  <c r="Q1421" i="1"/>
  <c r="P1421" i="1"/>
  <c r="O1421" i="1"/>
  <c r="N1421" i="1"/>
  <c r="K1421" i="1"/>
  <c r="M1421" i="1" s="1"/>
  <c r="J1421" i="1"/>
  <c r="AT1430" i="1" s="1"/>
  <c r="H1421" i="1"/>
  <c r="I1421" i="1" s="1"/>
  <c r="AE1420" i="1"/>
  <c r="W1420" i="1"/>
  <c r="T1420" i="1"/>
  <c r="V1420" i="1" s="1"/>
  <c r="S1420" i="1"/>
  <c r="U1420" i="1" s="1"/>
  <c r="R1420" i="1"/>
  <c r="Q1420" i="1"/>
  <c r="P1420" i="1"/>
  <c r="O1420" i="1"/>
  <c r="N1420" i="1"/>
  <c r="K1420" i="1"/>
  <c r="M1420" i="1" s="1"/>
  <c r="J1420" i="1"/>
  <c r="AT1429" i="1" s="1"/>
  <c r="H1420" i="1"/>
  <c r="I1420" i="1" s="1"/>
  <c r="AE1419" i="1"/>
  <c r="W1419" i="1"/>
  <c r="T1419" i="1"/>
  <c r="V1419" i="1" s="1"/>
  <c r="S1419" i="1"/>
  <c r="U1419" i="1" s="1"/>
  <c r="R1419" i="1"/>
  <c r="Q1419" i="1"/>
  <c r="P1419" i="1"/>
  <c r="O1419" i="1"/>
  <c r="N1419" i="1"/>
  <c r="K1419" i="1"/>
  <c r="M1419" i="1" s="1"/>
  <c r="J1419" i="1"/>
  <c r="AT1428" i="1" s="1"/>
  <c r="H1419" i="1"/>
  <c r="I1419" i="1" s="1"/>
  <c r="AE1418" i="1"/>
  <c r="W1418" i="1"/>
  <c r="T1418" i="1"/>
  <c r="S1418" i="1"/>
  <c r="U1418" i="1" s="1"/>
  <c r="R1418" i="1"/>
  <c r="Q1418" i="1"/>
  <c r="P1418" i="1"/>
  <c r="O1418" i="1"/>
  <c r="N1418" i="1"/>
  <c r="K1418" i="1"/>
  <c r="M1418" i="1" s="1"/>
  <c r="J1418" i="1"/>
  <c r="AT1427" i="1" s="1"/>
  <c r="H1418" i="1"/>
  <c r="I1418" i="1" s="1"/>
  <c r="AE1417" i="1"/>
  <c r="W1417" i="1"/>
  <c r="T1417" i="1"/>
  <c r="S1417" i="1"/>
  <c r="U1417" i="1" s="1"/>
  <c r="R1417" i="1"/>
  <c r="Q1417" i="1"/>
  <c r="P1417" i="1"/>
  <c r="O1417" i="1"/>
  <c r="N1417" i="1"/>
  <c r="K1417" i="1"/>
  <c r="M1417" i="1" s="1"/>
  <c r="J1417" i="1"/>
  <c r="AT1426" i="1" s="1"/>
  <c r="H1417" i="1"/>
  <c r="I1417" i="1" s="1"/>
  <c r="AE1416" i="1"/>
  <c r="W1416" i="1"/>
  <c r="T1416" i="1"/>
  <c r="S1416" i="1"/>
  <c r="U1416" i="1" s="1"/>
  <c r="R1416" i="1"/>
  <c r="Q1416" i="1"/>
  <c r="P1416" i="1"/>
  <c r="O1416" i="1"/>
  <c r="N1416" i="1"/>
  <c r="K1416" i="1"/>
  <c r="M1416" i="1" s="1"/>
  <c r="J1416" i="1"/>
  <c r="AT1425" i="1" s="1"/>
  <c r="H1416" i="1"/>
  <c r="I1416" i="1" s="1"/>
  <c r="AE1415" i="1"/>
  <c r="W1415" i="1"/>
  <c r="T1415" i="1"/>
  <c r="V1415" i="1" s="1"/>
  <c r="S1415" i="1"/>
  <c r="U1415" i="1" s="1"/>
  <c r="R1415" i="1"/>
  <c r="Q1415" i="1"/>
  <c r="P1415" i="1"/>
  <c r="O1415" i="1"/>
  <c r="N1415" i="1"/>
  <c r="K1415" i="1"/>
  <c r="M1415" i="1" s="1"/>
  <c r="J1415" i="1"/>
  <c r="AT1424" i="1" s="1"/>
  <c r="H1415" i="1"/>
  <c r="I1415" i="1" s="1"/>
  <c r="AE1414" i="1"/>
  <c r="W1414" i="1"/>
  <c r="T1414" i="1"/>
  <c r="S1414" i="1"/>
  <c r="U1414" i="1" s="1"/>
  <c r="R1414" i="1"/>
  <c r="Q1414" i="1"/>
  <c r="P1414" i="1"/>
  <c r="O1414" i="1"/>
  <c r="N1414" i="1"/>
  <c r="K1414" i="1"/>
  <c r="M1414" i="1" s="1"/>
  <c r="J1414" i="1"/>
  <c r="AT1423" i="1" s="1"/>
  <c r="H1414" i="1"/>
  <c r="I1414" i="1" s="1"/>
  <c r="AE1413" i="1"/>
  <c r="W1413" i="1"/>
  <c r="T1413" i="1"/>
  <c r="V1413" i="1" s="1"/>
  <c r="S1413" i="1"/>
  <c r="U1413" i="1" s="1"/>
  <c r="R1413" i="1"/>
  <c r="Q1413" i="1"/>
  <c r="P1413" i="1"/>
  <c r="O1413" i="1"/>
  <c r="N1413" i="1"/>
  <c r="K1413" i="1"/>
  <c r="M1413" i="1" s="1"/>
  <c r="J1413" i="1"/>
  <c r="AT1422" i="1" s="1"/>
  <c r="H1413" i="1"/>
  <c r="I1413" i="1" s="1"/>
  <c r="AE1412" i="1"/>
  <c r="W1412" i="1"/>
  <c r="T1412" i="1"/>
  <c r="S1412" i="1"/>
  <c r="U1412" i="1" s="1"/>
  <c r="R1412" i="1"/>
  <c r="Q1412" i="1"/>
  <c r="P1412" i="1"/>
  <c r="O1412" i="1"/>
  <c r="N1412" i="1"/>
  <c r="K1412" i="1"/>
  <c r="M1412" i="1" s="1"/>
  <c r="J1412" i="1"/>
  <c r="AT1421" i="1" s="1"/>
  <c r="H1412" i="1"/>
  <c r="I1412" i="1" s="1"/>
  <c r="AE1411" i="1"/>
  <c r="W1411" i="1"/>
  <c r="T1411" i="1"/>
  <c r="S1411" i="1"/>
  <c r="U1411" i="1" s="1"/>
  <c r="R1411" i="1"/>
  <c r="Q1411" i="1"/>
  <c r="P1411" i="1"/>
  <c r="O1411" i="1"/>
  <c r="N1411" i="1"/>
  <c r="K1411" i="1"/>
  <c r="M1411" i="1" s="1"/>
  <c r="J1411" i="1"/>
  <c r="AT1420" i="1" s="1"/>
  <c r="H1411" i="1"/>
  <c r="I1411" i="1" s="1"/>
  <c r="AE1410" i="1"/>
  <c r="W1410" i="1"/>
  <c r="T1410" i="1"/>
  <c r="S1410" i="1"/>
  <c r="U1410" i="1" s="1"/>
  <c r="R1410" i="1"/>
  <c r="Q1410" i="1"/>
  <c r="P1410" i="1"/>
  <c r="O1410" i="1"/>
  <c r="N1410" i="1"/>
  <c r="K1410" i="1"/>
  <c r="M1410" i="1" s="1"/>
  <c r="J1410" i="1"/>
  <c r="AT1419" i="1" s="1"/>
  <c r="H1410" i="1"/>
  <c r="I1410" i="1" s="1"/>
  <c r="AE1409" i="1"/>
  <c r="W1409" i="1"/>
  <c r="T1409" i="1"/>
  <c r="V1409" i="1" s="1"/>
  <c r="S1409" i="1"/>
  <c r="U1409" i="1" s="1"/>
  <c r="R1409" i="1"/>
  <c r="Q1409" i="1"/>
  <c r="P1409" i="1"/>
  <c r="O1409" i="1"/>
  <c r="N1409" i="1"/>
  <c r="K1409" i="1"/>
  <c r="M1409" i="1" s="1"/>
  <c r="J1409" i="1"/>
  <c r="AT1418" i="1" s="1"/>
  <c r="H1409" i="1"/>
  <c r="I1409" i="1" s="1"/>
  <c r="AE1408" i="1"/>
  <c r="W1408" i="1"/>
  <c r="T1408" i="1"/>
  <c r="S1408" i="1"/>
  <c r="U1408" i="1" s="1"/>
  <c r="R1408" i="1"/>
  <c r="Q1408" i="1"/>
  <c r="P1408" i="1"/>
  <c r="O1408" i="1"/>
  <c r="N1408" i="1"/>
  <c r="K1408" i="1"/>
  <c r="M1408" i="1" s="1"/>
  <c r="J1408" i="1"/>
  <c r="AT1417" i="1" s="1"/>
  <c r="H1408" i="1"/>
  <c r="I1408" i="1" s="1"/>
  <c r="AE1407" i="1"/>
  <c r="W1407" i="1"/>
  <c r="T1407" i="1"/>
  <c r="S1407" i="1"/>
  <c r="U1407" i="1" s="1"/>
  <c r="R1407" i="1"/>
  <c r="Q1407" i="1"/>
  <c r="P1407" i="1"/>
  <c r="O1407" i="1"/>
  <c r="N1407" i="1"/>
  <c r="K1407" i="1"/>
  <c r="M1407" i="1" s="1"/>
  <c r="J1407" i="1"/>
  <c r="AT1416" i="1" s="1"/>
  <c r="H1407" i="1"/>
  <c r="I1407" i="1" s="1"/>
  <c r="AE1406" i="1"/>
  <c r="W1406" i="1"/>
  <c r="T1406" i="1"/>
  <c r="S1406" i="1"/>
  <c r="U1406" i="1" s="1"/>
  <c r="R1406" i="1"/>
  <c r="Q1406" i="1"/>
  <c r="P1406" i="1"/>
  <c r="O1406" i="1"/>
  <c r="N1406" i="1"/>
  <c r="K1406" i="1"/>
  <c r="M1406" i="1" s="1"/>
  <c r="J1406" i="1"/>
  <c r="AT1415" i="1" s="1"/>
  <c r="H1406" i="1"/>
  <c r="I1406" i="1" s="1"/>
  <c r="AE1405" i="1"/>
  <c r="W1405" i="1"/>
  <c r="T1405" i="1"/>
  <c r="S1405" i="1"/>
  <c r="U1405" i="1" s="1"/>
  <c r="R1405" i="1"/>
  <c r="Q1405" i="1"/>
  <c r="P1405" i="1"/>
  <c r="O1405" i="1"/>
  <c r="N1405" i="1"/>
  <c r="K1405" i="1"/>
  <c r="M1405" i="1" s="1"/>
  <c r="J1405" i="1"/>
  <c r="AT1414" i="1" s="1"/>
  <c r="H1405" i="1"/>
  <c r="I1405" i="1" s="1"/>
  <c r="AE1404" i="1"/>
  <c r="W1404" i="1"/>
  <c r="T1404" i="1"/>
  <c r="S1404" i="1"/>
  <c r="U1404" i="1" s="1"/>
  <c r="R1404" i="1"/>
  <c r="Q1404" i="1"/>
  <c r="P1404" i="1"/>
  <c r="O1404" i="1"/>
  <c r="N1404" i="1"/>
  <c r="K1404" i="1"/>
  <c r="M1404" i="1" s="1"/>
  <c r="J1404" i="1"/>
  <c r="AT1413" i="1" s="1"/>
  <c r="H1404" i="1"/>
  <c r="I1404" i="1" s="1"/>
  <c r="AE1403" i="1"/>
  <c r="W1403" i="1"/>
  <c r="T1403" i="1"/>
  <c r="S1403" i="1"/>
  <c r="U1403" i="1" s="1"/>
  <c r="R1403" i="1"/>
  <c r="Q1403" i="1"/>
  <c r="P1403" i="1"/>
  <c r="O1403" i="1"/>
  <c r="N1403" i="1"/>
  <c r="K1403" i="1"/>
  <c r="M1403" i="1" s="1"/>
  <c r="J1403" i="1"/>
  <c r="AT1412" i="1" s="1"/>
  <c r="H1403" i="1"/>
  <c r="I1403" i="1" s="1"/>
  <c r="AE1402" i="1"/>
  <c r="W1402" i="1"/>
  <c r="T1402" i="1"/>
  <c r="S1402" i="1"/>
  <c r="U1402" i="1" s="1"/>
  <c r="R1402" i="1"/>
  <c r="Q1402" i="1"/>
  <c r="P1402" i="1"/>
  <c r="O1402" i="1"/>
  <c r="N1402" i="1"/>
  <c r="K1402" i="1"/>
  <c r="M1402" i="1" s="1"/>
  <c r="J1402" i="1"/>
  <c r="AT1411" i="1" s="1"/>
  <c r="H1402" i="1"/>
  <c r="I1402" i="1" s="1"/>
  <c r="AE1401" i="1"/>
  <c r="W1401" i="1"/>
  <c r="T1401" i="1"/>
  <c r="V1401" i="1" s="1"/>
  <c r="S1401" i="1"/>
  <c r="U1401" i="1" s="1"/>
  <c r="R1401" i="1"/>
  <c r="Q1401" i="1"/>
  <c r="P1401" i="1"/>
  <c r="O1401" i="1"/>
  <c r="N1401" i="1"/>
  <c r="K1401" i="1"/>
  <c r="M1401" i="1" s="1"/>
  <c r="J1401" i="1"/>
  <c r="AT1410" i="1" s="1"/>
  <c r="H1401" i="1"/>
  <c r="I1401" i="1" s="1"/>
  <c r="AE1400" i="1"/>
  <c r="W1400" i="1"/>
  <c r="T1400" i="1"/>
  <c r="S1400" i="1"/>
  <c r="U1400" i="1" s="1"/>
  <c r="R1400" i="1"/>
  <c r="Q1400" i="1"/>
  <c r="P1400" i="1"/>
  <c r="O1400" i="1"/>
  <c r="N1400" i="1"/>
  <c r="K1400" i="1"/>
  <c r="M1400" i="1" s="1"/>
  <c r="J1400" i="1"/>
  <c r="AT1409" i="1" s="1"/>
  <c r="H1400" i="1"/>
  <c r="I1400" i="1" s="1"/>
  <c r="AE1399" i="1"/>
  <c r="W1399" i="1"/>
  <c r="T1399" i="1"/>
  <c r="S1399" i="1"/>
  <c r="U1399" i="1" s="1"/>
  <c r="R1399" i="1"/>
  <c r="Q1399" i="1"/>
  <c r="P1399" i="1"/>
  <c r="O1399" i="1"/>
  <c r="N1399" i="1"/>
  <c r="K1399" i="1"/>
  <c r="M1399" i="1" s="1"/>
  <c r="J1399" i="1"/>
  <c r="AT1408" i="1" s="1"/>
  <c r="H1399" i="1"/>
  <c r="I1399" i="1" s="1"/>
  <c r="AE1398" i="1"/>
  <c r="W1398" i="1"/>
  <c r="T1398" i="1"/>
  <c r="S1398" i="1"/>
  <c r="U1398" i="1" s="1"/>
  <c r="R1398" i="1"/>
  <c r="Q1398" i="1"/>
  <c r="P1398" i="1"/>
  <c r="O1398" i="1"/>
  <c r="N1398" i="1"/>
  <c r="K1398" i="1"/>
  <c r="M1398" i="1" s="1"/>
  <c r="J1398" i="1"/>
  <c r="AT1407" i="1" s="1"/>
  <c r="H1398" i="1"/>
  <c r="I1398" i="1" s="1"/>
  <c r="AE1397" i="1"/>
  <c r="W1397" i="1"/>
  <c r="T1397" i="1"/>
  <c r="V1397" i="1" s="1"/>
  <c r="S1397" i="1"/>
  <c r="U1397" i="1" s="1"/>
  <c r="R1397" i="1"/>
  <c r="Q1397" i="1"/>
  <c r="P1397" i="1"/>
  <c r="O1397" i="1"/>
  <c r="N1397" i="1"/>
  <c r="K1397" i="1"/>
  <c r="M1397" i="1" s="1"/>
  <c r="J1397" i="1"/>
  <c r="AT1406" i="1" s="1"/>
  <c r="H1397" i="1"/>
  <c r="I1397" i="1" s="1"/>
  <c r="AE1396" i="1"/>
  <c r="W1396" i="1"/>
  <c r="T1396" i="1"/>
  <c r="V1396" i="1" s="1"/>
  <c r="S1396" i="1"/>
  <c r="U1396" i="1" s="1"/>
  <c r="R1396" i="1"/>
  <c r="Q1396" i="1"/>
  <c r="P1396" i="1"/>
  <c r="O1396" i="1"/>
  <c r="N1396" i="1"/>
  <c r="K1396" i="1"/>
  <c r="M1396" i="1" s="1"/>
  <c r="J1396" i="1"/>
  <c r="AT1405" i="1" s="1"/>
  <c r="H1396" i="1"/>
  <c r="I1396" i="1" s="1"/>
  <c r="AE1395" i="1"/>
  <c r="W1395" i="1"/>
  <c r="T1395" i="1"/>
  <c r="V1395" i="1" s="1"/>
  <c r="S1395" i="1"/>
  <c r="U1395" i="1" s="1"/>
  <c r="R1395" i="1"/>
  <c r="Q1395" i="1"/>
  <c r="P1395" i="1"/>
  <c r="O1395" i="1"/>
  <c r="N1395" i="1"/>
  <c r="K1395" i="1"/>
  <c r="M1395" i="1" s="1"/>
  <c r="J1395" i="1"/>
  <c r="AT1404" i="1" s="1"/>
  <c r="H1395" i="1"/>
  <c r="I1395" i="1" s="1"/>
  <c r="AE1394" i="1"/>
  <c r="W1394" i="1"/>
  <c r="T1394" i="1"/>
  <c r="S1394" i="1"/>
  <c r="U1394" i="1" s="1"/>
  <c r="R1394" i="1"/>
  <c r="Q1394" i="1"/>
  <c r="P1394" i="1"/>
  <c r="O1394" i="1"/>
  <c r="N1394" i="1"/>
  <c r="K1394" i="1"/>
  <c r="M1394" i="1" s="1"/>
  <c r="J1394" i="1"/>
  <c r="AT1403" i="1" s="1"/>
  <c r="H1394" i="1"/>
  <c r="I1394" i="1" s="1"/>
  <c r="AE1393" i="1"/>
  <c r="W1393" i="1"/>
  <c r="T1393" i="1"/>
  <c r="S1393" i="1"/>
  <c r="U1393" i="1" s="1"/>
  <c r="R1393" i="1"/>
  <c r="Q1393" i="1"/>
  <c r="P1393" i="1"/>
  <c r="O1393" i="1"/>
  <c r="N1393" i="1"/>
  <c r="K1393" i="1"/>
  <c r="M1393" i="1" s="1"/>
  <c r="J1393" i="1"/>
  <c r="AT1402" i="1" s="1"/>
  <c r="H1393" i="1"/>
  <c r="I1393" i="1" s="1"/>
  <c r="AE1392" i="1"/>
  <c r="W1392" i="1"/>
  <c r="T1392" i="1"/>
  <c r="V1392" i="1" s="1"/>
  <c r="S1392" i="1"/>
  <c r="U1392" i="1" s="1"/>
  <c r="R1392" i="1"/>
  <c r="Q1392" i="1"/>
  <c r="P1392" i="1"/>
  <c r="O1392" i="1"/>
  <c r="N1392" i="1"/>
  <c r="K1392" i="1"/>
  <c r="M1392" i="1" s="1"/>
  <c r="J1392" i="1"/>
  <c r="AT1401" i="1" s="1"/>
  <c r="H1392" i="1"/>
  <c r="I1392" i="1" s="1"/>
  <c r="AE1391" i="1"/>
  <c r="W1391" i="1"/>
  <c r="T1391" i="1"/>
  <c r="S1391" i="1"/>
  <c r="U1391" i="1" s="1"/>
  <c r="R1391" i="1"/>
  <c r="Q1391" i="1"/>
  <c r="P1391" i="1"/>
  <c r="O1391" i="1"/>
  <c r="N1391" i="1"/>
  <c r="K1391" i="1"/>
  <c r="M1391" i="1" s="1"/>
  <c r="J1391" i="1"/>
  <c r="AT1400" i="1" s="1"/>
  <c r="H1391" i="1"/>
  <c r="I1391" i="1" s="1"/>
  <c r="AE1390" i="1"/>
  <c r="W1390" i="1"/>
  <c r="T1390" i="1"/>
  <c r="V1390" i="1" s="1"/>
  <c r="S1390" i="1"/>
  <c r="U1390" i="1" s="1"/>
  <c r="R1390" i="1"/>
  <c r="Q1390" i="1"/>
  <c r="P1390" i="1"/>
  <c r="O1390" i="1"/>
  <c r="N1390" i="1"/>
  <c r="K1390" i="1"/>
  <c r="M1390" i="1" s="1"/>
  <c r="J1390" i="1"/>
  <c r="AT1399" i="1" s="1"/>
  <c r="H1390" i="1"/>
  <c r="I1390" i="1" s="1"/>
  <c r="AE1389" i="1"/>
  <c r="W1389" i="1"/>
  <c r="T1389" i="1"/>
  <c r="V1389" i="1" s="1"/>
  <c r="S1389" i="1"/>
  <c r="U1389" i="1" s="1"/>
  <c r="R1389" i="1"/>
  <c r="Q1389" i="1"/>
  <c r="P1389" i="1"/>
  <c r="O1389" i="1"/>
  <c r="N1389" i="1"/>
  <c r="K1389" i="1"/>
  <c r="M1389" i="1" s="1"/>
  <c r="J1389" i="1"/>
  <c r="AT1398" i="1" s="1"/>
  <c r="H1389" i="1"/>
  <c r="I1389" i="1" s="1"/>
  <c r="AE1388" i="1"/>
  <c r="W1388" i="1"/>
  <c r="T1388" i="1"/>
  <c r="S1388" i="1"/>
  <c r="U1388" i="1" s="1"/>
  <c r="R1388" i="1"/>
  <c r="Q1388" i="1"/>
  <c r="P1388" i="1"/>
  <c r="O1388" i="1"/>
  <c r="N1388" i="1"/>
  <c r="K1388" i="1"/>
  <c r="M1388" i="1" s="1"/>
  <c r="J1388" i="1"/>
  <c r="AT1397" i="1" s="1"/>
  <c r="H1388" i="1"/>
  <c r="I1388" i="1" s="1"/>
  <c r="AE1387" i="1"/>
  <c r="W1387" i="1"/>
  <c r="T1387" i="1"/>
  <c r="S1387" i="1"/>
  <c r="U1387" i="1" s="1"/>
  <c r="R1387" i="1"/>
  <c r="Q1387" i="1"/>
  <c r="P1387" i="1"/>
  <c r="O1387" i="1"/>
  <c r="N1387" i="1"/>
  <c r="K1387" i="1"/>
  <c r="M1387" i="1" s="1"/>
  <c r="J1387" i="1"/>
  <c r="AT1396" i="1" s="1"/>
  <c r="H1387" i="1"/>
  <c r="I1387" i="1" s="1"/>
  <c r="AE1386" i="1"/>
  <c r="W1386" i="1"/>
  <c r="T1386" i="1"/>
  <c r="S1386" i="1"/>
  <c r="U1386" i="1" s="1"/>
  <c r="R1386" i="1"/>
  <c r="Q1386" i="1"/>
  <c r="P1386" i="1"/>
  <c r="O1386" i="1"/>
  <c r="N1386" i="1"/>
  <c r="K1386" i="1"/>
  <c r="M1386" i="1" s="1"/>
  <c r="J1386" i="1"/>
  <c r="AT1395" i="1" s="1"/>
  <c r="H1386" i="1"/>
  <c r="I1386" i="1" s="1"/>
  <c r="AE1385" i="1"/>
  <c r="W1385" i="1"/>
  <c r="T1385" i="1"/>
  <c r="S1385" i="1"/>
  <c r="U1385" i="1" s="1"/>
  <c r="R1385" i="1"/>
  <c r="Q1385" i="1"/>
  <c r="P1385" i="1"/>
  <c r="O1385" i="1"/>
  <c r="N1385" i="1"/>
  <c r="K1385" i="1"/>
  <c r="M1385" i="1" s="1"/>
  <c r="J1385" i="1"/>
  <c r="AT1394" i="1" s="1"/>
  <c r="H1385" i="1"/>
  <c r="I1385" i="1" s="1"/>
  <c r="AE1384" i="1"/>
  <c r="W1384" i="1"/>
  <c r="T1384" i="1"/>
  <c r="S1384" i="1"/>
  <c r="U1384" i="1" s="1"/>
  <c r="R1384" i="1"/>
  <c r="Q1384" i="1"/>
  <c r="P1384" i="1"/>
  <c r="O1384" i="1"/>
  <c r="N1384" i="1"/>
  <c r="K1384" i="1"/>
  <c r="M1384" i="1" s="1"/>
  <c r="J1384" i="1"/>
  <c r="AT1393" i="1" s="1"/>
  <c r="H1384" i="1"/>
  <c r="I1384" i="1" s="1"/>
  <c r="AE1383" i="1"/>
  <c r="W1383" i="1"/>
  <c r="T1383" i="1"/>
  <c r="V1383" i="1" s="1"/>
  <c r="S1383" i="1"/>
  <c r="U1383" i="1" s="1"/>
  <c r="R1383" i="1"/>
  <c r="Q1383" i="1"/>
  <c r="P1383" i="1"/>
  <c r="O1383" i="1"/>
  <c r="N1383" i="1"/>
  <c r="K1383" i="1"/>
  <c r="M1383" i="1" s="1"/>
  <c r="J1383" i="1"/>
  <c r="AT1392" i="1" s="1"/>
  <c r="H1383" i="1"/>
  <c r="I1383" i="1" s="1"/>
  <c r="AE1382" i="1"/>
  <c r="W1382" i="1"/>
  <c r="T1382" i="1"/>
  <c r="S1382" i="1"/>
  <c r="U1382" i="1" s="1"/>
  <c r="R1382" i="1"/>
  <c r="Q1382" i="1"/>
  <c r="P1382" i="1"/>
  <c r="O1382" i="1"/>
  <c r="N1382" i="1"/>
  <c r="K1382" i="1"/>
  <c r="M1382" i="1" s="1"/>
  <c r="J1382" i="1"/>
  <c r="AT1391" i="1" s="1"/>
  <c r="H1382" i="1"/>
  <c r="I1382" i="1" s="1"/>
  <c r="AE1381" i="1"/>
  <c r="W1381" i="1"/>
  <c r="T1381" i="1"/>
  <c r="S1381" i="1"/>
  <c r="U1381" i="1" s="1"/>
  <c r="R1381" i="1"/>
  <c r="Q1381" i="1"/>
  <c r="P1381" i="1"/>
  <c r="O1381" i="1"/>
  <c r="N1381" i="1"/>
  <c r="K1381" i="1"/>
  <c r="M1381" i="1" s="1"/>
  <c r="J1381" i="1"/>
  <c r="AT1390" i="1" s="1"/>
  <c r="H1381" i="1"/>
  <c r="I1381" i="1" s="1"/>
  <c r="AE1380" i="1"/>
  <c r="W1380" i="1"/>
  <c r="T1380" i="1"/>
  <c r="V1380" i="1" s="1"/>
  <c r="S1380" i="1"/>
  <c r="U1380" i="1" s="1"/>
  <c r="R1380" i="1"/>
  <c r="Q1380" i="1"/>
  <c r="P1380" i="1"/>
  <c r="O1380" i="1"/>
  <c r="N1380" i="1"/>
  <c r="K1380" i="1"/>
  <c r="M1380" i="1" s="1"/>
  <c r="J1380" i="1"/>
  <c r="AT1389" i="1" s="1"/>
  <c r="H1380" i="1"/>
  <c r="I1380" i="1" s="1"/>
  <c r="AE1379" i="1"/>
  <c r="W1379" i="1"/>
  <c r="T1379" i="1"/>
  <c r="S1379" i="1"/>
  <c r="U1379" i="1" s="1"/>
  <c r="R1379" i="1"/>
  <c r="Q1379" i="1"/>
  <c r="P1379" i="1"/>
  <c r="O1379" i="1"/>
  <c r="N1379" i="1"/>
  <c r="K1379" i="1"/>
  <c r="M1379" i="1" s="1"/>
  <c r="J1379" i="1"/>
  <c r="AT1388" i="1" s="1"/>
  <c r="H1379" i="1"/>
  <c r="I1379" i="1" s="1"/>
  <c r="AE1378" i="1"/>
  <c r="W1378" i="1"/>
  <c r="T1378" i="1"/>
  <c r="S1378" i="1"/>
  <c r="U1378" i="1" s="1"/>
  <c r="R1378" i="1"/>
  <c r="Q1378" i="1"/>
  <c r="P1378" i="1"/>
  <c r="O1378" i="1"/>
  <c r="N1378" i="1"/>
  <c r="K1378" i="1"/>
  <c r="M1378" i="1" s="1"/>
  <c r="J1378" i="1"/>
  <c r="AT1387" i="1" s="1"/>
  <c r="H1378" i="1"/>
  <c r="I1378" i="1" s="1"/>
  <c r="AE1377" i="1"/>
  <c r="W1377" i="1"/>
  <c r="T1377" i="1"/>
  <c r="S1377" i="1"/>
  <c r="U1377" i="1" s="1"/>
  <c r="R1377" i="1"/>
  <c r="Q1377" i="1"/>
  <c r="P1377" i="1"/>
  <c r="O1377" i="1"/>
  <c r="N1377" i="1"/>
  <c r="K1377" i="1"/>
  <c r="M1377" i="1" s="1"/>
  <c r="J1377" i="1"/>
  <c r="AT1386" i="1" s="1"/>
  <c r="H1377" i="1"/>
  <c r="I1377" i="1" s="1"/>
  <c r="AE1376" i="1"/>
  <c r="W1376" i="1"/>
  <c r="T1376" i="1"/>
  <c r="S1376" i="1"/>
  <c r="U1376" i="1" s="1"/>
  <c r="R1376" i="1"/>
  <c r="Q1376" i="1"/>
  <c r="P1376" i="1"/>
  <c r="O1376" i="1"/>
  <c r="N1376" i="1"/>
  <c r="K1376" i="1"/>
  <c r="M1376" i="1" s="1"/>
  <c r="J1376" i="1"/>
  <c r="AT1385" i="1" s="1"/>
  <c r="H1376" i="1"/>
  <c r="I1376" i="1" s="1"/>
  <c r="AE1375" i="1"/>
  <c r="W1375" i="1"/>
  <c r="T1375" i="1"/>
  <c r="S1375" i="1"/>
  <c r="U1375" i="1" s="1"/>
  <c r="R1375" i="1"/>
  <c r="Q1375" i="1"/>
  <c r="P1375" i="1"/>
  <c r="O1375" i="1"/>
  <c r="N1375" i="1"/>
  <c r="K1375" i="1"/>
  <c r="M1375" i="1" s="1"/>
  <c r="J1375" i="1"/>
  <c r="AT1384" i="1" s="1"/>
  <c r="H1375" i="1"/>
  <c r="I1375" i="1" s="1"/>
  <c r="AE1374" i="1"/>
  <c r="W1374" i="1"/>
  <c r="T1374" i="1"/>
  <c r="V1374" i="1" s="1"/>
  <c r="S1374" i="1"/>
  <c r="U1374" i="1" s="1"/>
  <c r="R1374" i="1"/>
  <c r="Q1374" i="1"/>
  <c r="P1374" i="1"/>
  <c r="O1374" i="1"/>
  <c r="N1374" i="1"/>
  <c r="K1374" i="1"/>
  <c r="M1374" i="1" s="1"/>
  <c r="J1374" i="1"/>
  <c r="AT1383" i="1" s="1"/>
  <c r="H1374" i="1"/>
  <c r="I1374" i="1" s="1"/>
  <c r="AE1373" i="1"/>
  <c r="W1373" i="1"/>
  <c r="T1373" i="1"/>
  <c r="S1373" i="1"/>
  <c r="U1373" i="1" s="1"/>
  <c r="R1373" i="1"/>
  <c r="Q1373" i="1"/>
  <c r="P1373" i="1"/>
  <c r="O1373" i="1"/>
  <c r="N1373" i="1"/>
  <c r="K1373" i="1"/>
  <c r="M1373" i="1" s="1"/>
  <c r="J1373" i="1"/>
  <c r="AT1382" i="1" s="1"/>
  <c r="H1373" i="1"/>
  <c r="I1373" i="1" s="1"/>
  <c r="AE1372" i="1"/>
  <c r="W1372" i="1"/>
  <c r="T1372" i="1"/>
  <c r="S1372" i="1"/>
  <c r="U1372" i="1" s="1"/>
  <c r="R1372" i="1"/>
  <c r="Q1372" i="1"/>
  <c r="P1372" i="1"/>
  <c r="O1372" i="1"/>
  <c r="N1372" i="1"/>
  <c r="K1372" i="1"/>
  <c r="M1372" i="1" s="1"/>
  <c r="J1372" i="1"/>
  <c r="AT1381" i="1" s="1"/>
  <c r="H1372" i="1"/>
  <c r="I1372" i="1" s="1"/>
  <c r="AE1371" i="1"/>
  <c r="W1371" i="1"/>
  <c r="T1371" i="1"/>
  <c r="S1371" i="1"/>
  <c r="U1371" i="1" s="1"/>
  <c r="R1371" i="1"/>
  <c r="Q1371" i="1"/>
  <c r="P1371" i="1"/>
  <c r="O1371" i="1"/>
  <c r="N1371" i="1"/>
  <c r="K1371" i="1"/>
  <c r="M1371" i="1" s="1"/>
  <c r="J1371" i="1"/>
  <c r="AT1380" i="1" s="1"/>
  <c r="H1371" i="1"/>
  <c r="I1371" i="1" s="1"/>
  <c r="AE1370" i="1"/>
  <c r="W1370" i="1"/>
  <c r="T1370" i="1"/>
  <c r="S1370" i="1"/>
  <c r="U1370" i="1" s="1"/>
  <c r="R1370" i="1"/>
  <c r="Q1370" i="1"/>
  <c r="P1370" i="1"/>
  <c r="O1370" i="1"/>
  <c r="N1370" i="1"/>
  <c r="K1370" i="1"/>
  <c r="M1370" i="1" s="1"/>
  <c r="J1370" i="1"/>
  <c r="AT1379" i="1" s="1"/>
  <c r="H1370" i="1"/>
  <c r="I1370" i="1" s="1"/>
  <c r="AE1369" i="1"/>
  <c r="W1369" i="1"/>
  <c r="T1369" i="1"/>
  <c r="S1369" i="1"/>
  <c r="U1369" i="1" s="1"/>
  <c r="R1369" i="1"/>
  <c r="Q1369" i="1"/>
  <c r="P1369" i="1"/>
  <c r="O1369" i="1"/>
  <c r="N1369" i="1"/>
  <c r="K1369" i="1"/>
  <c r="M1369" i="1" s="1"/>
  <c r="J1369" i="1"/>
  <c r="AT1378" i="1" s="1"/>
  <c r="H1369" i="1"/>
  <c r="I1369" i="1" s="1"/>
  <c r="AE1368" i="1"/>
  <c r="W1368" i="1"/>
  <c r="T1368" i="1"/>
  <c r="V1368" i="1" s="1"/>
  <c r="S1368" i="1"/>
  <c r="U1368" i="1" s="1"/>
  <c r="R1368" i="1"/>
  <c r="Q1368" i="1"/>
  <c r="P1368" i="1"/>
  <c r="O1368" i="1"/>
  <c r="N1368" i="1"/>
  <c r="K1368" i="1"/>
  <c r="M1368" i="1" s="1"/>
  <c r="J1368" i="1"/>
  <c r="AT1377" i="1" s="1"/>
  <c r="H1368" i="1"/>
  <c r="I1368" i="1" s="1"/>
  <c r="AE1367" i="1"/>
  <c r="W1367" i="1"/>
  <c r="T1367" i="1"/>
  <c r="S1367" i="1"/>
  <c r="U1367" i="1" s="1"/>
  <c r="R1367" i="1"/>
  <c r="Q1367" i="1"/>
  <c r="P1367" i="1"/>
  <c r="O1367" i="1"/>
  <c r="N1367" i="1"/>
  <c r="K1367" i="1"/>
  <c r="M1367" i="1" s="1"/>
  <c r="J1367" i="1"/>
  <c r="AT1376" i="1" s="1"/>
  <c r="H1367" i="1"/>
  <c r="I1367" i="1" s="1"/>
  <c r="AE1366" i="1"/>
  <c r="W1366" i="1"/>
  <c r="T1366" i="1"/>
  <c r="S1366" i="1"/>
  <c r="U1366" i="1" s="1"/>
  <c r="R1366" i="1"/>
  <c r="Q1366" i="1"/>
  <c r="P1366" i="1"/>
  <c r="O1366" i="1"/>
  <c r="N1366" i="1"/>
  <c r="K1366" i="1"/>
  <c r="M1366" i="1" s="1"/>
  <c r="J1366" i="1"/>
  <c r="AT1375" i="1" s="1"/>
  <c r="H1366" i="1"/>
  <c r="I1366" i="1" s="1"/>
  <c r="AE1365" i="1"/>
  <c r="W1365" i="1"/>
  <c r="T1365" i="1"/>
  <c r="S1365" i="1"/>
  <c r="U1365" i="1" s="1"/>
  <c r="R1365" i="1"/>
  <c r="Q1365" i="1"/>
  <c r="P1365" i="1"/>
  <c r="O1365" i="1"/>
  <c r="N1365" i="1"/>
  <c r="K1365" i="1"/>
  <c r="M1365" i="1" s="1"/>
  <c r="J1365" i="1"/>
  <c r="AT1374" i="1" s="1"/>
  <c r="H1365" i="1"/>
  <c r="I1365" i="1" s="1"/>
  <c r="AE1364" i="1"/>
  <c r="W1364" i="1"/>
  <c r="T1364" i="1"/>
  <c r="S1364" i="1"/>
  <c r="U1364" i="1" s="1"/>
  <c r="R1364" i="1"/>
  <c r="Q1364" i="1"/>
  <c r="P1364" i="1"/>
  <c r="O1364" i="1"/>
  <c r="N1364" i="1"/>
  <c r="K1364" i="1"/>
  <c r="M1364" i="1" s="1"/>
  <c r="J1364" i="1"/>
  <c r="AT1373" i="1" s="1"/>
  <c r="H1364" i="1"/>
  <c r="I1364" i="1" s="1"/>
  <c r="AE1363" i="1"/>
  <c r="W1363" i="1"/>
  <c r="T1363" i="1"/>
  <c r="S1363" i="1"/>
  <c r="U1363" i="1" s="1"/>
  <c r="R1363" i="1"/>
  <c r="Q1363" i="1"/>
  <c r="P1363" i="1"/>
  <c r="O1363" i="1"/>
  <c r="N1363" i="1"/>
  <c r="K1363" i="1"/>
  <c r="M1363" i="1" s="1"/>
  <c r="J1363" i="1"/>
  <c r="AT1372" i="1" s="1"/>
  <c r="H1363" i="1"/>
  <c r="I1363" i="1" s="1"/>
  <c r="AE1362" i="1"/>
  <c r="W1362" i="1"/>
  <c r="T1362" i="1"/>
  <c r="V1362" i="1" s="1"/>
  <c r="S1362" i="1"/>
  <c r="U1362" i="1" s="1"/>
  <c r="R1362" i="1"/>
  <c r="Q1362" i="1"/>
  <c r="P1362" i="1"/>
  <c r="O1362" i="1"/>
  <c r="N1362" i="1"/>
  <c r="K1362" i="1"/>
  <c r="M1362" i="1" s="1"/>
  <c r="J1362" i="1"/>
  <c r="AT1371" i="1" s="1"/>
  <c r="H1362" i="1"/>
  <c r="I1362" i="1" s="1"/>
  <c r="AE1361" i="1"/>
  <c r="W1361" i="1"/>
  <c r="T1361" i="1"/>
  <c r="S1361" i="1"/>
  <c r="U1361" i="1" s="1"/>
  <c r="R1361" i="1"/>
  <c r="Q1361" i="1"/>
  <c r="P1361" i="1"/>
  <c r="O1361" i="1"/>
  <c r="N1361" i="1"/>
  <c r="K1361" i="1"/>
  <c r="M1361" i="1" s="1"/>
  <c r="J1361" i="1"/>
  <c r="AT1370" i="1" s="1"/>
  <c r="H1361" i="1"/>
  <c r="I1361" i="1" s="1"/>
  <c r="AE1360" i="1"/>
  <c r="W1360" i="1"/>
  <c r="T1360" i="1"/>
  <c r="S1360" i="1"/>
  <c r="U1360" i="1" s="1"/>
  <c r="R1360" i="1"/>
  <c r="Q1360" i="1"/>
  <c r="P1360" i="1"/>
  <c r="O1360" i="1"/>
  <c r="N1360" i="1"/>
  <c r="K1360" i="1"/>
  <c r="M1360" i="1" s="1"/>
  <c r="J1360" i="1"/>
  <c r="AT1369" i="1" s="1"/>
  <c r="H1360" i="1"/>
  <c r="I1360" i="1" s="1"/>
  <c r="AE1359" i="1"/>
  <c r="W1359" i="1"/>
  <c r="T1359" i="1"/>
  <c r="S1359" i="1"/>
  <c r="U1359" i="1" s="1"/>
  <c r="R1359" i="1"/>
  <c r="Q1359" i="1"/>
  <c r="P1359" i="1"/>
  <c r="O1359" i="1"/>
  <c r="N1359" i="1"/>
  <c r="K1359" i="1"/>
  <c r="M1359" i="1" s="1"/>
  <c r="J1359" i="1"/>
  <c r="AT1368" i="1" s="1"/>
  <c r="H1359" i="1"/>
  <c r="I1359" i="1" s="1"/>
  <c r="AE1358" i="1"/>
  <c r="W1358" i="1"/>
  <c r="T1358" i="1"/>
  <c r="S1358" i="1"/>
  <c r="U1358" i="1" s="1"/>
  <c r="R1358" i="1"/>
  <c r="Q1358" i="1"/>
  <c r="P1358" i="1"/>
  <c r="O1358" i="1"/>
  <c r="N1358" i="1"/>
  <c r="K1358" i="1"/>
  <c r="M1358" i="1" s="1"/>
  <c r="J1358" i="1"/>
  <c r="AT1367" i="1" s="1"/>
  <c r="H1358" i="1"/>
  <c r="I1358" i="1" s="1"/>
  <c r="AE1357" i="1"/>
  <c r="W1357" i="1"/>
  <c r="T1357" i="1"/>
  <c r="S1357" i="1"/>
  <c r="U1357" i="1" s="1"/>
  <c r="R1357" i="1"/>
  <c r="Q1357" i="1"/>
  <c r="P1357" i="1"/>
  <c r="O1357" i="1"/>
  <c r="N1357" i="1"/>
  <c r="K1357" i="1"/>
  <c r="M1357" i="1" s="1"/>
  <c r="J1357" i="1"/>
  <c r="AT1366" i="1" s="1"/>
  <c r="H1357" i="1"/>
  <c r="I1357" i="1" s="1"/>
  <c r="AE1356" i="1"/>
  <c r="W1356" i="1"/>
  <c r="T1356" i="1"/>
  <c r="V1356" i="1" s="1"/>
  <c r="S1356" i="1"/>
  <c r="U1356" i="1" s="1"/>
  <c r="R1356" i="1"/>
  <c r="Q1356" i="1"/>
  <c r="P1356" i="1"/>
  <c r="O1356" i="1"/>
  <c r="N1356" i="1"/>
  <c r="K1356" i="1"/>
  <c r="M1356" i="1" s="1"/>
  <c r="J1356" i="1"/>
  <c r="AT1365" i="1" s="1"/>
  <c r="H1356" i="1"/>
  <c r="I1356" i="1" s="1"/>
  <c r="AE1355" i="1"/>
  <c r="W1355" i="1"/>
  <c r="T1355" i="1"/>
  <c r="S1355" i="1"/>
  <c r="U1355" i="1" s="1"/>
  <c r="R1355" i="1"/>
  <c r="Q1355" i="1"/>
  <c r="P1355" i="1"/>
  <c r="O1355" i="1"/>
  <c r="N1355" i="1"/>
  <c r="K1355" i="1"/>
  <c r="M1355" i="1" s="1"/>
  <c r="J1355" i="1"/>
  <c r="AT1364" i="1" s="1"/>
  <c r="H1355" i="1"/>
  <c r="I1355" i="1" s="1"/>
  <c r="AE1354" i="1"/>
  <c r="W1354" i="1"/>
  <c r="T1354" i="1"/>
  <c r="S1354" i="1"/>
  <c r="U1354" i="1" s="1"/>
  <c r="R1354" i="1"/>
  <c r="Q1354" i="1"/>
  <c r="P1354" i="1"/>
  <c r="O1354" i="1"/>
  <c r="N1354" i="1"/>
  <c r="K1354" i="1"/>
  <c r="M1354" i="1" s="1"/>
  <c r="J1354" i="1"/>
  <c r="AT1363" i="1" s="1"/>
  <c r="H1354" i="1"/>
  <c r="I1354" i="1" s="1"/>
  <c r="AE1353" i="1"/>
  <c r="W1353" i="1"/>
  <c r="T1353" i="1"/>
  <c r="S1353" i="1"/>
  <c r="U1353" i="1" s="1"/>
  <c r="R1353" i="1"/>
  <c r="Q1353" i="1"/>
  <c r="P1353" i="1"/>
  <c r="O1353" i="1"/>
  <c r="N1353" i="1"/>
  <c r="K1353" i="1"/>
  <c r="M1353" i="1" s="1"/>
  <c r="J1353" i="1"/>
  <c r="AT1362" i="1" s="1"/>
  <c r="H1353" i="1"/>
  <c r="I1353" i="1" s="1"/>
  <c r="AE1352" i="1"/>
  <c r="W1352" i="1"/>
  <c r="T1352" i="1"/>
  <c r="V1352" i="1" s="1"/>
  <c r="S1352" i="1"/>
  <c r="U1352" i="1" s="1"/>
  <c r="R1352" i="1"/>
  <c r="Q1352" i="1"/>
  <c r="P1352" i="1"/>
  <c r="O1352" i="1"/>
  <c r="N1352" i="1"/>
  <c r="K1352" i="1"/>
  <c r="M1352" i="1" s="1"/>
  <c r="J1352" i="1"/>
  <c r="AT1361" i="1" s="1"/>
  <c r="H1352" i="1"/>
  <c r="I1352" i="1" s="1"/>
  <c r="AE1351" i="1"/>
  <c r="W1351" i="1"/>
  <c r="T1351" i="1"/>
  <c r="V1351" i="1" s="1"/>
  <c r="S1351" i="1"/>
  <c r="U1351" i="1" s="1"/>
  <c r="R1351" i="1"/>
  <c r="Q1351" i="1"/>
  <c r="P1351" i="1"/>
  <c r="O1351" i="1"/>
  <c r="N1351" i="1"/>
  <c r="K1351" i="1"/>
  <c r="M1351" i="1" s="1"/>
  <c r="J1351" i="1"/>
  <c r="AT1360" i="1" s="1"/>
  <c r="H1351" i="1"/>
  <c r="I1351" i="1" s="1"/>
  <c r="AE1350" i="1"/>
  <c r="W1350" i="1"/>
  <c r="T1350" i="1"/>
  <c r="V1350" i="1" s="1"/>
  <c r="S1350" i="1"/>
  <c r="U1350" i="1" s="1"/>
  <c r="R1350" i="1"/>
  <c r="Q1350" i="1"/>
  <c r="P1350" i="1"/>
  <c r="O1350" i="1"/>
  <c r="N1350" i="1"/>
  <c r="K1350" i="1"/>
  <c r="M1350" i="1" s="1"/>
  <c r="J1350" i="1"/>
  <c r="AT1359" i="1" s="1"/>
  <c r="H1350" i="1"/>
  <c r="I1350" i="1" s="1"/>
  <c r="AE1349" i="1"/>
  <c r="W1349" i="1"/>
  <c r="T1349" i="1"/>
  <c r="S1349" i="1"/>
  <c r="U1349" i="1" s="1"/>
  <c r="R1349" i="1"/>
  <c r="Q1349" i="1"/>
  <c r="P1349" i="1"/>
  <c r="O1349" i="1"/>
  <c r="N1349" i="1"/>
  <c r="K1349" i="1"/>
  <c r="M1349" i="1" s="1"/>
  <c r="J1349" i="1"/>
  <c r="AT1358" i="1" s="1"/>
  <c r="H1349" i="1"/>
  <c r="I1349" i="1" s="1"/>
  <c r="AE1348" i="1"/>
  <c r="W1348" i="1"/>
  <c r="T1348" i="1"/>
  <c r="S1348" i="1"/>
  <c r="U1348" i="1" s="1"/>
  <c r="R1348" i="1"/>
  <c r="Q1348" i="1"/>
  <c r="P1348" i="1"/>
  <c r="O1348" i="1"/>
  <c r="N1348" i="1"/>
  <c r="K1348" i="1"/>
  <c r="M1348" i="1" s="1"/>
  <c r="J1348" i="1"/>
  <c r="AT1357" i="1" s="1"/>
  <c r="H1348" i="1"/>
  <c r="I1348" i="1" s="1"/>
  <c r="AE1347" i="1"/>
  <c r="W1347" i="1"/>
  <c r="T1347" i="1"/>
  <c r="S1347" i="1"/>
  <c r="U1347" i="1" s="1"/>
  <c r="R1347" i="1"/>
  <c r="Q1347" i="1"/>
  <c r="P1347" i="1"/>
  <c r="O1347" i="1"/>
  <c r="N1347" i="1"/>
  <c r="K1347" i="1"/>
  <c r="M1347" i="1" s="1"/>
  <c r="J1347" i="1"/>
  <c r="AT1356" i="1" s="1"/>
  <c r="H1347" i="1"/>
  <c r="I1347" i="1" s="1"/>
  <c r="AE1346" i="1"/>
  <c r="W1346" i="1"/>
  <c r="T1346" i="1"/>
  <c r="S1346" i="1"/>
  <c r="U1346" i="1" s="1"/>
  <c r="R1346" i="1"/>
  <c r="Q1346" i="1"/>
  <c r="P1346" i="1"/>
  <c r="O1346" i="1"/>
  <c r="N1346" i="1"/>
  <c r="K1346" i="1"/>
  <c r="M1346" i="1" s="1"/>
  <c r="J1346" i="1"/>
  <c r="AT1355" i="1" s="1"/>
  <c r="H1346" i="1"/>
  <c r="I1346" i="1" s="1"/>
  <c r="AE1345" i="1"/>
  <c r="W1345" i="1"/>
  <c r="T1345" i="1"/>
  <c r="V1345" i="1" s="1"/>
  <c r="S1345" i="1"/>
  <c r="U1345" i="1" s="1"/>
  <c r="R1345" i="1"/>
  <c r="Q1345" i="1"/>
  <c r="P1345" i="1"/>
  <c r="O1345" i="1"/>
  <c r="N1345" i="1"/>
  <c r="K1345" i="1"/>
  <c r="M1345" i="1" s="1"/>
  <c r="J1345" i="1"/>
  <c r="AT1354" i="1" s="1"/>
  <c r="H1345" i="1"/>
  <c r="I1345" i="1" s="1"/>
  <c r="AE1344" i="1"/>
  <c r="W1344" i="1"/>
  <c r="T1344" i="1"/>
  <c r="V1344" i="1" s="1"/>
  <c r="S1344" i="1"/>
  <c r="U1344" i="1" s="1"/>
  <c r="R1344" i="1"/>
  <c r="Q1344" i="1"/>
  <c r="P1344" i="1"/>
  <c r="O1344" i="1"/>
  <c r="N1344" i="1"/>
  <c r="K1344" i="1"/>
  <c r="M1344" i="1" s="1"/>
  <c r="J1344" i="1"/>
  <c r="AT1353" i="1" s="1"/>
  <c r="H1344" i="1"/>
  <c r="I1344" i="1" s="1"/>
  <c r="AE1343" i="1"/>
  <c r="W1343" i="1"/>
  <c r="T1343" i="1"/>
  <c r="S1343" i="1"/>
  <c r="U1343" i="1" s="1"/>
  <c r="R1343" i="1"/>
  <c r="Q1343" i="1"/>
  <c r="P1343" i="1"/>
  <c r="O1343" i="1"/>
  <c r="N1343" i="1"/>
  <c r="K1343" i="1"/>
  <c r="M1343" i="1" s="1"/>
  <c r="J1343" i="1"/>
  <c r="AT1352" i="1" s="1"/>
  <c r="H1343" i="1"/>
  <c r="I1343" i="1" s="1"/>
  <c r="AE1342" i="1"/>
  <c r="W1342" i="1"/>
  <c r="T1342" i="1"/>
  <c r="S1342" i="1"/>
  <c r="U1342" i="1" s="1"/>
  <c r="R1342" i="1"/>
  <c r="Q1342" i="1"/>
  <c r="P1342" i="1"/>
  <c r="O1342" i="1"/>
  <c r="N1342" i="1"/>
  <c r="K1342" i="1"/>
  <c r="M1342" i="1" s="1"/>
  <c r="J1342" i="1"/>
  <c r="AT1351" i="1" s="1"/>
  <c r="H1342" i="1"/>
  <c r="I1342" i="1" s="1"/>
  <c r="AE1341" i="1"/>
  <c r="W1341" i="1"/>
  <c r="T1341" i="1"/>
  <c r="S1341" i="1"/>
  <c r="U1341" i="1" s="1"/>
  <c r="R1341" i="1"/>
  <c r="Q1341" i="1"/>
  <c r="P1341" i="1"/>
  <c r="O1341" i="1"/>
  <c r="N1341" i="1"/>
  <c r="K1341" i="1"/>
  <c r="M1341" i="1" s="1"/>
  <c r="J1341" i="1"/>
  <c r="AT1350" i="1" s="1"/>
  <c r="H1341" i="1"/>
  <c r="I1341" i="1" s="1"/>
  <c r="AE1340" i="1"/>
  <c r="W1340" i="1"/>
  <c r="T1340" i="1"/>
  <c r="S1340" i="1"/>
  <c r="U1340" i="1" s="1"/>
  <c r="R1340" i="1"/>
  <c r="Q1340" i="1"/>
  <c r="P1340" i="1"/>
  <c r="O1340" i="1"/>
  <c r="N1340" i="1"/>
  <c r="K1340" i="1"/>
  <c r="M1340" i="1" s="1"/>
  <c r="J1340" i="1"/>
  <c r="AT1349" i="1" s="1"/>
  <c r="H1340" i="1"/>
  <c r="I1340" i="1" s="1"/>
  <c r="AE1339" i="1"/>
  <c r="W1339" i="1"/>
  <c r="T1339" i="1"/>
  <c r="S1339" i="1"/>
  <c r="U1339" i="1" s="1"/>
  <c r="R1339" i="1"/>
  <c r="Q1339" i="1"/>
  <c r="P1339" i="1"/>
  <c r="O1339" i="1"/>
  <c r="N1339" i="1"/>
  <c r="K1339" i="1"/>
  <c r="M1339" i="1" s="1"/>
  <c r="J1339" i="1"/>
  <c r="AT1348" i="1" s="1"/>
  <c r="H1339" i="1"/>
  <c r="I1339" i="1" s="1"/>
  <c r="AE1338" i="1"/>
  <c r="W1338" i="1"/>
  <c r="T1338" i="1"/>
  <c r="V1338" i="1" s="1"/>
  <c r="S1338" i="1"/>
  <c r="U1338" i="1" s="1"/>
  <c r="R1338" i="1"/>
  <c r="Q1338" i="1"/>
  <c r="P1338" i="1"/>
  <c r="O1338" i="1"/>
  <c r="N1338" i="1"/>
  <c r="K1338" i="1"/>
  <c r="M1338" i="1" s="1"/>
  <c r="J1338" i="1"/>
  <c r="AT1347" i="1" s="1"/>
  <c r="H1338" i="1"/>
  <c r="I1338" i="1" s="1"/>
  <c r="AE1337" i="1"/>
  <c r="W1337" i="1"/>
  <c r="T1337" i="1"/>
  <c r="S1337" i="1"/>
  <c r="U1337" i="1" s="1"/>
  <c r="R1337" i="1"/>
  <c r="Q1337" i="1"/>
  <c r="P1337" i="1"/>
  <c r="O1337" i="1"/>
  <c r="N1337" i="1"/>
  <c r="K1337" i="1"/>
  <c r="M1337" i="1" s="1"/>
  <c r="J1337" i="1"/>
  <c r="AT1346" i="1" s="1"/>
  <c r="H1337" i="1"/>
  <c r="I1337" i="1" s="1"/>
  <c r="AE1336" i="1"/>
  <c r="W1336" i="1"/>
  <c r="T1336" i="1"/>
  <c r="S1336" i="1"/>
  <c r="U1336" i="1" s="1"/>
  <c r="R1336" i="1"/>
  <c r="Q1336" i="1"/>
  <c r="P1336" i="1"/>
  <c r="O1336" i="1"/>
  <c r="N1336" i="1"/>
  <c r="K1336" i="1"/>
  <c r="M1336" i="1" s="1"/>
  <c r="J1336" i="1"/>
  <c r="AT1345" i="1" s="1"/>
  <c r="H1336" i="1"/>
  <c r="I1336" i="1" s="1"/>
  <c r="AE1335" i="1"/>
  <c r="W1335" i="1"/>
  <c r="T1335" i="1"/>
  <c r="S1335" i="1"/>
  <c r="U1335" i="1" s="1"/>
  <c r="R1335" i="1"/>
  <c r="Q1335" i="1"/>
  <c r="P1335" i="1"/>
  <c r="O1335" i="1"/>
  <c r="N1335" i="1"/>
  <c r="K1335" i="1"/>
  <c r="M1335" i="1" s="1"/>
  <c r="J1335" i="1"/>
  <c r="AT1344" i="1" s="1"/>
  <c r="H1335" i="1"/>
  <c r="I1335" i="1" s="1"/>
  <c r="AE1334" i="1"/>
  <c r="W1334" i="1"/>
  <c r="T1334" i="1"/>
  <c r="S1334" i="1"/>
  <c r="U1334" i="1" s="1"/>
  <c r="R1334" i="1"/>
  <c r="Q1334" i="1"/>
  <c r="P1334" i="1"/>
  <c r="O1334" i="1"/>
  <c r="N1334" i="1"/>
  <c r="K1334" i="1"/>
  <c r="M1334" i="1" s="1"/>
  <c r="J1334" i="1"/>
  <c r="AT1343" i="1" s="1"/>
  <c r="H1334" i="1"/>
  <c r="I1334" i="1" s="1"/>
  <c r="AE1333" i="1"/>
  <c r="W1333" i="1"/>
  <c r="T1333" i="1"/>
  <c r="S1333" i="1"/>
  <c r="U1333" i="1" s="1"/>
  <c r="R1333" i="1"/>
  <c r="Q1333" i="1"/>
  <c r="P1333" i="1"/>
  <c r="O1333" i="1"/>
  <c r="N1333" i="1"/>
  <c r="K1333" i="1"/>
  <c r="M1333" i="1" s="1"/>
  <c r="J1333" i="1"/>
  <c r="AT1342" i="1" s="1"/>
  <c r="H1333" i="1"/>
  <c r="I1333" i="1" s="1"/>
  <c r="AE1332" i="1"/>
  <c r="W1332" i="1"/>
  <c r="T1332" i="1"/>
  <c r="V1332" i="1" s="1"/>
  <c r="S1332" i="1"/>
  <c r="U1332" i="1" s="1"/>
  <c r="R1332" i="1"/>
  <c r="Q1332" i="1"/>
  <c r="P1332" i="1"/>
  <c r="O1332" i="1"/>
  <c r="N1332" i="1"/>
  <c r="K1332" i="1"/>
  <c r="M1332" i="1" s="1"/>
  <c r="J1332" i="1"/>
  <c r="AT1341" i="1" s="1"/>
  <c r="H1332" i="1"/>
  <c r="I1332" i="1" s="1"/>
  <c r="AE1331" i="1"/>
  <c r="W1331" i="1"/>
  <c r="T1331" i="1"/>
  <c r="S1331" i="1"/>
  <c r="U1331" i="1" s="1"/>
  <c r="R1331" i="1"/>
  <c r="Q1331" i="1"/>
  <c r="P1331" i="1"/>
  <c r="O1331" i="1"/>
  <c r="N1331" i="1"/>
  <c r="K1331" i="1"/>
  <c r="M1331" i="1" s="1"/>
  <c r="J1331" i="1"/>
  <c r="AT1340" i="1" s="1"/>
  <c r="H1331" i="1"/>
  <c r="I1331" i="1" s="1"/>
  <c r="AE1330" i="1"/>
  <c r="W1330" i="1"/>
  <c r="T1330" i="1"/>
  <c r="S1330" i="1"/>
  <c r="U1330" i="1" s="1"/>
  <c r="R1330" i="1"/>
  <c r="Q1330" i="1"/>
  <c r="P1330" i="1"/>
  <c r="O1330" i="1"/>
  <c r="N1330" i="1"/>
  <c r="K1330" i="1"/>
  <c r="M1330" i="1" s="1"/>
  <c r="J1330" i="1"/>
  <c r="AT1339" i="1" s="1"/>
  <c r="H1330" i="1"/>
  <c r="I1330" i="1" s="1"/>
  <c r="AE1329" i="1"/>
  <c r="W1329" i="1"/>
  <c r="T1329" i="1"/>
  <c r="S1329" i="1"/>
  <c r="U1329" i="1" s="1"/>
  <c r="R1329" i="1"/>
  <c r="Q1329" i="1"/>
  <c r="P1329" i="1"/>
  <c r="O1329" i="1"/>
  <c r="N1329" i="1"/>
  <c r="K1329" i="1"/>
  <c r="M1329" i="1" s="1"/>
  <c r="J1329" i="1"/>
  <c r="AT1338" i="1" s="1"/>
  <c r="H1329" i="1"/>
  <c r="I1329" i="1" s="1"/>
  <c r="AE1328" i="1"/>
  <c r="W1328" i="1"/>
  <c r="T1328" i="1"/>
  <c r="S1328" i="1"/>
  <c r="U1328" i="1" s="1"/>
  <c r="R1328" i="1"/>
  <c r="Q1328" i="1"/>
  <c r="P1328" i="1"/>
  <c r="O1328" i="1"/>
  <c r="N1328" i="1"/>
  <c r="K1328" i="1"/>
  <c r="M1328" i="1" s="1"/>
  <c r="J1328" i="1"/>
  <c r="AT1337" i="1" s="1"/>
  <c r="H1328" i="1"/>
  <c r="I1328" i="1" s="1"/>
  <c r="AE1327" i="1"/>
  <c r="W1327" i="1"/>
  <c r="T1327" i="1"/>
  <c r="V1327" i="1" s="1"/>
  <c r="S1327" i="1"/>
  <c r="U1327" i="1" s="1"/>
  <c r="R1327" i="1"/>
  <c r="Q1327" i="1"/>
  <c r="P1327" i="1"/>
  <c r="O1327" i="1"/>
  <c r="N1327" i="1"/>
  <c r="K1327" i="1"/>
  <c r="M1327" i="1" s="1"/>
  <c r="J1327" i="1"/>
  <c r="AT1336" i="1" s="1"/>
  <c r="H1327" i="1"/>
  <c r="I1327" i="1" s="1"/>
  <c r="AE1326" i="1"/>
  <c r="W1326" i="1"/>
  <c r="T1326" i="1"/>
  <c r="V1326" i="1" s="1"/>
  <c r="S1326" i="1"/>
  <c r="U1326" i="1" s="1"/>
  <c r="R1326" i="1"/>
  <c r="Q1326" i="1"/>
  <c r="P1326" i="1"/>
  <c r="O1326" i="1"/>
  <c r="N1326" i="1"/>
  <c r="K1326" i="1"/>
  <c r="M1326" i="1" s="1"/>
  <c r="J1326" i="1"/>
  <c r="AT1335" i="1" s="1"/>
  <c r="H1326" i="1"/>
  <c r="I1326" i="1" s="1"/>
  <c r="AE1325" i="1"/>
  <c r="W1325" i="1"/>
  <c r="T1325" i="1"/>
  <c r="S1325" i="1"/>
  <c r="U1325" i="1" s="1"/>
  <c r="R1325" i="1"/>
  <c r="Q1325" i="1"/>
  <c r="P1325" i="1"/>
  <c r="O1325" i="1"/>
  <c r="N1325" i="1"/>
  <c r="K1325" i="1"/>
  <c r="M1325" i="1" s="1"/>
  <c r="J1325" i="1"/>
  <c r="AT1334" i="1" s="1"/>
  <c r="H1325" i="1"/>
  <c r="I1325" i="1" s="1"/>
  <c r="AE1324" i="1"/>
  <c r="W1324" i="1"/>
  <c r="T1324" i="1"/>
  <c r="S1324" i="1"/>
  <c r="U1324" i="1" s="1"/>
  <c r="R1324" i="1"/>
  <c r="Q1324" i="1"/>
  <c r="P1324" i="1"/>
  <c r="O1324" i="1"/>
  <c r="N1324" i="1"/>
  <c r="K1324" i="1"/>
  <c r="M1324" i="1" s="1"/>
  <c r="J1324" i="1"/>
  <c r="AT1333" i="1" s="1"/>
  <c r="H1324" i="1"/>
  <c r="I1324" i="1" s="1"/>
  <c r="AE1323" i="1"/>
  <c r="W1323" i="1"/>
  <c r="T1323" i="1"/>
  <c r="S1323" i="1"/>
  <c r="U1323" i="1" s="1"/>
  <c r="R1323" i="1"/>
  <c r="Q1323" i="1"/>
  <c r="P1323" i="1"/>
  <c r="O1323" i="1"/>
  <c r="N1323" i="1"/>
  <c r="K1323" i="1"/>
  <c r="M1323" i="1" s="1"/>
  <c r="J1323" i="1"/>
  <c r="AT1332" i="1" s="1"/>
  <c r="H1323" i="1"/>
  <c r="I1323" i="1" s="1"/>
  <c r="AE1322" i="1"/>
  <c r="W1322" i="1"/>
  <c r="T1322" i="1"/>
  <c r="V1322" i="1" s="1"/>
  <c r="S1322" i="1"/>
  <c r="U1322" i="1" s="1"/>
  <c r="R1322" i="1"/>
  <c r="Q1322" i="1"/>
  <c r="P1322" i="1"/>
  <c r="O1322" i="1"/>
  <c r="N1322" i="1"/>
  <c r="K1322" i="1"/>
  <c r="M1322" i="1" s="1"/>
  <c r="J1322" i="1"/>
  <c r="AT1331" i="1" s="1"/>
  <c r="H1322" i="1"/>
  <c r="I1322" i="1" s="1"/>
  <c r="AE1321" i="1"/>
  <c r="W1321" i="1"/>
  <c r="T1321" i="1"/>
  <c r="V1321" i="1" s="1"/>
  <c r="S1321" i="1"/>
  <c r="U1321" i="1" s="1"/>
  <c r="R1321" i="1"/>
  <c r="Q1321" i="1"/>
  <c r="P1321" i="1"/>
  <c r="O1321" i="1"/>
  <c r="N1321" i="1"/>
  <c r="K1321" i="1"/>
  <c r="M1321" i="1" s="1"/>
  <c r="J1321" i="1"/>
  <c r="AT1330" i="1" s="1"/>
  <c r="H1321" i="1"/>
  <c r="I1321" i="1" s="1"/>
  <c r="AE1320" i="1"/>
  <c r="W1320" i="1"/>
  <c r="T1320" i="1"/>
  <c r="V1320" i="1" s="1"/>
  <c r="S1320" i="1"/>
  <c r="U1320" i="1" s="1"/>
  <c r="R1320" i="1"/>
  <c r="Q1320" i="1"/>
  <c r="P1320" i="1"/>
  <c r="O1320" i="1"/>
  <c r="N1320" i="1"/>
  <c r="K1320" i="1"/>
  <c r="M1320" i="1" s="1"/>
  <c r="J1320" i="1"/>
  <c r="AT1329" i="1" s="1"/>
  <c r="H1320" i="1"/>
  <c r="I1320" i="1" s="1"/>
  <c r="AE1319" i="1"/>
  <c r="W1319" i="1"/>
  <c r="T1319" i="1"/>
  <c r="S1319" i="1"/>
  <c r="U1319" i="1" s="1"/>
  <c r="R1319" i="1"/>
  <c r="Q1319" i="1"/>
  <c r="P1319" i="1"/>
  <c r="O1319" i="1"/>
  <c r="N1319" i="1"/>
  <c r="K1319" i="1"/>
  <c r="M1319" i="1" s="1"/>
  <c r="J1319" i="1"/>
  <c r="AT1328" i="1" s="1"/>
  <c r="H1319" i="1"/>
  <c r="I1319" i="1" s="1"/>
  <c r="AE1318" i="1"/>
  <c r="W1318" i="1"/>
  <c r="T1318" i="1"/>
  <c r="S1318" i="1"/>
  <c r="U1318" i="1" s="1"/>
  <c r="R1318" i="1"/>
  <c r="Q1318" i="1"/>
  <c r="P1318" i="1"/>
  <c r="O1318" i="1"/>
  <c r="N1318" i="1"/>
  <c r="K1318" i="1"/>
  <c r="M1318" i="1" s="1"/>
  <c r="J1318" i="1"/>
  <c r="AT1327" i="1" s="1"/>
  <c r="H1318" i="1"/>
  <c r="I1318" i="1" s="1"/>
  <c r="AE1317" i="1"/>
  <c r="W1317" i="1"/>
  <c r="T1317" i="1"/>
  <c r="V1317" i="1" s="1"/>
  <c r="S1317" i="1"/>
  <c r="U1317" i="1" s="1"/>
  <c r="R1317" i="1"/>
  <c r="Q1317" i="1"/>
  <c r="P1317" i="1"/>
  <c r="O1317" i="1"/>
  <c r="N1317" i="1"/>
  <c r="K1317" i="1"/>
  <c r="M1317" i="1" s="1"/>
  <c r="J1317" i="1"/>
  <c r="AT1326" i="1" s="1"/>
  <c r="H1317" i="1"/>
  <c r="I1317" i="1" s="1"/>
  <c r="AE1316" i="1"/>
  <c r="W1316" i="1"/>
  <c r="T1316" i="1"/>
  <c r="S1316" i="1"/>
  <c r="U1316" i="1" s="1"/>
  <c r="R1316" i="1"/>
  <c r="Q1316" i="1"/>
  <c r="P1316" i="1"/>
  <c r="O1316" i="1"/>
  <c r="N1316" i="1"/>
  <c r="K1316" i="1"/>
  <c r="M1316" i="1" s="1"/>
  <c r="J1316" i="1"/>
  <c r="AT1325" i="1" s="1"/>
  <c r="H1316" i="1"/>
  <c r="I1316" i="1" s="1"/>
  <c r="AE1315" i="1"/>
  <c r="W1315" i="1"/>
  <c r="T1315" i="1"/>
  <c r="S1315" i="1"/>
  <c r="U1315" i="1" s="1"/>
  <c r="R1315" i="1"/>
  <c r="Q1315" i="1"/>
  <c r="P1315" i="1"/>
  <c r="O1315" i="1"/>
  <c r="N1315" i="1"/>
  <c r="K1315" i="1"/>
  <c r="M1315" i="1" s="1"/>
  <c r="J1315" i="1"/>
  <c r="AT1324" i="1" s="1"/>
  <c r="H1315" i="1"/>
  <c r="I1315" i="1" s="1"/>
  <c r="AE1314" i="1"/>
  <c r="W1314" i="1"/>
  <c r="T1314" i="1"/>
  <c r="V1314" i="1" s="1"/>
  <c r="S1314" i="1"/>
  <c r="U1314" i="1" s="1"/>
  <c r="R1314" i="1"/>
  <c r="Q1314" i="1"/>
  <c r="P1314" i="1"/>
  <c r="O1314" i="1"/>
  <c r="N1314" i="1"/>
  <c r="K1314" i="1"/>
  <c r="M1314" i="1" s="1"/>
  <c r="J1314" i="1"/>
  <c r="AT1323" i="1" s="1"/>
  <c r="H1314" i="1"/>
  <c r="I1314" i="1" s="1"/>
  <c r="AE1313" i="1"/>
  <c r="W1313" i="1"/>
  <c r="T1313" i="1"/>
  <c r="S1313" i="1"/>
  <c r="U1313" i="1" s="1"/>
  <c r="R1313" i="1"/>
  <c r="Q1313" i="1"/>
  <c r="P1313" i="1"/>
  <c r="O1313" i="1"/>
  <c r="N1313" i="1"/>
  <c r="K1313" i="1"/>
  <c r="M1313" i="1" s="1"/>
  <c r="J1313" i="1"/>
  <c r="AT1322" i="1" s="1"/>
  <c r="H1313" i="1"/>
  <c r="I1313" i="1" s="1"/>
  <c r="AE1312" i="1"/>
  <c r="W1312" i="1"/>
  <c r="T1312" i="1"/>
  <c r="S1312" i="1"/>
  <c r="U1312" i="1" s="1"/>
  <c r="R1312" i="1"/>
  <c r="Q1312" i="1"/>
  <c r="P1312" i="1"/>
  <c r="O1312" i="1"/>
  <c r="N1312" i="1"/>
  <c r="K1312" i="1"/>
  <c r="M1312" i="1" s="1"/>
  <c r="J1312" i="1"/>
  <c r="AT1321" i="1" s="1"/>
  <c r="H1312" i="1"/>
  <c r="I1312" i="1" s="1"/>
  <c r="AE1311" i="1"/>
  <c r="W1311" i="1"/>
  <c r="T1311" i="1"/>
  <c r="V1311" i="1" s="1"/>
  <c r="S1311" i="1"/>
  <c r="U1311" i="1" s="1"/>
  <c r="R1311" i="1"/>
  <c r="Q1311" i="1"/>
  <c r="P1311" i="1"/>
  <c r="O1311" i="1"/>
  <c r="N1311" i="1"/>
  <c r="K1311" i="1"/>
  <c r="M1311" i="1" s="1"/>
  <c r="J1311" i="1"/>
  <c r="AT1320" i="1" s="1"/>
  <c r="H1311" i="1"/>
  <c r="I1311" i="1" s="1"/>
  <c r="AE1310" i="1"/>
  <c r="W1310" i="1"/>
  <c r="T1310" i="1"/>
  <c r="S1310" i="1"/>
  <c r="U1310" i="1" s="1"/>
  <c r="R1310" i="1"/>
  <c r="Q1310" i="1"/>
  <c r="P1310" i="1"/>
  <c r="O1310" i="1"/>
  <c r="N1310" i="1"/>
  <c r="K1310" i="1"/>
  <c r="M1310" i="1" s="1"/>
  <c r="J1310" i="1"/>
  <c r="AT1319" i="1" s="1"/>
  <c r="H1310" i="1"/>
  <c r="I1310" i="1" s="1"/>
  <c r="AE1309" i="1"/>
  <c r="W1309" i="1"/>
  <c r="T1309" i="1"/>
  <c r="S1309" i="1"/>
  <c r="U1309" i="1" s="1"/>
  <c r="R1309" i="1"/>
  <c r="Q1309" i="1"/>
  <c r="P1309" i="1"/>
  <c r="O1309" i="1"/>
  <c r="N1309" i="1"/>
  <c r="K1309" i="1"/>
  <c r="M1309" i="1" s="1"/>
  <c r="J1309" i="1"/>
  <c r="AT1318" i="1" s="1"/>
  <c r="H1309" i="1"/>
  <c r="I1309" i="1" s="1"/>
  <c r="AE1308" i="1"/>
  <c r="W1308" i="1"/>
  <c r="T1308" i="1"/>
  <c r="V1308" i="1" s="1"/>
  <c r="S1308" i="1"/>
  <c r="U1308" i="1" s="1"/>
  <c r="R1308" i="1"/>
  <c r="Q1308" i="1"/>
  <c r="P1308" i="1"/>
  <c r="O1308" i="1"/>
  <c r="N1308" i="1"/>
  <c r="K1308" i="1"/>
  <c r="M1308" i="1" s="1"/>
  <c r="J1308" i="1"/>
  <c r="AT1317" i="1" s="1"/>
  <c r="H1308" i="1"/>
  <c r="I1308" i="1" s="1"/>
  <c r="AE1307" i="1"/>
  <c r="W1307" i="1"/>
  <c r="T1307" i="1"/>
  <c r="S1307" i="1"/>
  <c r="U1307" i="1" s="1"/>
  <c r="R1307" i="1"/>
  <c r="Q1307" i="1"/>
  <c r="P1307" i="1"/>
  <c r="O1307" i="1"/>
  <c r="N1307" i="1"/>
  <c r="K1307" i="1"/>
  <c r="M1307" i="1" s="1"/>
  <c r="J1307" i="1"/>
  <c r="H1307" i="1"/>
  <c r="I1307" i="1" s="1"/>
  <c r="AE1306" i="1"/>
  <c r="W1306" i="1"/>
  <c r="T1306" i="1"/>
  <c r="S1306" i="1"/>
  <c r="U1306" i="1" s="1"/>
  <c r="R1306" i="1"/>
  <c r="Q1306" i="1"/>
  <c r="P1306" i="1"/>
  <c r="O1306" i="1"/>
  <c r="N1306" i="1"/>
  <c r="K1306" i="1"/>
  <c r="M1306" i="1" s="1"/>
  <c r="J1306" i="1"/>
  <c r="H1306" i="1"/>
  <c r="I1306" i="1" s="1"/>
  <c r="AE1305" i="1"/>
  <c r="W1305" i="1"/>
  <c r="T1305" i="1"/>
  <c r="V1305" i="1" s="1"/>
  <c r="S1305" i="1"/>
  <c r="U1305" i="1" s="1"/>
  <c r="R1305" i="1"/>
  <c r="Q1305" i="1"/>
  <c r="P1305" i="1"/>
  <c r="O1305" i="1"/>
  <c r="N1305" i="1"/>
  <c r="K1305" i="1"/>
  <c r="M1305" i="1" s="1"/>
  <c r="J1305" i="1"/>
  <c r="H1305" i="1"/>
  <c r="I1305" i="1" s="1"/>
  <c r="AE1304" i="1"/>
  <c r="W1304" i="1"/>
  <c r="T1304" i="1"/>
  <c r="V1304" i="1" s="1"/>
  <c r="S1304" i="1"/>
  <c r="U1304" i="1" s="1"/>
  <c r="R1304" i="1"/>
  <c r="Q1304" i="1"/>
  <c r="P1304" i="1"/>
  <c r="O1304" i="1"/>
  <c r="N1304" i="1"/>
  <c r="K1304" i="1"/>
  <c r="M1304" i="1" s="1"/>
  <c r="J1304" i="1"/>
  <c r="H1304" i="1"/>
  <c r="I1304" i="1" s="1"/>
  <c r="AE1303" i="1"/>
  <c r="W1303" i="1"/>
  <c r="T1303" i="1"/>
  <c r="V1303" i="1" s="1"/>
  <c r="S1303" i="1"/>
  <c r="U1303" i="1" s="1"/>
  <c r="R1303" i="1"/>
  <c r="Q1303" i="1"/>
  <c r="P1303" i="1"/>
  <c r="O1303" i="1"/>
  <c r="N1303" i="1"/>
  <c r="K1303" i="1"/>
  <c r="M1303" i="1" s="1"/>
  <c r="J1303" i="1"/>
  <c r="H1303" i="1"/>
  <c r="I1303" i="1" s="1"/>
  <c r="AE1302" i="1"/>
  <c r="W1302" i="1"/>
  <c r="T1302" i="1"/>
  <c r="V1302" i="1" s="1"/>
  <c r="S1302" i="1"/>
  <c r="U1302" i="1" s="1"/>
  <c r="R1302" i="1"/>
  <c r="Q1302" i="1"/>
  <c r="P1302" i="1"/>
  <c r="O1302" i="1"/>
  <c r="N1302" i="1"/>
  <c r="K1302" i="1"/>
  <c r="M1302" i="1" s="1"/>
  <c r="J1302" i="1"/>
  <c r="H1302" i="1"/>
  <c r="I1302" i="1" s="1"/>
  <c r="AE1301" i="1"/>
  <c r="W1301" i="1"/>
  <c r="T1301" i="1"/>
  <c r="S1301" i="1"/>
  <c r="U1301" i="1" s="1"/>
  <c r="R1301" i="1"/>
  <c r="Q1301" i="1"/>
  <c r="P1301" i="1"/>
  <c r="O1301" i="1"/>
  <c r="N1301" i="1"/>
  <c r="K1301" i="1"/>
  <c r="M1301" i="1" s="1"/>
  <c r="J1301" i="1"/>
  <c r="H1301" i="1"/>
  <c r="I1301" i="1" s="1"/>
  <c r="AE1300" i="1"/>
  <c r="W1300" i="1"/>
  <c r="T1300" i="1"/>
  <c r="S1300" i="1"/>
  <c r="U1300" i="1" s="1"/>
  <c r="R1300" i="1"/>
  <c r="Q1300" i="1"/>
  <c r="P1300" i="1"/>
  <c r="O1300" i="1"/>
  <c r="N1300" i="1"/>
  <c r="K1300" i="1"/>
  <c r="M1300" i="1" s="1"/>
  <c r="J1300" i="1"/>
  <c r="H1300" i="1"/>
  <c r="I1300" i="1" s="1"/>
  <c r="AE1299" i="1"/>
  <c r="W1299" i="1"/>
  <c r="T1299" i="1"/>
  <c r="V1299" i="1" s="1"/>
  <c r="S1299" i="1"/>
  <c r="U1299" i="1" s="1"/>
  <c r="R1299" i="1"/>
  <c r="Q1299" i="1"/>
  <c r="P1299" i="1"/>
  <c r="O1299" i="1"/>
  <c r="N1299" i="1"/>
  <c r="K1299" i="1"/>
  <c r="M1299" i="1" s="1"/>
  <c r="J1299" i="1"/>
  <c r="H1299" i="1"/>
  <c r="I1299" i="1" s="1"/>
  <c r="AE1298" i="1"/>
  <c r="W1298" i="1"/>
  <c r="T1298" i="1"/>
  <c r="S1298" i="1"/>
  <c r="U1298" i="1" s="1"/>
  <c r="R1298" i="1"/>
  <c r="Q1298" i="1"/>
  <c r="P1298" i="1"/>
  <c r="O1298" i="1"/>
  <c r="N1298" i="1"/>
  <c r="K1298" i="1"/>
  <c r="M1298" i="1" s="1"/>
  <c r="J1298" i="1"/>
  <c r="H1298" i="1"/>
  <c r="I1298" i="1" s="1"/>
  <c r="AE1297" i="1"/>
  <c r="W1297" i="1"/>
  <c r="T1297" i="1"/>
  <c r="V1297" i="1" s="1"/>
  <c r="S1297" i="1"/>
  <c r="U1297" i="1" s="1"/>
  <c r="R1297" i="1"/>
  <c r="Q1297" i="1"/>
  <c r="P1297" i="1"/>
  <c r="O1297" i="1"/>
  <c r="N1297" i="1"/>
  <c r="K1297" i="1"/>
  <c r="M1297" i="1" s="1"/>
  <c r="J1297" i="1"/>
  <c r="H1297" i="1"/>
  <c r="I1297" i="1" s="1"/>
  <c r="AE1296" i="1"/>
  <c r="W1296" i="1"/>
  <c r="T1296" i="1"/>
  <c r="V1296" i="1" s="1"/>
  <c r="S1296" i="1"/>
  <c r="U1296" i="1" s="1"/>
  <c r="R1296" i="1"/>
  <c r="Q1296" i="1"/>
  <c r="P1296" i="1"/>
  <c r="O1296" i="1"/>
  <c r="N1296" i="1"/>
  <c r="K1296" i="1"/>
  <c r="M1296" i="1" s="1"/>
  <c r="J1296" i="1"/>
  <c r="AT1305" i="1" s="1"/>
  <c r="H1296" i="1"/>
  <c r="I1296" i="1" s="1"/>
  <c r="AE1295" i="1"/>
  <c r="W1295" i="1"/>
  <c r="T1295" i="1"/>
  <c r="S1295" i="1"/>
  <c r="U1295" i="1" s="1"/>
  <c r="R1295" i="1"/>
  <c r="Q1295" i="1"/>
  <c r="P1295" i="1"/>
  <c r="O1295" i="1"/>
  <c r="N1295" i="1"/>
  <c r="K1295" i="1"/>
  <c r="M1295" i="1" s="1"/>
  <c r="J1295" i="1"/>
  <c r="H1295" i="1"/>
  <c r="I1295" i="1" s="1"/>
  <c r="AE1294" i="1"/>
  <c r="W1294" i="1"/>
  <c r="T1294" i="1"/>
  <c r="S1294" i="1"/>
  <c r="U1294" i="1" s="1"/>
  <c r="R1294" i="1"/>
  <c r="Q1294" i="1"/>
  <c r="P1294" i="1"/>
  <c r="O1294" i="1"/>
  <c r="N1294" i="1"/>
  <c r="K1294" i="1"/>
  <c r="M1294" i="1" s="1"/>
  <c r="J1294" i="1"/>
  <c r="H1294" i="1"/>
  <c r="I1294" i="1" s="1"/>
  <c r="AE1293" i="1"/>
  <c r="W1293" i="1"/>
  <c r="T1293" i="1"/>
  <c r="V1293" i="1" s="1"/>
  <c r="S1293" i="1"/>
  <c r="U1293" i="1" s="1"/>
  <c r="R1293" i="1"/>
  <c r="Q1293" i="1"/>
  <c r="P1293" i="1"/>
  <c r="O1293" i="1"/>
  <c r="N1293" i="1"/>
  <c r="K1293" i="1"/>
  <c r="M1293" i="1" s="1"/>
  <c r="J1293" i="1"/>
  <c r="H1293" i="1"/>
  <c r="I1293" i="1" s="1"/>
  <c r="AE1292" i="1"/>
  <c r="W1292" i="1"/>
  <c r="T1292" i="1"/>
  <c r="S1292" i="1"/>
  <c r="U1292" i="1" s="1"/>
  <c r="R1292" i="1"/>
  <c r="Q1292" i="1"/>
  <c r="P1292" i="1"/>
  <c r="O1292" i="1"/>
  <c r="N1292" i="1"/>
  <c r="K1292" i="1"/>
  <c r="M1292" i="1" s="1"/>
  <c r="J1292" i="1"/>
  <c r="H1292" i="1"/>
  <c r="I1292" i="1" s="1"/>
  <c r="AE1291" i="1"/>
  <c r="W1291" i="1"/>
  <c r="T1291" i="1"/>
  <c r="S1291" i="1"/>
  <c r="U1291" i="1" s="1"/>
  <c r="R1291" i="1"/>
  <c r="Q1291" i="1"/>
  <c r="P1291" i="1"/>
  <c r="O1291" i="1"/>
  <c r="N1291" i="1"/>
  <c r="K1291" i="1"/>
  <c r="M1291" i="1" s="1"/>
  <c r="J1291" i="1"/>
  <c r="H1291" i="1"/>
  <c r="I1291" i="1" s="1"/>
  <c r="AE1290" i="1"/>
  <c r="W1290" i="1"/>
  <c r="T1290" i="1"/>
  <c r="S1290" i="1"/>
  <c r="U1290" i="1" s="1"/>
  <c r="R1290" i="1"/>
  <c r="Q1290" i="1"/>
  <c r="P1290" i="1"/>
  <c r="O1290" i="1"/>
  <c r="N1290" i="1"/>
  <c r="K1290" i="1"/>
  <c r="M1290" i="1" s="1"/>
  <c r="J1290" i="1"/>
  <c r="H1290" i="1"/>
  <c r="I1290" i="1" s="1"/>
  <c r="AE1289" i="1"/>
  <c r="W1289" i="1"/>
  <c r="T1289" i="1"/>
  <c r="S1289" i="1"/>
  <c r="U1289" i="1" s="1"/>
  <c r="R1289" i="1"/>
  <c r="Q1289" i="1"/>
  <c r="P1289" i="1"/>
  <c r="O1289" i="1"/>
  <c r="N1289" i="1"/>
  <c r="K1289" i="1"/>
  <c r="M1289" i="1" s="1"/>
  <c r="J1289" i="1"/>
  <c r="H1289" i="1"/>
  <c r="I1289" i="1" s="1"/>
  <c r="AE1288" i="1"/>
  <c r="W1288" i="1"/>
  <c r="T1288" i="1"/>
  <c r="S1288" i="1"/>
  <c r="U1288" i="1" s="1"/>
  <c r="R1288" i="1"/>
  <c r="Q1288" i="1"/>
  <c r="P1288" i="1"/>
  <c r="O1288" i="1"/>
  <c r="N1288" i="1"/>
  <c r="K1288" i="1"/>
  <c r="M1288" i="1" s="1"/>
  <c r="J1288" i="1"/>
  <c r="H1288" i="1"/>
  <c r="I1288" i="1" s="1"/>
  <c r="AE1287" i="1"/>
  <c r="W1287" i="1"/>
  <c r="T1287" i="1"/>
  <c r="V1287" i="1" s="1"/>
  <c r="S1287" i="1"/>
  <c r="U1287" i="1" s="1"/>
  <c r="R1287" i="1"/>
  <c r="Q1287" i="1"/>
  <c r="P1287" i="1"/>
  <c r="O1287" i="1"/>
  <c r="N1287" i="1"/>
  <c r="K1287" i="1"/>
  <c r="M1287" i="1" s="1"/>
  <c r="J1287" i="1"/>
  <c r="H1287" i="1"/>
  <c r="I1287" i="1" s="1"/>
  <c r="AE1286" i="1"/>
  <c r="W1286" i="1"/>
  <c r="T1286" i="1"/>
  <c r="V1286" i="1" s="1"/>
  <c r="S1286" i="1"/>
  <c r="U1286" i="1" s="1"/>
  <c r="R1286" i="1"/>
  <c r="Q1286" i="1"/>
  <c r="P1286" i="1"/>
  <c r="O1286" i="1"/>
  <c r="N1286" i="1"/>
  <c r="K1286" i="1"/>
  <c r="M1286" i="1" s="1"/>
  <c r="J1286" i="1"/>
  <c r="AT1295" i="1" s="1"/>
  <c r="H1286" i="1"/>
  <c r="I1286" i="1" s="1"/>
  <c r="AE1285" i="1"/>
  <c r="W1285" i="1"/>
  <c r="T1285" i="1"/>
  <c r="V1285" i="1" s="1"/>
  <c r="S1285" i="1"/>
  <c r="U1285" i="1" s="1"/>
  <c r="R1285" i="1"/>
  <c r="Q1285" i="1"/>
  <c r="P1285" i="1"/>
  <c r="O1285" i="1"/>
  <c r="N1285" i="1"/>
  <c r="K1285" i="1"/>
  <c r="M1285" i="1" s="1"/>
  <c r="J1285" i="1"/>
  <c r="AT1294" i="1" s="1"/>
  <c r="H1285" i="1"/>
  <c r="I1285" i="1" s="1"/>
  <c r="AE1284" i="1"/>
  <c r="W1284" i="1"/>
  <c r="T1284" i="1"/>
  <c r="V1284" i="1" s="1"/>
  <c r="S1284" i="1"/>
  <c r="U1284" i="1" s="1"/>
  <c r="R1284" i="1"/>
  <c r="Q1284" i="1"/>
  <c r="P1284" i="1"/>
  <c r="O1284" i="1"/>
  <c r="N1284" i="1"/>
  <c r="K1284" i="1"/>
  <c r="M1284" i="1" s="1"/>
  <c r="J1284" i="1"/>
  <c r="AT1293" i="1" s="1"/>
  <c r="H1284" i="1"/>
  <c r="I1284" i="1" s="1"/>
  <c r="AE1283" i="1"/>
  <c r="W1283" i="1"/>
  <c r="T1283" i="1"/>
  <c r="S1283" i="1"/>
  <c r="U1283" i="1" s="1"/>
  <c r="R1283" i="1"/>
  <c r="Q1283" i="1"/>
  <c r="P1283" i="1"/>
  <c r="O1283" i="1"/>
  <c r="N1283" i="1"/>
  <c r="K1283" i="1"/>
  <c r="M1283" i="1" s="1"/>
  <c r="J1283" i="1"/>
  <c r="AT1292" i="1" s="1"/>
  <c r="H1283" i="1"/>
  <c r="I1283" i="1" s="1"/>
  <c r="AE1282" i="1"/>
  <c r="W1282" i="1"/>
  <c r="T1282" i="1"/>
  <c r="S1282" i="1"/>
  <c r="U1282" i="1" s="1"/>
  <c r="R1282" i="1"/>
  <c r="Q1282" i="1"/>
  <c r="P1282" i="1"/>
  <c r="O1282" i="1"/>
  <c r="N1282" i="1"/>
  <c r="K1282" i="1"/>
  <c r="M1282" i="1" s="1"/>
  <c r="J1282" i="1"/>
  <c r="AT1291" i="1" s="1"/>
  <c r="H1282" i="1"/>
  <c r="I1282" i="1" s="1"/>
  <c r="AE1281" i="1"/>
  <c r="W1281" i="1"/>
  <c r="T1281" i="1"/>
  <c r="S1281" i="1"/>
  <c r="U1281" i="1" s="1"/>
  <c r="R1281" i="1"/>
  <c r="Q1281" i="1"/>
  <c r="P1281" i="1"/>
  <c r="O1281" i="1"/>
  <c r="N1281" i="1"/>
  <c r="K1281" i="1"/>
  <c r="M1281" i="1" s="1"/>
  <c r="J1281" i="1"/>
  <c r="AT1290" i="1" s="1"/>
  <c r="H1281" i="1"/>
  <c r="I1281" i="1" s="1"/>
  <c r="AE1280" i="1"/>
  <c r="W1280" i="1"/>
  <c r="T1280" i="1"/>
  <c r="S1280" i="1"/>
  <c r="U1280" i="1" s="1"/>
  <c r="R1280" i="1"/>
  <c r="Q1280" i="1"/>
  <c r="P1280" i="1"/>
  <c r="O1280" i="1"/>
  <c r="N1280" i="1"/>
  <c r="K1280" i="1"/>
  <c r="M1280" i="1" s="1"/>
  <c r="J1280" i="1"/>
  <c r="AT1289" i="1" s="1"/>
  <c r="H1280" i="1"/>
  <c r="I1280" i="1" s="1"/>
  <c r="AE1279" i="1"/>
  <c r="W1279" i="1"/>
  <c r="T1279" i="1"/>
  <c r="V1279" i="1" s="1"/>
  <c r="S1279" i="1"/>
  <c r="U1279" i="1" s="1"/>
  <c r="R1279" i="1"/>
  <c r="Q1279" i="1"/>
  <c r="P1279" i="1"/>
  <c r="O1279" i="1"/>
  <c r="N1279" i="1"/>
  <c r="K1279" i="1"/>
  <c r="M1279" i="1" s="1"/>
  <c r="J1279" i="1"/>
  <c r="AT1288" i="1" s="1"/>
  <c r="H1279" i="1"/>
  <c r="I1279" i="1" s="1"/>
  <c r="AE1278" i="1"/>
  <c r="W1278" i="1"/>
  <c r="T1278" i="1"/>
  <c r="V1278" i="1" s="1"/>
  <c r="S1278" i="1"/>
  <c r="U1278" i="1" s="1"/>
  <c r="R1278" i="1"/>
  <c r="Q1278" i="1"/>
  <c r="P1278" i="1"/>
  <c r="O1278" i="1"/>
  <c r="N1278" i="1"/>
  <c r="K1278" i="1"/>
  <c r="M1278" i="1" s="1"/>
  <c r="J1278" i="1"/>
  <c r="AT1287" i="1" s="1"/>
  <c r="H1278" i="1"/>
  <c r="I1278" i="1" s="1"/>
  <c r="AE1277" i="1"/>
  <c r="W1277" i="1"/>
  <c r="T1277" i="1"/>
  <c r="V1277" i="1" s="1"/>
  <c r="S1277" i="1"/>
  <c r="U1277" i="1" s="1"/>
  <c r="R1277" i="1"/>
  <c r="Q1277" i="1"/>
  <c r="P1277" i="1"/>
  <c r="O1277" i="1"/>
  <c r="N1277" i="1"/>
  <c r="K1277" i="1"/>
  <c r="M1277" i="1" s="1"/>
  <c r="J1277" i="1"/>
  <c r="AT1286" i="1" s="1"/>
  <c r="H1277" i="1"/>
  <c r="I1277" i="1" s="1"/>
  <c r="AE1276" i="1"/>
  <c r="W1276" i="1"/>
  <c r="T1276" i="1"/>
  <c r="S1276" i="1"/>
  <c r="U1276" i="1" s="1"/>
  <c r="R1276" i="1"/>
  <c r="Q1276" i="1"/>
  <c r="P1276" i="1"/>
  <c r="O1276" i="1"/>
  <c r="N1276" i="1"/>
  <c r="K1276" i="1"/>
  <c r="M1276" i="1" s="1"/>
  <c r="J1276" i="1"/>
  <c r="AT1285" i="1" s="1"/>
  <c r="H1276" i="1"/>
  <c r="I1276" i="1" s="1"/>
  <c r="AE1275" i="1"/>
  <c r="W1275" i="1"/>
  <c r="T1275" i="1"/>
  <c r="V1275" i="1" s="1"/>
  <c r="S1275" i="1"/>
  <c r="U1275" i="1" s="1"/>
  <c r="R1275" i="1"/>
  <c r="Q1275" i="1"/>
  <c r="P1275" i="1"/>
  <c r="O1275" i="1"/>
  <c r="N1275" i="1"/>
  <c r="K1275" i="1"/>
  <c r="M1275" i="1" s="1"/>
  <c r="J1275" i="1"/>
  <c r="AT1284" i="1" s="1"/>
  <c r="H1275" i="1"/>
  <c r="I1275" i="1" s="1"/>
  <c r="AE1274" i="1"/>
  <c r="W1274" i="1"/>
  <c r="T1274" i="1"/>
  <c r="S1274" i="1"/>
  <c r="U1274" i="1" s="1"/>
  <c r="R1274" i="1"/>
  <c r="Q1274" i="1"/>
  <c r="P1274" i="1"/>
  <c r="O1274" i="1"/>
  <c r="N1274" i="1"/>
  <c r="K1274" i="1"/>
  <c r="M1274" i="1" s="1"/>
  <c r="J1274" i="1"/>
  <c r="AT1283" i="1" s="1"/>
  <c r="H1274" i="1"/>
  <c r="I1274" i="1" s="1"/>
  <c r="AE1273" i="1"/>
  <c r="W1273" i="1"/>
  <c r="T1273" i="1"/>
  <c r="V1273" i="1" s="1"/>
  <c r="S1273" i="1"/>
  <c r="U1273" i="1" s="1"/>
  <c r="R1273" i="1"/>
  <c r="Q1273" i="1"/>
  <c r="P1273" i="1"/>
  <c r="O1273" i="1"/>
  <c r="N1273" i="1"/>
  <c r="K1273" i="1"/>
  <c r="M1273" i="1" s="1"/>
  <c r="J1273" i="1"/>
  <c r="AT1282" i="1" s="1"/>
  <c r="H1273" i="1"/>
  <c r="I1273" i="1" s="1"/>
  <c r="AE1272" i="1"/>
  <c r="W1272" i="1"/>
  <c r="T1272" i="1"/>
  <c r="V1272" i="1" s="1"/>
  <c r="S1272" i="1"/>
  <c r="U1272" i="1" s="1"/>
  <c r="R1272" i="1"/>
  <c r="Q1272" i="1"/>
  <c r="P1272" i="1"/>
  <c r="O1272" i="1"/>
  <c r="N1272" i="1"/>
  <c r="K1272" i="1"/>
  <c r="M1272" i="1" s="1"/>
  <c r="J1272" i="1"/>
  <c r="AT1281" i="1" s="1"/>
  <c r="H1272" i="1"/>
  <c r="I1272" i="1" s="1"/>
  <c r="AE1271" i="1"/>
  <c r="W1271" i="1"/>
  <c r="T1271" i="1"/>
  <c r="V1271" i="1" s="1"/>
  <c r="S1271" i="1"/>
  <c r="U1271" i="1" s="1"/>
  <c r="R1271" i="1"/>
  <c r="Q1271" i="1"/>
  <c r="P1271" i="1"/>
  <c r="O1271" i="1"/>
  <c r="N1271" i="1"/>
  <c r="K1271" i="1"/>
  <c r="M1271" i="1" s="1"/>
  <c r="J1271" i="1"/>
  <c r="H1271" i="1"/>
  <c r="I1271" i="1" s="1"/>
  <c r="AE1270" i="1"/>
  <c r="W1270" i="1"/>
  <c r="T1270" i="1"/>
  <c r="S1270" i="1"/>
  <c r="U1270" i="1" s="1"/>
  <c r="R1270" i="1"/>
  <c r="Q1270" i="1"/>
  <c r="P1270" i="1"/>
  <c r="O1270" i="1"/>
  <c r="N1270" i="1"/>
  <c r="K1270" i="1"/>
  <c r="M1270" i="1" s="1"/>
  <c r="J1270" i="1"/>
  <c r="H1270" i="1"/>
  <c r="I1270" i="1" s="1"/>
  <c r="AE1269" i="1"/>
  <c r="W1269" i="1"/>
  <c r="T1269" i="1"/>
  <c r="S1269" i="1"/>
  <c r="U1269" i="1" s="1"/>
  <c r="R1269" i="1"/>
  <c r="Q1269" i="1"/>
  <c r="P1269" i="1"/>
  <c r="O1269" i="1"/>
  <c r="N1269" i="1"/>
  <c r="K1269" i="1"/>
  <c r="M1269" i="1" s="1"/>
  <c r="J1269" i="1"/>
  <c r="AT1278" i="1" s="1"/>
  <c r="H1269" i="1"/>
  <c r="I1269" i="1" s="1"/>
  <c r="AE1268" i="1"/>
  <c r="W1268" i="1"/>
  <c r="T1268" i="1"/>
  <c r="S1268" i="1"/>
  <c r="U1268" i="1" s="1"/>
  <c r="R1268" i="1"/>
  <c r="Q1268" i="1"/>
  <c r="P1268" i="1"/>
  <c r="O1268" i="1"/>
  <c r="N1268" i="1"/>
  <c r="K1268" i="1"/>
  <c r="M1268" i="1" s="1"/>
  <c r="J1268" i="1"/>
  <c r="AT1277" i="1" s="1"/>
  <c r="H1268" i="1"/>
  <c r="I1268" i="1" s="1"/>
  <c r="AE1267" i="1"/>
  <c r="W1267" i="1"/>
  <c r="T1267" i="1"/>
  <c r="V1267" i="1" s="1"/>
  <c r="S1267" i="1"/>
  <c r="U1267" i="1" s="1"/>
  <c r="R1267" i="1"/>
  <c r="Q1267" i="1"/>
  <c r="P1267" i="1"/>
  <c r="O1267" i="1"/>
  <c r="N1267" i="1"/>
  <c r="K1267" i="1"/>
  <c r="M1267" i="1" s="1"/>
  <c r="J1267" i="1"/>
  <c r="AT1276" i="1" s="1"/>
  <c r="H1267" i="1"/>
  <c r="I1267" i="1" s="1"/>
  <c r="AE1266" i="1"/>
  <c r="W1266" i="1"/>
  <c r="T1266" i="1"/>
  <c r="V1266" i="1" s="1"/>
  <c r="S1266" i="1"/>
  <c r="U1266" i="1" s="1"/>
  <c r="R1266" i="1"/>
  <c r="Q1266" i="1"/>
  <c r="P1266" i="1"/>
  <c r="O1266" i="1"/>
  <c r="N1266" i="1"/>
  <c r="K1266" i="1"/>
  <c r="M1266" i="1" s="1"/>
  <c r="J1266" i="1"/>
  <c r="AT1275" i="1" s="1"/>
  <c r="H1266" i="1"/>
  <c r="I1266" i="1" s="1"/>
  <c r="AE1265" i="1"/>
  <c r="W1265" i="1"/>
  <c r="T1265" i="1"/>
  <c r="V1265" i="1" s="1"/>
  <c r="S1265" i="1"/>
  <c r="U1265" i="1" s="1"/>
  <c r="R1265" i="1"/>
  <c r="Q1265" i="1"/>
  <c r="P1265" i="1"/>
  <c r="O1265" i="1"/>
  <c r="N1265" i="1"/>
  <c r="K1265" i="1"/>
  <c r="M1265" i="1" s="1"/>
  <c r="J1265" i="1"/>
  <c r="AT1274" i="1" s="1"/>
  <c r="H1265" i="1"/>
  <c r="I1265" i="1" s="1"/>
  <c r="AE1264" i="1"/>
  <c r="W1264" i="1"/>
  <c r="T1264" i="1"/>
  <c r="S1264" i="1"/>
  <c r="U1264" i="1" s="1"/>
  <c r="R1264" i="1"/>
  <c r="Q1264" i="1"/>
  <c r="P1264" i="1"/>
  <c r="O1264" i="1"/>
  <c r="N1264" i="1"/>
  <c r="K1264" i="1"/>
  <c r="M1264" i="1" s="1"/>
  <c r="J1264" i="1"/>
  <c r="AT1273" i="1" s="1"/>
  <c r="H1264" i="1"/>
  <c r="I1264" i="1" s="1"/>
  <c r="AE1263" i="1"/>
  <c r="W1263" i="1"/>
  <c r="T1263" i="1"/>
  <c r="S1263" i="1"/>
  <c r="U1263" i="1" s="1"/>
  <c r="R1263" i="1"/>
  <c r="Q1263" i="1"/>
  <c r="P1263" i="1"/>
  <c r="O1263" i="1"/>
  <c r="N1263" i="1"/>
  <c r="K1263" i="1"/>
  <c r="M1263" i="1" s="1"/>
  <c r="J1263" i="1"/>
  <c r="AT1272" i="1" s="1"/>
  <c r="H1263" i="1"/>
  <c r="I1263" i="1" s="1"/>
  <c r="AE1262" i="1"/>
  <c r="W1262" i="1"/>
  <c r="T1262" i="1"/>
  <c r="S1262" i="1"/>
  <c r="U1262" i="1" s="1"/>
  <c r="R1262" i="1"/>
  <c r="Q1262" i="1"/>
  <c r="P1262" i="1"/>
  <c r="O1262" i="1"/>
  <c r="N1262" i="1"/>
  <c r="K1262" i="1"/>
  <c r="M1262" i="1" s="1"/>
  <c r="J1262" i="1"/>
  <c r="AT1271" i="1" s="1"/>
  <c r="H1262" i="1"/>
  <c r="I1262" i="1" s="1"/>
  <c r="AE1261" i="1"/>
  <c r="W1261" i="1"/>
  <c r="T1261" i="1"/>
  <c r="V1261" i="1" s="1"/>
  <c r="S1261" i="1"/>
  <c r="U1261" i="1" s="1"/>
  <c r="R1261" i="1"/>
  <c r="Q1261" i="1"/>
  <c r="P1261" i="1"/>
  <c r="O1261" i="1"/>
  <c r="N1261" i="1"/>
  <c r="K1261" i="1"/>
  <c r="M1261" i="1" s="1"/>
  <c r="J1261" i="1"/>
  <c r="AT1270" i="1" s="1"/>
  <c r="H1261" i="1"/>
  <c r="I1261" i="1" s="1"/>
  <c r="AE1260" i="1"/>
  <c r="W1260" i="1"/>
  <c r="T1260" i="1"/>
  <c r="V1260" i="1" s="1"/>
  <c r="S1260" i="1"/>
  <c r="U1260" i="1" s="1"/>
  <c r="R1260" i="1"/>
  <c r="Q1260" i="1"/>
  <c r="P1260" i="1"/>
  <c r="O1260" i="1"/>
  <c r="N1260" i="1"/>
  <c r="K1260" i="1"/>
  <c r="M1260" i="1" s="1"/>
  <c r="J1260" i="1"/>
  <c r="AT1269" i="1" s="1"/>
  <c r="H1260" i="1"/>
  <c r="I1260" i="1" s="1"/>
  <c r="AE1259" i="1"/>
  <c r="W1259" i="1"/>
  <c r="T1259" i="1"/>
  <c r="V1259" i="1" s="1"/>
  <c r="S1259" i="1"/>
  <c r="U1259" i="1" s="1"/>
  <c r="R1259" i="1"/>
  <c r="Q1259" i="1"/>
  <c r="P1259" i="1"/>
  <c r="O1259" i="1"/>
  <c r="N1259" i="1"/>
  <c r="K1259" i="1"/>
  <c r="M1259" i="1" s="1"/>
  <c r="J1259" i="1"/>
  <c r="AT1268" i="1" s="1"/>
  <c r="H1259" i="1"/>
  <c r="I1259" i="1" s="1"/>
  <c r="AE1258" i="1"/>
  <c r="W1258" i="1"/>
  <c r="T1258" i="1"/>
  <c r="S1258" i="1"/>
  <c r="U1258" i="1" s="1"/>
  <c r="R1258" i="1"/>
  <c r="Q1258" i="1"/>
  <c r="P1258" i="1"/>
  <c r="O1258" i="1"/>
  <c r="N1258" i="1"/>
  <c r="K1258" i="1"/>
  <c r="M1258" i="1" s="1"/>
  <c r="J1258" i="1"/>
  <c r="H1258" i="1"/>
  <c r="I1258" i="1" s="1"/>
  <c r="AE1257" i="1"/>
  <c r="W1257" i="1"/>
  <c r="T1257" i="1"/>
  <c r="S1257" i="1"/>
  <c r="U1257" i="1" s="1"/>
  <c r="R1257" i="1"/>
  <c r="Q1257" i="1"/>
  <c r="P1257" i="1"/>
  <c r="O1257" i="1"/>
  <c r="N1257" i="1"/>
  <c r="K1257" i="1"/>
  <c r="M1257" i="1" s="1"/>
  <c r="J1257" i="1"/>
  <c r="AT1266" i="1" s="1"/>
  <c r="H1257" i="1"/>
  <c r="I1257" i="1" s="1"/>
  <c r="AE1256" i="1"/>
  <c r="W1256" i="1"/>
  <c r="T1256" i="1"/>
  <c r="S1256" i="1"/>
  <c r="U1256" i="1" s="1"/>
  <c r="R1256" i="1"/>
  <c r="Q1256" i="1"/>
  <c r="P1256" i="1"/>
  <c r="O1256" i="1"/>
  <c r="N1256" i="1"/>
  <c r="K1256" i="1"/>
  <c r="M1256" i="1" s="1"/>
  <c r="J1256" i="1"/>
  <c r="AT1265" i="1" s="1"/>
  <c r="H1256" i="1"/>
  <c r="I1256" i="1" s="1"/>
  <c r="AE1255" i="1"/>
  <c r="W1255" i="1"/>
  <c r="T1255" i="1"/>
  <c r="V1255" i="1" s="1"/>
  <c r="S1255" i="1"/>
  <c r="U1255" i="1" s="1"/>
  <c r="R1255" i="1"/>
  <c r="Q1255" i="1"/>
  <c r="P1255" i="1"/>
  <c r="O1255" i="1"/>
  <c r="N1255" i="1"/>
  <c r="K1255" i="1"/>
  <c r="M1255" i="1" s="1"/>
  <c r="J1255" i="1"/>
  <c r="H1255" i="1"/>
  <c r="I1255" i="1" s="1"/>
  <c r="AE1254" i="1"/>
  <c r="W1254" i="1"/>
  <c r="T1254" i="1"/>
  <c r="V1254" i="1" s="1"/>
  <c r="S1254" i="1"/>
  <c r="U1254" i="1" s="1"/>
  <c r="R1254" i="1"/>
  <c r="Q1254" i="1"/>
  <c r="P1254" i="1"/>
  <c r="O1254" i="1"/>
  <c r="N1254" i="1"/>
  <c r="K1254" i="1"/>
  <c r="M1254" i="1" s="1"/>
  <c r="J1254" i="1"/>
  <c r="H1254" i="1"/>
  <c r="I1254" i="1" s="1"/>
  <c r="AE1253" i="1"/>
  <c r="W1253" i="1"/>
  <c r="T1253" i="1"/>
  <c r="V1253" i="1" s="1"/>
  <c r="S1253" i="1"/>
  <c r="U1253" i="1" s="1"/>
  <c r="R1253" i="1"/>
  <c r="Q1253" i="1"/>
  <c r="P1253" i="1"/>
  <c r="O1253" i="1"/>
  <c r="N1253" i="1"/>
  <c r="K1253" i="1"/>
  <c r="M1253" i="1" s="1"/>
  <c r="J1253" i="1"/>
  <c r="H1253" i="1"/>
  <c r="I1253" i="1" s="1"/>
  <c r="AE1252" i="1"/>
  <c r="W1252" i="1"/>
  <c r="T1252" i="1"/>
  <c r="V1252" i="1" s="1"/>
  <c r="S1252" i="1"/>
  <c r="U1252" i="1" s="1"/>
  <c r="R1252" i="1"/>
  <c r="Q1252" i="1"/>
  <c r="P1252" i="1"/>
  <c r="O1252" i="1"/>
  <c r="N1252" i="1"/>
  <c r="K1252" i="1"/>
  <c r="M1252" i="1" s="1"/>
  <c r="J1252" i="1"/>
  <c r="H1252" i="1"/>
  <c r="I1252" i="1" s="1"/>
  <c r="AE1251" i="1"/>
  <c r="W1251" i="1"/>
  <c r="T1251" i="1"/>
  <c r="V1251" i="1" s="1"/>
  <c r="S1251" i="1"/>
  <c r="U1251" i="1" s="1"/>
  <c r="R1251" i="1"/>
  <c r="Q1251" i="1"/>
  <c r="P1251" i="1"/>
  <c r="O1251" i="1"/>
  <c r="N1251" i="1"/>
  <c r="K1251" i="1"/>
  <c r="M1251" i="1" s="1"/>
  <c r="J1251" i="1"/>
  <c r="H1251" i="1"/>
  <c r="I1251" i="1" s="1"/>
  <c r="AE1250" i="1"/>
  <c r="W1250" i="1"/>
  <c r="T1250" i="1"/>
  <c r="S1250" i="1"/>
  <c r="U1250" i="1" s="1"/>
  <c r="R1250" i="1"/>
  <c r="Q1250" i="1"/>
  <c r="P1250" i="1"/>
  <c r="O1250" i="1"/>
  <c r="N1250" i="1"/>
  <c r="K1250" i="1"/>
  <c r="M1250" i="1" s="1"/>
  <c r="J1250" i="1"/>
  <c r="H1250" i="1"/>
  <c r="I1250" i="1" s="1"/>
  <c r="AE1249" i="1"/>
  <c r="W1249" i="1"/>
  <c r="T1249" i="1"/>
  <c r="S1249" i="1"/>
  <c r="U1249" i="1" s="1"/>
  <c r="R1249" i="1"/>
  <c r="Q1249" i="1"/>
  <c r="P1249" i="1"/>
  <c r="O1249" i="1"/>
  <c r="N1249" i="1"/>
  <c r="K1249" i="1"/>
  <c r="M1249" i="1" s="1"/>
  <c r="J1249" i="1"/>
  <c r="H1249" i="1"/>
  <c r="I1249" i="1" s="1"/>
  <c r="AE1248" i="1"/>
  <c r="W1248" i="1"/>
  <c r="T1248" i="1"/>
  <c r="V1248" i="1" s="1"/>
  <c r="S1248" i="1"/>
  <c r="U1248" i="1" s="1"/>
  <c r="R1248" i="1"/>
  <c r="Q1248" i="1"/>
  <c r="P1248" i="1"/>
  <c r="O1248" i="1"/>
  <c r="N1248" i="1"/>
  <c r="K1248" i="1"/>
  <c r="M1248" i="1" s="1"/>
  <c r="J1248" i="1"/>
  <c r="H1248" i="1"/>
  <c r="I1248" i="1" s="1"/>
  <c r="AE1247" i="1"/>
  <c r="W1247" i="1"/>
  <c r="T1247" i="1"/>
  <c r="V1247" i="1" s="1"/>
  <c r="S1247" i="1"/>
  <c r="U1247" i="1" s="1"/>
  <c r="R1247" i="1"/>
  <c r="Q1247" i="1"/>
  <c r="P1247" i="1"/>
  <c r="O1247" i="1"/>
  <c r="N1247" i="1"/>
  <c r="K1247" i="1"/>
  <c r="M1247" i="1" s="1"/>
  <c r="J1247" i="1"/>
  <c r="H1247" i="1"/>
  <c r="I1247" i="1" s="1"/>
  <c r="AE1246" i="1"/>
  <c r="W1246" i="1"/>
  <c r="T1246" i="1"/>
  <c r="S1246" i="1"/>
  <c r="U1246" i="1" s="1"/>
  <c r="R1246" i="1"/>
  <c r="Q1246" i="1"/>
  <c r="P1246" i="1"/>
  <c r="O1246" i="1"/>
  <c r="N1246" i="1"/>
  <c r="K1246" i="1"/>
  <c r="M1246" i="1" s="1"/>
  <c r="J1246" i="1"/>
  <c r="H1246" i="1"/>
  <c r="I1246" i="1" s="1"/>
  <c r="AE1245" i="1"/>
  <c r="W1245" i="1"/>
  <c r="T1245" i="1"/>
  <c r="S1245" i="1"/>
  <c r="U1245" i="1" s="1"/>
  <c r="R1245" i="1"/>
  <c r="Q1245" i="1"/>
  <c r="P1245" i="1"/>
  <c r="O1245" i="1"/>
  <c r="N1245" i="1"/>
  <c r="K1245" i="1"/>
  <c r="M1245" i="1" s="1"/>
  <c r="J1245" i="1"/>
  <c r="AT1254" i="1" s="1"/>
  <c r="H1245" i="1"/>
  <c r="I1245" i="1" s="1"/>
  <c r="AE1244" i="1"/>
  <c r="W1244" i="1"/>
  <c r="T1244" i="1"/>
  <c r="S1244" i="1"/>
  <c r="U1244" i="1" s="1"/>
  <c r="R1244" i="1"/>
  <c r="Q1244" i="1"/>
  <c r="P1244" i="1"/>
  <c r="O1244" i="1"/>
  <c r="N1244" i="1"/>
  <c r="K1244" i="1"/>
  <c r="M1244" i="1" s="1"/>
  <c r="J1244" i="1"/>
  <c r="AT1253" i="1" s="1"/>
  <c r="H1244" i="1"/>
  <c r="I1244" i="1" s="1"/>
  <c r="AE1243" i="1"/>
  <c r="W1243" i="1"/>
  <c r="T1243" i="1"/>
  <c r="S1243" i="1"/>
  <c r="U1243" i="1" s="1"/>
  <c r="R1243" i="1"/>
  <c r="Q1243" i="1"/>
  <c r="P1243" i="1"/>
  <c r="O1243" i="1"/>
  <c r="N1243" i="1"/>
  <c r="K1243" i="1"/>
  <c r="M1243" i="1" s="1"/>
  <c r="J1243" i="1"/>
  <c r="AT1252" i="1" s="1"/>
  <c r="H1243" i="1"/>
  <c r="I1243" i="1" s="1"/>
  <c r="AE1242" i="1"/>
  <c r="W1242" i="1"/>
  <c r="T1242" i="1"/>
  <c r="V1242" i="1" s="1"/>
  <c r="S1242" i="1"/>
  <c r="U1242" i="1" s="1"/>
  <c r="R1242" i="1"/>
  <c r="Q1242" i="1"/>
  <c r="P1242" i="1"/>
  <c r="O1242" i="1"/>
  <c r="N1242" i="1"/>
  <c r="K1242" i="1"/>
  <c r="M1242" i="1" s="1"/>
  <c r="J1242" i="1"/>
  <c r="AT1251" i="1" s="1"/>
  <c r="H1242" i="1"/>
  <c r="I1242" i="1" s="1"/>
  <c r="AE1241" i="1"/>
  <c r="W1241" i="1"/>
  <c r="T1241" i="1"/>
  <c r="V1241" i="1" s="1"/>
  <c r="S1241" i="1"/>
  <c r="U1241" i="1" s="1"/>
  <c r="R1241" i="1"/>
  <c r="Q1241" i="1"/>
  <c r="P1241" i="1"/>
  <c r="O1241" i="1"/>
  <c r="N1241" i="1"/>
  <c r="K1241" i="1"/>
  <c r="M1241" i="1" s="1"/>
  <c r="J1241" i="1"/>
  <c r="AT1250" i="1" s="1"/>
  <c r="H1241" i="1"/>
  <c r="I1241" i="1" s="1"/>
  <c r="AE1240" i="1"/>
  <c r="W1240" i="1"/>
  <c r="T1240" i="1"/>
  <c r="S1240" i="1"/>
  <c r="U1240" i="1" s="1"/>
  <c r="R1240" i="1"/>
  <c r="Q1240" i="1"/>
  <c r="P1240" i="1"/>
  <c r="O1240" i="1"/>
  <c r="N1240" i="1"/>
  <c r="K1240" i="1"/>
  <c r="M1240" i="1" s="1"/>
  <c r="J1240" i="1"/>
  <c r="H1240" i="1"/>
  <c r="I1240" i="1" s="1"/>
  <c r="AE1239" i="1"/>
  <c r="W1239" i="1"/>
  <c r="T1239" i="1"/>
  <c r="S1239" i="1"/>
  <c r="U1239" i="1" s="1"/>
  <c r="R1239" i="1"/>
  <c r="Q1239" i="1"/>
  <c r="P1239" i="1"/>
  <c r="O1239" i="1"/>
  <c r="N1239" i="1"/>
  <c r="K1239" i="1"/>
  <c r="M1239" i="1" s="1"/>
  <c r="J1239" i="1"/>
  <c r="H1239" i="1"/>
  <c r="I1239" i="1" s="1"/>
  <c r="AE1238" i="1"/>
  <c r="W1238" i="1"/>
  <c r="T1238" i="1"/>
  <c r="S1238" i="1"/>
  <c r="U1238" i="1" s="1"/>
  <c r="R1238" i="1"/>
  <c r="Q1238" i="1"/>
  <c r="P1238" i="1"/>
  <c r="O1238" i="1"/>
  <c r="N1238" i="1"/>
  <c r="K1238" i="1"/>
  <c r="M1238" i="1" s="1"/>
  <c r="J1238" i="1"/>
  <c r="H1238" i="1"/>
  <c r="I1238" i="1" s="1"/>
  <c r="AE1237" i="1"/>
  <c r="W1237" i="1"/>
  <c r="T1237" i="1"/>
  <c r="S1237" i="1"/>
  <c r="U1237" i="1" s="1"/>
  <c r="R1237" i="1"/>
  <c r="Q1237" i="1"/>
  <c r="P1237" i="1"/>
  <c r="O1237" i="1"/>
  <c r="N1237" i="1"/>
  <c r="K1237" i="1"/>
  <c r="M1237" i="1" s="1"/>
  <c r="J1237" i="1"/>
  <c r="H1237" i="1"/>
  <c r="I1237" i="1" s="1"/>
  <c r="AE1236" i="1"/>
  <c r="W1236" i="1"/>
  <c r="T1236" i="1"/>
  <c r="S1236" i="1"/>
  <c r="U1236" i="1" s="1"/>
  <c r="R1236" i="1"/>
  <c r="Q1236" i="1"/>
  <c r="P1236" i="1"/>
  <c r="O1236" i="1"/>
  <c r="N1236" i="1"/>
  <c r="K1236" i="1"/>
  <c r="M1236" i="1" s="1"/>
  <c r="J1236" i="1"/>
  <c r="H1236" i="1"/>
  <c r="I1236" i="1" s="1"/>
  <c r="AE1235" i="1"/>
  <c r="W1235" i="1"/>
  <c r="T1235" i="1"/>
  <c r="V1235" i="1" s="1"/>
  <c r="S1235" i="1"/>
  <c r="U1235" i="1" s="1"/>
  <c r="R1235" i="1"/>
  <c r="Q1235" i="1"/>
  <c r="P1235" i="1"/>
  <c r="O1235" i="1"/>
  <c r="N1235" i="1"/>
  <c r="K1235" i="1"/>
  <c r="M1235" i="1" s="1"/>
  <c r="J1235" i="1"/>
  <c r="H1235" i="1"/>
  <c r="I1235" i="1" s="1"/>
  <c r="AE1234" i="1"/>
  <c r="W1234" i="1"/>
  <c r="T1234" i="1"/>
  <c r="S1234" i="1"/>
  <c r="U1234" i="1" s="1"/>
  <c r="R1234" i="1"/>
  <c r="Q1234" i="1"/>
  <c r="P1234" i="1"/>
  <c r="O1234" i="1"/>
  <c r="N1234" i="1"/>
  <c r="K1234" i="1"/>
  <c r="M1234" i="1" s="1"/>
  <c r="J1234" i="1"/>
  <c r="H1234" i="1"/>
  <c r="I1234" i="1" s="1"/>
  <c r="AE1233" i="1"/>
  <c r="W1233" i="1"/>
  <c r="T1233" i="1"/>
  <c r="V1233" i="1" s="1"/>
  <c r="S1233" i="1"/>
  <c r="U1233" i="1" s="1"/>
  <c r="R1233" i="1"/>
  <c r="Q1233" i="1"/>
  <c r="P1233" i="1"/>
  <c r="O1233" i="1"/>
  <c r="N1233" i="1"/>
  <c r="K1233" i="1"/>
  <c r="M1233" i="1" s="1"/>
  <c r="J1233" i="1"/>
  <c r="H1233" i="1"/>
  <c r="I1233" i="1" s="1"/>
  <c r="AE1232" i="1"/>
  <c r="W1232" i="1"/>
  <c r="T1232" i="1"/>
  <c r="S1232" i="1"/>
  <c r="U1232" i="1" s="1"/>
  <c r="R1232" i="1"/>
  <c r="Q1232" i="1"/>
  <c r="P1232" i="1"/>
  <c r="O1232" i="1"/>
  <c r="N1232" i="1"/>
  <c r="K1232" i="1"/>
  <c r="M1232" i="1" s="1"/>
  <c r="J1232" i="1"/>
  <c r="H1232" i="1"/>
  <c r="I1232" i="1" s="1"/>
  <c r="AE1231" i="1"/>
  <c r="W1231" i="1"/>
  <c r="T1231" i="1"/>
  <c r="S1231" i="1"/>
  <c r="U1231" i="1" s="1"/>
  <c r="R1231" i="1"/>
  <c r="Q1231" i="1"/>
  <c r="P1231" i="1"/>
  <c r="O1231" i="1"/>
  <c r="N1231" i="1"/>
  <c r="K1231" i="1"/>
  <c r="M1231" i="1" s="1"/>
  <c r="J1231" i="1"/>
  <c r="AT1240" i="1" s="1"/>
  <c r="H1231" i="1"/>
  <c r="I1231" i="1" s="1"/>
  <c r="AE1230" i="1"/>
  <c r="W1230" i="1"/>
  <c r="T1230" i="1"/>
  <c r="S1230" i="1"/>
  <c r="U1230" i="1" s="1"/>
  <c r="R1230" i="1"/>
  <c r="Q1230" i="1"/>
  <c r="P1230" i="1"/>
  <c r="O1230" i="1"/>
  <c r="N1230" i="1"/>
  <c r="K1230" i="1"/>
  <c r="M1230" i="1" s="1"/>
  <c r="J1230" i="1"/>
  <c r="AT1239" i="1" s="1"/>
  <c r="H1230" i="1"/>
  <c r="I1230" i="1" s="1"/>
  <c r="AE1229" i="1"/>
  <c r="W1229" i="1"/>
  <c r="T1229" i="1"/>
  <c r="V1229" i="1" s="1"/>
  <c r="S1229" i="1"/>
  <c r="U1229" i="1" s="1"/>
  <c r="R1229" i="1"/>
  <c r="Q1229" i="1"/>
  <c r="P1229" i="1"/>
  <c r="O1229" i="1"/>
  <c r="N1229" i="1"/>
  <c r="K1229" i="1"/>
  <c r="M1229" i="1" s="1"/>
  <c r="J1229" i="1"/>
  <c r="AT1238" i="1" s="1"/>
  <c r="H1229" i="1"/>
  <c r="I1229" i="1" s="1"/>
  <c r="AE1228" i="1"/>
  <c r="W1228" i="1"/>
  <c r="T1228" i="1"/>
  <c r="V1228" i="1" s="1"/>
  <c r="S1228" i="1"/>
  <c r="U1228" i="1" s="1"/>
  <c r="R1228" i="1"/>
  <c r="Q1228" i="1"/>
  <c r="P1228" i="1"/>
  <c r="O1228" i="1"/>
  <c r="N1228" i="1"/>
  <c r="K1228" i="1"/>
  <c r="M1228" i="1" s="1"/>
  <c r="J1228" i="1"/>
  <c r="AT1237" i="1" s="1"/>
  <c r="H1228" i="1"/>
  <c r="I1228" i="1" s="1"/>
  <c r="AE1227" i="1"/>
  <c r="W1227" i="1"/>
  <c r="T1227" i="1"/>
  <c r="V1227" i="1" s="1"/>
  <c r="S1227" i="1"/>
  <c r="U1227" i="1" s="1"/>
  <c r="R1227" i="1"/>
  <c r="Q1227" i="1"/>
  <c r="P1227" i="1"/>
  <c r="O1227" i="1"/>
  <c r="N1227" i="1"/>
  <c r="K1227" i="1"/>
  <c r="M1227" i="1" s="1"/>
  <c r="J1227" i="1"/>
  <c r="AT1236" i="1" s="1"/>
  <c r="H1227" i="1"/>
  <c r="I1227" i="1" s="1"/>
  <c r="AE1226" i="1"/>
  <c r="W1226" i="1"/>
  <c r="T1226" i="1"/>
  <c r="S1226" i="1"/>
  <c r="U1226" i="1" s="1"/>
  <c r="R1226" i="1"/>
  <c r="Q1226" i="1"/>
  <c r="P1226" i="1"/>
  <c r="O1226" i="1"/>
  <c r="N1226" i="1"/>
  <c r="K1226" i="1"/>
  <c r="M1226" i="1" s="1"/>
  <c r="J1226" i="1"/>
  <c r="AT1235" i="1" s="1"/>
  <c r="H1226" i="1"/>
  <c r="I1226" i="1" s="1"/>
  <c r="AE1225" i="1"/>
  <c r="W1225" i="1"/>
  <c r="T1225" i="1"/>
  <c r="S1225" i="1"/>
  <c r="U1225" i="1" s="1"/>
  <c r="R1225" i="1"/>
  <c r="Q1225" i="1"/>
  <c r="P1225" i="1"/>
  <c r="O1225" i="1"/>
  <c r="N1225" i="1"/>
  <c r="K1225" i="1"/>
  <c r="M1225" i="1" s="1"/>
  <c r="J1225" i="1"/>
  <c r="AT1234" i="1" s="1"/>
  <c r="H1225" i="1"/>
  <c r="I1225" i="1" s="1"/>
  <c r="AE1224" i="1"/>
  <c r="W1224" i="1"/>
  <c r="T1224" i="1"/>
  <c r="S1224" i="1"/>
  <c r="U1224" i="1" s="1"/>
  <c r="R1224" i="1"/>
  <c r="Q1224" i="1"/>
  <c r="P1224" i="1"/>
  <c r="O1224" i="1"/>
  <c r="N1224" i="1"/>
  <c r="K1224" i="1"/>
  <c r="M1224" i="1" s="1"/>
  <c r="J1224" i="1"/>
  <c r="AT1233" i="1" s="1"/>
  <c r="H1224" i="1"/>
  <c r="I1224" i="1" s="1"/>
  <c r="AE1223" i="1"/>
  <c r="W1223" i="1"/>
  <c r="T1223" i="1"/>
  <c r="V1223" i="1" s="1"/>
  <c r="S1223" i="1"/>
  <c r="U1223" i="1" s="1"/>
  <c r="R1223" i="1"/>
  <c r="Q1223" i="1"/>
  <c r="P1223" i="1"/>
  <c r="O1223" i="1"/>
  <c r="N1223" i="1"/>
  <c r="K1223" i="1"/>
  <c r="M1223" i="1" s="1"/>
  <c r="J1223" i="1"/>
  <c r="AT1232" i="1" s="1"/>
  <c r="H1223" i="1"/>
  <c r="I1223" i="1" s="1"/>
  <c r="AE1222" i="1"/>
  <c r="W1222" i="1"/>
  <c r="T1222" i="1"/>
  <c r="S1222" i="1"/>
  <c r="U1222" i="1" s="1"/>
  <c r="R1222" i="1"/>
  <c r="Q1222" i="1"/>
  <c r="P1222" i="1"/>
  <c r="O1222" i="1"/>
  <c r="N1222" i="1"/>
  <c r="K1222" i="1"/>
  <c r="M1222" i="1" s="1"/>
  <c r="J1222" i="1"/>
  <c r="AT1231" i="1" s="1"/>
  <c r="H1222" i="1"/>
  <c r="I1222" i="1" s="1"/>
  <c r="AE1221" i="1"/>
  <c r="W1221" i="1"/>
  <c r="T1221" i="1"/>
  <c r="S1221" i="1"/>
  <c r="U1221" i="1" s="1"/>
  <c r="R1221" i="1"/>
  <c r="Q1221" i="1"/>
  <c r="P1221" i="1"/>
  <c r="O1221" i="1"/>
  <c r="N1221" i="1"/>
  <c r="K1221" i="1"/>
  <c r="M1221" i="1" s="1"/>
  <c r="J1221" i="1"/>
  <c r="AT1230" i="1" s="1"/>
  <c r="H1221" i="1"/>
  <c r="I1221" i="1" s="1"/>
  <c r="AE1220" i="1"/>
  <c r="W1220" i="1"/>
  <c r="T1220" i="1"/>
  <c r="S1220" i="1"/>
  <c r="U1220" i="1" s="1"/>
  <c r="R1220" i="1"/>
  <c r="Q1220" i="1"/>
  <c r="P1220" i="1"/>
  <c r="O1220" i="1"/>
  <c r="N1220" i="1"/>
  <c r="K1220" i="1"/>
  <c r="M1220" i="1" s="1"/>
  <c r="J1220" i="1"/>
  <c r="AT1229" i="1" s="1"/>
  <c r="H1220" i="1"/>
  <c r="I1220" i="1" s="1"/>
  <c r="AE1219" i="1"/>
  <c r="W1219" i="1"/>
  <c r="T1219" i="1"/>
  <c r="S1219" i="1"/>
  <c r="U1219" i="1" s="1"/>
  <c r="R1219" i="1"/>
  <c r="Q1219" i="1"/>
  <c r="P1219" i="1"/>
  <c r="O1219" i="1"/>
  <c r="N1219" i="1"/>
  <c r="K1219" i="1"/>
  <c r="M1219" i="1" s="1"/>
  <c r="J1219" i="1"/>
  <c r="AT1228" i="1" s="1"/>
  <c r="H1219" i="1"/>
  <c r="I1219" i="1" s="1"/>
  <c r="AE1218" i="1"/>
  <c r="W1218" i="1"/>
  <c r="T1218" i="1"/>
  <c r="S1218" i="1"/>
  <c r="U1218" i="1" s="1"/>
  <c r="R1218" i="1"/>
  <c r="Q1218" i="1"/>
  <c r="P1218" i="1"/>
  <c r="O1218" i="1"/>
  <c r="N1218" i="1"/>
  <c r="K1218" i="1"/>
  <c r="M1218" i="1" s="1"/>
  <c r="J1218" i="1"/>
  <c r="AT1227" i="1" s="1"/>
  <c r="H1218" i="1"/>
  <c r="I1218" i="1" s="1"/>
  <c r="AE1217" i="1"/>
  <c r="W1217" i="1"/>
  <c r="T1217" i="1"/>
  <c r="V1217" i="1" s="1"/>
  <c r="S1217" i="1"/>
  <c r="U1217" i="1" s="1"/>
  <c r="R1217" i="1"/>
  <c r="Q1217" i="1"/>
  <c r="P1217" i="1"/>
  <c r="O1217" i="1"/>
  <c r="N1217" i="1"/>
  <c r="K1217" i="1"/>
  <c r="M1217" i="1" s="1"/>
  <c r="J1217" i="1"/>
  <c r="AT1226" i="1" s="1"/>
  <c r="H1217" i="1"/>
  <c r="I1217" i="1" s="1"/>
  <c r="AE1216" i="1"/>
  <c r="W1216" i="1"/>
  <c r="T1216" i="1"/>
  <c r="S1216" i="1"/>
  <c r="U1216" i="1" s="1"/>
  <c r="R1216" i="1"/>
  <c r="Q1216" i="1"/>
  <c r="P1216" i="1"/>
  <c r="O1216" i="1"/>
  <c r="N1216" i="1"/>
  <c r="K1216" i="1"/>
  <c r="M1216" i="1" s="1"/>
  <c r="J1216" i="1"/>
  <c r="H1216" i="1"/>
  <c r="I1216" i="1" s="1"/>
  <c r="AE1215" i="1"/>
  <c r="W1215" i="1"/>
  <c r="T1215" i="1"/>
  <c r="V1215" i="1" s="1"/>
  <c r="S1215" i="1"/>
  <c r="U1215" i="1" s="1"/>
  <c r="R1215" i="1"/>
  <c r="Q1215" i="1"/>
  <c r="P1215" i="1"/>
  <c r="O1215" i="1"/>
  <c r="N1215" i="1"/>
  <c r="K1215" i="1"/>
  <c r="M1215" i="1" s="1"/>
  <c r="J1215" i="1"/>
  <c r="H1215" i="1"/>
  <c r="I1215" i="1" s="1"/>
  <c r="AE1214" i="1"/>
  <c r="W1214" i="1"/>
  <c r="T1214" i="1"/>
  <c r="V1214" i="1" s="1"/>
  <c r="S1214" i="1"/>
  <c r="U1214" i="1" s="1"/>
  <c r="R1214" i="1"/>
  <c r="Q1214" i="1"/>
  <c r="P1214" i="1"/>
  <c r="O1214" i="1"/>
  <c r="N1214" i="1"/>
  <c r="K1214" i="1"/>
  <c r="M1214" i="1" s="1"/>
  <c r="J1214" i="1"/>
  <c r="H1214" i="1"/>
  <c r="I1214" i="1" s="1"/>
  <c r="AE1213" i="1"/>
  <c r="W1213" i="1"/>
  <c r="T1213" i="1"/>
  <c r="S1213" i="1"/>
  <c r="U1213" i="1" s="1"/>
  <c r="R1213" i="1"/>
  <c r="Q1213" i="1"/>
  <c r="P1213" i="1"/>
  <c r="O1213" i="1"/>
  <c r="N1213" i="1"/>
  <c r="K1213" i="1"/>
  <c r="M1213" i="1" s="1"/>
  <c r="J1213" i="1"/>
  <c r="H1213" i="1"/>
  <c r="I1213" i="1" s="1"/>
  <c r="AE1212" i="1"/>
  <c r="W1212" i="1"/>
  <c r="T1212" i="1"/>
  <c r="S1212" i="1"/>
  <c r="U1212" i="1" s="1"/>
  <c r="R1212" i="1"/>
  <c r="Q1212" i="1"/>
  <c r="P1212" i="1"/>
  <c r="O1212" i="1"/>
  <c r="N1212" i="1"/>
  <c r="K1212" i="1"/>
  <c r="M1212" i="1" s="1"/>
  <c r="J1212" i="1"/>
  <c r="H1212" i="1"/>
  <c r="I1212" i="1" s="1"/>
  <c r="AE1211" i="1"/>
  <c r="W1211" i="1"/>
  <c r="T1211" i="1"/>
  <c r="V1211" i="1" s="1"/>
  <c r="S1211" i="1"/>
  <c r="U1211" i="1" s="1"/>
  <c r="R1211" i="1"/>
  <c r="Q1211" i="1"/>
  <c r="P1211" i="1"/>
  <c r="O1211" i="1"/>
  <c r="N1211" i="1"/>
  <c r="K1211" i="1"/>
  <c r="M1211" i="1" s="1"/>
  <c r="J1211" i="1"/>
  <c r="H1211" i="1"/>
  <c r="I1211" i="1" s="1"/>
  <c r="AE1210" i="1"/>
  <c r="W1210" i="1"/>
  <c r="T1210" i="1"/>
  <c r="S1210" i="1"/>
  <c r="U1210" i="1" s="1"/>
  <c r="R1210" i="1"/>
  <c r="Q1210" i="1"/>
  <c r="P1210" i="1"/>
  <c r="O1210" i="1"/>
  <c r="N1210" i="1"/>
  <c r="K1210" i="1"/>
  <c r="M1210" i="1" s="1"/>
  <c r="J1210" i="1"/>
  <c r="H1210" i="1"/>
  <c r="I1210" i="1" s="1"/>
  <c r="AE1209" i="1"/>
  <c r="W1209" i="1"/>
  <c r="T1209" i="1"/>
  <c r="S1209" i="1"/>
  <c r="U1209" i="1" s="1"/>
  <c r="R1209" i="1"/>
  <c r="Q1209" i="1"/>
  <c r="P1209" i="1"/>
  <c r="O1209" i="1"/>
  <c r="N1209" i="1"/>
  <c r="K1209" i="1"/>
  <c r="M1209" i="1" s="1"/>
  <c r="J1209" i="1"/>
  <c r="H1209" i="1"/>
  <c r="I1209" i="1" s="1"/>
  <c r="AE1208" i="1"/>
  <c r="W1208" i="1"/>
  <c r="T1208" i="1"/>
  <c r="S1208" i="1"/>
  <c r="U1208" i="1" s="1"/>
  <c r="R1208" i="1"/>
  <c r="Q1208" i="1"/>
  <c r="P1208" i="1"/>
  <c r="O1208" i="1"/>
  <c r="N1208" i="1"/>
  <c r="K1208" i="1"/>
  <c r="M1208" i="1" s="1"/>
  <c r="J1208" i="1"/>
  <c r="H1208" i="1"/>
  <c r="I1208" i="1" s="1"/>
  <c r="AE1207" i="1"/>
  <c r="W1207" i="1"/>
  <c r="T1207" i="1"/>
  <c r="S1207" i="1"/>
  <c r="U1207" i="1" s="1"/>
  <c r="R1207" i="1"/>
  <c r="Q1207" i="1"/>
  <c r="P1207" i="1"/>
  <c r="O1207" i="1"/>
  <c r="N1207" i="1"/>
  <c r="K1207" i="1"/>
  <c r="M1207" i="1" s="1"/>
  <c r="J1207" i="1"/>
  <c r="H1207" i="1"/>
  <c r="I1207" i="1" s="1"/>
  <c r="AE1206" i="1"/>
  <c r="W1206" i="1"/>
  <c r="T1206" i="1"/>
  <c r="S1206" i="1"/>
  <c r="U1206" i="1" s="1"/>
  <c r="R1206" i="1"/>
  <c r="Q1206" i="1"/>
  <c r="P1206" i="1"/>
  <c r="O1206" i="1"/>
  <c r="N1206" i="1"/>
  <c r="K1206" i="1"/>
  <c r="M1206" i="1" s="1"/>
  <c r="J1206" i="1"/>
  <c r="H1206" i="1"/>
  <c r="I1206" i="1" s="1"/>
  <c r="AE1205" i="1"/>
  <c r="W1205" i="1"/>
  <c r="T1205" i="1"/>
  <c r="V1205" i="1" s="1"/>
  <c r="S1205" i="1"/>
  <c r="U1205" i="1" s="1"/>
  <c r="R1205" i="1"/>
  <c r="Q1205" i="1"/>
  <c r="P1205" i="1"/>
  <c r="O1205" i="1"/>
  <c r="N1205" i="1"/>
  <c r="K1205" i="1"/>
  <c r="M1205" i="1" s="1"/>
  <c r="J1205" i="1"/>
  <c r="H1205" i="1"/>
  <c r="I1205" i="1" s="1"/>
  <c r="AE1204" i="1"/>
  <c r="W1204" i="1"/>
  <c r="T1204" i="1"/>
  <c r="V1204" i="1" s="1"/>
  <c r="S1204" i="1"/>
  <c r="U1204" i="1" s="1"/>
  <c r="R1204" i="1"/>
  <c r="Q1204" i="1"/>
  <c r="P1204" i="1"/>
  <c r="O1204" i="1"/>
  <c r="N1204" i="1"/>
  <c r="K1204" i="1"/>
  <c r="M1204" i="1" s="1"/>
  <c r="J1204" i="1"/>
  <c r="H1204" i="1"/>
  <c r="I1204" i="1" s="1"/>
  <c r="AE1203" i="1"/>
  <c r="W1203" i="1"/>
  <c r="T1203" i="1"/>
  <c r="V1203" i="1" s="1"/>
  <c r="S1203" i="1"/>
  <c r="U1203" i="1" s="1"/>
  <c r="R1203" i="1"/>
  <c r="Q1203" i="1"/>
  <c r="P1203" i="1"/>
  <c r="O1203" i="1"/>
  <c r="N1203" i="1"/>
  <c r="K1203" i="1"/>
  <c r="M1203" i="1" s="1"/>
  <c r="J1203" i="1"/>
  <c r="H1203" i="1"/>
  <c r="I1203" i="1" s="1"/>
  <c r="AE1202" i="1"/>
  <c r="W1202" i="1"/>
  <c r="T1202" i="1"/>
  <c r="V1202" i="1" s="1"/>
  <c r="S1202" i="1"/>
  <c r="U1202" i="1" s="1"/>
  <c r="R1202" i="1"/>
  <c r="Q1202" i="1"/>
  <c r="P1202" i="1"/>
  <c r="O1202" i="1"/>
  <c r="N1202" i="1"/>
  <c r="K1202" i="1"/>
  <c r="M1202" i="1" s="1"/>
  <c r="J1202" i="1"/>
  <c r="H1202" i="1"/>
  <c r="I1202" i="1" s="1"/>
  <c r="AE1201" i="1"/>
  <c r="W1201" i="1"/>
  <c r="T1201" i="1"/>
  <c r="S1201" i="1"/>
  <c r="U1201" i="1" s="1"/>
  <c r="R1201" i="1"/>
  <c r="Q1201" i="1"/>
  <c r="P1201" i="1"/>
  <c r="O1201" i="1"/>
  <c r="N1201" i="1"/>
  <c r="K1201" i="1"/>
  <c r="M1201" i="1" s="1"/>
  <c r="J1201" i="1"/>
  <c r="H1201" i="1"/>
  <c r="I1201" i="1" s="1"/>
  <c r="AE1200" i="1"/>
  <c r="W1200" i="1"/>
  <c r="T1200" i="1"/>
  <c r="S1200" i="1"/>
  <c r="U1200" i="1" s="1"/>
  <c r="R1200" i="1"/>
  <c r="Q1200" i="1"/>
  <c r="P1200" i="1"/>
  <c r="O1200" i="1"/>
  <c r="N1200" i="1"/>
  <c r="K1200" i="1"/>
  <c r="M1200" i="1" s="1"/>
  <c r="J1200" i="1"/>
  <c r="H1200" i="1"/>
  <c r="I1200" i="1" s="1"/>
  <c r="AE1199" i="1"/>
  <c r="W1199" i="1"/>
  <c r="T1199" i="1"/>
  <c r="V1199" i="1" s="1"/>
  <c r="S1199" i="1"/>
  <c r="U1199" i="1" s="1"/>
  <c r="R1199" i="1"/>
  <c r="Q1199" i="1"/>
  <c r="P1199" i="1"/>
  <c r="O1199" i="1"/>
  <c r="N1199" i="1"/>
  <c r="K1199" i="1"/>
  <c r="M1199" i="1" s="1"/>
  <c r="J1199" i="1"/>
  <c r="H1199" i="1"/>
  <c r="I1199" i="1" s="1"/>
  <c r="AE1198" i="1"/>
  <c r="W1198" i="1"/>
  <c r="T1198" i="1"/>
  <c r="V1198" i="1" s="1"/>
  <c r="S1198" i="1"/>
  <c r="U1198" i="1" s="1"/>
  <c r="R1198" i="1"/>
  <c r="Q1198" i="1"/>
  <c r="P1198" i="1"/>
  <c r="O1198" i="1"/>
  <c r="N1198" i="1"/>
  <c r="K1198" i="1"/>
  <c r="M1198" i="1" s="1"/>
  <c r="J1198" i="1"/>
  <c r="AT1207" i="1" s="1"/>
  <c r="H1198" i="1"/>
  <c r="I1198" i="1" s="1"/>
  <c r="AE1197" i="1"/>
  <c r="W1197" i="1"/>
  <c r="T1197" i="1"/>
  <c r="S1197" i="1"/>
  <c r="U1197" i="1" s="1"/>
  <c r="R1197" i="1"/>
  <c r="Q1197" i="1"/>
  <c r="P1197" i="1"/>
  <c r="O1197" i="1"/>
  <c r="N1197" i="1"/>
  <c r="K1197" i="1"/>
  <c r="M1197" i="1" s="1"/>
  <c r="J1197" i="1"/>
  <c r="AT1206" i="1" s="1"/>
  <c r="H1197" i="1"/>
  <c r="I1197" i="1" s="1"/>
  <c r="AE1196" i="1"/>
  <c r="W1196" i="1"/>
  <c r="T1196" i="1"/>
  <c r="S1196" i="1"/>
  <c r="U1196" i="1" s="1"/>
  <c r="R1196" i="1"/>
  <c r="Q1196" i="1"/>
  <c r="P1196" i="1"/>
  <c r="O1196" i="1"/>
  <c r="N1196" i="1"/>
  <c r="K1196" i="1"/>
  <c r="M1196" i="1" s="1"/>
  <c r="J1196" i="1"/>
  <c r="AT1205" i="1" s="1"/>
  <c r="H1196" i="1"/>
  <c r="I1196" i="1" s="1"/>
  <c r="AE1195" i="1"/>
  <c r="W1195" i="1"/>
  <c r="T1195" i="1"/>
  <c r="S1195" i="1"/>
  <c r="U1195" i="1" s="1"/>
  <c r="R1195" i="1"/>
  <c r="Q1195" i="1"/>
  <c r="P1195" i="1"/>
  <c r="O1195" i="1"/>
  <c r="N1195" i="1"/>
  <c r="K1195" i="1"/>
  <c r="M1195" i="1" s="1"/>
  <c r="J1195" i="1"/>
  <c r="AT1204" i="1" s="1"/>
  <c r="H1195" i="1"/>
  <c r="I1195" i="1" s="1"/>
  <c r="AE1194" i="1"/>
  <c r="W1194" i="1"/>
  <c r="T1194" i="1"/>
  <c r="S1194" i="1"/>
  <c r="U1194" i="1" s="1"/>
  <c r="R1194" i="1"/>
  <c r="Q1194" i="1"/>
  <c r="P1194" i="1"/>
  <c r="O1194" i="1"/>
  <c r="N1194" i="1"/>
  <c r="K1194" i="1"/>
  <c r="M1194" i="1" s="1"/>
  <c r="J1194" i="1"/>
  <c r="AT1203" i="1" s="1"/>
  <c r="H1194" i="1"/>
  <c r="I1194" i="1" s="1"/>
  <c r="AE1193" i="1"/>
  <c r="W1193" i="1"/>
  <c r="T1193" i="1"/>
  <c r="V1193" i="1" s="1"/>
  <c r="S1193" i="1"/>
  <c r="U1193" i="1" s="1"/>
  <c r="R1193" i="1"/>
  <c r="Q1193" i="1"/>
  <c r="P1193" i="1"/>
  <c r="O1193" i="1"/>
  <c r="N1193" i="1"/>
  <c r="K1193" i="1"/>
  <c r="M1193" i="1" s="1"/>
  <c r="J1193" i="1"/>
  <c r="H1193" i="1"/>
  <c r="I1193" i="1" s="1"/>
  <c r="AE1192" i="1"/>
  <c r="W1192" i="1"/>
  <c r="T1192" i="1"/>
  <c r="S1192" i="1"/>
  <c r="U1192" i="1" s="1"/>
  <c r="R1192" i="1"/>
  <c r="Q1192" i="1"/>
  <c r="P1192" i="1"/>
  <c r="O1192" i="1"/>
  <c r="N1192" i="1"/>
  <c r="K1192" i="1"/>
  <c r="M1192" i="1" s="1"/>
  <c r="J1192" i="1"/>
  <c r="H1192" i="1"/>
  <c r="I1192" i="1" s="1"/>
  <c r="AE1191" i="1"/>
  <c r="W1191" i="1"/>
  <c r="T1191" i="1"/>
  <c r="V1191" i="1" s="1"/>
  <c r="S1191" i="1"/>
  <c r="U1191" i="1" s="1"/>
  <c r="R1191" i="1"/>
  <c r="Q1191" i="1"/>
  <c r="P1191" i="1"/>
  <c r="O1191" i="1"/>
  <c r="N1191" i="1"/>
  <c r="K1191" i="1"/>
  <c r="M1191" i="1" s="1"/>
  <c r="J1191" i="1"/>
  <c r="H1191" i="1"/>
  <c r="I1191" i="1" s="1"/>
  <c r="AE1190" i="1"/>
  <c r="W1190" i="1"/>
  <c r="T1190" i="1"/>
  <c r="V1190" i="1" s="1"/>
  <c r="S1190" i="1"/>
  <c r="U1190" i="1" s="1"/>
  <c r="R1190" i="1"/>
  <c r="Q1190" i="1"/>
  <c r="P1190" i="1"/>
  <c r="O1190" i="1"/>
  <c r="N1190" i="1"/>
  <c r="K1190" i="1"/>
  <c r="M1190" i="1" s="1"/>
  <c r="J1190" i="1"/>
  <c r="H1190" i="1"/>
  <c r="I1190" i="1" s="1"/>
  <c r="AE1189" i="1"/>
  <c r="W1189" i="1"/>
  <c r="T1189" i="1"/>
  <c r="V1189" i="1" s="1"/>
  <c r="S1189" i="1"/>
  <c r="U1189" i="1" s="1"/>
  <c r="R1189" i="1"/>
  <c r="Q1189" i="1"/>
  <c r="P1189" i="1"/>
  <c r="O1189" i="1"/>
  <c r="N1189" i="1"/>
  <c r="K1189" i="1"/>
  <c r="M1189" i="1" s="1"/>
  <c r="J1189" i="1"/>
  <c r="H1189" i="1"/>
  <c r="I1189" i="1" s="1"/>
  <c r="AE1188" i="1"/>
  <c r="W1188" i="1"/>
  <c r="T1188" i="1"/>
  <c r="V1188" i="1" s="1"/>
  <c r="S1188" i="1"/>
  <c r="U1188" i="1" s="1"/>
  <c r="R1188" i="1"/>
  <c r="Q1188" i="1"/>
  <c r="P1188" i="1"/>
  <c r="O1188" i="1"/>
  <c r="N1188" i="1"/>
  <c r="K1188" i="1"/>
  <c r="M1188" i="1" s="1"/>
  <c r="J1188" i="1"/>
  <c r="H1188" i="1"/>
  <c r="I1188" i="1" s="1"/>
  <c r="AE1187" i="1"/>
  <c r="W1187" i="1"/>
  <c r="T1187" i="1"/>
  <c r="V1187" i="1" s="1"/>
  <c r="S1187" i="1"/>
  <c r="U1187" i="1" s="1"/>
  <c r="R1187" i="1"/>
  <c r="Q1187" i="1"/>
  <c r="P1187" i="1"/>
  <c r="O1187" i="1"/>
  <c r="N1187" i="1"/>
  <c r="K1187" i="1"/>
  <c r="M1187" i="1" s="1"/>
  <c r="J1187" i="1"/>
  <c r="H1187" i="1"/>
  <c r="I1187" i="1" s="1"/>
  <c r="AE1186" i="1"/>
  <c r="W1186" i="1"/>
  <c r="T1186" i="1"/>
  <c r="S1186" i="1"/>
  <c r="U1186" i="1" s="1"/>
  <c r="R1186" i="1"/>
  <c r="Q1186" i="1"/>
  <c r="P1186" i="1"/>
  <c r="O1186" i="1"/>
  <c r="N1186" i="1"/>
  <c r="K1186" i="1"/>
  <c r="M1186" i="1" s="1"/>
  <c r="J1186" i="1"/>
  <c r="H1186" i="1"/>
  <c r="I1186" i="1" s="1"/>
  <c r="AE1185" i="1"/>
  <c r="W1185" i="1"/>
  <c r="T1185" i="1"/>
  <c r="V1185" i="1" s="1"/>
  <c r="S1185" i="1"/>
  <c r="U1185" i="1" s="1"/>
  <c r="R1185" i="1"/>
  <c r="Q1185" i="1"/>
  <c r="P1185" i="1"/>
  <c r="O1185" i="1"/>
  <c r="N1185" i="1"/>
  <c r="K1185" i="1"/>
  <c r="M1185" i="1" s="1"/>
  <c r="J1185" i="1"/>
  <c r="H1185" i="1"/>
  <c r="I1185" i="1" s="1"/>
  <c r="AE1184" i="1"/>
  <c r="W1184" i="1"/>
  <c r="T1184" i="1"/>
  <c r="V1184" i="1" s="1"/>
  <c r="S1184" i="1"/>
  <c r="U1184" i="1" s="1"/>
  <c r="R1184" i="1"/>
  <c r="Q1184" i="1"/>
  <c r="P1184" i="1"/>
  <c r="O1184" i="1"/>
  <c r="N1184" i="1"/>
  <c r="K1184" i="1"/>
  <c r="M1184" i="1" s="1"/>
  <c r="J1184" i="1"/>
  <c r="H1184" i="1"/>
  <c r="I1184" i="1" s="1"/>
  <c r="AE1183" i="1"/>
  <c r="W1183" i="1"/>
  <c r="T1183" i="1"/>
  <c r="V1183" i="1" s="1"/>
  <c r="S1183" i="1"/>
  <c r="U1183" i="1" s="1"/>
  <c r="R1183" i="1"/>
  <c r="Q1183" i="1"/>
  <c r="P1183" i="1"/>
  <c r="O1183" i="1"/>
  <c r="N1183" i="1"/>
  <c r="K1183" i="1"/>
  <c r="M1183" i="1" s="1"/>
  <c r="J1183" i="1"/>
  <c r="H1183" i="1"/>
  <c r="I1183" i="1" s="1"/>
  <c r="AE1182" i="1"/>
  <c r="W1182" i="1"/>
  <c r="T1182" i="1"/>
  <c r="V1182" i="1" s="1"/>
  <c r="S1182" i="1"/>
  <c r="U1182" i="1" s="1"/>
  <c r="R1182" i="1"/>
  <c r="Q1182" i="1"/>
  <c r="P1182" i="1"/>
  <c r="O1182" i="1"/>
  <c r="N1182" i="1"/>
  <c r="K1182" i="1"/>
  <c r="M1182" i="1" s="1"/>
  <c r="J1182" i="1"/>
  <c r="H1182" i="1"/>
  <c r="I1182" i="1" s="1"/>
  <c r="AE1181" i="1"/>
  <c r="W1181" i="1"/>
  <c r="T1181" i="1"/>
  <c r="S1181" i="1"/>
  <c r="U1181" i="1" s="1"/>
  <c r="R1181" i="1"/>
  <c r="Q1181" i="1"/>
  <c r="P1181" i="1"/>
  <c r="O1181" i="1"/>
  <c r="N1181" i="1"/>
  <c r="K1181" i="1"/>
  <c r="M1181" i="1" s="1"/>
  <c r="J1181" i="1"/>
  <c r="H1181" i="1"/>
  <c r="I1181" i="1" s="1"/>
  <c r="AE1180" i="1"/>
  <c r="W1180" i="1"/>
  <c r="T1180" i="1"/>
  <c r="S1180" i="1"/>
  <c r="U1180" i="1" s="1"/>
  <c r="R1180" i="1"/>
  <c r="Q1180" i="1"/>
  <c r="P1180" i="1"/>
  <c r="O1180" i="1"/>
  <c r="N1180" i="1"/>
  <c r="K1180" i="1"/>
  <c r="M1180" i="1" s="1"/>
  <c r="J1180" i="1"/>
  <c r="H1180" i="1"/>
  <c r="I1180" i="1" s="1"/>
  <c r="AE1179" i="1"/>
  <c r="W1179" i="1"/>
  <c r="T1179" i="1"/>
  <c r="V1179" i="1" s="1"/>
  <c r="S1179" i="1"/>
  <c r="U1179" i="1" s="1"/>
  <c r="R1179" i="1"/>
  <c r="Q1179" i="1"/>
  <c r="P1179" i="1"/>
  <c r="O1179" i="1"/>
  <c r="N1179" i="1"/>
  <c r="K1179" i="1"/>
  <c r="M1179" i="1" s="1"/>
  <c r="J1179" i="1"/>
  <c r="H1179" i="1"/>
  <c r="I1179" i="1" s="1"/>
  <c r="AE1178" i="1"/>
  <c r="W1178" i="1"/>
  <c r="T1178" i="1"/>
  <c r="V1178" i="1" s="1"/>
  <c r="S1178" i="1"/>
  <c r="U1178" i="1" s="1"/>
  <c r="R1178" i="1"/>
  <c r="Q1178" i="1"/>
  <c r="P1178" i="1"/>
  <c r="O1178" i="1"/>
  <c r="N1178" i="1"/>
  <c r="K1178" i="1"/>
  <c r="M1178" i="1" s="1"/>
  <c r="J1178" i="1"/>
  <c r="H1178" i="1"/>
  <c r="I1178" i="1" s="1"/>
  <c r="AE1177" i="1"/>
  <c r="W1177" i="1"/>
  <c r="T1177" i="1"/>
  <c r="V1177" i="1" s="1"/>
  <c r="S1177" i="1"/>
  <c r="U1177" i="1" s="1"/>
  <c r="R1177" i="1"/>
  <c r="Q1177" i="1"/>
  <c r="P1177" i="1"/>
  <c r="O1177" i="1"/>
  <c r="N1177" i="1"/>
  <c r="K1177" i="1"/>
  <c r="M1177" i="1" s="1"/>
  <c r="J1177" i="1"/>
  <c r="H1177" i="1"/>
  <c r="I1177" i="1" s="1"/>
  <c r="AE1176" i="1"/>
  <c r="W1176" i="1"/>
  <c r="T1176" i="1"/>
  <c r="V1176" i="1" s="1"/>
  <c r="S1176" i="1"/>
  <c r="U1176" i="1" s="1"/>
  <c r="R1176" i="1"/>
  <c r="Q1176" i="1"/>
  <c r="P1176" i="1"/>
  <c r="O1176" i="1"/>
  <c r="N1176" i="1"/>
  <c r="K1176" i="1"/>
  <c r="M1176" i="1" s="1"/>
  <c r="J1176" i="1"/>
  <c r="H1176" i="1"/>
  <c r="I1176" i="1" s="1"/>
  <c r="AE1175" i="1"/>
  <c r="W1175" i="1"/>
  <c r="T1175" i="1"/>
  <c r="V1175" i="1" s="1"/>
  <c r="S1175" i="1"/>
  <c r="U1175" i="1" s="1"/>
  <c r="R1175" i="1"/>
  <c r="Q1175" i="1"/>
  <c r="P1175" i="1"/>
  <c r="O1175" i="1"/>
  <c r="N1175" i="1"/>
  <c r="K1175" i="1"/>
  <c r="M1175" i="1" s="1"/>
  <c r="J1175" i="1"/>
  <c r="H1175" i="1"/>
  <c r="I1175" i="1" s="1"/>
  <c r="AE1174" i="1"/>
  <c r="W1174" i="1"/>
  <c r="T1174" i="1"/>
  <c r="S1174" i="1"/>
  <c r="U1174" i="1" s="1"/>
  <c r="R1174" i="1"/>
  <c r="Q1174" i="1"/>
  <c r="P1174" i="1"/>
  <c r="O1174" i="1"/>
  <c r="N1174" i="1"/>
  <c r="K1174" i="1"/>
  <c r="M1174" i="1" s="1"/>
  <c r="J1174" i="1"/>
  <c r="H1174" i="1"/>
  <c r="I1174" i="1" s="1"/>
  <c r="AE1173" i="1"/>
  <c r="W1173" i="1"/>
  <c r="T1173" i="1"/>
  <c r="V1173" i="1" s="1"/>
  <c r="S1173" i="1"/>
  <c r="U1173" i="1" s="1"/>
  <c r="R1173" i="1"/>
  <c r="Q1173" i="1"/>
  <c r="P1173" i="1"/>
  <c r="O1173" i="1"/>
  <c r="N1173" i="1"/>
  <c r="K1173" i="1"/>
  <c r="M1173" i="1" s="1"/>
  <c r="J1173" i="1"/>
  <c r="H1173" i="1"/>
  <c r="I1173" i="1" s="1"/>
  <c r="AE1172" i="1"/>
  <c r="W1172" i="1"/>
  <c r="T1172" i="1"/>
  <c r="V1172" i="1" s="1"/>
  <c r="S1172" i="1"/>
  <c r="U1172" i="1" s="1"/>
  <c r="R1172" i="1"/>
  <c r="Q1172" i="1"/>
  <c r="P1172" i="1"/>
  <c r="O1172" i="1"/>
  <c r="N1172" i="1"/>
  <c r="K1172" i="1"/>
  <c r="M1172" i="1" s="1"/>
  <c r="J1172" i="1"/>
  <c r="H1172" i="1"/>
  <c r="I1172" i="1" s="1"/>
  <c r="AE1171" i="1"/>
  <c r="W1171" i="1"/>
  <c r="T1171" i="1"/>
  <c r="V1171" i="1" s="1"/>
  <c r="S1171" i="1"/>
  <c r="U1171" i="1" s="1"/>
  <c r="R1171" i="1"/>
  <c r="Q1171" i="1"/>
  <c r="P1171" i="1"/>
  <c r="O1171" i="1"/>
  <c r="N1171" i="1"/>
  <c r="K1171" i="1"/>
  <c r="M1171" i="1" s="1"/>
  <c r="J1171" i="1"/>
  <c r="AT1180" i="1" s="1"/>
  <c r="H1171" i="1"/>
  <c r="I1171" i="1" s="1"/>
  <c r="AE1170" i="1"/>
  <c r="W1170" i="1"/>
  <c r="T1170" i="1"/>
  <c r="V1170" i="1" s="1"/>
  <c r="S1170" i="1"/>
  <c r="U1170" i="1" s="1"/>
  <c r="R1170" i="1"/>
  <c r="Q1170" i="1"/>
  <c r="P1170" i="1"/>
  <c r="O1170" i="1"/>
  <c r="N1170" i="1"/>
  <c r="K1170" i="1"/>
  <c r="M1170" i="1" s="1"/>
  <c r="J1170" i="1"/>
  <c r="AT1179" i="1" s="1"/>
  <c r="H1170" i="1"/>
  <c r="I1170" i="1" s="1"/>
  <c r="AE1169" i="1"/>
  <c r="W1169" i="1"/>
  <c r="T1169" i="1"/>
  <c r="V1169" i="1" s="1"/>
  <c r="S1169" i="1"/>
  <c r="U1169" i="1" s="1"/>
  <c r="R1169" i="1"/>
  <c r="Q1169" i="1"/>
  <c r="P1169" i="1"/>
  <c r="O1169" i="1"/>
  <c r="N1169" i="1"/>
  <c r="K1169" i="1"/>
  <c r="M1169" i="1" s="1"/>
  <c r="J1169" i="1"/>
  <c r="AT1178" i="1" s="1"/>
  <c r="H1169" i="1"/>
  <c r="I1169" i="1" s="1"/>
  <c r="AE1168" i="1"/>
  <c r="W1168" i="1"/>
  <c r="T1168" i="1"/>
  <c r="S1168" i="1"/>
  <c r="U1168" i="1" s="1"/>
  <c r="R1168" i="1"/>
  <c r="Q1168" i="1"/>
  <c r="P1168" i="1"/>
  <c r="O1168" i="1"/>
  <c r="N1168" i="1"/>
  <c r="K1168" i="1"/>
  <c r="M1168" i="1" s="1"/>
  <c r="J1168" i="1"/>
  <c r="H1168" i="1"/>
  <c r="I1168" i="1" s="1"/>
  <c r="AE1167" i="1"/>
  <c r="W1167" i="1"/>
  <c r="T1167" i="1"/>
  <c r="S1167" i="1"/>
  <c r="U1167" i="1" s="1"/>
  <c r="R1167" i="1"/>
  <c r="Q1167" i="1"/>
  <c r="P1167" i="1"/>
  <c r="O1167" i="1"/>
  <c r="N1167" i="1"/>
  <c r="K1167" i="1"/>
  <c r="M1167" i="1" s="1"/>
  <c r="J1167" i="1"/>
  <c r="H1167" i="1"/>
  <c r="I1167" i="1" s="1"/>
  <c r="AE1166" i="1"/>
  <c r="W1166" i="1"/>
  <c r="T1166" i="1"/>
  <c r="S1166" i="1"/>
  <c r="U1166" i="1" s="1"/>
  <c r="R1166" i="1"/>
  <c r="Q1166" i="1"/>
  <c r="P1166" i="1"/>
  <c r="O1166" i="1"/>
  <c r="N1166" i="1"/>
  <c r="K1166" i="1"/>
  <c r="M1166" i="1" s="1"/>
  <c r="J1166" i="1"/>
  <c r="H1166" i="1"/>
  <c r="I1166" i="1" s="1"/>
  <c r="AE1165" i="1"/>
  <c r="W1165" i="1"/>
  <c r="T1165" i="1"/>
  <c r="V1165" i="1" s="1"/>
  <c r="S1165" i="1"/>
  <c r="U1165" i="1" s="1"/>
  <c r="R1165" i="1"/>
  <c r="Q1165" i="1"/>
  <c r="P1165" i="1"/>
  <c r="O1165" i="1"/>
  <c r="N1165" i="1"/>
  <c r="K1165" i="1"/>
  <c r="M1165" i="1" s="1"/>
  <c r="J1165" i="1"/>
  <c r="H1165" i="1"/>
  <c r="I1165" i="1" s="1"/>
  <c r="AE1164" i="1"/>
  <c r="W1164" i="1"/>
  <c r="T1164" i="1"/>
  <c r="V1164" i="1" s="1"/>
  <c r="S1164" i="1"/>
  <c r="U1164" i="1" s="1"/>
  <c r="R1164" i="1"/>
  <c r="Q1164" i="1"/>
  <c r="P1164" i="1"/>
  <c r="O1164" i="1"/>
  <c r="N1164" i="1"/>
  <c r="K1164" i="1"/>
  <c r="M1164" i="1" s="1"/>
  <c r="J1164" i="1"/>
  <c r="H1164" i="1"/>
  <c r="I1164" i="1" s="1"/>
  <c r="AE1163" i="1"/>
  <c r="W1163" i="1"/>
  <c r="T1163" i="1"/>
  <c r="S1163" i="1"/>
  <c r="U1163" i="1" s="1"/>
  <c r="R1163" i="1"/>
  <c r="Q1163" i="1"/>
  <c r="P1163" i="1"/>
  <c r="O1163" i="1"/>
  <c r="N1163" i="1"/>
  <c r="K1163" i="1"/>
  <c r="M1163" i="1" s="1"/>
  <c r="J1163" i="1"/>
  <c r="H1163" i="1"/>
  <c r="I1163" i="1" s="1"/>
  <c r="AE1162" i="1"/>
  <c r="W1162" i="1"/>
  <c r="T1162" i="1"/>
  <c r="S1162" i="1"/>
  <c r="U1162" i="1" s="1"/>
  <c r="R1162" i="1"/>
  <c r="Q1162" i="1"/>
  <c r="P1162" i="1"/>
  <c r="O1162" i="1"/>
  <c r="N1162" i="1"/>
  <c r="K1162" i="1"/>
  <c r="M1162" i="1" s="1"/>
  <c r="J1162" i="1"/>
  <c r="H1162" i="1"/>
  <c r="I1162" i="1" s="1"/>
  <c r="AE1161" i="1"/>
  <c r="W1161" i="1"/>
  <c r="T1161" i="1"/>
  <c r="S1161" i="1"/>
  <c r="U1161" i="1" s="1"/>
  <c r="R1161" i="1"/>
  <c r="Q1161" i="1"/>
  <c r="P1161" i="1"/>
  <c r="O1161" i="1"/>
  <c r="N1161" i="1"/>
  <c r="K1161" i="1"/>
  <c r="M1161" i="1" s="1"/>
  <c r="J1161" i="1"/>
  <c r="H1161" i="1"/>
  <c r="I1161" i="1" s="1"/>
  <c r="AE1160" i="1"/>
  <c r="W1160" i="1"/>
  <c r="T1160" i="1"/>
  <c r="S1160" i="1"/>
  <c r="U1160" i="1" s="1"/>
  <c r="R1160" i="1"/>
  <c r="Q1160" i="1"/>
  <c r="P1160" i="1"/>
  <c r="O1160" i="1"/>
  <c r="N1160" i="1"/>
  <c r="K1160" i="1"/>
  <c r="M1160" i="1" s="1"/>
  <c r="J1160" i="1"/>
  <c r="H1160" i="1"/>
  <c r="I1160" i="1" s="1"/>
  <c r="AE1159" i="1"/>
  <c r="W1159" i="1"/>
  <c r="U1159" i="1"/>
  <c r="T1159" i="1"/>
  <c r="V1159" i="1" s="1"/>
  <c r="S1159" i="1"/>
  <c r="R1159" i="1"/>
  <c r="Q1159" i="1"/>
  <c r="P1159" i="1"/>
  <c r="O1159" i="1"/>
  <c r="N1159" i="1"/>
  <c r="K1159" i="1"/>
  <c r="M1159" i="1" s="1"/>
  <c r="J1159" i="1"/>
  <c r="H1159" i="1"/>
  <c r="I1159" i="1" s="1"/>
  <c r="AE1158" i="1"/>
  <c r="W1158" i="1"/>
  <c r="T1158" i="1"/>
  <c r="V1158" i="1" s="1"/>
  <c r="S1158" i="1"/>
  <c r="U1158" i="1" s="1"/>
  <c r="R1158" i="1"/>
  <c r="Q1158" i="1"/>
  <c r="P1158" i="1"/>
  <c r="O1158" i="1"/>
  <c r="N1158" i="1"/>
  <c r="K1158" i="1"/>
  <c r="M1158" i="1" s="1"/>
  <c r="J1158" i="1"/>
  <c r="H1158" i="1"/>
  <c r="I1158" i="1" s="1"/>
  <c r="AE1157" i="1"/>
  <c r="W1157" i="1"/>
  <c r="T1157" i="1"/>
  <c r="V1157" i="1" s="1"/>
  <c r="S1157" i="1"/>
  <c r="U1157" i="1" s="1"/>
  <c r="R1157" i="1"/>
  <c r="Q1157" i="1"/>
  <c r="P1157" i="1"/>
  <c r="O1157" i="1"/>
  <c r="N1157" i="1"/>
  <c r="K1157" i="1"/>
  <c r="M1157" i="1" s="1"/>
  <c r="J1157" i="1"/>
  <c r="H1157" i="1"/>
  <c r="I1157" i="1" s="1"/>
  <c r="AE1156" i="1"/>
  <c r="W1156" i="1"/>
  <c r="T1156" i="1"/>
  <c r="V1156" i="1" s="1"/>
  <c r="S1156" i="1"/>
  <c r="U1156" i="1" s="1"/>
  <c r="R1156" i="1"/>
  <c r="Q1156" i="1"/>
  <c r="P1156" i="1"/>
  <c r="O1156" i="1"/>
  <c r="N1156" i="1"/>
  <c r="K1156" i="1"/>
  <c r="M1156" i="1" s="1"/>
  <c r="J1156" i="1"/>
  <c r="H1156" i="1"/>
  <c r="I1156" i="1" s="1"/>
  <c r="AE1155" i="1"/>
  <c r="W1155" i="1"/>
  <c r="T1155" i="1"/>
  <c r="S1155" i="1"/>
  <c r="U1155" i="1" s="1"/>
  <c r="R1155" i="1"/>
  <c r="Q1155" i="1"/>
  <c r="P1155" i="1"/>
  <c r="O1155" i="1"/>
  <c r="N1155" i="1"/>
  <c r="K1155" i="1"/>
  <c r="M1155" i="1" s="1"/>
  <c r="J1155" i="1"/>
  <c r="H1155" i="1"/>
  <c r="I1155" i="1" s="1"/>
  <c r="AE1154" i="1"/>
  <c r="W1154" i="1"/>
  <c r="T1154" i="1"/>
  <c r="S1154" i="1"/>
  <c r="U1154" i="1" s="1"/>
  <c r="R1154" i="1"/>
  <c r="Q1154" i="1"/>
  <c r="P1154" i="1"/>
  <c r="O1154" i="1"/>
  <c r="N1154" i="1"/>
  <c r="K1154" i="1"/>
  <c r="M1154" i="1" s="1"/>
  <c r="J1154" i="1"/>
  <c r="H1154" i="1"/>
  <c r="I1154" i="1" s="1"/>
  <c r="AE1153" i="1"/>
  <c r="W1153" i="1"/>
  <c r="T1153" i="1"/>
  <c r="S1153" i="1"/>
  <c r="U1153" i="1" s="1"/>
  <c r="R1153" i="1"/>
  <c r="Q1153" i="1"/>
  <c r="P1153" i="1"/>
  <c r="O1153" i="1"/>
  <c r="N1153" i="1"/>
  <c r="K1153" i="1"/>
  <c r="M1153" i="1" s="1"/>
  <c r="J1153" i="1"/>
  <c r="H1153" i="1"/>
  <c r="I1153" i="1" s="1"/>
  <c r="AE1152" i="1"/>
  <c r="W1152" i="1"/>
  <c r="T1152" i="1"/>
  <c r="V1152" i="1" s="1"/>
  <c r="S1152" i="1"/>
  <c r="U1152" i="1" s="1"/>
  <c r="R1152" i="1"/>
  <c r="Q1152" i="1"/>
  <c r="P1152" i="1"/>
  <c r="O1152" i="1"/>
  <c r="N1152" i="1"/>
  <c r="K1152" i="1"/>
  <c r="M1152" i="1" s="1"/>
  <c r="J1152" i="1"/>
  <c r="H1152" i="1"/>
  <c r="I1152" i="1" s="1"/>
  <c r="AE1151" i="1"/>
  <c r="W1151" i="1"/>
  <c r="T1151" i="1"/>
  <c r="V1151" i="1" s="1"/>
  <c r="S1151" i="1"/>
  <c r="U1151" i="1" s="1"/>
  <c r="R1151" i="1"/>
  <c r="Q1151" i="1"/>
  <c r="P1151" i="1"/>
  <c r="O1151" i="1"/>
  <c r="N1151" i="1"/>
  <c r="K1151" i="1"/>
  <c r="M1151" i="1" s="1"/>
  <c r="J1151" i="1"/>
  <c r="H1151" i="1"/>
  <c r="I1151" i="1" s="1"/>
  <c r="AE1150" i="1"/>
  <c r="W1150" i="1"/>
  <c r="T1150" i="1"/>
  <c r="V1150" i="1" s="1"/>
  <c r="S1150" i="1"/>
  <c r="U1150" i="1" s="1"/>
  <c r="R1150" i="1"/>
  <c r="Q1150" i="1"/>
  <c r="P1150" i="1"/>
  <c r="O1150" i="1"/>
  <c r="N1150" i="1"/>
  <c r="K1150" i="1"/>
  <c r="M1150" i="1" s="1"/>
  <c r="J1150" i="1"/>
  <c r="AT1159" i="1" s="1"/>
  <c r="H1150" i="1"/>
  <c r="I1150" i="1" s="1"/>
  <c r="AE1149" i="1"/>
  <c r="W1149" i="1"/>
  <c r="T1149" i="1"/>
  <c r="S1149" i="1"/>
  <c r="U1149" i="1" s="1"/>
  <c r="R1149" i="1"/>
  <c r="Q1149" i="1"/>
  <c r="P1149" i="1"/>
  <c r="O1149" i="1"/>
  <c r="N1149" i="1"/>
  <c r="K1149" i="1"/>
  <c r="M1149" i="1" s="1"/>
  <c r="J1149" i="1"/>
  <c r="AT1158" i="1" s="1"/>
  <c r="H1149" i="1"/>
  <c r="I1149" i="1" s="1"/>
  <c r="AE1148" i="1"/>
  <c r="W1148" i="1"/>
  <c r="T1148" i="1"/>
  <c r="S1148" i="1"/>
  <c r="U1148" i="1" s="1"/>
  <c r="R1148" i="1"/>
  <c r="Q1148" i="1"/>
  <c r="P1148" i="1"/>
  <c r="O1148" i="1"/>
  <c r="N1148" i="1"/>
  <c r="K1148" i="1"/>
  <c r="M1148" i="1" s="1"/>
  <c r="J1148" i="1"/>
  <c r="AT1157" i="1" s="1"/>
  <c r="H1148" i="1"/>
  <c r="I1148" i="1" s="1"/>
  <c r="AE1147" i="1"/>
  <c r="W1147" i="1"/>
  <c r="T1147" i="1"/>
  <c r="V1147" i="1" s="1"/>
  <c r="S1147" i="1"/>
  <c r="U1147" i="1" s="1"/>
  <c r="R1147" i="1"/>
  <c r="Q1147" i="1"/>
  <c r="P1147" i="1"/>
  <c r="O1147" i="1"/>
  <c r="N1147" i="1"/>
  <c r="K1147" i="1"/>
  <c r="M1147" i="1" s="1"/>
  <c r="J1147" i="1"/>
  <c r="AT1156" i="1" s="1"/>
  <c r="H1147" i="1"/>
  <c r="I1147" i="1" s="1"/>
  <c r="AE1146" i="1"/>
  <c r="W1146" i="1"/>
  <c r="T1146" i="1"/>
  <c r="V1146" i="1" s="1"/>
  <c r="S1146" i="1"/>
  <c r="U1146" i="1" s="1"/>
  <c r="R1146" i="1"/>
  <c r="Q1146" i="1"/>
  <c r="P1146" i="1"/>
  <c r="O1146" i="1"/>
  <c r="N1146" i="1"/>
  <c r="K1146" i="1"/>
  <c r="M1146" i="1" s="1"/>
  <c r="J1146" i="1"/>
  <c r="AT1155" i="1" s="1"/>
  <c r="H1146" i="1"/>
  <c r="I1146" i="1" s="1"/>
  <c r="AE1145" i="1"/>
  <c r="W1145" i="1"/>
  <c r="T1145" i="1"/>
  <c r="S1145" i="1"/>
  <c r="U1145" i="1" s="1"/>
  <c r="R1145" i="1"/>
  <c r="Q1145" i="1"/>
  <c r="P1145" i="1"/>
  <c r="O1145" i="1"/>
  <c r="N1145" i="1"/>
  <c r="K1145" i="1"/>
  <c r="M1145" i="1" s="1"/>
  <c r="J1145" i="1"/>
  <c r="AT1154" i="1" s="1"/>
  <c r="H1145" i="1"/>
  <c r="I1145" i="1" s="1"/>
  <c r="AE1144" i="1"/>
  <c r="W1144" i="1"/>
  <c r="T1144" i="1"/>
  <c r="V1144" i="1" s="1"/>
  <c r="S1144" i="1"/>
  <c r="U1144" i="1" s="1"/>
  <c r="R1144" i="1"/>
  <c r="Q1144" i="1"/>
  <c r="P1144" i="1"/>
  <c r="O1144" i="1"/>
  <c r="N1144" i="1"/>
  <c r="K1144" i="1"/>
  <c r="M1144" i="1" s="1"/>
  <c r="J1144" i="1"/>
  <c r="AT1153" i="1" s="1"/>
  <c r="H1144" i="1"/>
  <c r="I1144" i="1" s="1"/>
  <c r="AE1143" i="1"/>
  <c r="W1143" i="1"/>
  <c r="T1143" i="1"/>
  <c r="S1143" i="1"/>
  <c r="U1143" i="1" s="1"/>
  <c r="R1143" i="1"/>
  <c r="Q1143" i="1"/>
  <c r="P1143" i="1"/>
  <c r="O1143" i="1"/>
  <c r="N1143" i="1"/>
  <c r="K1143" i="1"/>
  <c r="M1143" i="1" s="1"/>
  <c r="J1143" i="1"/>
  <c r="AT1152" i="1" s="1"/>
  <c r="H1143" i="1"/>
  <c r="I1143" i="1" s="1"/>
  <c r="AE1142" i="1"/>
  <c r="W1142" i="1"/>
  <c r="T1142" i="1"/>
  <c r="S1142" i="1"/>
  <c r="U1142" i="1" s="1"/>
  <c r="R1142" i="1"/>
  <c r="Q1142" i="1"/>
  <c r="P1142" i="1"/>
  <c r="O1142" i="1"/>
  <c r="N1142" i="1"/>
  <c r="K1142" i="1"/>
  <c r="M1142" i="1" s="1"/>
  <c r="J1142" i="1"/>
  <c r="AT1151" i="1" s="1"/>
  <c r="H1142" i="1"/>
  <c r="I1142" i="1" s="1"/>
  <c r="AE1141" i="1"/>
  <c r="W1141" i="1"/>
  <c r="T1141" i="1"/>
  <c r="V1141" i="1" s="1"/>
  <c r="S1141" i="1"/>
  <c r="U1141" i="1" s="1"/>
  <c r="R1141" i="1"/>
  <c r="Q1141" i="1"/>
  <c r="P1141" i="1"/>
  <c r="O1141" i="1"/>
  <c r="N1141" i="1"/>
  <c r="K1141" i="1"/>
  <c r="M1141" i="1" s="1"/>
  <c r="J1141" i="1"/>
  <c r="AT1150" i="1" s="1"/>
  <c r="H1141" i="1"/>
  <c r="I1141" i="1" s="1"/>
  <c r="AE1140" i="1"/>
  <c r="W1140" i="1"/>
  <c r="T1140" i="1"/>
  <c r="V1140" i="1" s="1"/>
  <c r="S1140" i="1"/>
  <c r="U1140" i="1" s="1"/>
  <c r="R1140" i="1"/>
  <c r="Q1140" i="1"/>
  <c r="P1140" i="1"/>
  <c r="O1140" i="1"/>
  <c r="N1140" i="1"/>
  <c r="K1140" i="1"/>
  <c r="M1140" i="1" s="1"/>
  <c r="J1140" i="1"/>
  <c r="AT1149" i="1" s="1"/>
  <c r="H1140" i="1"/>
  <c r="I1140" i="1" s="1"/>
  <c r="AE1139" i="1"/>
  <c r="W1139" i="1"/>
  <c r="T1139" i="1"/>
  <c r="V1139" i="1" s="1"/>
  <c r="S1139" i="1"/>
  <c r="U1139" i="1" s="1"/>
  <c r="R1139" i="1"/>
  <c r="Q1139" i="1"/>
  <c r="P1139" i="1"/>
  <c r="O1139" i="1"/>
  <c r="N1139" i="1"/>
  <c r="K1139" i="1"/>
  <c r="M1139" i="1" s="1"/>
  <c r="J1139" i="1"/>
  <c r="AT1148" i="1" s="1"/>
  <c r="H1139" i="1"/>
  <c r="I1139" i="1" s="1"/>
  <c r="AE1138" i="1"/>
  <c r="W1138" i="1"/>
  <c r="T1138" i="1"/>
  <c r="S1138" i="1"/>
  <c r="U1138" i="1" s="1"/>
  <c r="R1138" i="1"/>
  <c r="Q1138" i="1"/>
  <c r="P1138" i="1"/>
  <c r="O1138" i="1"/>
  <c r="N1138" i="1"/>
  <c r="K1138" i="1"/>
  <c r="M1138" i="1" s="1"/>
  <c r="J1138" i="1"/>
  <c r="AT1147" i="1" s="1"/>
  <c r="H1138" i="1"/>
  <c r="I1138" i="1" s="1"/>
  <c r="AE1137" i="1"/>
  <c r="W1137" i="1"/>
  <c r="T1137" i="1"/>
  <c r="S1137" i="1"/>
  <c r="U1137" i="1" s="1"/>
  <c r="R1137" i="1"/>
  <c r="Q1137" i="1"/>
  <c r="P1137" i="1"/>
  <c r="O1137" i="1"/>
  <c r="N1137" i="1"/>
  <c r="K1137" i="1"/>
  <c r="M1137" i="1" s="1"/>
  <c r="J1137" i="1"/>
  <c r="AT1146" i="1" s="1"/>
  <c r="H1137" i="1"/>
  <c r="I1137" i="1" s="1"/>
  <c r="AE1136" i="1"/>
  <c r="W1136" i="1"/>
  <c r="T1136" i="1"/>
  <c r="S1136" i="1"/>
  <c r="U1136" i="1" s="1"/>
  <c r="R1136" i="1"/>
  <c r="Q1136" i="1"/>
  <c r="P1136" i="1"/>
  <c r="O1136" i="1"/>
  <c r="N1136" i="1"/>
  <c r="K1136" i="1"/>
  <c r="M1136" i="1" s="1"/>
  <c r="J1136" i="1"/>
  <c r="AT1145" i="1" s="1"/>
  <c r="H1136" i="1"/>
  <c r="I1136" i="1" s="1"/>
  <c r="AE1135" i="1"/>
  <c r="W1135" i="1"/>
  <c r="T1135" i="1"/>
  <c r="S1135" i="1"/>
  <c r="U1135" i="1" s="1"/>
  <c r="R1135" i="1"/>
  <c r="Q1135" i="1"/>
  <c r="P1135" i="1"/>
  <c r="O1135" i="1"/>
  <c r="N1135" i="1"/>
  <c r="K1135" i="1"/>
  <c r="M1135" i="1" s="1"/>
  <c r="J1135" i="1"/>
  <c r="AT1144" i="1" s="1"/>
  <c r="H1135" i="1"/>
  <c r="I1135" i="1" s="1"/>
  <c r="AE1134" i="1"/>
  <c r="W1134" i="1"/>
  <c r="T1134" i="1"/>
  <c r="V1134" i="1" s="1"/>
  <c r="S1134" i="1"/>
  <c r="U1134" i="1" s="1"/>
  <c r="R1134" i="1"/>
  <c r="Q1134" i="1"/>
  <c r="P1134" i="1"/>
  <c r="O1134" i="1"/>
  <c r="N1134" i="1"/>
  <c r="K1134" i="1"/>
  <c r="M1134" i="1" s="1"/>
  <c r="J1134" i="1"/>
  <c r="AT1143" i="1" s="1"/>
  <c r="H1134" i="1"/>
  <c r="I1134" i="1" s="1"/>
  <c r="AE1133" i="1"/>
  <c r="W1133" i="1"/>
  <c r="T1133" i="1"/>
  <c r="S1133" i="1"/>
  <c r="U1133" i="1" s="1"/>
  <c r="R1133" i="1"/>
  <c r="Q1133" i="1"/>
  <c r="P1133" i="1"/>
  <c r="O1133" i="1"/>
  <c r="N1133" i="1"/>
  <c r="K1133" i="1"/>
  <c r="M1133" i="1" s="1"/>
  <c r="J1133" i="1"/>
  <c r="AT1142" i="1" s="1"/>
  <c r="H1133" i="1"/>
  <c r="I1133" i="1" s="1"/>
  <c r="AE1132" i="1"/>
  <c r="W1132" i="1"/>
  <c r="T1132" i="1"/>
  <c r="V1132" i="1" s="1"/>
  <c r="S1132" i="1"/>
  <c r="U1132" i="1" s="1"/>
  <c r="R1132" i="1"/>
  <c r="Q1132" i="1"/>
  <c r="P1132" i="1"/>
  <c r="O1132" i="1"/>
  <c r="N1132" i="1"/>
  <c r="K1132" i="1"/>
  <c r="M1132" i="1" s="1"/>
  <c r="J1132" i="1"/>
  <c r="H1132" i="1"/>
  <c r="I1132" i="1" s="1"/>
  <c r="AE1131" i="1"/>
  <c r="W1131" i="1"/>
  <c r="T1131" i="1"/>
  <c r="S1131" i="1"/>
  <c r="U1131" i="1" s="1"/>
  <c r="R1131" i="1"/>
  <c r="Q1131" i="1"/>
  <c r="P1131" i="1"/>
  <c r="O1131" i="1"/>
  <c r="N1131" i="1"/>
  <c r="K1131" i="1"/>
  <c r="M1131" i="1" s="1"/>
  <c r="J1131" i="1"/>
  <c r="H1131" i="1"/>
  <c r="I1131" i="1" s="1"/>
  <c r="AE1130" i="1"/>
  <c r="W1130" i="1"/>
  <c r="T1130" i="1"/>
  <c r="S1130" i="1"/>
  <c r="U1130" i="1" s="1"/>
  <c r="R1130" i="1"/>
  <c r="Q1130" i="1"/>
  <c r="P1130" i="1"/>
  <c r="O1130" i="1"/>
  <c r="N1130" i="1"/>
  <c r="K1130" i="1"/>
  <c r="M1130" i="1" s="1"/>
  <c r="J1130" i="1"/>
  <c r="H1130" i="1"/>
  <c r="I1130" i="1" s="1"/>
  <c r="AE1129" i="1"/>
  <c r="W1129" i="1"/>
  <c r="T1129" i="1"/>
  <c r="V1129" i="1" s="1"/>
  <c r="S1129" i="1"/>
  <c r="U1129" i="1" s="1"/>
  <c r="R1129" i="1"/>
  <c r="Q1129" i="1"/>
  <c r="P1129" i="1"/>
  <c r="O1129" i="1"/>
  <c r="N1129" i="1"/>
  <c r="K1129" i="1"/>
  <c r="M1129" i="1" s="1"/>
  <c r="J1129" i="1"/>
  <c r="H1129" i="1"/>
  <c r="I1129" i="1" s="1"/>
  <c r="AE1128" i="1"/>
  <c r="W1128" i="1"/>
  <c r="T1128" i="1"/>
  <c r="V1128" i="1" s="1"/>
  <c r="S1128" i="1"/>
  <c r="U1128" i="1" s="1"/>
  <c r="R1128" i="1"/>
  <c r="Q1128" i="1"/>
  <c r="P1128" i="1"/>
  <c r="O1128" i="1"/>
  <c r="N1128" i="1"/>
  <c r="K1128" i="1"/>
  <c r="M1128" i="1" s="1"/>
  <c r="J1128" i="1"/>
  <c r="H1128" i="1"/>
  <c r="I1128" i="1" s="1"/>
  <c r="AE1127" i="1"/>
  <c r="W1127" i="1"/>
  <c r="T1127" i="1"/>
  <c r="S1127" i="1"/>
  <c r="U1127" i="1" s="1"/>
  <c r="R1127" i="1"/>
  <c r="Q1127" i="1"/>
  <c r="P1127" i="1"/>
  <c r="O1127" i="1"/>
  <c r="N1127" i="1"/>
  <c r="K1127" i="1"/>
  <c r="M1127" i="1" s="1"/>
  <c r="J1127" i="1"/>
  <c r="H1127" i="1"/>
  <c r="I1127" i="1" s="1"/>
  <c r="AE1126" i="1"/>
  <c r="W1126" i="1"/>
  <c r="T1126" i="1"/>
  <c r="V1126" i="1" s="1"/>
  <c r="S1126" i="1"/>
  <c r="U1126" i="1" s="1"/>
  <c r="R1126" i="1"/>
  <c r="Q1126" i="1"/>
  <c r="P1126" i="1"/>
  <c r="O1126" i="1"/>
  <c r="N1126" i="1"/>
  <c r="K1126" i="1"/>
  <c r="M1126" i="1" s="1"/>
  <c r="J1126" i="1"/>
  <c r="H1126" i="1"/>
  <c r="I1126" i="1" s="1"/>
  <c r="AE1125" i="1"/>
  <c r="W1125" i="1"/>
  <c r="T1125" i="1"/>
  <c r="S1125" i="1"/>
  <c r="U1125" i="1" s="1"/>
  <c r="R1125" i="1"/>
  <c r="Q1125" i="1"/>
  <c r="P1125" i="1"/>
  <c r="O1125" i="1"/>
  <c r="N1125" i="1"/>
  <c r="K1125" i="1"/>
  <c r="M1125" i="1" s="1"/>
  <c r="J1125" i="1"/>
  <c r="H1125" i="1"/>
  <c r="I1125" i="1" s="1"/>
  <c r="AE1124" i="1"/>
  <c r="W1124" i="1"/>
  <c r="T1124" i="1"/>
  <c r="S1124" i="1"/>
  <c r="U1124" i="1" s="1"/>
  <c r="R1124" i="1"/>
  <c r="Q1124" i="1"/>
  <c r="P1124" i="1"/>
  <c r="O1124" i="1"/>
  <c r="N1124" i="1"/>
  <c r="K1124" i="1"/>
  <c r="M1124" i="1" s="1"/>
  <c r="J1124" i="1"/>
  <c r="H1124" i="1"/>
  <c r="I1124" i="1" s="1"/>
  <c r="AE1123" i="1"/>
  <c r="W1123" i="1"/>
  <c r="T1123" i="1"/>
  <c r="V1123" i="1" s="1"/>
  <c r="S1123" i="1"/>
  <c r="U1123" i="1" s="1"/>
  <c r="R1123" i="1"/>
  <c r="Q1123" i="1"/>
  <c r="P1123" i="1"/>
  <c r="O1123" i="1"/>
  <c r="N1123" i="1"/>
  <c r="K1123" i="1"/>
  <c r="M1123" i="1" s="1"/>
  <c r="J1123" i="1"/>
  <c r="AT1132" i="1" s="1"/>
  <c r="H1123" i="1"/>
  <c r="I1123" i="1" s="1"/>
  <c r="AE1122" i="1"/>
  <c r="W1122" i="1"/>
  <c r="T1122" i="1"/>
  <c r="S1122" i="1"/>
  <c r="U1122" i="1" s="1"/>
  <c r="R1122" i="1"/>
  <c r="Q1122" i="1"/>
  <c r="P1122" i="1"/>
  <c r="O1122" i="1"/>
  <c r="N1122" i="1"/>
  <c r="K1122" i="1"/>
  <c r="M1122" i="1" s="1"/>
  <c r="J1122" i="1"/>
  <c r="AT1131" i="1" s="1"/>
  <c r="H1122" i="1"/>
  <c r="I1122" i="1" s="1"/>
  <c r="AE1121" i="1"/>
  <c r="W1121" i="1"/>
  <c r="T1121" i="1"/>
  <c r="V1121" i="1" s="1"/>
  <c r="S1121" i="1"/>
  <c r="U1121" i="1" s="1"/>
  <c r="R1121" i="1"/>
  <c r="Q1121" i="1"/>
  <c r="P1121" i="1"/>
  <c r="O1121" i="1"/>
  <c r="N1121" i="1"/>
  <c r="K1121" i="1"/>
  <c r="M1121" i="1" s="1"/>
  <c r="J1121" i="1"/>
  <c r="AT1130" i="1" s="1"/>
  <c r="H1121" i="1"/>
  <c r="I1121" i="1" s="1"/>
  <c r="AE1120" i="1"/>
  <c r="W1120" i="1"/>
  <c r="T1120" i="1"/>
  <c r="S1120" i="1"/>
  <c r="U1120" i="1" s="1"/>
  <c r="R1120" i="1"/>
  <c r="Q1120" i="1"/>
  <c r="P1120" i="1"/>
  <c r="O1120" i="1"/>
  <c r="N1120" i="1"/>
  <c r="K1120" i="1"/>
  <c r="M1120" i="1" s="1"/>
  <c r="J1120" i="1"/>
  <c r="AT1129" i="1" s="1"/>
  <c r="H1120" i="1"/>
  <c r="I1120" i="1" s="1"/>
  <c r="AE1119" i="1"/>
  <c r="W1119" i="1"/>
  <c r="T1119" i="1"/>
  <c r="V1119" i="1" s="1"/>
  <c r="S1119" i="1"/>
  <c r="U1119" i="1" s="1"/>
  <c r="R1119" i="1"/>
  <c r="Q1119" i="1"/>
  <c r="P1119" i="1"/>
  <c r="O1119" i="1"/>
  <c r="N1119" i="1"/>
  <c r="K1119" i="1"/>
  <c r="M1119" i="1" s="1"/>
  <c r="J1119" i="1"/>
  <c r="AT1128" i="1" s="1"/>
  <c r="H1119" i="1"/>
  <c r="I1119" i="1" s="1"/>
  <c r="AE1118" i="1"/>
  <c r="W1118" i="1"/>
  <c r="T1118" i="1"/>
  <c r="S1118" i="1"/>
  <c r="U1118" i="1" s="1"/>
  <c r="R1118" i="1"/>
  <c r="Q1118" i="1"/>
  <c r="P1118" i="1"/>
  <c r="O1118" i="1"/>
  <c r="N1118" i="1"/>
  <c r="K1118" i="1"/>
  <c r="M1118" i="1" s="1"/>
  <c r="J1118" i="1"/>
  <c r="AT1127" i="1" s="1"/>
  <c r="H1118" i="1"/>
  <c r="I1118" i="1" s="1"/>
  <c r="AE1117" i="1"/>
  <c r="W1117" i="1"/>
  <c r="T1117" i="1"/>
  <c r="V1117" i="1" s="1"/>
  <c r="S1117" i="1"/>
  <c r="U1117" i="1" s="1"/>
  <c r="R1117" i="1"/>
  <c r="Q1117" i="1"/>
  <c r="P1117" i="1"/>
  <c r="O1117" i="1"/>
  <c r="N1117" i="1"/>
  <c r="K1117" i="1"/>
  <c r="M1117" i="1" s="1"/>
  <c r="J1117" i="1"/>
  <c r="AT1126" i="1" s="1"/>
  <c r="H1117" i="1"/>
  <c r="I1117" i="1" s="1"/>
  <c r="AE1116" i="1"/>
  <c r="W1116" i="1"/>
  <c r="T1116" i="1"/>
  <c r="V1116" i="1" s="1"/>
  <c r="S1116" i="1"/>
  <c r="U1116" i="1" s="1"/>
  <c r="R1116" i="1"/>
  <c r="Q1116" i="1"/>
  <c r="P1116" i="1"/>
  <c r="O1116" i="1"/>
  <c r="N1116" i="1"/>
  <c r="K1116" i="1"/>
  <c r="M1116" i="1" s="1"/>
  <c r="J1116" i="1"/>
  <c r="AT1125" i="1" s="1"/>
  <c r="H1116" i="1"/>
  <c r="I1116" i="1" s="1"/>
  <c r="AE1115" i="1"/>
  <c r="W1115" i="1"/>
  <c r="T1115" i="1"/>
  <c r="S1115" i="1"/>
  <c r="U1115" i="1" s="1"/>
  <c r="R1115" i="1"/>
  <c r="Q1115" i="1"/>
  <c r="P1115" i="1"/>
  <c r="O1115" i="1"/>
  <c r="N1115" i="1"/>
  <c r="K1115" i="1"/>
  <c r="M1115" i="1" s="1"/>
  <c r="J1115" i="1"/>
  <c r="AT1124" i="1" s="1"/>
  <c r="H1115" i="1"/>
  <c r="I1115" i="1" s="1"/>
  <c r="AE1114" i="1"/>
  <c r="W1114" i="1"/>
  <c r="T1114" i="1"/>
  <c r="S1114" i="1"/>
  <c r="U1114" i="1" s="1"/>
  <c r="R1114" i="1"/>
  <c r="Q1114" i="1"/>
  <c r="P1114" i="1"/>
  <c r="O1114" i="1"/>
  <c r="N1114" i="1"/>
  <c r="K1114" i="1"/>
  <c r="M1114" i="1" s="1"/>
  <c r="J1114" i="1"/>
  <c r="AT1123" i="1" s="1"/>
  <c r="H1114" i="1"/>
  <c r="I1114" i="1" s="1"/>
  <c r="AE1113" i="1"/>
  <c r="W1113" i="1"/>
  <c r="T1113" i="1"/>
  <c r="S1113" i="1"/>
  <c r="U1113" i="1" s="1"/>
  <c r="R1113" i="1"/>
  <c r="Q1113" i="1"/>
  <c r="P1113" i="1"/>
  <c r="O1113" i="1"/>
  <c r="N1113" i="1"/>
  <c r="K1113" i="1"/>
  <c r="M1113" i="1" s="1"/>
  <c r="J1113" i="1"/>
  <c r="AT1122" i="1" s="1"/>
  <c r="H1113" i="1"/>
  <c r="I1113" i="1" s="1"/>
  <c r="AE1112" i="1"/>
  <c r="W1112" i="1"/>
  <c r="T1112" i="1"/>
  <c r="V1112" i="1" s="1"/>
  <c r="S1112" i="1"/>
  <c r="U1112" i="1" s="1"/>
  <c r="R1112" i="1"/>
  <c r="Q1112" i="1"/>
  <c r="P1112" i="1"/>
  <c r="O1112" i="1"/>
  <c r="N1112" i="1"/>
  <c r="K1112" i="1"/>
  <c r="M1112" i="1" s="1"/>
  <c r="J1112" i="1"/>
  <c r="AT1121" i="1" s="1"/>
  <c r="H1112" i="1"/>
  <c r="I1112" i="1" s="1"/>
  <c r="AE1111" i="1"/>
  <c r="W1111" i="1"/>
  <c r="T1111" i="1"/>
  <c r="V1111" i="1" s="1"/>
  <c r="S1111" i="1"/>
  <c r="U1111" i="1" s="1"/>
  <c r="R1111" i="1"/>
  <c r="Q1111" i="1"/>
  <c r="P1111" i="1"/>
  <c r="O1111" i="1"/>
  <c r="N1111" i="1"/>
  <c r="K1111" i="1"/>
  <c r="M1111" i="1" s="1"/>
  <c r="J1111" i="1"/>
  <c r="AT1120" i="1" s="1"/>
  <c r="H1111" i="1"/>
  <c r="I1111" i="1" s="1"/>
  <c r="AE1110" i="1"/>
  <c r="W1110" i="1"/>
  <c r="T1110" i="1"/>
  <c r="S1110" i="1"/>
  <c r="U1110" i="1" s="1"/>
  <c r="R1110" i="1"/>
  <c r="Q1110" i="1"/>
  <c r="P1110" i="1"/>
  <c r="O1110" i="1"/>
  <c r="N1110" i="1"/>
  <c r="K1110" i="1"/>
  <c r="M1110" i="1" s="1"/>
  <c r="J1110" i="1"/>
  <c r="AT1119" i="1" s="1"/>
  <c r="H1110" i="1"/>
  <c r="I1110" i="1" s="1"/>
  <c r="AE1109" i="1"/>
  <c r="W1109" i="1"/>
  <c r="T1109" i="1"/>
  <c r="S1109" i="1"/>
  <c r="U1109" i="1" s="1"/>
  <c r="R1109" i="1"/>
  <c r="Q1109" i="1"/>
  <c r="P1109" i="1"/>
  <c r="O1109" i="1"/>
  <c r="N1109" i="1"/>
  <c r="K1109" i="1"/>
  <c r="M1109" i="1" s="1"/>
  <c r="J1109" i="1"/>
  <c r="AT1118" i="1" s="1"/>
  <c r="H1109" i="1"/>
  <c r="I1109" i="1" s="1"/>
  <c r="AE1108" i="1"/>
  <c r="W1108" i="1"/>
  <c r="T1108" i="1"/>
  <c r="S1108" i="1"/>
  <c r="U1108" i="1" s="1"/>
  <c r="R1108" i="1"/>
  <c r="Q1108" i="1"/>
  <c r="P1108" i="1"/>
  <c r="O1108" i="1"/>
  <c r="N1108" i="1"/>
  <c r="K1108" i="1"/>
  <c r="M1108" i="1" s="1"/>
  <c r="J1108" i="1"/>
  <c r="AT1117" i="1" s="1"/>
  <c r="H1108" i="1"/>
  <c r="I1108" i="1" s="1"/>
  <c r="AE1107" i="1"/>
  <c r="W1107" i="1"/>
  <c r="T1107" i="1"/>
  <c r="S1107" i="1"/>
  <c r="U1107" i="1" s="1"/>
  <c r="R1107" i="1"/>
  <c r="Q1107" i="1"/>
  <c r="P1107" i="1"/>
  <c r="O1107" i="1"/>
  <c r="N1107" i="1"/>
  <c r="K1107" i="1"/>
  <c r="M1107" i="1" s="1"/>
  <c r="J1107" i="1"/>
  <c r="AT1116" i="1" s="1"/>
  <c r="H1107" i="1"/>
  <c r="I1107" i="1" s="1"/>
  <c r="AE1106" i="1"/>
  <c r="W1106" i="1"/>
  <c r="T1106" i="1"/>
  <c r="V1106" i="1" s="1"/>
  <c r="S1106" i="1"/>
  <c r="U1106" i="1" s="1"/>
  <c r="R1106" i="1"/>
  <c r="Q1106" i="1"/>
  <c r="P1106" i="1"/>
  <c r="O1106" i="1"/>
  <c r="N1106" i="1"/>
  <c r="K1106" i="1"/>
  <c r="M1106" i="1" s="1"/>
  <c r="J1106" i="1"/>
  <c r="AT1115" i="1" s="1"/>
  <c r="H1106" i="1"/>
  <c r="I1106" i="1" s="1"/>
  <c r="AE1105" i="1"/>
  <c r="W1105" i="1"/>
  <c r="T1105" i="1"/>
  <c r="V1105" i="1" s="1"/>
  <c r="S1105" i="1"/>
  <c r="U1105" i="1" s="1"/>
  <c r="R1105" i="1"/>
  <c r="Q1105" i="1"/>
  <c r="P1105" i="1"/>
  <c r="O1105" i="1"/>
  <c r="N1105" i="1"/>
  <c r="K1105" i="1"/>
  <c r="M1105" i="1" s="1"/>
  <c r="J1105" i="1"/>
  <c r="AT1114" i="1" s="1"/>
  <c r="H1105" i="1"/>
  <c r="I1105" i="1" s="1"/>
  <c r="AE1104" i="1"/>
  <c r="W1104" i="1"/>
  <c r="T1104" i="1"/>
  <c r="V1104" i="1" s="1"/>
  <c r="S1104" i="1"/>
  <c r="U1104" i="1" s="1"/>
  <c r="R1104" i="1"/>
  <c r="Q1104" i="1"/>
  <c r="P1104" i="1"/>
  <c r="O1104" i="1"/>
  <c r="N1104" i="1"/>
  <c r="K1104" i="1"/>
  <c r="M1104" i="1" s="1"/>
  <c r="J1104" i="1"/>
  <c r="AT1113" i="1" s="1"/>
  <c r="H1104" i="1"/>
  <c r="I1104" i="1" s="1"/>
  <c r="AE1103" i="1"/>
  <c r="W1103" i="1"/>
  <c r="T1103" i="1"/>
  <c r="S1103" i="1"/>
  <c r="U1103" i="1" s="1"/>
  <c r="R1103" i="1"/>
  <c r="Q1103" i="1"/>
  <c r="P1103" i="1"/>
  <c r="O1103" i="1"/>
  <c r="N1103" i="1"/>
  <c r="K1103" i="1"/>
  <c r="M1103" i="1" s="1"/>
  <c r="J1103" i="1"/>
  <c r="AT1112" i="1" s="1"/>
  <c r="H1103" i="1"/>
  <c r="I1103" i="1" s="1"/>
  <c r="AE1102" i="1"/>
  <c r="W1102" i="1"/>
  <c r="T1102" i="1"/>
  <c r="S1102" i="1"/>
  <c r="U1102" i="1" s="1"/>
  <c r="R1102" i="1"/>
  <c r="Q1102" i="1"/>
  <c r="P1102" i="1"/>
  <c r="O1102" i="1"/>
  <c r="N1102" i="1"/>
  <c r="K1102" i="1"/>
  <c r="M1102" i="1" s="1"/>
  <c r="J1102" i="1"/>
  <c r="AT1111" i="1" s="1"/>
  <c r="H1102" i="1"/>
  <c r="I1102" i="1" s="1"/>
  <c r="AE1101" i="1"/>
  <c r="W1101" i="1"/>
  <c r="T1101" i="1"/>
  <c r="S1101" i="1"/>
  <c r="U1101" i="1" s="1"/>
  <c r="R1101" i="1"/>
  <c r="Q1101" i="1"/>
  <c r="P1101" i="1"/>
  <c r="O1101" i="1"/>
  <c r="N1101" i="1"/>
  <c r="K1101" i="1"/>
  <c r="M1101" i="1" s="1"/>
  <c r="J1101" i="1"/>
  <c r="AT1110" i="1" s="1"/>
  <c r="H1101" i="1"/>
  <c r="I1101" i="1" s="1"/>
  <c r="AE1100" i="1"/>
  <c r="W1100" i="1"/>
  <c r="T1100" i="1"/>
  <c r="V1100" i="1" s="1"/>
  <c r="S1100" i="1"/>
  <c r="U1100" i="1" s="1"/>
  <c r="R1100" i="1"/>
  <c r="Q1100" i="1"/>
  <c r="P1100" i="1"/>
  <c r="O1100" i="1"/>
  <c r="N1100" i="1"/>
  <c r="K1100" i="1"/>
  <c r="M1100" i="1" s="1"/>
  <c r="J1100" i="1"/>
  <c r="AT1109" i="1" s="1"/>
  <c r="H1100" i="1"/>
  <c r="I1100" i="1" s="1"/>
  <c r="AE1099" i="1"/>
  <c r="W1099" i="1"/>
  <c r="T1099" i="1"/>
  <c r="V1099" i="1" s="1"/>
  <c r="S1099" i="1"/>
  <c r="U1099" i="1" s="1"/>
  <c r="R1099" i="1"/>
  <c r="Q1099" i="1"/>
  <c r="P1099" i="1"/>
  <c r="O1099" i="1"/>
  <c r="N1099" i="1"/>
  <c r="K1099" i="1"/>
  <c r="M1099" i="1" s="1"/>
  <c r="J1099" i="1"/>
  <c r="AT1108" i="1" s="1"/>
  <c r="H1099" i="1"/>
  <c r="I1099" i="1" s="1"/>
  <c r="AE1098" i="1"/>
  <c r="W1098" i="1"/>
  <c r="T1098" i="1"/>
  <c r="S1098" i="1"/>
  <c r="U1098" i="1" s="1"/>
  <c r="R1098" i="1"/>
  <c r="Q1098" i="1"/>
  <c r="P1098" i="1"/>
  <c r="O1098" i="1"/>
  <c r="N1098" i="1"/>
  <c r="K1098" i="1"/>
  <c r="M1098" i="1" s="1"/>
  <c r="J1098" i="1"/>
  <c r="AT1107" i="1" s="1"/>
  <c r="H1098" i="1"/>
  <c r="I1098" i="1" s="1"/>
  <c r="AE1097" i="1"/>
  <c r="W1097" i="1"/>
  <c r="T1097" i="1"/>
  <c r="S1097" i="1"/>
  <c r="U1097" i="1" s="1"/>
  <c r="R1097" i="1"/>
  <c r="Q1097" i="1"/>
  <c r="P1097" i="1"/>
  <c r="O1097" i="1"/>
  <c r="N1097" i="1"/>
  <c r="K1097" i="1"/>
  <c r="M1097" i="1" s="1"/>
  <c r="J1097" i="1"/>
  <c r="AT1106" i="1" s="1"/>
  <c r="H1097" i="1"/>
  <c r="I1097" i="1" s="1"/>
  <c r="AE1096" i="1"/>
  <c r="W1096" i="1"/>
  <c r="T1096" i="1"/>
  <c r="S1096" i="1"/>
  <c r="U1096" i="1" s="1"/>
  <c r="R1096" i="1"/>
  <c r="Q1096" i="1"/>
  <c r="P1096" i="1"/>
  <c r="O1096" i="1"/>
  <c r="N1096" i="1"/>
  <c r="K1096" i="1"/>
  <c r="M1096" i="1" s="1"/>
  <c r="J1096" i="1"/>
  <c r="AT1105" i="1" s="1"/>
  <c r="H1096" i="1"/>
  <c r="I1096" i="1" s="1"/>
  <c r="AE1095" i="1"/>
  <c r="W1095" i="1"/>
  <c r="T1095" i="1"/>
  <c r="S1095" i="1"/>
  <c r="U1095" i="1" s="1"/>
  <c r="R1095" i="1"/>
  <c r="Q1095" i="1"/>
  <c r="P1095" i="1"/>
  <c r="O1095" i="1"/>
  <c r="N1095" i="1"/>
  <c r="K1095" i="1"/>
  <c r="M1095" i="1" s="1"/>
  <c r="J1095" i="1"/>
  <c r="AT1104" i="1" s="1"/>
  <c r="H1095" i="1"/>
  <c r="I1095" i="1" s="1"/>
  <c r="AE1094" i="1"/>
  <c r="W1094" i="1"/>
  <c r="T1094" i="1"/>
  <c r="V1094" i="1" s="1"/>
  <c r="S1094" i="1"/>
  <c r="U1094" i="1" s="1"/>
  <c r="R1094" i="1"/>
  <c r="Q1094" i="1"/>
  <c r="P1094" i="1"/>
  <c r="O1094" i="1"/>
  <c r="N1094" i="1"/>
  <c r="K1094" i="1"/>
  <c r="M1094" i="1" s="1"/>
  <c r="J1094" i="1"/>
  <c r="AT1103" i="1" s="1"/>
  <c r="H1094" i="1"/>
  <c r="I1094" i="1" s="1"/>
  <c r="AE1093" i="1"/>
  <c r="W1093" i="1"/>
  <c r="T1093" i="1"/>
  <c r="V1093" i="1" s="1"/>
  <c r="S1093" i="1"/>
  <c r="U1093" i="1" s="1"/>
  <c r="R1093" i="1"/>
  <c r="Q1093" i="1"/>
  <c r="P1093" i="1"/>
  <c r="O1093" i="1"/>
  <c r="N1093" i="1"/>
  <c r="K1093" i="1"/>
  <c r="M1093" i="1" s="1"/>
  <c r="J1093" i="1"/>
  <c r="AT1102" i="1" s="1"/>
  <c r="H1093" i="1"/>
  <c r="I1093" i="1" s="1"/>
  <c r="AE1092" i="1"/>
  <c r="W1092" i="1"/>
  <c r="T1092" i="1"/>
  <c r="V1092" i="1" s="1"/>
  <c r="S1092" i="1"/>
  <c r="U1092" i="1" s="1"/>
  <c r="R1092" i="1"/>
  <c r="Q1092" i="1"/>
  <c r="P1092" i="1"/>
  <c r="O1092" i="1"/>
  <c r="N1092" i="1"/>
  <c r="K1092" i="1"/>
  <c r="M1092" i="1" s="1"/>
  <c r="J1092" i="1"/>
  <c r="AT1101" i="1" s="1"/>
  <c r="H1092" i="1"/>
  <c r="I1092" i="1" s="1"/>
  <c r="AE1091" i="1"/>
  <c r="W1091" i="1"/>
  <c r="T1091" i="1"/>
  <c r="S1091" i="1"/>
  <c r="U1091" i="1" s="1"/>
  <c r="R1091" i="1"/>
  <c r="Q1091" i="1"/>
  <c r="P1091" i="1"/>
  <c r="O1091" i="1"/>
  <c r="N1091" i="1"/>
  <c r="K1091" i="1"/>
  <c r="M1091" i="1" s="1"/>
  <c r="J1091" i="1"/>
  <c r="AT1100" i="1" s="1"/>
  <c r="H1091" i="1"/>
  <c r="I1091" i="1" s="1"/>
  <c r="AE1090" i="1"/>
  <c r="W1090" i="1"/>
  <c r="T1090" i="1"/>
  <c r="S1090" i="1"/>
  <c r="U1090" i="1" s="1"/>
  <c r="R1090" i="1"/>
  <c r="Q1090" i="1"/>
  <c r="P1090" i="1"/>
  <c r="O1090" i="1"/>
  <c r="N1090" i="1"/>
  <c r="K1090" i="1"/>
  <c r="M1090" i="1" s="1"/>
  <c r="J1090" i="1"/>
  <c r="AT1099" i="1" s="1"/>
  <c r="H1090" i="1"/>
  <c r="I1090" i="1" s="1"/>
  <c r="AE1089" i="1"/>
  <c r="W1089" i="1"/>
  <c r="T1089" i="1"/>
  <c r="S1089" i="1"/>
  <c r="U1089" i="1" s="1"/>
  <c r="R1089" i="1"/>
  <c r="Q1089" i="1"/>
  <c r="P1089" i="1"/>
  <c r="O1089" i="1"/>
  <c r="N1089" i="1"/>
  <c r="K1089" i="1"/>
  <c r="M1089" i="1" s="1"/>
  <c r="J1089" i="1"/>
  <c r="AT1098" i="1" s="1"/>
  <c r="H1089" i="1"/>
  <c r="I1089" i="1" s="1"/>
  <c r="AE1088" i="1"/>
  <c r="W1088" i="1"/>
  <c r="T1088" i="1"/>
  <c r="V1088" i="1" s="1"/>
  <c r="S1088" i="1"/>
  <c r="U1088" i="1" s="1"/>
  <c r="R1088" i="1"/>
  <c r="Q1088" i="1"/>
  <c r="P1088" i="1"/>
  <c r="O1088" i="1"/>
  <c r="N1088" i="1"/>
  <c r="K1088" i="1"/>
  <c r="M1088" i="1" s="1"/>
  <c r="J1088" i="1"/>
  <c r="AT1097" i="1" s="1"/>
  <c r="H1088" i="1"/>
  <c r="I1088" i="1" s="1"/>
  <c r="AE1087" i="1"/>
  <c r="W1087" i="1"/>
  <c r="T1087" i="1"/>
  <c r="V1087" i="1" s="1"/>
  <c r="S1087" i="1"/>
  <c r="U1087" i="1" s="1"/>
  <c r="R1087" i="1"/>
  <c r="Q1087" i="1"/>
  <c r="P1087" i="1"/>
  <c r="O1087" i="1"/>
  <c r="N1087" i="1"/>
  <c r="K1087" i="1"/>
  <c r="M1087" i="1" s="1"/>
  <c r="J1087" i="1"/>
  <c r="AT1096" i="1" s="1"/>
  <c r="H1087" i="1"/>
  <c r="I1087" i="1" s="1"/>
  <c r="AE1086" i="1"/>
  <c r="W1086" i="1"/>
  <c r="T1086" i="1"/>
  <c r="V1086" i="1" s="1"/>
  <c r="S1086" i="1"/>
  <c r="U1086" i="1" s="1"/>
  <c r="R1086" i="1"/>
  <c r="Q1086" i="1"/>
  <c r="P1086" i="1"/>
  <c r="O1086" i="1"/>
  <c r="N1086" i="1"/>
  <c r="K1086" i="1"/>
  <c r="M1086" i="1" s="1"/>
  <c r="J1086" i="1"/>
  <c r="AT1095" i="1" s="1"/>
  <c r="H1086" i="1"/>
  <c r="I1086" i="1" s="1"/>
  <c r="AE1085" i="1"/>
  <c r="W1085" i="1"/>
  <c r="T1085" i="1"/>
  <c r="S1085" i="1"/>
  <c r="U1085" i="1" s="1"/>
  <c r="R1085" i="1"/>
  <c r="Q1085" i="1"/>
  <c r="P1085" i="1"/>
  <c r="O1085" i="1"/>
  <c r="N1085" i="1"/>
  <c r="K1085" i="1"/>
  <c r="M1085" i="1" s="1"/>
  <c r="J1085" i="1"/>
  <c r="AT1094" i="1" s="1"/>
  <c r="H1085" i="1"/>
  <c r="I1085" i="1" s="1"/>
  <c r="AE1084" i="1"/>
  <c r="W1084" i="1"/>
  <c r="T1084" i="1"/>
  <c r="S1084" i="1"/>
  <c r="U1084" i="1" s="1"/>
  <c r="R1084" i="1"/>
  <c r="Q1084" i="1"/>
  <c r="P1084" i="1"/>
  <c r="O1084" i="1"/>
  <c r="N1084" i="1"/>
  <c r="K1084" i="1"/>
  <c r="M1084" i="1" s="1"/>
  <c r="J1084" i="1"/>
  <c r="AT1093" i="1" s="1"/>
  <c r="H1084" i="1"/>
  <c r="I1084" i="1" s="1"/>
  <c r="AE1083" i="1"/>
  <c r="W1083" i="1"/>
  <c r="T1083" i="1"/>
  <c r="S1083" i="1"/>
  <c r="U1083" i="1" s="1"/>
  <c r="R1083" i="1"/>
  <c r="Q1083" i="1"/>
  <c r="P1083" i="1"/>
  <c r="O1083" i="1"/>
  <c r="N1083" i="1"/>
  <c r="K1083" i="1"/>
  <c r="M1083" i="1" s="1"/>
  <c r="J1083" i="1"/>
  <c r="AT1092" i="1" s="1"/>
  <c r="H1083" i="1"/>
  <c r="I1083" i="1" s="1"/>
  <c r="AE1082" i="1"/>
  <c r="W1082" i="1"/>
  <c r="T1082" i="1"/>
  <c r="V1082" i="1" s="1"/>
  <c r="S1082" i="1"/>
  <c r="U1082" i="1" s="1"/>
  <c r="R1082" i="1"/>
  <c r="Q1082" i="1"/>
  <c r="P1082" i="1"/>
  <c r="O1082" i="1"/>
  <c r="N1082" i="1"/>
  <c r="K1082" i="1"/>
  <c r="M1082" i="1" s="1"/>
  <c r="J1082" i="1"/>
  <c r="AT1091" i="1" s="1"/>
  <c r="H1082" i="1"/>
  <c r="I1082" i="1" s="1"/>
  <c r="AE1081" i="1"/>
  <c r="W1081" i="1"/>
  <c r="T1081" i="1"/>
  <c r="V1081" i="1" s="1"/>
  <c r="S1081" i="1"/>
  <c r="U1081" i="1" s="1"/>
  <c r="R1081" i="1"/>
  <c r="Q1081" i="1"/>
  <c r="P1081" i="1"/>
  <c r="O1081" i="1"/>
  <c r="N1081" i="1"/>
  <c r="K1081" i="1"/>
  <c r="M1081" i="1" s="1"/>
  <c r="J1081" i="1"/>
  <c r="AT1090" i="1" s="1"/>
  <c r="H1081" i="1"/>
  <c r="I1081" i="1" s="1"/>
  <c r="AE1080" i="1"/>
  <c r="W1080" i="1"/>
  <c r="T1080" i="1"/>
  <c r="S1080" i="1"/>
  <c r="U1080" i="1" s="1"/>
  <c r="R1080" i="1"/>
  <c r="Q1080" i="1"/>
  <c r="P1080" i="1"/>
  <c r="O1080" i="1"/>
  <c r="N1080" i="1"/>
  <c r="K1080" i="1"/>
  <c r="M1080" i="1" s="1"/>
  <c r="J1080" i="1"/>
  <c r="AT1089" i="1" s="1"/>
  <c r="H1080" i="1"/>
  <c r="I1080" i="1" s="1"/>
  <c r="AE1079" i="1"/>
  <c r="W1079" i="1"/>
  <c r="T1079" i="1"/>
  <c r="S1079" i="1"/>
  <c r="U1079" i="1" s="1"/>
  <c r="R1079" i="1"/>
  <c r="Q1079" i="1"/>
  <c r="P1079" i="1"/>
  <c r="O1079" i="1"/>
  <c r="N1079" i="1"/>
  <c r="K1079" i="1"/>
  <c r="M1079" i="1" s="1"/>
  <c r="J1079" i="1"/>
  <c r="AT1088" i="1" s="1"/>
  <c r="H1079" i="1"/>
  <c r="I1079" i="1" s="1"/>
  <c r="AE1078" i="1"/>
  <c r="W1078" i="1"/>
  <c r="T1078" i="1"/>
  <c r="S1078" i="1"/>
  <c r="U1078" i="1" s="1"/>
  <c r="R1078" i="1"/>
  <c r="Q1078" i="1"/>
  <c r="P1078" i="1"/>
  <c r="O1078" i="1"/>
  <c r="N1078" i="1"/>
  <c r="K1078" i="1"/>
  <c r="M1078" i="1" s="1"/>
  <c r="J1078" i="1"/>
  <c r="AT1087" i="1" s="1"/>
  <c r="H1078" i="1"/>
  <c r="I1078" i="1" s="1"/>
  <c r="AE1077" i="1"/>
  <c r="W1077" i="1"/>
  <c r="T1077" i="1"/>
  <c r="S1077" i="1"/>
  <c r="U1077" i="1" s="1"/>
  <c r="R1077" i="1"/>
  <c r="Q1077" i="1"/>
  <c r="P1077" i="1"/>
  <c r="O1077" i="1"/>
  <c r="N1077" i="1"/>
  <c r="K1077" i="1"/>
  <c r="M1077" i="1" s="1"/>
  <c r="J1077" i="1"/>
  <c r="AT1086" i="1" s="1"/>
  <c r="H1077" i="1"/>
  <c r="I1077" i="1" s="1"/>
  <c r="AE1076" i="1"/>
  <c r="W1076" i="1"/>
  <c r="T1076" i="1"/>
  <c r="V1076" i="1" s="1"/>
  <c r="S1076" i="1"/>
  <c r="U1076" i="1" s="1"/>
  <c r="R1076" i="1"/>
  <c r="Q1076" i="1"/>
  <c r="P1076" i="1"/>
  <c r="O1076" i="1"/>
  <c r="N1076" i="1"/>
  <c r="K1076" i="1"/>
  <c r="M1076" i="1" s="1"/>
  <c r="J1076" i="1"/>
  <c r="AT1085" i="1" s="1"/>
  <c r="H1076" i="1"/>
  <c r="I1076" i="1" s="1"/>
  <c r="AE1075" i="1"/>
  <c r="W1075" i="1"/>
  <c r="T1075" i="1"/>
  <c r="V1075" i="1" s="1"/>
  <c r="S1075" i="1"/>
  <c r="U1075" i="1" s="1"/>
  <c r="R1075" i="1"/>
  <c r="Q1075" i="1"/>
  <c r="P1075" i="1"/>
  <c r="O1075" i="1"/>
  <c r="N1075" i="1"/>
  <c r="K1075" i="1"/>
  <c r="M1075" i="1" s="1"/>
  <c r="J1075" i="1"/>
  <c r="AT1084" i="1" s="1"/>
  <c r="H1075" i="1"/>
  <c r="I1075" i="1" s="1"/>
  <c r="AE1074" i="1"/>
  <c r="W1074" i="1"/>
  <c r="T1074" i="1"/>
  <c r="V1074" i="1" s="1"/>
  <c r="S1074" i="1"/>
  <c r="U1074" i="1" s="1"/>
  <c r="R1074" i="1"/>
  <c r="Q1074" i="1"/>
  <c r="P1074" i="1"/>
  <c r="O1074" i="1"/>
  <c r="N1074" i="1"/>
  <c r="K1074" i="1"/>
  <c r="M1074" i="1" s="1"/>
  <c r="J1074" i="1"/>
  <c r="AT1083" i="1" s="1"/>
  <c r="H1074" i="1"/>
  <c r="I1074" i="1" s="1"/>
  <c r="AE1073" i="1"/>
  <c r="W1073" i="1"/>
  <c r="T1073" i="1"/>
  <c r="S1073" i="1"/>
  <c r="U1073" i="1" s="1"/>
  <c r="R1073" i="1"/>
  <c r="Q1073" i="1"/>
  <c r="P1073" i="1"/>
  <c r="O1073" i="1"/>
  <c r="N1073" i="1"/>
  <c r="K1073" i="1"/>
  <c r="M1073" i="1" s="1"/>
  <c r="J1073" i="1"/>
  <c r="AT1082" i="1" s="1"/>
  <c r="H1073" i="1"/>
  <c r="I1073" i="1" s="1"/>
  <c r="AE1072" i="1"/>
  <c r="W1072" i="1"/>
  <c r="T1072" i="1"/>
  <c r="S1072" i="1"/>
  <c r="U1072" i="1" s="1"/>
  <c r="R1072" i="1"/>
  <c r="Q1072" i="1"/>
  <c r="P1072" i="1"/>
  <c r="O1072" i="1"/>
  <c r="N1072" i="1"/>
  <c r="K1072" i="1"/>
  <c r="M1072" i="1" s="1"/>
  <c r="J1072" i="1"/>
  <c r="AT1081" i="1" s="1"/>
  <c r="H1072" i="1"/>
  <c r="I1072" i="1" s="1"/>
  <c r="AE1071" i="1"/>
  <c r="W1071" i="1"/>
  <c r="T1071" i="1"/>
  <c r="S1071" i="1"/>
  <c r="U1071" i="1" s="1"/>
  <c r="R1071" i="1"/>
  <c r="Q1071" i="1"/>
  <c r="P1071" i="1"/>
  <c r="O1071" i="1"/>
  <c r="N1071" i="1"/>
  <c r="K1071" i="1"/>
  <c r="M1071" i="1" s="1"/>
  <c r="J1071" i="1"/>
  <c r="AT1080" i="1" s="1"/>
  <c r="H1071" i="1"/>
  <c r="I1071" i="1" s="1"/>
  <c r="AE1070" i="1"/>
  <c r="W1070" i="1"/>
  <c r="T1070" i="1"/>
  <c r="V1070" i="1" s="1"/>
  <c r="S1070" i="1"/>
  <c r="U1070" i="1" s="1"/>
  <c r="R1070" i="1"/>
  <c r="Q1070" i="1"/>
  <c r="P1070" i="1"/>
  <c r="O1070" i="1"/>
  <c r="N1070" i="1"/>
  <c r="K1070" i="1"/>
  <c r="M1070" i="1" s="1"/>
  <c r="J1070" i="1"/>
  <c r="AT1079" i="1" s="1"/>
  <c r="H1070" i="1"/>
  <c r="I1070" i="1" s="1"/>
  <c r="AE1069" i="1"/>
  <c r="W1069" i="1"/>
  <c r="T1069" i="1"/>
  <c r="V1069" i="1" s="1"/>
  <c r="S1069" i="1"/>
  <c r="U1069" i="1" s="1"/>
  <c r="R1069" i="1"/>
  <c r="Q1069" i="1"/>
  <c r="P1069" i="1"/>
  <c r="O1069" i="1"/>
  <c r="N1069" i="1"/>
  <c r="K1069" i="1"/>
  <c r="M1069" i="1" s="1"/>
  <c r="J1069" i="1"/>
  <c r="AT1078" i="1" s="1"/>
  <c r="H1069" i="1"/>
  <c r="I1069" i="1" s="1"/>
  <c r="AE1068" i="1"/>
  <c r="W1068" i="1"/>
  <c r="T1068" i="1"/>
  <c r="S1068" i="1"/>
  <c r="U1068" i="1" s="1"/>
  <c r="R1068" i="1"/>
  <c r="Q1068" i="1"/>
  <c r="P1068" i="1"/>
  <c r="O1068" i="1"/>
  <c r="N1068" i="1"/>
  <c r="K1068" i="1"/>
  <c r="M1068" i="1" s="1"/>
  <c r="J1068" i="1"/>
  <c r="AT1077" i="1" s="1"/>
  <c r="H1068" i="1"/>
  <c r="I1068" i="1" s="1"/>
  <c r="AE1067" i="1"/>
  <c r="W1067" i="1"/>
  <c r="T1067" i="1"/>
  <c r="S1067" i="1"/>
  <c r="U1067" i="1" s="1"/>
  <c r="R1067" i="1"/>
  <c r="Q1067" i="1"/>
  <c r="P1067" i="1"/>
  <c r="O1067" i="1"/>
  <c r="N1067" i="1"/>
  <c r="K1067" i="1"/>
  <c r="M1067" i="1" s="1"/>
  <c r="J1067" i="1"/>
  <c r="AT1076" i="1" s="1"/>
  <c r="H1067" i="1"/>
  <c r="I1067" i="1" s="1"/>
  <c r="AE1066" i="1"/>
  <c r="W1066" i="1"/>
  <c r="T1066" i="1"/>
  <c r="S1066" i="1"/>
  <c r="U1066" i="1" s="1"/>
  <c r="R1066" i="1"/>
  <c r="Q1066" i="1"/>
  <c r="P1066" i="1"/>
  <c r="O1066" i="1"/>
  <c r="N1066" i="1"/>
  <c r="K1066" i="1"/>
  <c r="M1066" i="1" s="1"/>
  <c r="J1066" i="1"/>
  <c r="AT1075" i="1" s="1"/>
  <c r="H1066" i="1"/>
  <c r="I1066" i="1" s="1"/>
  <c r="AE1065" i="1"/>
  <c r="W1065" i="1"/>
  <c r="T1065" i="1"/>
  <c r="S1065" i="1"/>
  <c r="U1065" i="1" s="1"/>
  <c r="R1065" i="1"/>
  <c r="Q1065" i="1"/>
  <c r="P1065" i="1"/>
  <c r="O1065" i="1"/>
  <c r="N1065" i="1"/>
  <c r="K1065" i="1"/>
  <c r="M1065" i="1" s="1"/>
  <c r="J1065" i="1"/>
  <c r="AT1074" i="1" s="1"/>
  <c r="H1065" i="1"/>
  <c r="I1065" i="1" s="1"/>
  <c r="AE1064" i="1"/>
  <c r="W1064" i="1"/>
  <c r="T1064" i="1"/>
  <c r="V1064" i="1" s="1"/>
  <c r="S1064" i="1"/>
  <c r="U1064" i="1" s="1"/>
  <c r="R1064" i="1"/>
  <c r="Q1064" i="1"/>
  <c r="P1064" i="1"/>
  <c r="O1064" i="1"/>
  <c r="N1064" i="1"/>
  <c r="K1064" i="1"/>
  <c r="M1064" i="1" s="1"/>
  <c r="J1064" i="1"/>
  <c r="AT1073" i="1" s="1"/>
  <c r="H1064" i="1"/>
  <c r="I1064" i="1" s="1"/>
  <c r="AE1063" i="1"/>
  <c r="W1063" i="1"/>
  <c r="T1063" i="1"/>
  <c r="V1063" i="1" s="1"/>
  <c r="S1063" i="1"/>
  <c r="U1063" i="1" s="1"/>
  <c r="R1063" i="1"/>
  <c r="Q1063" i="1"/>
  <c r="P1063" i="1"/>
  <c r="O1063" i="1"/>
  <c r="N1063" i="1"/>
  <c r="K1063" i="1"/>
  <c r="M1063" i="1" s="1"/>
  <c r="J1063" i="1"/>
  <c r="AT1072" i="1" s="1"/>
  <c r="H1063" i="1"/>
  <c r="I1063" i="1" s="1"/>
  <c r="AE1062" i="1"/>
  <c r="W1062" i="1"/>
  <c r="T1062" i="1"/>
  <c r="S1062" i="1"/>
  <c r="U1062" i="1" s="1"/>
  <c r="R1062" i="1"/>
  <c r="Q1062" i="1"/>
  <c r="P1062" i="1"/>
  <c r="O1062" i="1"/>
  <c r="N1062" i="1"/>
  <c r="K1062" i="1"/>
  <c r="M1062" i="1" s="1"/>
  <c r="J1062" i="1"/>
  <c r="AT1071" i="1" s="1"/>
  <c r="H1062" i="1"/>
  <c r="I1062" i="1" s="1"/>
  <c r="AE1061" i="1"/>
  <c r="W1061" i="1"/>
  <c r="T1061" i="1"/>
  <c r="S1061" i="1"/>
  <c r="U1061" i="1" s="1"/>
  <c r="R1061" i="1"/>
  <c r="Q1061" i="1"/>
  <c r="P1061" i="1"/>
  <c r="O1061" i="1"/>
  <c r="N1061" i="1"/>
  <c r="K1061" i="1"/>
  <c r="M1061" i="1" s="1"/>
  <c r="J1061" i="1"/>
  <c r="AT1070" i="1" s="1"/>
  <c r="H1061" i="1"/>
  <c r="I1061" i="1" s="1"/>
  <c r="AE1060" i="1"/>
  <c r="W1060" i="1"/>
  <c r="T1060" i="1"/>
  <c r="S1060" i="1"/>
  <c r="U1060" i="1" s="1"/>
  <c r="R1060" i="1"/>
  <c r="Q1060" i="1"/>
  <c r="P1060" i="1"/>
  <c r="O1060" i="1"/>
  <c r="N1060" i="1"/>
  <c r="K1060" i="1"/>
  <c r="M1060" i="1" s="1"/>
  <c r="J1060" i="1"/>
  <c r="AT1069" i="1" s="1"/>
  <c r="H1060" i="1"/>
  <c r="I1060" i="1" s="1"/>
  <c r="AE1059" i="1"/>
  <c r="W1059" i="1"/>
  <c r="T1059" i="1"/>
  <c r="S1059" i="1"/>
  <c r="U1059" i="1" s="1"/>
  <c r="R1059" i="1"/>
  <c r="Q1059" i="1"/>
  <c r="P1059" i="1"/>
  <c r="O1059" i="1"/>
  <c r="N1059" i="1"/>
  <c r="K1059" i="1"/>
  <c r="M1059" i="1" s="1"/>
  <c r="J1059" i="1"/>
  <c r="AT1068" i="1" s="1"/>
  <c r="H1059" i="1"/>
  <c r="I1059" i="1" s="1"/>
  <c r="AE1058" i="1"/>
  <c r="W1058" i="1"/>
  <c r="T1058" i="1"/>
  <c r="V1058" i="1" s="1"/>
  <c r="S1058" i="1"/>
  <c r="U1058" i="1" s="1"/>
  <c r="R1058" i="1"/>
  <c r="Q1058" i="1"/>
  <c r="P1058" i="1"/>
  <c r="O1058" i="1"/>
  <c r="N1058" i="1"/>
  <c r="K1058" i="1"/>
  <c r="M1058" i="1" s="1"/>
  <c r="J1058" i="1"/>
  <c r="AT1067" i="1" s="1"/>
  <c r="H1058" i="1"/>
  <c r="I1058" i="1" s="1"/>
  <c r="AE1057" i="1"/>
  <c r="W1057" i="1"/>
  <c r="T1057" i="1"/>
  <c r="V1057" i="1" s="1"/>
  <c r="S1057" i="1"/>
  <c r="U1057" i="1" s="1"/>
  <c r="R1057" i="1"/>
  <c r="Q1057" i="1"/>
  <c r="P1057" i="1"/>
  <c r="O1057" i="1"/>
  <c r="N1057" i="1"/>
  <c r="K1057" i="1"/>
  <c r="M1057" i="1" s="1"/>
  <c r="J1057" i="1"/>
  <c r="AT1066" i="1" s="1"/>
  <c r="H1057" i="1"/>
  <c r="I1057" i="1" s="1"/>
  <c r="AE1056" i="1"/>
  <c r="W1056" i="1"/>
  <c r="T1056" i="1"/>
  <c r="V1056" i="1" s="1"/>
  <c r="S1056" i="1"/>
  <c r="U1056" i="1" s="1"/>
  <c r="R1056" i="1"/>
  <c r="Q1056" i="1"/>
  <c r="P1056" i="1"/>
  <c r="O1056" i="1"/>
  <c r="N1056" i="1"/>
  <c r="K1056" i="1"/>
  <c r="M1056" i="1" s="1"/>
  <c r="J1056" i="1"/>
  <c r="AT1065" i="1" s="1"/>
  <c r="H1056" i="1"/>
  <c r="I1056" i="1" s="1"/>
  <c r="AE1055" i="1"/>
  <c r="W1055" i="1"/>
  <c r="T1055" i="1"/>
  <c r="S1055" i="1"/>
  <c r="U1055" i="1" s="1"/>
  <c r="R1055" i="1"/>
  <c r="Q1055" i="1"/>
  <c r="P1055" i="1"/>
  <c r="O1055" i="1"/>
  <c r="N1055" i="1"/>
  <c r="K1055" i="1"/>
  <c r="M1055" i="1" s="1"/>
  <c r="J1055" i="1"/>
  <c r="AT1064" i="1" s="1"/>
  <c r="H1055" i="1"/>
  <c r="I1055" i="1" s="1"/>
  <c r="AE1054" i="1"/>
  <c r="W1054" i="1"/>
  <c r="T1054" i="1"/>
  <c r="S1054" i="1"/>
  <c r="U1054" i="1" s="1"/>
  <c r="R1054" i="1"/>
  <c r="Q1054" i="1"/>
  <c r="P1054" i="1"/>
  <c r="O1054" i="1"/>
  <c r="N1054" i="1"/>
  <c r="K1054" i="1"/>
  <c r="M1054" i="1" s="1"/>
  <c r="J1054" i="1"/>
  <c r="AT1063" i="1" s="1"/>
  <c r="H1054" i="1"/>
  <c r="I1054" i="1" s="1"/>
  <c r="AE1053" i="1"/>
  <c r="W1053" i="1"/>
  <c r="T1053" i="1"/>
  <c r="S1053" i="1"/>
  <c r="U1053" i="1" s="1"/>
  <c r="R1053" i="1"/>
  <c r="Q1053" i="1"/>
  <c r="P1053" i="1"/>
  <c r="O1053" i="1"/>
  <c r="N1053" i="1"/>
  <c r="K1053" i="1"/>
  <c r="M1053" i="1" s="1"/>
  <c r="J1053" i="1"/>
  <c r="AT1062" i="1" s="1"/>
  <c r="H1053" i="1"/>
  <c r="I1053" i="1" s="1"/>
  <c r="AE1052" i="1"/>
  <c r="W1052" i="1"/>
  <c r="T1052" i="1"/>
  <c r="V1052" i="1" s="1"/>
  <c r="S1052" i="1"/>
  <c r="U1052" i="1" s="1"/>
  <c r="R1052" i="1"/>
  <c r="Q1052" i="1"/>
  <c r="P1052" i="1"/>
  <c r="O1052" i="1"/>
  <c r="N1052" i="1"/>
  <c r="K1052" i="1"/>
  <c r="M1052" i="1" s="1"/>
  <c r="J1052" i="1"/>
  <c r="AT1061" i="1" s="1"/>
  <c r="H1052" i="1"/>
  <c r="I1052" i="1" s="1"/>
  <c r="AE1051" i="1"/>
  <c r="W1051" i="1"/>
  <c r="T1051" i="1"/>
  <c r="V1051" i="1" s="1"/>
  <c r="S1051" i="1"/>
  <c r="U1051" i="1" s="1"/>
  <c r="R1051" i="1"/>
  <c r="Q1051" i="1"/>
  <c r="P1051" i="1"/>
  <c r="O1051" i="1"/>
  <c r="N1051" i="1"/>
  <c r="K1051" i="1"/>
  <c r="M1051" i="1" s="1"/>
  <c r="J1051" i="1"/>
  <c r="AT1060" i="1" s="1"/>
  <c r="H1051" i="1"/>
  <c r="I1051" i="1" s="1"/>
  <c r="AE1050" i="1"/>
  <c r="W1050" i="1"/>
  <c r="T1050" i="1"/>
  <c r="S1050" i="1"/>
  <c r="U1050" i="1" s="1"/>
  <c r="R1050" i="1"/>
  <c r="Q1050" i="1"/>
  <c r="P1050" i="1"/>
  <c r="O1050" i="1"/>
  <c r="N1050" i="1"/>
  <c r="K1050" i="1"/>
  <c r="M1050" i="1" s="1"/>
  <c r="J1050" i="1"/>
  <c r="AT1059" i="1" s="1"/>
  <c r="H1050" i="1"/>
  <c r="I1050" i="1" s="1"/>
  <c r="AE1049" i="1"/>
  <c r="W1049" i="1"/>
  <c r="T1049" i="1"/>
  <c r="S1049" i="1"/>
  <c r="U1049" i="1" s="1"/>
  <c r="R1049" i="1"/>
  <c r="Q1049" i="1"/>
  <c r="P1049" i="1"/>
  <c r="O1049" i="1"/>
  <c r="N1049" i="1"/>
  <c r="K1049" i="1"/>
  <c r="M1049" i="1" s="1"/>
  <c r="J1049" i="1"/>
  <c r="AT1058" i="1" s="1"/>
  <c r="H1049" i="1"/>
  <c r="I1049" i="1" s="1"/>
  <c r="AE1048" i="1"/>
  <c r="W1048" i="1"/>
  <c r="T1048" i="1"/>
  <c r="S1048" i="1"/>
  <c r="U1048" i="1" s="1"/>
  <c r="R1048" i="1"/>
  <c r="Q1048" i="1"/>
  <c r="P1048" i="1"/>
  <c r="O1048" i="1"/>
  <c r="N1048" i="1"/>
  <c r="K1048" i="1"/>
  <c r="M1048" i="1" s="1"/>
  <c r="J1048" i="1"/>
  <c r="AT1057" i="1" s="1"/>
  <c r="H1048" i="1"/>
  <c r="I1048" i="1" s="1"/>
  <c r="AE1047" i="1"/>
  <c r="W1047" i="1"/>
  <c r="T1047" i="1"/>
  <c r="S1047" i="1"/>
  <c r="U1047" i="1" s="1"/>
  <c r="R1047" i="1"/>
  <c r="Q1047" i="1"/>
  <c r="P1047" i="1"/>
  <c r="O1047" i="1"/>
  <c r="N1047" i="1"/>
  <c r="K1047" i="1"/>
  <c r="M1047" i="1" s="1"/>
  <c r="J1047" i="1"/>
  <c r="AT1056" i="1" s="1"/>
  <c r="H1047" i="1"/>
  <c r="I1047" i="1" s="1"/>
  <c r="AE1046" i="1"/>
  <c r="W1046" i="1"/>
  <c r="T1046" i="1"/>
  <c r="V1046" i="1" s="1"/>
  <c r="S1046" i="1"/>
  <c r="U1046" i="1" s="1"/>
  <c r="R1046" i="1"/>
  <c r="Q1046" i="1"/>
  <c r="P1046" i="1"/>
  <c r="O1046" i="1"/>
  <c r="N1046" i="1"/>
  <c r="K1046" i="1"/>
  <c r="M1046" i="1" s="1"/>
  <c r="J1046" i="1"/>
  <c r="AT1055" i="1" s="1"/>
  <c r="H1046" i="1"/>
  <c r="I1046" i="1" s="1"/>
  <c r="AE1045" i="1"/>
  <c r="W1045" i="1"/>
  <c r="T1045" i="1"/>
  <c r="S1045" i="1"/>
  <c r="U1045" i="1" s="1"/>
  <c r="R1045" i="1"/>
  <c r="Q1045" i="1"/>
  <c r="P1045" i="1"/>
  <c r="O1045" i="1"/>
  <c r="N1045" i="1"/>
  <c r="K1045" i="1"/>
  <c r="M1045" i="1" s="1"/>
  <c r="J1045" i="1"/>
  <c r="AT1054" i="1" s="1"/>
  <c r="H1045" i="1"/>
  <c r="I1045" i="1" s="1"/>
  <c r="AE1044" i="1"/>
  <c r="W1044" i="1"/>
  <c r="T1044" i="1"/>
  <c r="S1044" i="1"/>
  <c r="U1044" i="1" s="1"/>
  <c r="R1044" i="1"/>
  <c r="Q1044" i="1"/>
  <c r="P1044" i="1"/>
  <c r="O1044" i="1"/>
  <c r="N1044" i="1"/>
  <c r="K1044" i="1"/>
  <c r="M1044" i="1" s="1"/>
  <c r="J1044" i="1"/>
  <c r="AT1053" i="1" s="1"/>
  <c r="H1044" i="1"/>
  <c r="I1044" i="1" s="1"/>
  <c r="AE1043" i="1"/>
  <c r="W1043" i="1"/>
  <c r="T1043" i="1"/>
  <c r="S1043" i="1"/>
  <c r="U1043" i="1" s="1"/>
  <c r="R1043" i="1"/>
  <c r="Q1043" i="1"/>
  <c r="P1043" i="1"/>
  <c r="O1043" i="1"/>
  <c r="N1043" i="1"/>
  <c r="K1043" i="1"/>
  <c r="M1043" i="1" s="1"/>
  <c r="J1043" i="1"/>
  <c r="AT1052" i="1" s="1"/>
  <c r="H1043" i="1"/>
  <c r="I1043" i="1" s="1"/>
  <c r="AE1042" i="1"/>
  <c r="W1042" i="1"/>
  <c r="T1042" i="1"/>
  <c r="S1042" i="1"/>
  <c r="U1042" i="1" s="1"/>
  <c r="R1042" i="1"/>
  <c r="Q1042" i="1"/>
  <c r="P1042" i="1"/>
  <c r="O1042" i="1"/>
  <c r="N1042" i="1"/>
  <c r="K1042" i="1"/>
  <c r="M1042" i="1" s="1"/>
  <c r="J1042" i="1"/>
  <c r="AT1051" i="1" s="1"/>
  <c r="H1042" i="1"/>
  <c r="I1042" i="1" s="1"/>
  <c r="AE1041" i="1"/>
  <c r="W1041" i="1"/>
  <c r="T1041" i="1"/>
  <c r="S1041" i="1"/>
  <c r="U1041" i="1" s="1"/>
  <c r="R1041" i="1"/>
  <c r="Q1041" i="1"/>
  <c r="P1041" i="1"/>
  <c r="O1041" i="1"/>
  <c r="N1041" i="1"/>
  <c r="K1041" i="1"/>
  <c r="M1041" i="1" s="1"/>
  <c r="J1041" i="1"/>
  <c r="AT1050" i="1" s="1"/>
  <c r="H1041" i="1"/>
  <c r="I1041" i="1" s="1"/>
  <c r="AE1040" i="1"/>
  <c r="W1040" i="1"/>
  <c r="T1040" i="1"/>
  <c r="S1040" i="1"/>
  <c r="U1040" i="1" s="1"/>
  <c r="R1040" i="1"/>
  <c r="Q1040" i="1"/>
  <c r="P1040" i="1"/>
  <c r="O1040" i="1"/>
  <c r="N1040" i="1"/>
  <c r="K1040" i="1"/>
  <c r="M1040" i="1" s="1"/>
  <c r="J1040" i="1"/>
  <c r="AT1049" i="1" s="1"/>
  <c r="H1040" i="1"/>
  <c r="I1040" i="1" s="1"/>
  <c r="AE1039" i="1"/>
  <c r="W1039" i="1"/>
  <c r="T1039" i="1"/>
  <c r="S1039" i="1"/>
  <c r="U1039" i="1" s="1"/>
  <c r="R1039" i="1"/>
  <c r="Q1039" i="1"/>
  <c r="P1039" i="1"/>
  <c r="O1039" i="1"/>
  <c r="N1039" i="1"/>
  <c r="K1039" i="1"/>
  <c r="M1039" i="1" s="1"/>
  <c r="J1039" i="1"/>
  <c r="AT1048" i="1" s="1"/>
  <c r="H1039" i="1"/>
  <c r="I1039" i="1" s="1"/>
  <c r="AE1038" i="1"/>
  <c r="W1038" i="1"/>
  <c r="T1038" i="1"/>
  <c r="S1038" i="1"/>
  <c r="U1038" i="1" s="1"/>
  <c r="R1038" i="1"/>
  <c r="Q1038" i="1"/>
  <c r="P1038" i="1"/>
  <c r="O1038" i="1"/>
  <c r="N1038" i="1"/>
  <c r="K1038" i="1"/>
  <c r="M1038" i="1" s="1"/>
  <c r="J1038" i="1"/>
  <c r="AT1047" i="1" s="1"/>
  <c r="H1038" i="1"/>
  <c r="I1038" i="1" s="1"/>
  <c r="AE1037" i="1"/>
  <c r="W1037" i="1"/>
  <c r="T1037" i="1"/>
  <c r="S1037" i="1"/>
  <c r="U1037" i="1" s="1"/>
  <c r="R1037" i="1"/>
  <c r="Q1037" i="1"/>
  <c r="P1037" i="1"/>
  <c r="O1037" i="1"/>
  <c r="N1037" i="1"/>
  <c r="K1037" i="1"/>
  <c r="M1037" i="1" s="1"/>
  <c r="J1037" i="1"/>
  <c r="AT1046" i="1" s="1"/>
  <c r="H1037" i="1"/>
  <c r="I1037" i="1" s="1"/>
  <c r="AE1036" i="1"/>
  <c r="W1036" i="1"/>
  <c r="T1036" i="1"/>
  <c r="S1036" i="1"/>
  <c r="U1036" i="1" s="1"/>
  <c r="R1036" i="1"/>
  <c r="Q1036" i="1"/>
  <c r="P1036" i="1"/>
  <c r="O1036" i="1"/>
  <c r="N1036" i="1"/>
  <c r="K1036" i="1"/>
  <c r="M1036" i="1" s="1"/>
  <c r="J1036" i="1"/>
  <c r="AT1045" i="1" s="1"/>
  <c r="H1036" i="1"/>
  <c r="I1036" i="1" s="1"/>
  <c r="AE1035" i="1"/>
  <c r="W1035" i="1"/>
  <c r="T1035" i="1"/>
  <c r="V1035" i="1" s="1"/>
  <c r="S1035" i="1"/>
  <c r="U1035" i="1" s="1"/>
  <c r="R1035" i="1"/>
  <c r="Q1035" i="1"/>
  <c r="P1035" i="1"/>
  <c r="O1035" i="1"/>
  <c r="N1035" i="1"/>
  <c r="K1035" i="1"/>
  <c r="M1035" i="1" s="1"/>
  <c r="J1035" i="1"/>
  <c r="AT1044" i="1" s="1"/>
  <c r="H1035" i="1"/>
  <c r="I1035" i="1" s="1"/>
  <c r="AE1034" i="1"/>
  <c r="W1034" i="1"/>
  <c r="T1034" i="1"/>
  <c r="V1034" i="1" s="1"/>
  <c r="S1034" i="1"/>
  <c r="U1034" i="1" s="1"/>
  <c r="R1034" i="1"/>
  <c r="Q1034" i="1"/>
  <c r="P1034" i="1"/>
  <c r="O1034" i="1"/>
  <c r="N1034" i="1"/>
  <c r="K1034" i="1"/>
  <c r="M1034" i="1" s="1"/>
  <c r="J1034" i="1"/>
  <c r="AT1043" i="1" s="1"/>
  <c r="H1034" i="1"/>
  <c r="I1034" i="1" s="1"/>
  <c r="AE1033" i="1"/>
  <c r="W1033" i="1"/>
  <c r="T1033" i="1"/>
  <c r="S1033" i="1"/>
  <c r="U1033" i="1" s="1"/>
  <c r="R1033" i="1"/>
  <c r="Q1033" i="1"/>
  <c r="P1033" i="1"/>
  <c r="O1033" i="1"/>
  <c r="N1033" i="1"/>
  <c r="K1033" i="1"/>
  <c r="M1033" i="1" s="1"/>
  <c r="J1033" i="1"/>
  <c r="AT1042" i="1" s="1"/>
  <c r="H1033" i="1"/>
  <c r="I1033" i="1" s="1"/>
  <c r="AE1032" i="1"/>
  <c r="W1032" i="1"/>
  <c r="T1032" i="1"/>
  <c r="S1032" i="1"/>
  <c r="U1032" i="1" s="1"/>
  <c r="R1032" i="1"/>
  <c r="Q1032" i="1"/>
  <c r="P1032" i="1"/>
  <c r="O1032" i="1"/>
  <c r="N1032" i="1"/>
  <c r="K1032" i="1"/>
  <c r="M1032" i="1" s="1"/>
  <c r="J1032" i="1"/>
  <c r="AT1041" i="1" s="1"/>
  <c r="H1032" i="1"/>
  <c r="I1032" i="1" s="1"/>
  <c r="AE1031" i="1"/>
  <c r="W1031" i="1"/>
  <c r="T1031" i="1"/>
  <c r="S1031" i="1"/>
  <c r="U1031" i="1" s="1"/>
  <c r="R1031" i="1"/>
  <c r="Q1031" i="1"/>
  <c r="P1031" i="1"/>
  <c r="O1031" i="1"/>
  <c r="N1031" i="1"/>
  <c r="K1031" i="1"/>
  <c r="M1031" i="1" s="1"/>
  <c r="J1031" i="1"/>
  <c r="AT1040" i="1" s="1"/>
  <c r="H1031" i="1"/>
  <c r="I1031" i="1" s="1"/>
  <c r="AE1030" i="1"/>
  <c r="W1030" i="1"/>
  <c r="T1030" i="1"/>
  <c r="S1030" i="1"/>
  <c r="U1030" i="1" s="1"/>
  <c r="R1030" i="1"/>
  <c r="Q1030" i="1"/>
  <c r="P1030" i="1"/>
  <c r="O1030" i="1"/>
  <c r="N1030" i="1"/>
  <c r="K1030" i="1"/>
  <c r="M1030" i="1" s="1"/>
  <c r="J1030" i="1"/>
  <c r="AT1039" i="1" s="1"/>
  <c r="H1030" i="1"/>
  <c r="I1030" i="1" s="1"/>
  <c r="AE1029" i="1"/>
  <c r="W1029" i="1"/>
  <c r="T1029" i="1"/>
  <c r="V1029" i="1" s="1"/>
  <c r="S1029" i="1"/>
  <c r="U1029" i="1" s="1"/>
  <c r="R1029" i="1"/>
  <c r="Q1029" i="1"/>
  <c r="P1029" i="1"/>
  <c r="O1029" i="1"/>
  <c r="N1029" i="1"/>
  <c r="K1029" i="1"/>
  <c r="M1029" i="1" s="1"/>
  <c r="J1029" i="1"/>
  <c r="AT1038" i="1" s="1"/>
  <c r="H1029" i="1"/>
  <c r="I1029" i="1" s="1"/>
  <c r="AE1028" i="1"/>
  <c r="W1028" i="1"/>
  <c r="T1028" i="1"/>
  <c r="V1028" i="1" s="1"/>
  <c r="S1028" i="1"/>
  <c r="U1028" i="1" s="1"/>
  <c r="R1028" i="1"/>
  <c r="Q1028" i="1"/>
  <c r="P1028" i="1"/>
  <c r="O1028" i="1"/>
  <c r="N1028" i="1"/>
  <c r="K1028" i="1"/>
  <c r="M1028" i="1" s="1"/>
  <c r="J1028" i="1"/>
  <c r="AT1037" i="1" s="1"/>
  <c r="H1028" i="1"/>
  <c r="I1028" i="1" s="1"/>
  <c r="AE1027" i="1"/>
  <c r="W1027" i="1"/>
  <c r="T1027" i="1"/>
  <c r="S1027" i="1"/>
  <c r="U1027" i="1" s="1"/>
  <c r="R1027" i="1"/>
  <c r="Q1027" i="1"/>
  <c r="P1027" i="1"/>
  <c r="O1027" i="1"/>
  <c r="N1027" i="1"/>
  <c r="K1027" i="1"/>
  <c r="M1027" i="1" s="1"/>
  <c r="J1027" i="1"/>
  <c r="AT1036" i="1" s="1"/>
  <c r="H1027" i="1"/>
  <c r="I1027" i="1" s="1"/>
  <c r="AE1026" i="1"/>
  <c r="W1026" i="1"/>
  <c r="T1026" i="1"/>
  <c r="S1026" i="1"/>
  <c r="U1026" i="1" s="1"/>
  <c r="R1026" i="1"/>
  <c r="Q1026" i="1"/>
  <c r="P1026" i="1"/>
  <c r="O1026" i="1"/>
  <c r="N1026" i="1"/>
  <c r="K1026" i="1"/>
  <c r="M1026" i="1" s="1"/>
  <c r="J1026" i="1"/>
  <c r="AT1035" i="1" s="1"/>
  <c r="H1026" i="1"/>
  <c r="I1026" i="1" s="1"/>
  <c r="AE1025" i="1"/>
  <c r="W1025" i="1"/>
  <c r="T1025" i="1"/>
  <c r="S1025" i="1"/>
  <c r="U1025" i="1" s="1"/>
  <c r="R1025" i="1"/>
  <c r="Q1025" i="1"/>
  <c r="P1025" i="1"/>
  <c r="O1025" i="1"/>
  <c r="N1025" i="1"/>
  <c r="K1025" i="1"/>
  <c r="M1025" i="1" s="1"/>
  <c r="J1025" i="1"/>
  <c r="AT1034" i="1" s="1"/>
  <c r="H1025" i="1"/>
  <c r="I1025" i="1" s="1"/>
  <c r="AE1024" i="1"/>
  <c r="W1024" i="1"/>
  <c r="T1024" i="1"/>
  <c r="S1024" i="1"/>
  <c r="U1024" i="1" s="1"/>
  <c r="R1024" i="1"/>
  <c r="Q1024" i="1"/>
  <c r="P1024" i="1"/>
  <c r="O1024" i="1"/>
  <c r="N1024" i="1"/>
  <c r="K1024" i="1"/>
  <c r="M1024" i="1" s="1"/>
  <c r="J1024" i="1"/>
  <c r="AT1033" i="1" s="1"/>
  <c r="H1024" i="1"/>
  <c r="I1024" i="1" s="1"/>
  <c r="AE1023" i="1"/>
  <c r="W1023" i="1"/>
  <c r="T1023" i="1"/>
  <c r="V1023" i="1" s="1"/>
  <c r="S1023" i="1"/>
  <c r="U1023" i="1" s="1"/>
  <c r="R1023" i="1"/>
  <c r="Q1023" i="1"/>
  <c r="P1023" i="1"/>
  <c r="O1023" i="1"/>
  <c r="N1023" i="1"/>
  <c r="K1023" i="1"/>
  <c r="M1023" i="1" s="1"/>
  <c r="J1023" i="1"/>
  <c r="AT1032" i="1" s="1"/>
  <c r="H1023" i="1"/>
  <c r="I1023" i="1" s="1"/>
  <c r="AE1022" i="1"/>
  <c r="W1022" i="1"/>
  <c r="T1022" i="1"/>
  <c r="V1022" i="1" s="1"/>
  <c r="S1022" i="1"/>
  <c r="U1022" i="1" s="1"/>
  <c r="R1022" i="1"/>
  <c r="Q1022" i="1"/>
  <c r="P1022" i="1"/>
  <c r="O1022" i="1"/>
  <c r="N1022" i="1"/>
  <c r="K1022" i="1"/>
  <c r="M1022" i="1" s="1"/>
  <c r="J1022" i="1"/>
  <c r="AT1031" i="1" s="1"/>
  <c r="H1022" i="1"/>
  <c r="I1022" i="1" s="1"/>
  <c r="AE1021" i="1"/>
  <c r="W1021" i="1"/>
  <c r="T1021" i="1"/>
  <c r="S1021" i="1"/>
  <c r="U1021" i="1" s="1"/>
  <c r="R1021" i="1"/>
  <c r="Q1021" i="1"/>
  <c r="P1021" i="1"/>
  <c r="O1021" i="1"/>
  <c r="N1021" i="1"/>
  <c r="K1021" i="1"/>
  <c r="M1021" i="1" s="1"/>
  <c r="J1021" i="1"/>
  <c r="AT1030" i="1" s="1"/>
  <c r="H1021" i="1"/>
  <c r="I1021" i="1" s="1"/>
  <c r="AE1020" i="1"/>
  <c r="W1020" i="1"/>
  <c r="T1020" i="1"/>
  <c r="V1020" i="1" s="1"/>
  <c r="S1020" i="1"/>
  <c r="U1020" i="1" s="1"/>
  <c r="R1020" i="1"/>
  <c r="Q1020" i="1"/>
  <c r="P1020" i="1"/>
  <c r="O1020" i="1"/>
  <c r="N1020" i="1"/>
  <c r="K1020" i="1"/>
  <c r="M1020" i="1" s="1"/>
  <c r="J1020" i="1"/>
  <c r="AT1029" i="1" s="1"/>
  <c r="H1020" i="1"/>
  <c r="I1020" i="1" s="1"/>
  <c r="AE1019" i="1"/>
  <c r="W1019" i="1"/>
  <c r="T1019" i="1"/>
  <c r="S1019" i="1"/>
  <c r="U1019" i="1" s="1"/>
  <c r="R1019" i="1"/>
  <c r="Q1019" i="1"/>
  <c r="P1019" i="1"/>
  <c r="O1019" i="1"/>
  <c r="N1019" i="1"/>
  <c r="K1019" i="1"/>
  <c r="M1019" i="1" s="1"/>
  <c r="J1019" i="1"/>
  <c r="AT1028" i="1" s="1"/>
  <c r="H1019" i="1"/>
  <c r="I1019" i="1" s="1"/>
  <c r="AE1018" i="1"/>
  <c r="W1018" i="1"/>
  <c r="T1018" i="1"/>
  <c r="S1018" i="1"/>
  <c r="U1018" i="1" s="1"/>
  <c r="R1018" i="1"/>
  <c r="Q1018" i="1"/>
  <c r="P1018" i="1"/>
  <c r="O1018" i="1"/>
  <c r="N1018" i="1"/>
  <c r="K1018" i="1"/>
  <c r="M1018" i="1" s="1"/>
  <c r="J1018" i="1"/>
  <c r="AT1027" i="1" s="1"/>
  <c r="H1018" i="1"/>
  <c r="I1018" i="1" s="1"/>
  <c r="AE1017" i="1"/>
  <c r="W1017" i="1"/>
  <c r="T1017" i="1"/>
  <c r="V1017" i="1" s="1"/>
  <c r="S1017" i="1"/>
  <c r="U1017" i="1" s="1"/>
  <c r="R1017" i="1"/>
  <c r="Q1017" i="1"/>
  <c r="P1017" i="1"/>
  <c r="O1017" i="1"/>
  <c r="N1017" i="1"/>
  <c r="K1017" i="1"/>
  <c r="M1017" i="1" s="1"/>
  <c r="J1017" i="1"/>
  <c r="AT1026" i="1" s="1"/>
  <c r="H1017" i="1"/>
  <c r="I1017" i="1" s="1"/>
  <c r="AE1016" i="1"/>
  <c r="W1016" i="1"/>
  <c r="T1016" i="1"/>
  <c r="V1016" i="1" s="1"/>
  <c r="S1016" i="1"/>
  <c r="U1016" i="1" s="1"/>
  <c r="R1016" i="1"/>
  <c r="Q1016" i="1"/>
  <c r="P1016" i="1"/>
  <c r="O1016" i="1"/>
  <c r="N1016" i="1"/>
  <c r="K1016" i="1"/>
  <c r="M1016" i="1" s="1"/>
  <c r="J1016" i="1"/>
  <c r="AT1025" i="1" s="1"/>
  <c r="H1016" i="1"/>
  <c r="I1016" i="1" s="1"/>
  <c r="AE1015" i="1"/>
  <c r="W1015" i="1"/>
  <c r="T1015" i="1"/>
  <c r="S1015" i="1"/>
  <c r="U1015" i="1" s="1"/>
  <c r="R1015" i="1"/>
  <c r="Q1015" i="1"/>
  <c r="P1015" i="1"/>
  <c r="O1015" i="1"/>
  <c r="N1015" i="1"/>
  <c r="K1015" i="1"/>
  <c r="M1015" i="1" s="1"/>
  <c r="J1015" i="1"/>
  <c r="AT1024" i="1" s="1"/>
  <c r="H1015" i="1"/>
  <c r="I1015" i="1" s="1"/>
  <c r="AE1014" i="1"/>
  <c r="W1014" i="1"/>
  <c r="T1014" i="1"/>
  <c r="V1014" i="1" s="1"/>
  <c r="S1014" i="1"/>
  <c r="U1014" i="1" s="1"/>
  <c r="R1014" i="1"/>
  <c r="Q1014" i="1"/>
  <c r="P1014" i="1"/>
  <c r="O1014" i="1"/>
  <c r="N1014" i="1"/>
  <c r="K1014" i="1"/>
  <c r="M1014" i="1" s="1"/>
  <c r="J1014" i="1"/>
  <c r="H1014" i="1"/>
  <c r="I1014" i="1" s="1"/>
  <c r="AE1013" i="1"/>
  <c r="W1013" i="1"/>
  <c r="T1013" i="1"/>
  <c r="S1013" i="1"/>
  <c r="U1013" i="1" s="1"/>
  <c r="R1013" i="1"/>
  <c r="Q1013" i="1"/>
  <c r="P1013" i="1"/>
  <c r="O1013" i="1"/>
  <c r="N1013" i="1"/>
  <c r="K1013" i="1"/>
  <c r="M1013" i="1" s="1"/>
  <c r="J1013" i="1"/>
  <c r="H1013" i="1"/>
  <c r="I1013" i="1" s="1"/>
  <c r="AE1012" i="1"/>
  <c r="W1012" i="1"/>
  <c r="T1012" i="1"/>
  <c r="S1012" i="1"/>
  <c r="U1012" i="1" s="1"/>
  <c r="R1012" i="1"/>
  <c r="Q1012" i="1"/>
  <c r="P1012" i="1"/>
  <c r="O1012" i="1"/>
  <c r="N1012" i="1"/>
  <c r="K1012" i="1"/>
  <c r="M1012" i="1" s="1"/>
  <c r="J1012" i="1"/>
  <c r="H1012" i="1"/>
  <c r="I1012" i="1" s="1"/>
  <c r="AE1011" i="1"/>
  <c r="W1011" i="1"/>
  <c r="T1011" i="1"/>
  <c r="V1011" i="1" s="1"/>
  <c r="S1011" i="1"/>
  <c r="U1011" i="1" s="1"/>
  <c r="R1011" i="1"/>
  <c r="Q1011" i="1"/>
  <c r="P1011" i="1"/>
  <c r="O1011" i="1"/>
  <c r="N1011" i="1"/>
  <c r="K1011" i="1"/>
  <c r="M1011" i="1" s="1"/>
  <c r="J1011" i="1"/>
  <c r="H1011" i="1"/>
  <c r="I1011" i="1" s="1"/>
  <c r="AE1010" i="1"/>
  <c r="W1010" i="1"/>
  <c r="T1010" i="1"/>
  <c r="V1010" i="1" s="1"/>
  <c r="S1010" i="1"/>
  <c r="U1010" i="1" s="1"/>
  <c r="R1010" i="1"/>
  <c r="Q1010" i="1"/>
  <c r="P1010" i="1"/>
  <c r="O1010" i="1"/>
  <c r="N1010" i="1"/>
  <c r="K1010" i="1"/>
  <c r="M1010" i="1" s="1"/>
  <c r="J1010" i="1"/>
  <c r="H1010" i="1"/>
  <c r="I1010" i="1" s="1"/>
  <c r="AE1009" i="1"/>
  <c r="W1009" i="1"/>
  <c r="T1009" i="1"/>
  <c r="S1009" i="1"/>
  <c r="U1009" i="1" s="1"/>
  <c r="R1009" i="1"/>
  <c r="Q1009" i="1"/>
  <c r="P1009" i="1"/>
  <c r="O1009" i="1"/>
  <c r="N1009" i="1"/>
  <c r="K1009" i="1"/>
  <c r="M1009" i="1" s="1"/>
  <c r="J1009" i="1"/>
  <c r="H1009" i="1"/>
  <c r="I1009" i="1" s="1"/>
  <c r="AE1008" i="1"/>
  <c r="W1008" i="1"/>
  <c r="T1008" i="1"/>
  <c r="V1008" i="1" s="1"/>
  <c r="S1008" i="1"/>
  <c r="U1008" i="1" s="1"/>
  <c r="R1008" i="1"/>
  <c r="Q1008" i="1"/>
  <c r="P1008" i="1"/>
  <c r="O1008" i="1"/>
  <c r="N1008" i="1"/>
  <c r="K1008" i="1"/>
  <c r="M1008" i="1" s="1"/>
  <c r="J1008" i="1"/>
  <c r="H1008" i="1"/>
  <c r="I1008" i="1" s="1"/>
  <c r="AE1007" i="1"/>
  <c r="W1007" i="1"/>
  <c r="T1007" i="1"/>
  <c r="S1007" i="1"/>
  <c r="U1007" i="1" s="1"/>
  <c r="R1007" i="1"/>
  <c r="Q1007" i="1"/>
  <c r="P1007" i="1"/>
  <c r="O1007" i="1"/>
  <c r="N1007" i="1"/>
  <c r="K1007" i="1"/>
  <c r="M1007" i="1" s="1"/>
  <c r="J1007" i="1"/>
  <c r="H1007" i="1"/>
  <c r="I1007" i="1" s="1"/>
  <c r="AE1006" i="1"/>
  <c r="W1006" i="1"/>
  <c r="T1006" i="1"/>
  <c r="S1006" i="1"/>
  <c r="U1006" i="1" s="1"/>
  <c r="R1006" i="1"/>
  <c r="Q1006" i="1"/>
  <c r="P1006" i="1"/>
  <c r="O1006" i="1"/>
  <c r="N1006" i="1"/>
  <c r="K1006" i="1"/>
  <c r="M1006" i="1" s="1"/>
  <c r="J1006" i="1"/>
  <c r="H1006" i="1"/>
  <c r="I1006" i="1" s="1"/>
  <c r="AE1005" i="1"/>
  <c r="W1005" i="1"/>
  <c r="T1005" i="1"/>
  <c r="V1005" i="1" s="1"/>
  <c r="S1005" i="1"/>
  <c r="U1005" i="1" s="1"/>
  <c r="R1005" i="1"/>
  <c r="Q1005" i="1"/>
  <c r="P1005" i="1"/>
  <c r="O1005" i="1"/>
  <c r="N1005" i="1"/>
  <c r="K1005" i="1"/>
  <c r="M1005" i="1" s="1"/>
  <c r="J1005" i="1"/>
  <c r="AT1014" i="1" s="1"/>
  <c r="H1005" i="1"/>
  <c r="I1005" i="1" s="1"/>
  <c r="AE1004" i="1"/>
  <c r="W1004" i="1"/>
  <c r="T1004" i="1"/>
  <c r="S1004" i="1"/>
  <c r="U1004" i="1" s="1"/>
  <c r="R1004" i="1"/>
  <c r="Q1004" i="1"/>
  <c r="P1004" i="1"/>
  <c r="O1004" i="1"/>
  <c r="N1004" i="1"/>
  <c r="K1004" i="1"/>
  <c r="M1004" i="1" s="1"/>
  <c r="J1004" i="1"/>
  <c r="AT1013" i="1" s="1"/>
  <c r="H1004" i="1"/>
  <c r="I1004" i="1" s="1"/>
  <c r="AE1003" i="1"/>
  <c r="W1003" i="1"/>
  <c r="T1003" i="1"/>
  <c r="S1003" i="1"/>
  <c r="U1003" i="1" s="1"/>
  <c r="R1003" i="1"/>
  <c r="Q1003" i="1"/>
  <c r="P1003" i="1"/>
  <c r="O1003" i="1"/>
  <c r="N1003" i="1"/>
  <c r="K1003" i="1"/>
  <c r="M1003" i="1" s="1"/>
  <c r="J1003" i="1"/>
  <c r="AT1012" i="1" s="1"/>
  <c r="H1003" i="1"/>
  <c r="I1003" i="1" s="1"/>
  <c r="AE1002" i="1"/>
  <c r="W1002" i="1"/>
  <c r="T1002" i="1"/>
  <c r="S1002" i="1"/>
  <c r="U1002" i="1" s="1"/>
  <c r="R1002" i="1"/>
  <c r="Q1002" i="1"/>
  <c r="P1002" i="1"/>
  <c r="O1002" i="1"/>
  <c r="N1002" i="1"/>
  <c r="K1002" i="1"/>
  <c r="M1002" i="1" s="1"/>
  <c r="J1002" i="1"/>
  <c r="AT1011" i="1" s="1"/>
  <c r="H1002" i="1"/>
  <c r="I1002" i="1" s="1"/>
  <c r="AE1001" i="1"/>
  <c r="W1001" i="1"/>
  <c r="T1001" i="1"/>
  <c r="S1001" i="1"/>
  <c r="U1001" i="1" s="1"/>
  <c r="R1001" i="1"/>
  <c r="Q1001" i="1"/>
  <c r="P1001" i="1"/>
  <c r="O1001" i="1"/>
  <c r="N1001" i="1"/>
  <c r="K1001" i="1"/>
  <c r="M1001" i="1" s="1"/>
  <c r="J1001" i="1"/>
  <c r="AT1010" i="1" s="1"/>
  <c r="H1001" i="1"/>
  <c r="I1001" i="1" s="1"/>
  <c r="AE1000" i="1"/>
  <c r="W1000" i="1"/>
  <c r="T1000" i="1"/>
  <c r="S1000" i="1"/>
  <c r="U1000" i="1" s="1"/>
  <c r="R1000" i="1"/>
  <c r="Q1000" i="1"/>
  <c r="P1000" i="1"/>
  <c r="O1000" i="1"/>
  <c r="N1000" i="1"/>
  <c r="K1000" i="1"/>
  <c r="M1000" i="1" s="1"/>
  <c r="J1000" i="1"/>
  <c r="AT1009" i="1" s="1"/>
  <c r="H1000" i="1"/>
  <c r="I1000" i="1" s="1"/>
  <c r="AE999" i="1"/>
  <c r="W999" i="1"/>
  <c r="T999" i="1"/>
  <c r="V999" i="1" s="1"/>
  <c r="S999" i="1"/>
  <c r="U999" i="1" s="1"/>
  <c r="R999" i="1"/>
  <c r="Q999" i="1"/>
  <c r="P999" i="1"/>
  <c r="O999" i="1"/>
  <c r="N999" i="1"/>
  <c r="K999" i="1"/>
  <c r="M999" i="1" s="1"/>
  <c r="J999" i="1"/>
  <c r="AT1008" i="1" s="1"/>
  <c r="H999" i="1"/>
  <c r="I999" i="1" s="1"/>
  <c r="AE998" i="1"/>
  <c r="W998" i="1"/>
  <c r="T998" i="1"/>
  <c r="S998" i="1"/>
  <c r="U998" i="1" s="1"/>
  <c r="R998" i="1"/>
  <c r="Q998" i="1"/>
  <c r="P998" i="1"/>
  <c r="O998" i="1"/>
  <c r="N998" i="1"/>
  <c r="K998" i="1"/>
  <c r="M998" i="1" s="1"/>
  <c r="J998" i="1"/>
  <c r="AT1007" i="1" s="1"/>
  <c r="H998" i="1"/>
  <c r="I998" i="1" s="1"/>
  <c r="AE997" i="1"/>
  <c r="W997" i="1"/>
  <c r="T997" i="1"/>
  <c r="S997" i="1"/>
  <c r="U997" i="1" s="1"/>
  <c r="R997" i="1"/>
  <c r="Q997" i="1"/>
  <c r="P997" i="1"/>
  <c r="O997" i="1"/>
  <c r="N997" i="1"/>
  <c r="K997" i="1"/>
  <c r="M997" i="1" s="1"/>
  <c r="J997" i="1"/>
  <c r="AT1006" i="1" s="1"/>
  <c r="H997" i="1"/>
  <c r="I997" i="1" s="1"/>
  <c r="AE996" i="1"/>
  <c r="W996" i="1"/>
  <c r="T996" i="1"/>
  <c r="S996" i="1"/>
  <c r="U996" i="1" s="1"/>
  <c r="R996" i="1"/>
  <c r="Q996" i="1"/>
  <c r="P996" i="1"/>
  <c r="O996" i="1"/>
  <c r="N996" i="1"/>
  <c r="K996" i="1"/>
  <c r="M996" i="1" s="1"/>
  <c r="J996" i="1"/>
  <c r="AT1005" i="1" s="1"/>
  <c r="H996" i="1"/>
  <c r="I996" i="1" s="1"/>
  <c r="AE995" i="1"/>
  <c r="W995" i="1"/>
  <c r="T995" i="1"/>
  <c r="S995" i="1"/>
  <c r="U995" i="1" s="1"/>
  <c r="R995" i="1"/>
  <c r="Q995" i="1"/>
  <c r="P995" i="1"/>
  <c r="O995" i="1"/>
  <c r="N995" i="1"/>
  <c r="K995" i="1"/>
  <c r="M995" i="1" s="1"/>
  <c r="J995" i="1"/>
  <c r="AT1004" i="1" s="1"/>
  <c r="H995" i="1"/>
  <c r="I995" i="1" s="1"/>
  <c r="AE994" i="1"/>
  <c r="W994" i="1"/>
  <c r="T994" i="1"/>
  <c r="S994" i="1"/>
  <c r="U994" i="1" s="1"/>
  <c r="R994" i="1"/>
  <c r="Q994" i="1"/>
  <c r="P994" i="1"/>
  <c r="O994" i="1"/>
  <c r="N994" i="1"/>
  <c r="K994" i="1"/>
  <c r="M994" i="1" s="1"/>
  <c r="J994" i="1"/>
  <c r="AT1003" i="1" s="1"/>
  <c r="H994" i="1"/>
  <c r="I994" i="1" s="1"/>
  <c r="AE993" i="1"/>
  <c r="W993" i="1"/>
  <c r="T993" i="1"/>
  <c r="V993" i="1" s="1"/>
  <c r="S993" i="1"/>
  <c r="U993" i="1" s="1"/>
  <c r="R993" i="1"/>
  <c r="Q993" i="1"/>
  <c r="P993" i="1"/>
  <c r="O993" i="1"/>
  <c r="N993" i="1"/>
  <c r="K993" i="1"/>
  <c r="M993" i="1" s="1"/>
  <c r="J993" i="1"/>
  <c r="H993" i="1"/>
  <c r="I993" i="1" s="1"/>
  <c r="AE992" i="1"/>
  <c r="W992" i="1"/>
  <c r="T992" i="1"/>
  <c r="V992" i="1" s="1"/>
  <c r="S992" i="1"/>
  <c r="U992" i="1" s="1"/>
  <c r="R992" i="1"/>
  <c r="Q992" i="1"/>
  <c r="P992" i="1"/>
  <c r="O992" i="1"/>
  <c r="N992" i="1"/>
  <c r="K992" i="1"/>
  <c r="M992" i="1" s="1"/>
  <c r="J992" i="1"/>
  <c r="H992" i="1"/>
  <c r="I992" i="1" s="1"/>
  <c r="AE991" i="1"/>
  <c r="W991" i="1"/>
  <c r="T991" i="1"/>
  <c r="S991" i="1"/>
  <c r="U991" i="1" s="1"/>
  <c r="R991" i="1"/>
  <c r="Q991" i="1"/>
  <c r="P991" i="1"/>
  <c r="O991" i="1"/>
  <c r="N991" i="1"/>
  <c r="K991" i="1"/>
  <c r="M991" i="1" s="1"/>
  <c r="J991" i="1"/>
  <c r="H991" i="1"/>
  <c r="I991" i="1" s="1"/>
  <c r="AE990" i="1"/>
  <c r="W990" i="1"/>
  <c r="T990" i="1"/>
  <c r="S990" i="1"/>
  <c r="U990" i="1" s="1"/>
  <c r="R990" i="1"/>
  <c r="Q990" i="1"/>
  <c r="P990" i="1"/>
  <c r="O990" i="1"/>
  <c r="N990" i="1"/>
  <c r="K990" i="1"/>
  <c r="M990" i="1" s="1"/>
  <c r="J990" i="1"/>
  <c r="H990" i="1"/>
  <c r="I990" i="1" s="1"/>
  <c r="AE989" i="1"/>
  <c r="W989" i="1"/>
  <c r="T989" i="1"/>
  <c r="S989" i="1"/>
  <c r="U989" i="1" s="1"/>
  <c r="R989" i="1"/>
  <c r="Q989" i="1"/>
  <c r="P989" i="1"/>
  <c r="O989" i="1"/>
  <c r="N989" i="1"/>
  <c r="K989" i="1"/>
  <c r="M989" i="1" s="1"/>
  <c r="J989" i="1"/>
  <c r="H989" i="1"/>
  <c r="I989" i="1" s="1"/>
  <c r="AE988" i="1"/>
  <c r="W988" i="1"/>
  <c r="T988" i="1"/>
  <c r="S988" i="1"/>
  <c r="U988" i="1" s="1"/>
  <c r="R988" i="1"/>
  <c r="Q988" i="1"/>
  <c r="P988" i="1"/>
  <c r="O988" i="1"/>
  <c r="N988" i="1"/>
  <c r="K988" i="1"/>
  <c r="M988" i="1" s="1"/>
  <c r="J988" i="1"/>
  <c r="H988" i="1"/>
  <c r="I988" i="1" s="1"/>
  <c r="AE987" i="1"/>
  <c r="W987" i="1"/>
  <c r="T987" i="1"/>
  <c r="V987" i="1" s="1"/>
  <c r="S987" i="1"/>
  <c r="U987" i="1" s="1"/>
  <c r="R987" i="1"/>
  <c r="Q987" i="1"/>
  <c r="P987" i="1"/>
  <c r="O987" i="1"/>
  <c r="N987" i="1"/>
  <c r="K987" i="1"/>
  <c r="M987" i="1" s="1"/>
  <c r="J987" i="1"/>
  <c r="H987" i="1"/>
  <c r="I987" i="1" s="1"/>
  <c r="AE986" i="1"/>
  <c r="W986" i="1"/>
  <c r="T986" i="1"/>
  <c r="V986" i="1" s="1"/>
  <c r="S986" i="1"/>
  <c r="U986" i="1" s="1"/>
  <c r="R986" i="1"/>
  <c r="Q986" i="1"/>
  <c r="P986" i="1"/>
  <c r="O986" i="1"/>
  <c r="N986" i="1"/>
  <c r="K986" i="1"/>
  <c r="M986" i="1" s="1"/>
  <c r="J986" i="1"/>
  <c r="H986" i="1"/>
  <c r="I986" i="1" s="1"/>
  <c r="AE985" i="1"/>
  <c r="W985" i="1"/>
  <c r="T985" i="1"/>
  <c r="S985" i="1"/>
  <c r="U985" i="1" s="1"/>
  <c r="R985" i="1"/>
  <c r="Q985" i="1"/>
  <c r="P985" i="1"/>
  <c r="O985" i="1"/>
  <c r="N985" i="1"/>
  <c r="K985" i="1"/>
  <c r="M985" i="1" s="1"/>
  <c r="J985" i="1"/>
  <c r="H985" i="1"/>
  <c r="I985" i="1" s="1"/>
  <c r="AE984" i="1"/>
  <c r="W984" i="1"/>
  <c r="T984" i="1"/>
  <c r="V984" i="1" s="1"/>
  <c r="S984" i="1"/>
  <c r="U984" i="1" s="1"/>
  <c r="R984" i="1"/>
  <c r="Q984" i="1"/>
  <c r="P984" i="1"/>
  <c r="O984" i="1"/>
  <c r="N984" i="1"/>
  <c r="K984" i="1"/>
  <c r="M984" i="1" s="1"/>
  <c r="J984" i="1"/>
  <c r="H984" i="1"/>
  <c r="I984" i="1" s="1"/>
  <c r="AE983" i="1"/>
  <c r="W983" i="1"/>
  <c r="T983" i="1"/>
  <c r="S983" i="1"/>
  <c r="U983" i="1" s="1"/>
  <c r="R983" i="1"/>
  <c r="Q983" i="1"/>
  <c r="P983" i="1"/>
  <c r="O983" i="1"/>
  <c r="N983" i="1"/>
  <c r="K983" i="1"/>
  <c r="M983" i="1" s="1"/>
  <c r="J983" i="1"/>
  <c r="H983" i="1"/>
  <c r="I983" i="1" s="1"/>
  <c r="AE982" i="1"/>
  <c r="W982" i="1"/>
  <c r="T982" i="1"/>
  <c r="S982" i="1"/>
  <c r="U982" i="1" s="1"/>
  <c r="R982" i="1"/>
  <c r="Q982" i="1"/>
  <c r="P982" i="1"/>
  <c r="O982" i="1"/>
  <c r="N982" i="1"/>
  <c r="K982" i="1"/>
  <c r="M982" i="1" s="1"/>
  <c r="J982" i="1"/>
  <c r="H982" i="1"/>
  <c r="I982" i="1" s="1"/>
  <c r="AE981" i="1"/>
  <c r="W981" i="1"/>
  <c r="T981" i="1"/>
  <c r="S981" i="1"/>
  <c r="U981" i="1" s="1"/>
  <c r="R981" i="1"/>
  <c r="Q981" i="1"/>
  <c r="P981" i="1"/>
  <c r="O981" i="1"/>
  <c r="N981" i="1"/>
  <c r="K981" i="1"/>
  <c r="M981" i="1" s="1"/>
  <c r="J981" i="1"/>
  <c r="H981" i="1"/>
  <c r="I981" i="1" s="1"/>
  <c r="AE980" i="1"/>
  <c r="W980" i="1"/>
  <c r="T980" i="1"/>
  <c r="S980" i="1"/>
  <c r="U980" i="1" s="1"/>
  <c r="R980" i="1"/>
  <c r="Q980" i="1"/>
  <c r="P980" i="1"/>
  <c r="O980" i="1"/>
  <c r="N980" i="1"/>
  <c r="K980" i="1"/>
  <c r="M980" i="1" s="1"/>
  <c r="J980" i="1"/>
  <c r="AT989" i="1" s="1"/>
  <c r="H980" i="1"/>
  <c r="I980" i="1" s="1"/>
  <c r="AE979" i="1"/>
  <c r="W979" i="1"/>
  <c r="T979" i="1"/>
  <c r="S979" i="1"/>
  <c r="U979" i="1" s="1"/>
  <c r="R979" i="1"/>
  <c r="Q979" i="1"/>
  <c r="P979" i="1"/>
  <c r="O979" i="1"/>
  <c r="N979" i="1"/>
  <c r="K979" i="1"/>
  <c r="M979" i="1" s="1"/>
  <c r="J979" i="1"/>
  <c r="AT988" i="1" s="1"/>
  <c r="H979" i="1"/>
  <c r="I979" i="1" s="1"/>
  <c r="AE978" i="1"/>
  <c r="W978" i="1"/>
  <c r="T978" i="1"/>
  <c r="S978" i="1"/>
  <c r="U978" i="1" s="1"/>
  <c r="R978" i="1"/>
  <c r="Q978" i="1"/>
  <c r="P978" i="1"/>
  <c r="O978" i="1"/>
  <c r="N978" i="1"/>
  <c r="K978" i="1"/>
  <c r="M978" i="1" s="1"/>
  <c r="J978" i="1"/>
  <c r="AT987" i="1" s="1"/>
  <c r="H978" i="1"/>
  <c r="I978" i="1" s="1"/>
  <c r="AE977" i="1"/>
  <c r="W977" i="1"/>
  <c r="T977" i="1"/>
  <c r="S977" i="1"/>
  <c r="U977" i="1" s="1"/>
  <c r="R977" i="1"/>
  <c r="Q977" i="1"/>
  <c r="P977" i="1"/>
  <c r="O977" i="1"/>
  <c r="N977" i="1"/>
  <c r="K977" i="1"/>
  <c r="M977" i="1" s="1"/>
  <c r="J977" i="1"/>
  <c r="AT986" i="1" s="1"/>
  <c r="H977" i="1"/>
  <c r="I977" i="1" s="1"/>
  <c r="AE976" i="1"/>
  <c r="W976" i="1"/>
  <c r="T976" i="1"/>
  <c r="S976" i="1"/>
  <c r="U976" i="1" s="1"/>
  <c r="R976" i="1"/>
  <c r="Q976" i="1"/>
  <c r="P976" i="1"/>
  <c r="O976" i="1"/>
  <c r="N976" i="1"/>
  <c r="K976" i="1"/>
  <c r="M976" i="1" s="1"/>
  <c r="J976" i="1"/>
  <c r="AT985" i="1" s="1"/>
  <c r="H976" i="1"/>
  <c r="I976" i="1" s="1"/>
  <c r="AE975" i="1"/>
  <c r="W975" i="1"/>
  <c r="T975" i="1"/>
  <c r="S975" i="1"/>
  <c r="U975" i="1" s="1"/>
  <c r="R975" i="1"/>
  <c r="Q975" i="1"/>
  <c r="P975" i="1"/>
  <c r="O975" i="1"/>
  <c r="N975" i="1"/>
  <c r="K975" i="1"/>
  <c r="M975" i="1" s="1"/>
  <c r="J975" i="1"/>
  <c r="AT984" i="1" s="1"/>
  <c r="H975" i="1"/>
  <c r="I975" i="1" s="1"/>
  <c r="AE974" i="1"/>
  <c r="W974" i="1"/>
  <c r="T974" i="1"/>
  <c r="S974" i="1"/>
  <c r="U974" i="1" s="1"/>
  <c r="R974" i="1"/>
  <c r="Q974" i="1"/>
  <c r="P974" i="1"/>
  <c r="O974" i="1"/>
  <c r="N974" i="1"/>
  <c r="K974" i="1"/>
  <c r="M974" i="1" s="1"/>
  <c r="J974" i="1"/>
  <c r="AT983" i="1" s="1"/>
  <c r="H974" i="1"/>
  <c r="I974" i="1" s="1"/>
  <c r="AE973" i="1"/>
  <c r="W973" i="1"/>
  <c r="T973" i="1"/>
  <c r="S973" i="1"/>
  <c r="U973" i="1" s="1"/>
  <c r="R973" i="1"/>
  <c r="Q973" i="1"/>
  <c r="P973" i="1"/>
  <c r="O973" i="1"/>
  <c r="N973" i="1"/>
  <c r="K973" i="1"/>
  <c r="M973" i="1" s="1"/>
  <c r="J973" i="1"/>
  <c r="AT982" i="1" s="1"/>
  <c r="H973" i="1"/>
  <c r="I973" i="1" s="1"/>
  <c r="AE972" i="1"/>
  <c r="W972" i="1"/>
  <c r="T972" i="1"/>
  <c r="S972" i="1"/>
  <c r="U972" i="1" s="1"/>
  <c r="R972" i="1"/>
  <c r="Q972" i="1"/>
  <c r="P972" i="1"/>
  <c r="O972" i="1"/>
  <c r="N972" i="1"/>
  <c r="K972" i="1"/>
  <c r="M972" i="1" s="1"/>
  <c r="J972" i="1"/>
  <c r="AT981" i="1" s="1"/>
  <c r="H972" i="1"/>
  <c r="I972" i="1" s="1"/>
  <c r="AE971" i="1"/>
  <c r="W971" i="1"/>
  <c r="T971" i="1"/>
  <c r="S971" i="1"/>
  <c r="U971" i="1" s="1"/>
  <c r="R971" i="1"/>
  <c r="Q971" i="1"/>
  <c r="P971" i="1"/>
  <c r="O971" i="1"/>
  <c r="N971" i="1"/>
  <c r="K971" i="1"/>
  <c r="M971" i="1" s="1"/>
  <c r="J971" i="1"/>
  <c r="AT980" i="1" s="1"/>
  <c r="H971" i="1"/>
  <c r="I971" i="1" s="1"/>
  <c r="AE970" i="1"/>
  <c r="W970" i="1"/>
  <c r="T970" i="1"/>
  <c r="S970" i="1"/>
  <c r="U970" i="1" s="1"/>
  <c r="R970" i="1"/>
  <c r="Q970" i="1"/>
  <c r="P970" i="1"/>
  <c r="O970" i="1"/>
  <c r="N970" i="1"/>
  <c r="K970" i="1"/>
  <c r="M970" i="1" s="1"/>
  <c r="J970" i="1"/>
  <c r="AT979" i="1" s="1"/>
  <c r="H970" i="1"/>
  <c r="I970" i="1" s="1"/>
  <c r="AE969" i="1"/>
  <c r="W969" i="1"/>
  <c r="T969" i="1"/>
  <c r="S969" i="1"/>
  <c r="U969" i="1" s="1"/>
  <c r="R969" i="1"/>
  <c r="Q969" i="1"/>
  <c r="P969" i="1"/>
  <c r="O969" i="1"/>
  <c r="N969" i="1"/>
  <c r="K969" i="1"/>
  <c r="M969" i="1" s="1"/>
  <c r="J969" i="1"/>
  <c r="AT978" i="1" s="1"/>
  <c r="H969" i="1"/>
  <c r="I969" i="1" s="1"/>
  <c r="AE968" i="1"/>
  <c r="W968" i="1"/>
  <c r="T968" i="1"/>
  <c r="S968" i="1"/>
  <c r="U968" i="1" s="1"/>
  <c r="R968" i="1"/>
  <c r="Q968" i="1"/>
  <c r="P968" i="1"/>
  <c r="O968" i="1"/>
  <c r="N968" i="1"/>
  <c r="K968" i="1"/>
  <c r="M968" i="1" s="1"/>
  <c r="J968" i="1"/>
  <c r="AT977" i="1" s="1"/>
  <c r="H968" i="1"/>
  <c r="I968" i="1" s="1"/>
  <c r="AE967" i="1"/>
  <c r="W967" i="1"/>
  <c r="T967" i="1"/>
  <c r="S967" i="1"/>
  <c r="U967" i="1" s="1"/>
  <c r="R967" i="1"/>
  <c r="Q967" i="1"/>
  <c r="P967" i="1"/>
  <c r="O967" i="1"/>
  <c r="N967" i="1"/>
  <c r="K967" i="1"/>
  <c r="M967" i="1" s="1"/>
  <c r="J967" i="1"/>
  <c r="AT976" i="1" s="1"/>
  <c r="H967" i="1"/>
  <c r="I967" i="1" s="1"/>
  <c r="AE966" i="1"/>
  <c r="W966" i="1"/>
  <c r="T966" i="1"/>
  <c r="S966" i="1"/>
  <c r="U966" i="1" s="1"/>
  <c r="R966" i="1"/>
  <c r="Q966" i="1"/>
  <c r="P966" i="1"/>
  <c r="O966" i="1"/>
  <c r="N966" i="1"/>
  <c r="K966" i="1"/>
  <c r="M966" i="1" s="1"/>
  <c r="J966" i="1"/>
  <c r="AT975" i="1" s="1"/>
  <c r="H966" i="1"/>
  <c r="I966" i="1" s="1"/>
  <c r="AE965" i="1"/>
  <c r="W965" i="1"/>
  <c r="T965" i="1"/>
  <c r="V965" i="1" s="1"/>
  <c r="S965" i="1"/>
  <c r="U965" i="1" s="1"/>
  <c r="R965" i="1"/>
  <c r="Q965" i="1"/>
  <c r="P965" i="1"/>
  <c r="O965" i="1"/>
  <c r="N965" i="1"/>
  <c r="K965" i="1"/>
  <c r="M965" i="1" s="1"/>
  <c r="J965" i="1"/>
  <c r="AT974" i="1" s="1"/>
  <c r="H965" i="1"/>
  <c r="I965" i="1" s="1"/>
  <c r="AE964" i="1"/>
  <c r="W964" i="1"/>
  <c r="T964" i="1"/>
  <c r="S964" i="1"/>
  <c r="U964" i="1" s="1"/>
  <c r="R964" i="1"/>
  <c r="Q964" i="1"/>
  <c r="P964" i="1"/>
  <c r="O964" i="1"/>
  <c r="N964" i="1"/>
  <c r="K964" i="1"/>
  <c r="M964" i="1" s="1"/>
  <c r="J964" i="1"/>
  <c r="AT973" i="1" s="1"/>
  <c r="H964" i="1"/>
  <c r="I964" i="1" s="1"/>
  <c r="AE963" i="1"/>
  <c r="W963" i="1"/>
  <c r="T963" i="1"/>
  <c r="S963" i="1"/>
  <c r="U963" i="1" s="1"/>
  <c r="R963" i="1"/>
  <c r="Q963" i="1"/>
  <c r="P963" i="1"/>
  <c r="O963" i="1"/>
  <c r="N963" i="1"/>
  <c r="K963" i="1"/>
  <c r="M963" i="1" s="1"/>
  <c r="J963" i="1"/>
  <c r="AT972" i="1" s="1"/>
  <c r="H963" i="1"/>
  <c r="I963" i="1" s="1"/>
  <c r="AE962" i="1"/>
  <c r="W962" i="1"/>
  <c r="T962" i="1"/>
  <c r="V962" i="1" s="1"/>
  <c r="S962" i="1"/>
  <c r="U962" i="1" s="1"/>
  <c r="R962" i="1"/>
  <c r="Q962" i="1"/>
  <c r="P962" i="1"/>
  <c r="O962" i="1"/>
  <c r="N962" i="1"/>
  <c r="K962" i="1"/>
  <c r="M962" i="1" s="1"/>
  <c r="J962" i="1"/>
  <c r="AT971" i="1" s="1"/>
  <c r="H962" i="1"/>
  <c r="I962" i="1" s="1"/>
  <c r="AE961" i="1"/>
  <c r="W961" i="1"/>
  <c r="T961" i="1"/>
  <c r="V961" i="1" s="1"/>
  <c r="S961" i="1"/>
  <c r="U961" i="1" s="1"/>
  <c r="R961" i="1"/>
  <c r="Q961" i="1"/>
  <c r="P961" i="1"/>
  <c r="O961" i="1"/>
  <c r="N961" i="1"/>
  <c r="K961" i="1"/>
  <c r="M961" i="1" s="1"/>
  <c r="J961" i="1"/>
  <c r="AT970" i="1" s="1"/>
  <c r="H961" i="1"/>
  <c r="I961" i="1" s="1"/>
  <c r="AE960" i="1"/>
  <c r="W960" i="1"/>
  <c r="T960" i="1"/>
  <c r="S960" i="1"/>
  <c r="U960" i="1" s="1"/>
  <c r="R960" i="1"/>
  <c r="Q960" i="1"/>
  <c r="P960" i="1"/>
  <c r="O960" i="1"/>
  <c r="N960" i="1"/>
  <c r="K960" i="1"/>
  <c r="M960" i="1" s="1"/>
  <c r="J960" i="1"/>
  <c r="AT969" i="1" s="1"/>
  <c r="H960" i="1"/>
  <c r="I960" i="1" s="1"/>
  <c r="AE959" i="1"/>
  <c r="W959" i="1"/>
  <c r="T959" i="1"/>
  <c r="V959" i="1" s="1"/>
  <c r="S959" i="1"/>
  <c r="U959" i="1" s="1"/>
  <c r="R959" i="1"/>
  <c r="Q959" i="1"/>
  <c r="P959" i="1"/>
  <c r="O959" i="1"/>
  <c r="N959" i="1"/>
  <c r="K959" i="1"/>
  <c r="M959" i="1" s="1"/>
  <c r="J959" i="1"/>
  <c r="AT968" i="1" s="1"/>
  <c r="H959" i="1"/>
  <c r="I959" i="1" s="1"/>
  <c r="AE958" i="1"/>
  <c r="W958" i="1"/>
  <c r="T958" i="1"/>
  <c r="S958" i="1"/>
  <c r="U958" i="1" s="1"/>
  <c r="R958" i="1"/>
  <c r="Q958" i="1"/>
  <c r="P958" i="1"/>
  <c r="O958" i="1"/>
  <c r="N958" i="1"/>
  <c r="K958" i="1"/>
  <c r="M958" i="1" s="1"/>
  <c r="J958" i="1"/>
  <c r="AT967" i="1" s="1"/>
  <c r="H958" i="1"/>
  <c r="I958" i="1" s="1"/>
  <c r="AE957" i="1"/>
  <c r="W957" i="1"/>
  <c r="T957" i="1"/>
  <c r="S957" i="1"/>
  <c r="U957" i="1" s="1"/>
  <c r="R957" i="1"/>
  <c r="Q957" i="1"/>
  <c r="P957" i="1"/>
  <c r="O957" i="1"/>
  <c r="N957" i="1"/>
  <c r="K957" i="1"/>
  <c r="M957" i="1" s="1"/>
  <c r="J957" i="1"/>
  <c r="H957" i="1"/>
  <c r="I957" i="1" s="1"/>
  <c r="AE956" i="1"/>
  <c r="W956" i="1"/>
  <c r="T956" i="1"/>
  <c r="V956" i="1" s="1"/>
  <c r="S956" i="1"/>
  <c r="U956" i="1" s="1"/>
  <c r="R956" i="1"/>
  <c r="Q956" i="1"/>
  <c r="P956" i="1"/>
  <c r="O956" i="1"/>
  <c r="N956" i="1"/>
  <c r="K956" i="1"/>
  <c r="M956" i="1" s="1"/>
  <c r="J956" i="1"/>
  <c r="AT965" i="1" s="1"/>
  <c r="H956" i="1"/>
  <c r="I956" i="1" s="1"/>
  <c r="AE955" i="1"/>
  <c r="W955" i="1"/>
  <c r="T955" i="1"/>
  <c r="V955" i="1" s="1"/>
  <c r="S955" i="1"/>
  <c r="U955" i="1" s="1"/>
  <c r="R955" i="1"/>
  <c r="Q955" i="1"/>
  <c r="P955" i="1"/>
  <c r="O955" i="1"/>
  <c r="N955" i="1"/>
  <c r="K955" i="1"/>
  <c r="M955" i="1" s="1"/>
  <c r="J955" i="1"/>
  <c r="AT964" i="1" s="1"/>
  <c r="H955" i="1"/>
  <c r="I955" i="1" s="1"/>
  <c r="AE954" i="1"/>
  <c r="W954" i="1"/>
  <c r="T954" i="1"/>
  <c r="V954" i="1" s="1"/>
  <c r="S954" i="1"/>
  <c r="U954" i="1" s="1"/>
  <c r="R954" i="1"/>
  <c r="Q954" i="1"/>
  <c r="P954" i="1"/>
  <c r="O954" i="1"/>
  <c r="N954" i="1"/>
  <c r="K954" i="1"/>
  <c r="M954" i="1" s="1"/>
  <c r="J954" i="1"/>
  <c r="H954" i="1"/>
  <c r="I954" i="1" s="1"/>
  <c r="AE953" i="1"/>
  <c r="W953" i="1"/>
  <c r="T953" i="1"/>
  <c r="S953" i="1"/>
  <c r="U953" i="1" s="1"/>
  <c r="R953" i="1"/>
  <c r="Q953" i="1"/>
  <c r="P953" i="1"/>
  <c r="O953" i="1"/>
  <c r="N953" i="1"/>
  <c r="K953" i="1"/>
  <c r="M953" i="1" s="1"/>
  <c r="J953" i="1"/>
  <c r="H953" i="1"/>
  <c r="I953" i="1" s="1"/>
  <c r="AE952" i="1"/>
  <c r="W952" i="1"/>
  <c r="T952" i="1"/>
  <c r="S952" i="1"/>
  <c r="U952" i="1" s="1"/>
  <c r="R952" i="1"/>
  <c r="Q952" i="1"/>
  <c r="P952" i="1"/>
  <c r="O952" i="1"/>
  <c r="N952" i="1"/>
  <c r="K952" i="1"/>
  <c r="M952" i="1" s="1"/>
  <c r="J952" i="1"/>
  <c r="H952" i="1"/>
  <c r="I952" i="1" s="1"/>
  <c r="AE951" i="1"/>
  <c r="W951" i="1"/>
  <c r="T951" i="1"/>
  <c r="S951" i="1"/>
  <c r="U951" i="1" s="1"/>
  <c r="R951" i="1"/>
  <c r="Q951" i="1"/>
  <c r="P951" i="1"/>
  <c r="O951" i="1"/>
  <c r="N951" i="1"/>
  <c r="K951" i="1"/>
  <c r="M951" i="1" s="1"/>
  <c r="J951" i="1"/>
  <c r="H951" i="1"/>
  <c r="I951" i="1" s="1"/>
  <c r="AE950" i="1"/>
  <c r="W950" i="1"/>
  <c r="T950" i="1"/>
  <c r="V950" i="1" s="1"/>
  <c r="S950" i="1"/>
  <c r="U950" i="1" s="1"/>
  <c r="R950" i="1"/>
  <c r="Q950" i="1"/>
  <c r="P950" i="1"/>
  <c r="O950" i="1"/>
  <c r="N950" i="1"/>
  <c r="K950" i="1"/>
  <c r="M950" i="1" s="1"/>
  <c r="J950" i="1"/>
  <c r="H950" i="1"/>
  <c r="I950" i="1" s="1"/>
  <c r="AE949" i="1"/>
  <c r="W949" i="1"/>
  <c r="T949" i="1"/>
  <c r="V949" i="1" s="1"/>
  <c r="S949" i="1"/>
  <c r="U949" i="1" s="1"/>
  <c r="R949" i="1"/>
  <c r="Q949" i="1"/>
  <c r="P949" i="1"/>
  <c r="O949" i="1"/>
  <c r="N949" i="1"/>
  <c r="K949" i="1"/>
  <c r="M949" i="1" s="1"/>
  <c r="J949" i="1"/>
  <c r="H949" i="1"/>
  <c r="I949" i="1" s="1"/>
  <c r="AE948" i="1"/>
  <c r="W948" i="1"/>
  <c r="T948" i="1"/>
  <c r="S948" i="1"/>
  <c r="U948" i="1" s="1"/>
  <c r="R948" i="1"/>
  <c r="Q948" i="1"/>
  <c r="P948" i="1"/>
  <c r="O948" i="1"/>
  <c r="N948" i="1"/>
  <c r="K948" i="1"/>
  <c r="M948" i="1" s="1"/>
  <c r="J948" i="1"/>
  <c r="H948" i="1"/>
  <c r="I948" i="1" s="1"/>
  <c r="AE947" i="1"/>
  <c r="W947" i="1"/>
  <c r="T947" i="1"/>
  <c r="V947" i="1" s="1"/>
  <c r="S947" i="1"/>
  <c r="U947" i="1" s="1"/>
  <c r="R947" i="1"/>
  <c r="Q947" i="1"/>
  <c r="P947" i="1"/>
  <c r="O947" i="1"/>
  <c r="N947" i="1"/>
  <c r="K947" i="1"/>
  <c r="M947" i="1" s="1"/>
  <c r="J947" i="1"/>
  <c r="H947" i="1"/>
  <c r="I947" i="1" s="1"/>
  <c r="AE946" i="1"/>
  <c r="W946" i="1"/>
  <c r="T946" i="1"/>
  <c r="S946" i="1"/>
  <c r="U946" i="1" s="1"/>
  <c r="R946" i="1"/>
  <c r="Q946" i="1"/>
  <c r="P946" i="1"/>
  <c r="O946" i="1"/>
  <c r="N946" i="1"/>
  <c r="K946" i="1"/>
  <c r="M946" i="1" s="1"/>
  <c r="J946" i="1"/>
  <c r="H946" i="1"/>
  <c r="I946" i="1" s="1"/>
  <c r="AE945" i="1"/>
  <c r="W945" i="1"/>
  <c r="T945" i="1"/>
  <c r="S945" i="1"/>
  <c r="U945" i="1" s="1"/>
  <c r="R945" i="1"/>
  <c r="Q945" i="1"/>
  <c r="P945" i="1"/>
  <c r="O945" i="1"/>
  <c r="N945" i="1"/>
  <c r="K945" i="1"/>
  <c r="M945" i="1" s="1"/>
  <c r="J945" i="1"/>
  <c r="H945" i="1"/>
  <c r="I945" i="1" s="1"/>
  <c r="AE944" i="1"/>
  <c r="W944" i="1"/>
  <c r="T944" i="1"/>
  <c r="S944" i="1"/>
  <c r="U944" i="1" s="1"/>
  <c r="R944" i="1"/>
  <c r="Q944" i="1"/>
  <c r="P944" i="1"/>
  <c r="O944" i="1"/>
  <c r="N944" i="1"/>
  <c r="K944" i="1"/>
  <c r="M944" i="1" s="1"/>
  <c r="J944" i="1"/>
  <c r="AT953" i="1" s="1"/>
  <c r="H944" i="1"/>
  <c r="I944" i="1" s="1"/>
  <c r="AE943" i="1"/>
  <c r="W943" i="1"/>
  <c r="T943" i="1"/>
  <c r="S943" i="1"/>
  <c r="U943" i="1" s="1"/>
  <c r="R943" i="1"/>
  <c r="Q943" i="1"/>
  <c r="P943" i="1"/>
  <c r="O943" i="1"/>
  <c r="N943" i="1"/>
  <c r="K943" i="1"/>
  <c r="M943" i="1" s="1"/>
  <c r="J943" i="1"/>
  <c r="H943" i="1"/>
  <c r="I943" i="1" s="1"/>
  <c r="AE942" i="1"/>
  <c r="W942" i="1"/>
  <c r="T942" i="1"/>
  <c r="S942" i="1"/>
  <c r="U942" i="1" s="1"/>
  <c r="R942" i="1"/>
  <c r="Q942" i="1"/>
  <c r="P942" i="1"/>
  <c r="O942" i="1"/>
  <c r="N942" i="1"/>
  <c r="K942" i="1"/>
  <c r="M942" i="1" s="1"/>
  <c r="J942" i="1"/>
  <c r="H942" i="1"/>
  <c r="I942" i="1" s="1"/>
  <c r="AE941" i="1"/>
  <c r="W941" i="1"/>
  <c r="T941" i="1"/>
  <c r="S941" i="1"/>
  <c r="U941" i="1" s="1"/>
  <c r="R941" i="1"/>
  <c r="Q941" i="1"/>
  <c r="P941" i="1"/>
  <c r="O941" i="1"/>
  <c r="N941" i="1"/>
  <c r="K941" i="1"/>
  <c r="M941" i="1" s="1"/>
  <c r="J941" i="1"/>
  <c r="H941" i="1"/>
  <c r="I941" i="1" s="1"/>
  <c r="AE940" i="1"/>
  <c r="W940" i="1"/>
  <c r="T940" i="1"/>
  <c r="S940" i="1"/>
  <c r="U940" i="1" s="1"/>
  <c r="R940" i="1"/>
  <c r="Q940" i="1"/>
  <c r="P940" i="1"/>
  <c r="O940" i="1"/>
  <c r="N940" i="1"/>
  <c r="K940" i="1"/>
  <c r="M940" i="1" s="1"/>
  <c r="J940" i="1"/>
  <c r="H940" i="1"/>
  <c r="I940" i="1" s="1"/>
  <c r="AE939" i="1"/>
  <c r="W939" i="1"/>
  <c r="T939" i="1"/>
  <c r="S939" i="1"/>
  <c r="U939" i="1" s="1"/>
  <c r="R939" i="1"/>
  <c r="Q939" i="1"/>
  <c r="P939" i="1"/>
  <c r="O939" i="1"/>
  <c r="N939" i="1"/>
  <c r="K939" i="1"/>
  <c r="M939" i="1" s="1"/>
  <c r="J939" i="1"/>
  <c r="H939" i="1"/>
  <c r="I939" i="1" s="1"/>
  <c r="AE938" i="1"/>
  <c r="W938" i="1"/>
  <c r="T938" i="1"/>
  <c r="S938" i="1"/>
  <c r="U938" i="1" s="1"/>
  <c r="R938" i="1"/>
  <c r="Q938" i="1"/>
  <c r="P938" i="1"/>
  <c r="O938" i="1"/>
  <c r="N938" i="1"/>
  <c r="K938" i="1"/>
  <c r="M938" i="1" s="1"/>
  <c r="J938" i="1"/>
  <c r="H938" i="1"/>
  <c r="I938" i="1" s="1"/>
  <c r="AE937" i="1"/>
  <c r="W937" i="1"/>
  <c r="T937" i="1"/>
  <c r="S937" i="1"/>
  <c r="U937" i="1" s="1"/>
  <c r="R937" i="1"/>
  <c r="Q937" i="1"/>
  <c r="P937" i="1"/>
  <c r="O937" i="1"/>
  <c r="N937" i="1"/>
  <c r="K937" i="1"/>
  <c r="M937" i="1" s="1"/>
  <c r="J937" i="1"/>
  <c r="H937" i="1"/>
  <c r="I937" i="1" s="1"/>
  <c r="AE936" i="1"/>
  <c r="W936" i="1"/>
  <c r="T936" i="1"/>
  <c r="S936" i="1"/>
  <c r="U936" i="1" s="1"/>
  <c r="R936" i="1"/>
  <c r="Q936" i="1"/>
  <c r="P936" i="1"/>
  <c r="O936" i="1"/>
  <c r="N936" i="1"/>
  <c r="K936" i="1"/>
  <c r="M936" i="1" s="1"/>
  <c r="J936" i="1"/>
  <c r="H936" i="1"/>
  <c r="I936" i="1" s="1"/>
  <c r="AE935" i="1"/>
  <c r="W935" i="1"/>
  <c r="T935" i="1"/>
  <c r="V935" i="1" s="1"/>
  <c r="S935" i="1"/>
  <c r="U935" i="1" s="1"/>
  <c r="R935" i="1"/>
  <c r="Q935" i="1"/>
  <c r="P935" i="1"/>
  <c r="O935" i="1"/>
  <c r="N935" i="1"/>
  <c r="K935" i="1"/>
  <c r="M935" i="1" s="1"/>
  <c r="J935" i="1"/>
  <c r="H935" i="1"/>
  <c r="I935" i="1" s="1"/>
  <c r="AE934" i="1"/>
  <c r="W934" i="1"/>
  <c r="T934" i="1"/>
  <c r="S934" i="1"/>
  <c r="U934" i="1" s="1"/>
  <c r="R934" i="1"/>
  <c r="Q934" i="1"/>
  <c r="P934" i="1"/>
  <c r="O934" i="1"/>
  <c r="N934" i="1"/>
  <c r="K934" i="1"/>
  <c r="M934" i="1" s="1"/>
  <c r="J934" i="1"/>
  <c r="AT943" i="1" s="1"/>
  <c r="H934" i="1"/>
  <c r="I934" i="1" s="1"/>
  <c r="AE933" i="1"/>
  <c r="W933" i="1"/>
  <c r="T933" i="1"/>
  <c r="S933" i="1"/>
  <c r="U933" i="1" s="1"/>
  <c r="R933" i="1"/>
  <c r="Q933" i="1"/>
  <c r="P933" i="1"/>
  <c r="O933" i="1"/>
  <c r="N933" i="1"/>
  <c r="K933" i="1"/>
  <c r="M933" i="1" s="1"/>
  <c r="J933" i="1"/>
  <c r="AT942" i="1" s="1"/>
  <c r="H933" i="1"/>
  <c r="I933" i="1" s="1"/>
  <c r="AE932" i="1"/>
  <c r="W932" i="1"/>
  <c r="T932" i="1"/>
  <c r="S932" i="1"/>
  <c r="U932" i="1" s="1"/>
  <c r="R932" i="1"/>
  <c r="Q932" i="1"/>
  <c r="P932" i="1"/>
  <c r="O932" i="1"/>
  <c r="N932" i="1"/>
  <c r="K932" i="1"/>
  <c r="M932" i="1" s="1"/>
  <c r="J932" i="1"/>
  <c r="AT941" i="1" s="1"/>
  <c r="H932" i="1"/>
  <c r="I932" i="1" s="1"/>
  <c r="AE931" i="1"/>
  <c r="W931" i="1"/>
  <c r="T931" i="1"/>
  <c r="S931" i="1"/>
  <c r="U931" i="1" s="1"/>
  <c r="R931" i="1"/>
  <c r="Q931" i="1"/>
  <c r="P931" i="1"/>
  <c r="O931" i="1"/>
  <c r="N931" i="1"/>
  <c r="K931" i="1"/>
  <c r="M931" i="1" s="1"/>
  <c r="J931" i="1"/>
  <c r="H931" i="1"/>
  <c r="I931" i="1" s="1"/>
  <c r="AE930" i="1"/>
  <c r="W930" i="1"/>
  <c r="T930" i="1"/>
  <c r="V930" i="1" s="1"/>
  <c r="S930" i="1"/>
  <c r="U930" i="1" s="1"/>
  <c r="R930" i="1"/>
  <c r="Q930" i="1"/>
  <c r="P930" i="1"/>
  <c r="O930" i="1"/>
  <c r="N930" i="1"/>
  <c r="K930" i="1"/>
  <c r="M930" i="1" s="1"/>
  <c r="J930" i="1"/>
  <c r="AT939" i="1" s="1"/>
  <c r="H930" i="1"/>
  <c r="I930" i="1" s="1"/>
  <c r="AE929" i="1"/>
  <c r="W929" i="1"/>
  <c r="T929" i="1"/>
  <c r="S929" i="1"/>
  <c r="U929" i="1" s="1"/>
  <c r="R929" i="1"/>
  <c r="Q929" i="1"/>
  <c r="P929" i="1"/>
  <c r="O929" i="1"/>
  <c r="N929" i="1"/>
  <c r="K929" i="1"/>
  <c r="M929" i="1" s="1"/>
  <c r="J929" i="1"/>
  <c r="AT938" i="1" s="1"/>
  <c r="H929" i="1"/>
  <c r="I929" i="1" s="1"/>
  <c r="AE928" i="1"/>
  <c r="W928" i="1"/>
  <c r="T928" i="1"/>
  <c r="V928" i="1" s="1"/>
  <c r="S928" i="1"/>
  <c r="U928" i="1" s="1"/>
  <c r="R928" i="1"/>
  <c r="Q928" i="1"/>
  <c r="P928" i="1"/>
  <c r="O928" i="1"/>
  <c r="N928" i="1"/>
  <c r="K928" i="1"/>
  <c r="M928" i="1" s="1"/>
  <c r="J928" i="1"/>
  <c r="AT937" i="1" s="1"/>
  <c r="H928" i="1"/>
  <c r="I928" i="1" s="1"/>
  <c r="AE927" i="1"/>
  <c r="W927" i="1"/>
  <c r="T927" i="1"/>
  <c r="S927" i="1"/>
  <c r="U927" i="1" s="1"/>
  <c r="R927" i="1"/>
  <c r="Q927" i="1"/>
  <c r="P927" i="1"/>
  <c r="O927" i="1"/>
  <c r="N927" i="1"/>
  <c r="K927" i="1"/>
  <c r="M927" i="1" s="1"/>
  <c r="J927" i="1"/>
  <c r="H927" i="1"/>
  <c r="I927" i="1" s="1"/>
  <c r="AE926" i="1"/>
  <c r="W926" i="1"/>
  <c r="T926" i="1"/>
  <c r="S926" i="1"/>
  <c r="U926" i="1" s="1"/>
  <c r="R926" i="1"/>
  <c r="Q926" i="1"/>
  <c r="P926" i="1"/>
  <c r="O926" i="1"/>
  <c r="N926" i="1"/>
  <c r="K926" i="1"/>
  <c r="M926" i="1" s="1"/>
  <c r="J926" i="1"/>
  <c r="AT935" i="1" s="1"/>
  <c r="H926" i="1"/>
  <c r="I926" i="1" s="1"/>
  <c r="AE925" i="1"/>
  <c r="W925" i="1"/>
  <c r="T925" i="1"/>
  <c r="S925" i="1"/>
  <c r="U925" i="1" s="1"/>
  <c r="R925" i="1"/>
  <c r="Q925" i="1"/>
  <c r="P925" i="1"/>
  <c r="O925" i="1"/>
  <c r="N925" i="1"/>
  <c r="K925" i="1"/>
  <c r="M925" i="1" s="1"/>
  <c r="J925" i="1"/>
  <c r="AT934" i="1" s="1"/>
  <c r="H925" i="1"/>
  <c r="I925" i="1" s="1"/>
  <c r="AE924" i="1"/>
  <c r="W924" i="1"/>
  <c r="T924" i="1"/>
  <c r="V924" i="1" s="1"/>
  <c r="S924" i="1"/>
  <c r="U924" i="1" s="1"/>
  <c r="R924" i="1"/>
  <c r="Q924" i="1"/>
  <c r="P924" i="1"/>
  <c r="O924" i="1"/>
  <c r="N924" i="1"/>
  <c r="K924" i="1"/>
  <c r="M924" i="1" s="1"/>
  <c r="J924" i="1"/>
  <c r="H924" i="1"/>
  <c r="I924" i="1" s="1"/>
  <c r="AE923" i="1"/>
  <c r="W923" i="1"/>
  <c r="T923" i="1"/>
  <c r="S923" i="1"/>
  <c r="U923" i="1" s="1"/>
  <c r="R923" i="1"/>
  <c r="Q923" i="1"/>
  <c r="P923" i="1"/>
  <c r="O923" i="1"/>
  <c r="N923" i="1"/>
  <c r="K923" i="1"/>
  <c r="M923" i="1" s="1"/>
  <c r="J923" i="1"/>
  <c r="AT932" i="1" s="1"/>
  <c r="H923" i="1"/>
  <c r="I923" i="1" s="1"/>
  <c r="AE922" i="1"/>
  <c r="W922" i="1"/>
  <c r="T922" i="1"/>
  <c r="V922" i="1" s="1"/>
  <c r="S922" i="1"/>
  <c r="U922" i="1" s="1"/>
  <c r="R922" i="1"/>
  <c r="Q922" i="1"/>
  <c r="P922" i="1"/>
  <c r="O922" i="1"/>
  <c r="N922" i="1"/>
  <c r="K922" i="1"/>
  <c r="M922" i="1" s="1"/>
  <c r="J922" i="1"/>
  <c r="H922" i="1"/>
  <c r="I922" i="1" s="1"/>
  <c r="AE921" i="1"/>
  <c r="W921" i="1"/>
  <c r="T921" i="1"/>
  <c r="S921" i="1"/>
  <c r="U921" i="1" s="1"/>
  <c r="R921" i="1"/>
  <c r="Q921" i="1"/>
  <c r="P921" i="1"/>
  <c r="O921" i="1"/>
  <c r="N921" i="1"/>
  <c r="K921" i="1"/>
  <c r="M921" i="1" s="1"/>
  <c r="J921" i="1"/>
  <c r="H921" i="1"/>
  <c r="I921" i="1" s="1"/>
  <c r="AE920" i="1"/>
  <c r="W920" i="1"/>
  <c r="T920" i="1"/>
  <c r="S920" i="1"/>
  <c r="U920" i="1" s="1"/>
  <c r="R920" i="1"/>
  <c r="Q920" i="1"/>
  <c r="P920" i="1"/>
  <c r="O920" i="1"/>
  <c r="N920" i="1"/>
  <c r="K920" i="1"/>
  <c r="M920" i="1" s="1"/>
  <c r="J920" i="1"/>
  <c r="AT929" i="1" s="1"/>
  <c r="H920" i="1"/>
  <c r="I920" i="1" s="1"/>
  <c r="AE919" i="1"/>
  <c r="W919" i="1"/>
  <c r="T919" i="1"/>
  <c r="S919" i="1"/>
  <c r="U919" i="1" s="1"/>
  <c r="R919" i="1"/>
  <c r="Q919" i="1"/>
  <c r="P919" i="1"/>
  <c r="O919" i="1"/>
  <c r="N919" i="1"/>
  <c r="K919" i="1"/>
  <c r="M919" i="1" s="1"/>
  <c r="J919" i="1"/>
  <c r="H919" i="1"/>
  <c r="I919" i="1" s="1"/>
  <c r="AE918" i="1"/>
  <c r="W918" i="1"/>
  <c r="T918" i="1"/>
  <c r="S918" i="1"/>
  <c r="U918" i="1" s="1"/>
  <c r="R918" i="1"/>
  <c r="Q918" i="1"/>
  <c r="P918" i="1"/>
  <c r="O918" i="1"/>
  <c r="N918" i="1"/>
  <c r="K918" i="1"/>
  <c r="M918" i="1" s="1"/>
  <c r="J918" i="1"/>
  <c r="H918" i="1"/>
  <c r="I918" i="1" s="1"/>
  <c r="AE917" i="1"/>
  <c r="W917" i="1"/>
  <c r="T917" i="1"/>
  <c r="V917" i="1" s="1"/>
  <c r="S917" i="1"/>
  <c r="U917" i="1" s="1"/>
  <c r="R917" i="1"/>
  <c r="Q917" i="1"/>
  <c r="P917" i="1"/>
  <c r="O917" i="1"/>
  <c r="N917" i="1"/>
  <c r="K917" i="1"/>
  <c r="M917" i="1" s="1"/>
  <c r="J917" i="1"/>
  <c r="AT926" i="1" s="1"/>
  <c r="H917" i="1"/>
  <c r="I917" i="1" s="1"/>
  <c r="AE916" i="1"/>
  <c r="W916" i="1"/>
  <c r="T916" i="1"/>
  <c r="S916" i="1"/>
  <c r="U916" i="1" s="1"/>
  <c r="R916" i="1"/>
  <c r="Q916" i="1"/>
  <c r="P916" i="1"/>
  <c r="O916" i="1"/>
  <c r="N916" i="1"/>
  <c r="K916" i="1"/>
  <c r="M916" i="1" s="1"/>
  <c r="J916" i="1"/>
  <c r="AT925" i="1" s="1"/>
  <c r="H916" i="1"/>
  <c r="I916" i="1" s="1"/>
  <c r="AE915" i="1"/>
  <c r="W915" i="1"/>
  <c r="T915" i="1"/>
  <c r="S915" i="1"/>
  <c r="U915" i="1" s="1"/>
  <c r="R915" i="1"/>
  <c r="Q915" i="1"/>
  <c r="P915" i="1"/>
  <c r="O915" i="1"/>
  <c r="N915" i="1"/>
  <c r="K915" i="1"/>
  <c r="M915" i="1" s="1"/>
  <c r="J915" i="1"/>
  <c r="H915" i="1"/>
  <c r="I915" i="1" s="1"/>
  <c r="AE914" i="1"/>
  <c r="W914" i="1"/>
  <c r="T914" i="1"/>
  <c r="S914" i="1"/>
  <c r="U914" i="1" s="1"/>
  <c r="R914" i="1"/>
  <c r="Q914" i="1"/>
  <c r="P914" i="1"/>
  <c r="O914" i="1"/>
  <c r="N914" i="1"/>
  <c r="K914" i="1"/>
  <c r="M914" i="1" s="1"/>
  <c r="J914" i="1"/>
  <c r="H914" i="1"/>
  <c r="I914" i="1" s="1"/>
  <c r="AE913" i="1"/>
  <c r="W913" i="1"/>
  <c r="T913" i="1"/>
  <c r="S913" i="1"/>
  <c r="U913" i="1" s="1"/>
  <c r="R913" i="1"/>
  <c r="Q913" i="1"/>
  <c r="P913" i="1"/>
  <c r="O913" i="1"/>
  <c r="N913" i="1"/>
  <c r="K913" i="1"/>
  <c r="M913" i="1" s="1"/>
  <c r="J913" i="1"/>
  <c r="H913" i="1"/>
  <c r="I913" i="1" s="1"/>
  <c r="AE912" i="1"/>
  <c r="W912" i="1"/>
  <c r="T912" i="1"/>
  <c r="S912" i="1"/>
  <c r="U912" i="1" s="1"/>
  <c r="R912" i="1"/>
  <c r="Q912" i="1"/>
  <c r="P912" i="1"/>
  <c r="O912" i="1"/>
  <c r="N912" i="1"/>
  <c r="K912" i="1"/>
  <c r="M912" i="1" s="1"/>
  <c r="J912" i="1"/>
  <c r="AT921" i="1" s="1"/>
  <c r="H912" i="1"/>
  <c r="I912" i="1" s="1"/>
  <c r="AE911" i="1"/>
  <c r="W911" i="1"/>
  <c r="T911" i="1"/>
  <c r="V911" i="1" s="1"/>
  <c r="S911" i="1"/>
  <c r="U911" i="1" s="1"/>
  <c r="R911" i="1"/>
  <c r="Q911" i="1"/>
  <c r="P911" i="1"/>
  <c r="O911" i="1"/>
  <c r="N911" i="1"/>
  <c r="K911" i="1"/>
  <c r="M911" i="1" s="1"/>
  <c r="J911" i="1"/>
  <c r="H911" i="1"/>
  <c r="I911" i="1" s="1"/>
  <c r="AE910" i="1"/>
  <c r="W910" i="1"/>
  <c r="T910" i="1"/>
  <c r="S910" i="1"/>
  <c r="U910" i="1" s="1"/>
  <c r="R910" i="1"/>
  <c r="Q910" i="1"/>
  <c r="P910" i="1"/>
  <c r="O910" i="1"/>
  <c r="N910" i="1"/>
  <c r="K910" i="1"/>
  <c r="M910" i="1" s="1"/>
  <c r="J910" i="1"/>
  <c r="H910" i="1"/>
  <c r="I910" i="1" s="1"/>
  <c r="AE909" i="1"/>
  <c r="W909" i="1"/>
  <c r="T909" i="1"/>
  <c r="S909" i="1"/>
  <c r="U909" i="1" s="1"/>
  <c r="R909" i="1"/>
  <c r="Q909" i="1"/>
  <c r="P909" i="1"/>
  <c r="O909" i="1"/>
  <c r="N909" i="1"/>
  <c r="K909" i="1"/>
  <c r="M909" i="1" s="1"/>
  <c r="J909" i="1"/>
  <c r="H909" i="1"/>
  <c r="I909" i="1" s="1"/>
  <c r="AE908" i="1"/>
  <c r="W908" i="1"/>
  <c r="T908" i="1"/>
  <c r="S908" i="1"/>
  <c r="U908" i="1" s="1"/>
  <c r="R908" i="1"/>
  <c r="Q908" i="1"/>
  <c r="P908" i="1"/>
  <c r="O908" i="1"/>
  <c r="N908" i="1"/>
  <c r="K908" i="1"/>
  <c r="M908" i="1" s="1"/>
  <c r="J908" i="1"/>
  <c r="H908" i="1"/>
  <c r="I908" i="1" s="1"/>
  <c r="AE907" i="1"/>
  <c r="W907" i="1"/>
  <c r="T907" i="1"/>
  <c r="S907" i="1"/>
  <c r="U907" i="1" s="1"/>
  <c r="R907" i="1"/>
  <c r="Q907" i="1"/>
  <c r="P907" i="1"/>
  <c r="O907" i="1"/>
  <c r="N907" i="1"/>
  <c r="K907" i="1"/>
  <c r="M907" i="1" s="1"/>
  <c r="J907" i="1"/>
  <c r="H907" i="1"/>
  <c r="I907" i="1" s="1"/>
  <c r="AE906" i="1"/>
  <c r="W906" i="1"/>
  <c r="T906" i="1"/>
  <c r="S906" i="1"/>
  <c r="U906" i="1" s="1"/>
  <c r="R906" i="1"/>
  <c r="Q906" i="1"/>
  <c r="P906" i="1"/>
  <c r="O906" i="1"/>
  <c r="N906" i="1"/>
  <c r="K906" i="1"/>
  <c r="M906" i="1" s="1"/>
  <c r="J906" i="1"/>
  <c r="H906" i="1"/>
  <c r="I906" i="1" s="1"/>
  <c r="AE905" i="1"/>
  <c r="W905" i="1"/>
  <c r="T905" i="1"/>
  <c r="S905" i="1"/>
  <c r="U905" i="1" s="1"/>
  <c r="R905" i="1"/>
  <c r="Q905" i="1"/>
  <c r="P905" i="1"/>
  <c r="O905" i="1"/>
  <c r="N905" i="1"/>
  <c r="K905" i="1"/>
  <c r="M905" i="1" s="1"/>
  <c r="J905" i="1"/>
  <c r="H905" i="1"/>
  <c r="I905" i="1" s="1"/>
  <c r="AE904" i="1"/>
  <c r="W904" i="1"/>
  <c r="T904" i="1"/>
  <c r="V904" i="1" s="1"/>
  <c r="S904" i="1"/>
  <c r="U904" i="1" s="1"/>
  <c r="R904" i="1"/>
  <c r="Q904" i="1"/>
  <c r="P904" i="1"/>
  <c r="O904" i="1"/>
  <c r="N904" i="1"/>
  <c r="K904" i="1"/>
  <c r="M904" i="1" s="1"/>
  <c r="J904" i="1"/>
  <c r="H904" i="1"/>
  <c r="I904" i="1" s="1"/>
  <c r="AE903" i="1"/>
  <c r="W903" i="1"/>
  <c r="T903" i="1"/>
  <c r="S903" i="1"/>
  <c r="U903" i="1" s="1"/>
  <c r="R903" i="1"/>
  <c r="Q903" i="1"/>
  <c r="P903" i="1"/>
  <c r="O903" i="1"/>
  <c r="N903" i="1"/>
  <c r="K903" i="1"/>
  <c r="M903" i="1" s="1"/>
  <c r="J903" i="1"/>
  <c r="H903" i="1"/>
  <c r="I903" i="1" s="1"/>
  <c r="AE902" i="1"/>
  <c r="W902" i="1"/>
  <c r="T902" i="1"/>
  <c r="S902" i="1"/>
  <c r="U902" i="1" s="1"/>
  <c r="R902" i="1"/>
  <c r="Q902" i="1"/>
  <c r="P902" i="1"/>
  <c r="O902" i="1"/>
  <c r="N902" i="1"/>
  <c r="K902" i="1"/>
  <c r="M902" i="1" s="1"/>
  <c r="J902" i="1"/>
  <c r="H902" i="1"/>
  <c r="I902" i="1" s="1"/>
  <c r="AE901" i="1"/>
  <c r="W901" i="1"/>
  <c r="T901" i="1"/>
  <c r="S901" i="1"/>
  <c r="U901" i="1" s="1"/>
  <c r="R901" i="1"/>
  <c r="Q901" i="1"/>
  <c r="P901" i="1"/>
  <c r="O901" i="1"/>
  <c r="N901" i="1"/>
  <c r="K901" i="1"/>
  <c r="M901" i="1" s="1"/>
  <c r="J901" i="1"/>
  <c r="AT910" i="1" s="1"/>
  <c r="H901" i="1"/>
  <c r="I901" i="1" s="1"/>
  <c r="AE900" i="1"/>
  <c r="W900" i="1"/>
  <c r="T900" i="1"/>
  <c r="S900" i="1"/>
  <c r="U900" i="1" s="1"/>
  <c r="R900" i="1"/>
  <c r="Q900" i="1"/>
  <c r="P900" i="1"/>
  <c r="O900" i="1"/>
  <c r="N900" i="1"/>
  <c r="K900" i="1"/>
  <c r="M900" i="1" s="1"/>
  <c r="J900" i="1"/>
  <c r="AT909" i="1" s="1"/>
  <c r="H900" i="1"/>
  <c r="I900" i="1" s="1"/>
  <c r="AE899" i="1"/>
  <c r="W899" i="1"/>
  <c r="T899" i="1"/>
  <c r="S899" i="1"/>
  <c r="U899" i="1" s="1"/>
  <c r="R899" i="1"/>
  <c r="Q899" i="1"/>
  <c r="P899" i="1"/>
  <c r="O899" i="1"/>
  <c r="N899" i="1"/>
  <c r="K899" i="1"/>
  <c r="M899" i="1" s="1"/>
  <c r="J899" i="1"/>
  <c r="H899" i="1"/>
  <c r="I899" i="1" s="1"/>
  <c r="AE898" i="1"/>
  <c r="W898" i="1"/>
  <c r="T898" i="1"/>
  <c r="V898" i="1" s="1"/>
  <c r="S898" i="1"/>
  <c r="U898" i="1" s="1"/>
  <c r="R898" i="1"/>
  <c r="Q898" i="1"/>
  <c r="P898" i="1"/>
  <c r="O898" i="1"/>
  <c r="N898" i="1"/>
  <c r="K898" i="1"/>
  <c r="M898" i="1" s="1"/>
  <c r="J898" i="1"/>
  <c r="H898" i="1"/>
  <c r="I898" i="1" s="1"/>
  <c r="AE897" i="1"/>
  <c r="W897" i="1"/>
  <c r="T897" i="1"/>
  <c r="S897" i="1"/>
  <c r="U897" i="1" s="1"/>
  <c r="R897" i="1"/>
  <c r="Q897" i="1"/>
  <c r="P897" i="1"/>
  <c r="O897" i="1"/>
  <c r="N897" i="1"/>
  <c r="K897" i="1"/>
  <c r="M897" i="1" s="1"/>
  <c r="J897" i="1"/>
  <c r="H897" i="1"/>
  <c r="I897" i="1" s="1"/>
  <c r="AE896" i="1"/>
  <c r="W896" i="1"/>
  <c r="T896" i="1"/>
  <c r="S896" i="1"/>
  <c r="U896" i="1" s="1"/>
  <c r="R896" i="1"/>
  <c r="Q896" i="1"/>
  <c r="P896" i="1"/>
  <c r="O896" i="1"/>
  <c r="N896" i="1"/>
  <c r="K896" i="1"/>
  <c r="M896" i="1" s="1"/>
  <c r="J896" i="1"/>
  <c r="H896" i="1"/>
  <c r="I896" i="1" s="1"/>
  <c r="AE895" i="1"/>
  <c r="W895" i="1"/>
  <c r="T895" i="1"/>
  <c r="S895" i="1"/>
  <c r="U895" i="1" s="1"/>
  <c r="R895" i="1"/>
  <c r="Q895" i="1"/>
  <c r="P895" i="1"/>
  <c r="O895" i="1"/>
  <c r="N895" i="1"/>
  <c r="K895" i="1"/>
  <c r="M895" i="1" s="1"/>
  <c r="J895" i="1"/>
  <c r="H895" i="1"/>
  <c r="I895" i="1" s="1"/>
  <c r="AE894" i="1"/>
  <c r="W894" i="1"/>
  <c r="T894" i="1"/>
  <c r="S894" i="1"/>
  <c r="U894" i="1" s="1"/>
  <c r="R894" i="1"/>
  <c r="Q894" i="1"/>
  <c r="P894" i="1"/>
  <c r="O894" i="1"/>
  <c r="N894" i="1"/>
  <c r="K894" i="1"/>
  <c r="M894" i="1" s="1"/>
  <c r="J894" i="1"/>
  <c r="H894" i="1"/>
  <c r="I894" i="1" s="1"/>
  <c r="AE893" i="1"/>
  <c r="W893" i="1"/>
  <c r="T893" i="1"/>
  <c r="V893" i="1" s="1"/>
  <c r="S893" i="1"/>
  <c r="U893" i="1" s="1"/>
  <c r="R893" i="1"/>
  <c r="Q893" i="1"/>
  <c r="P893" i="1"/>
  <c r="O893" i="1"/>
  <c r="N893" i="1"/>
  <c r="K893" i="1"/>
  <c r="M893" i="1" s="1"/>
  <c r="J893" i="1"/>
  <c r="H893" i="1"/>
  <c r="I893" i="1" s="1"/>
  <c r="AE892" i="1"/>
  <c r="W892" i="1"/>
  <c r="T892" i="1"/>
  <c r="S892" i="1"/>
  <c r="U892" i="1" s="1"/>
  <c r="R892" i="1"/>
  <c r="Q892" i="1"/>
  <c r="P892" i="1"/>
  <c r="O892" i="1"/>
  <c r="N892" i="1"/>
  <c r="K892" i="1"/>
  <c r="M892" i="1" s="1"/>
  <c r="J892" i="1"/>
  <c r="AT901" i="1" s="1"/>
  <c r="H892" i="1"/>
  <c r="I892" i="1" s="1"/>
  <c r="AE891" i="1"/>
  <c r="W891" i="1"/>
  <c r="T891" i="1"/>
  <c r="S891" i="1"/>
  <c r="U891" i="1" s="1"/>
  <c r="R891" i="1"/>
  <c r="Q891" i="1"/>
  <c r="P891" i="1"/>
  <c r="O891" i="1"/>
  <c r="N891" i="1"/>
  <c r="K891" i="1"/>
  <c r="M891" i="1" s="1"/>
  <c r="J891" i="1"/>
  <c r="H891" i="1"/>
  <c r="I891" i="1" s="1"/>
  <c r="AE890" i="1"/>
  <c r="W890" i="1"/>
  <c r="T890" i="1"/>
  <c r="S890" i="1"/>
  <c r="U890" i="1" s="1"/>
  <c r="R890" i="1"/>
  <c r="Q890" i="1"/>
  <c r="P890" i="1"/>
  <c r="O890" i="1"/>
  <c r="N890" i="1"/>
  <c r="K890" i="1"/>
  <c r="M890" i="1" s="1"/>
  <c r="J890" i="1"/>
  <c r="H890" i="1"/>
  <c r="I890" i="1" s="1"/>
  <c r="AE889" i="1"/>
  <c r="W889" i="1"/>
  <c r="T889" i="1"/>
  <c r="S889" i="1"/>
  <c r="U889" i="1" s="1"/>
  <c r="R889" i="1"/>
  <c r="Q889" i="1"/>
  <c r="P889" i="1"/>
  <c r="O889" i="1"/>
  <c r="N889" i="1"/>
  <c r="K889" i="1"/>
  <c r="M889" i="1" s="1"/>
  <c r="J889" i="1"/>
  <c r="H889" i="1"/>
  <c r="I889" i="1" s="1"/>
  <c r="AE888" i="1"/>
  <c r="W888" i="1"/>
  <c r="T888" i="1"/>
  <c r="S888" i="1"/>
  <c r="U888" i="1" s="1"/>
  <c r="R888" i="1"/>
  <c r="Q888" i="1"/>
  <c r="P888" i="1"/>
  <c r="O888" i="1"/>
  <c r="N888" i="1"/>
  <c r="K888" i="1"/>
  <c r="M888" i="1" s="1"/>
  <c r="J888" i="1"/>
  <c r="H888" i="1"/>
  <c r="I888" i="1" s="1"/>
  <c r="AE887" i="1"/>
  <c r="W887" i="1"/>
  <c r="T887" i="1"/>
  <c r="V887" i="1" s="1"/>
  <c r="S887" i="1"/>
  <c r="U887" i="1" s="1"/>
  <c r="R887" i="1"/>
  <c r="Q887" i="1"/>
  <c r="P887" i="1"/>
  <c r="O887" i="1"/>
  <c r="N887" i="1"/>
  <c r="K887" i="1"/>
  <c r="M887" i="1" s="1"/>
  <c r="J887" i="1"/>
  <c r="H887" i="1"/>
  <c r="I887" i="1" s="1"/>
  <c r="AE886" i="1"/>
  <c r="W886" i="1"/>
  <c r="T886" i="1"/>
  <c r="S886" i="1"/>
  <c r="U886" i="1" s="1"/>
  <c r="R886" i="1"/>
  <c r="Q886" i="1"/>
  <c r="P886" i="1"/>
  <c r="O886" i="1"/>
  <c r="N886" i="1"/>
  <c r="K886" i="1"/>
  <c r="M886" i="1" s="1"/>
  <c r="J886" i="1"/>
  <c r="H886" i="1"/>
  <c r="I886" i="1" s="1"/>
  <c r="AE885" i="1"/>
  <c r="W885" i="1"/>
  <c r="T885" i="1"/>
  <c r="S885" i="1"/>
  <c r="U885" i="1" s="1"/>
  <c r="R885" i="1"/>
  <c r="Q885" i="1"/>
  <c r="P885" i="1"/>
  <c r="O885" i="1"/>
  <c r="N885" i="1"/>
  <c r="K885" i="1"/>
  <c r="M885" i="1" s="1"/>
  <c r="J885" i="1"/>
  <c r="H885" i="1"/>
  <c r="I885" i="1" s="1"/>
  <c r="AE884" i="1"/>
  <c r="W884" i="1"/>
  <c r="T884" i="1"/>
  <c r="S884" i="1"/>
  <c r="U884" i="1" s="1"/>
  <c r="R884" i="1"/>
  <c r="Q884" i="1"/>
  <c r="P884" i="1"/>
  <c r="O884" i="1"/>
  <c r="N884" i="1"/>
  <c r="K884" i="1"/>
  <c r="M884" i="1" s="1"/>
  <c r="J884" i="1"/>
  <c r="H884" i="1"/>
  <c r="I884" i="1" s="1"/>
  <c r="AE883" i="1"/>
  <c r="W883" i="1"/>
  <c r="T883" i="1"/>
  <c r="S883" i="1"/>
  <c r="U883" i="1" s="1"/>
  <c r="R883" i="1"/>
  <c r="Q883" i="1"/>
  <c r="P883" i="1"/>
  <c r="O883" i="1"/>
  <c r="N883" i="1"/>
  <c r="K883" i="1"/>
  <c r="M883" i="1" s="1"/>
  <c r="J883" i="1"/>
  <c r="H883" i="1"/>
  <c r="I883" i="1" s="1"/>
  <c r="AE882" i="1"/>
  <c r="W882" i="1"/>
  <c r="T882" i="1"/>
  <c r="S882" i="1"/>
  <c r="U882" i="1" s="1"/>
  <c r="R882" i="1"/>
  <c r="Q882" i="1"/>
  <c r="P882" i="1"/>
  <c r="O882" i="1"/>
  <c r="N882" i="1"/>
  <c r="K882" i="1"/>
  <c r="M882" i="1" s="1"/>
  <c r="J882" i="1"/>
  <c r="H882" i="1"/>
  <c r="I882" i="1" s="1"/>
  <c r="AE881" i="1"/>
  <c r="W881" i="1"/>
  <c r="T881" i="1"/>
  <c r="V881" i="1" s="1"/>
  <c r="S881" i="1"/>
  <c r="U881" i="1" s="1"/>
  <c r="R881" i="1"/>
  <c r="Q881" i="1"/>
  <c r="P881" i="1"/>
  <c r="O881" i="1"/>
  <c r="N881" i="1"/>
  <c r="K881" i="1"/>
  <c r="M881" i="1" s="1"/>
  <c r="J881" i="1"/>
  <c r="AT890" i="1" s="1"/>
  <c r="H881" i="1"/>
  <c r="I881" i="1" s="1"/>
  <c r="AE880" i="1"/>
  <c r="W880" i="1"/>
  <c r="T880" i="1"/>
  <c r="S880" i="1"/>
  <c r="U880" i="1" s="1"/>
  <c r="R880" i="1"/>
  <c r="Q880" i="1"/>
  <c r="P880" i="1"/>
  <c r="O880" i="1"/>
  <c r="N880" i="1"/>
  <c r="K880" i="1"/>
  <c r="M880" i="1" s="1"/>
  <c r="J880" i="1"/>
  <c r="AT889" i="1" s="1"/>
  <c r="H880" i="1"/>
  <c r="I880" i="1" s="1"/>
  <c r="AE879" i="1"/>
  <c r="W879" i="1"/>
  <c r="T879" i="1"/>
  <c r="V879" i="1" s="1"/>
  <c r="S879" i="1"/>
  <c r="U879" i="1" s="1"/>
  <c r="R879" i="1"/>
  <c r="Q879" i="1"/>
  <c r="P879" i="1"/>
  <c r="O879" i="1"/>
  <c r="N879" i="1"/>
  <c r="K879" i="1"/>
  <c r="M879" i="1" s="1"/>
  <c r="J879" i="1"/>
  <c r="AT888" i="1" s="1"/>
  <c r="H879" i="1"/>
  <c r="I879" i="1" s="1"/>
  <c r="AE878" i="1"/>
  <c r="W878" i="1"/>
  <c r="T878" i="1"/>
  <c r="S878" i="1"/>
  <c r="U878" i="1" s="1"/>
  <c r="R878" i="1"/>
  <c r="Q878" i="1"/>
  <c r="P878" i="1"/>
  <c r="O878" i="1"/>
  <c r="N878" i="1"/>
  <c r="K878" i="1"/>
  <c r="M878" i="1" s="1"/>
  <c r="J878" i="1"/>
  <c r="AT887" i="1" s="1"/>
  <c r="H878" i="1"/>
  <c r="I878" i="1" s="1"/>
  <c r="AE877" i="1"/>
  <c r="W877" i="1"/>
  <c r="T877" i="1"/>
  <c r="S877" i="1"/>
  <c r="U877" i="1" s="1"/>
  <c r="R877" i="1"/>
  <c r="Q877" i="1"/>
  <c r="P877" i="1"/>
  <c r="O877" i="1"/>
  <c r="N877" i="1"/>
  <c r="K877" i="1"/>
  <c r="M877" i="1" s="1"/>
  <c r="J877" i="1"/>
  <c r="H877" i="1"/>
  <c r="I877" i="1" s="1"/>
  <c r="AE876" i="1"/>
  <c r="W876" i="1"/>
  <c r="T876" i="1"/>
  <c r="S876" i="1"/>
  <c r="U876" i="1" s="1"/>
  <c r="R876" i="1"/>
  <c r="Q876" i="1"/>
  <c r="P876" i="1"/>
  <c r="O876" i="1"/>
  <c r="N876" i="1"/>
  <c r="K876" i="1"/>
  <c r="M876" i="1" s="1"/>
  <c r="J876" i="1"/>
  <c r="H876" i="1"/>
  <c r="I876" i="1" s="1"/>
  <c r="AE875" i="1"/>
  <c r="W875" i="1"/>
  <c r="T875" i="1"/>
  <c r="S875" i="1"/>
  <c r="U875" i="1" s="1"/>
  <c r="R875" i="1"/>
  <c r="Q875" i="1"/>
  <c r="P875" i="1"/>
  <c r="O875" i="1"/>
  <c r="N875" i="1"/>
  <c r="K875" i="1"/>
  <c r="M875" i="1" s="1"/>
  <c r="J875" i="1"/>
  <c r="H875" i="1"/>
  <c r="I875" i="1" s="1"/>
  <c r="AE874" i="1"/>
  <c r="W874" i="1"/>
  <c r="T874" i="1"/>
  <c r="V874" i="1" s="1"/>
  <c r="S874" i="1"/>
  <c r="U874" i="1" s="1"/>
  <c r="R874" i="1"/>
  <c r="Q874" i="1"/>
  <c r="P874" i="1"/>
  <c r="O874" i="1"/>
  <c r="N874" i="1"/>
  <c r="K874" i="1"/>
  <c r="M874" i="1" s="1"/>
  <c r="J874" i="1"/>
  <c r="H874" i="1"/>
  <c r="I874" i="1" s="1"/>
  <c r="AE873" i="1"/>
  <c r="W873" i="1"/>
  <c r="T873" i="1"/>
  <c r="V873" i="1" s="1"/>
  <c r="S873" i="1"/>
  <c r="U873" i="1" s="1"/>
  <c r="R873" i="1"/>
  <c r="Q873" i="1"/>
  <c r="P873" i="1"/>
  <c r="O873" i="1"/>
  <c r="N873" i="1"/>
  <c r="K873" i="1"/>
  <c r="M873" i="1" s="1"/>
  <c r="J873" i="1"/>
  <c r="H873" i="1"/>
  <c r="I873" i="1" s="1"/>
  <c r="AE872" i="1"/>
  <c r="W872" i="1"/>
  <c r="T872" i="1"/>
  <c r="S872" i="1"/>
  <c r="U872" i="1" s="1"/>
  <c r="R872" i="1"/>
  <c r="Q872" i="1"/>
  <c r="P872" i="1"/>
  <c r="O872" i="1"/>
  <c r="N872" i="1"/>
  <c r="K872" i="1"/>
  <c r="M872" i="1" s="1"/>
  <c r="J872" i="1"/>
  <c r="H872" i="1"/>
  <c r="I872" i="1" s="1"/>
  <c r="AE871" i="1"/>
  <c r="W871" i="1"/>
  <c r="T871" i="1"/>
  <c r="S871" i="1"/>
  <c r="U871" i="1" s="1"/>
  <c r="R871" i="1"/>
  <c r="Q871" i="1"/>
  <c r="P871" i="1"/>
  <c r="O871" i="1"/>
  <c r="N871" i="1"/>
  <c r="K871" i="1"/>
  <c r="M871" i="1" s="1"/>
  <c r="J871" i="1"/>
  <c r="H871" i="1"/>
  <c r="I871" i="1" s="1"/>
  <c r="AE870" i="1"/>
  <c r="W870" i="1"/>
  <c r="T870" i="1"/>
  <c r="S870" i="1"/>
  <c r="U870" i="1" s="1"/>
  <c r="R870" i="1"/>
  <c r="Q870" i="1"/>
  <c r="P870" i="1"/>
  <c r="O870" i="1"/>
  <c r="N870" i="1"/>
  <c r="K870" i="1"/>
  <c r="M870" i="1" s="1"/>
  <c r="J870" i="1"/>
  <c r="H870" i="1"/>
  <c r="I870" i="1" s="1"/>
  <c r="AE869" i="1"/>
  <c r="W869" i="1"/>
  <c r="T869" i="1"/>
  <c r="S869" i="1"/>
  <c r="U869" i="1" s="1"/>
  <c r="R869" i="1"/>
  <c r="Q869" i="1"/>
  <c r="P869" i="1"/>
  <c r="O869" i="1"/>
  <c r="N869" i="1"/>
  <c r="K869" i="1"/>
  <c r="M869" i="1" s="1"/>
  <c r="J869" i="1"/>
  <c r="H869" i="1"/>
  <c r="I869" i="1" s="1"/>
  <c r="AE868" i="1"/>
  <c r="W868" i="1"/>
  <c r="T868" i="1"/>
  <c r="V868" i="1" s="1"/>
  <c r="S868" i="1"/>
  <c r="U868" i="1" s="1"/>
  <c r="R868" i="1"/>
  <c r="Q868" i="1"/>
  <c r="P868" i="1"/>
  <c r="O868" i="1"/>
  <c r="N868" i="1"/>
  <c r="K868" i="1"/>
  <c r="M868" i="1" s="1"/>
  <c r="J868" i="1"/>
  <c r="H868" i="1"/>
  <c r="I868" i="1" s="1"/>
  <c r="AE867" i="1"/>
  <c r="W867" i="1"/>
  <c r="T867" i="1"/>
  <c r="S867" i="1"/>
  <c r="U867" i="1" s="1"/>
  <c r="R867" i="1"/>
  <c r="Q867" i="1"/>
  <c r="P867" i="1"/>
  <c r="O867" i="1"/>
  <c r="N867" i="1"/>
  <c r="K867" i="1"/>
  <c r="M867" i="1" s="1"/>
  <c r="J867" i="1"/>
  <c r="H867" i="1"/>
  <c r="I867" i="1" s="1"/>
  <c r="AE866" i="1"/>
  <c r="W866" i="1"/>
  <c r="T866" i="1"/>
  <c r="S866" i="1"/>
  <c r="U866" i="1" s="1"/>
  <c r="R866" i="1"/>
  <c r="Q866" i="1"/>
  <c r="P866" i="1"/>
  <c r="O866" i="1"/>
  <c r="N866" i="1"/>
  <c r="K866" i="1"/>
  <c r="M866" i="1" s="1"/>
  <c r="J866" i="1"/>
  <c r="H866" i="1"/>
  <c r="I866" i="1" s="1"/>
  <c r="AE865" i="1"/>
  <c r="W865" i="1"/>
  <c r="T865" i="1"/>
  <c r="S865" i="1"/>
  <c r="U865" i="1" s="1"/>
  <c r="R865" i="1"/>
  <c r="Q865" i="1"/>
  <c r="P865" i="1"/>
  <c r="O865" i="1"/>
  <c r="N865" i="1"/>
  <c r="K865" i="1"/>
  <c r="M865" i="1" s="1"/>
  <c r="J865" i="1"/>
  <c r="H865" i="1"/>
  <c r="I865" i="1" s="1"/>
  <c r="AE864" i="1"/>
  <c r="W864" i="1"/>
  <c r="T864" i="1"/>
  <c r="S864" i="1"/>
  <c r="U864" i="1" s="1"/>
  <c r="R864" i="1"/>
  <c r="Q864" i="1"/>
  <c r="P864" i="1"/>
  <c r="O864" i="1"/>
  <c r="N864" i="1"/>
  <c r="K864" i="1"/>
  <c r="M864" i="1" s="1"/>
  <c r="J864" i="1"/>
  <c r="H864" i="1"/>
  <c r="I864" i="1" s="1"/>
  <c r="AE863" i="1"/>
  <c r="W863" i="1"/>
  <c r="T863" i="1"/>
  <c r="S863" i="1"/>
  <c r="U863" i="1" s="1"/>
  <c r="R863" i="1"/>
  <c r="Q863" i="1"/>
  <c r="P863" i="1"/>
  <c r="O863" i="1"/>
  <c r="N863" i="1"/>
  <c r="K863" i="1"/>
  <c r="M863" i="1" s="1"/>
  <c r="J863" i="1"/>
  <c r="H863" i="1"/>
  <c r="I863" i="1" s="1"/>
  <c r="AE862" i="1"/>
  <c r="W862" i="1"/>
  <c r="T862" i="1"/>
  <c r="V862" i="1" s="1"/>
  <c r="S862" i="1"/>
  <c r="U862" i="1" s="1"/>
  <c r="R862" i="1"/>
  <c r="Q862" i="1"/>
  <c r="P862" i="1"/>
  <c r="O862" i="1"/>
  <c r="N862" i="1"/>
  <c r="K862" i="1"/>
  <c r="M862" i="1" s="1"/>
  <c r="J862" i="1"/>
  <c r="H862" i="1"/>
  <c r="I862" i="1" s="1"/>
  <c r="AE861" i="1"/>
  <c r="W861" i="1"/>
  <c r="T861" i="1"/>
  <c r="S861" i="1"/>
  <c r="U861" i="1" s="1"/>
  <c r="R861" i="1"/>
  <c r="Q861" i="1"/>
  <c r="P861" i="1"/>
  <c r="O861" i="1"/>
  <c r="N861" i="1"/>
  <c r="K861" i="1"/>
  <c r="M861" i="1" s="1"/>
  <c r="J861" i="1"/>
  <c r="H861" i="1"/>
  <c r="I861" i="1" s="1"/>
  <c r="AE860" i="1"/>
  <c r="W860" i="1"/>
  <c r="T860" i="1"/>
  <c r="S860" i="1"/>
  <c r="U860" i="1" s="1"/>
  <c r="R860" i="1"/>
  <c r="Q860" i="1"/>
  <c r="P860" i="1"/>
  <c r="O860" i="1"/>
  <c r="N860" i="1"/>
  <c r="K860" i="1"/>
  <c r="M860" i="1" s="1"/>
  <c r="J860" i="1"/>
  <c r="H860" i="1"/>
  <c r="I860" i="1" s="1"/>
  <c r="AE859" i="1"/>
  <c r="W859" i="1"/>
  <c r="T859" i="1"/>
  <c r="S859" i="1"/>
  <c r="U859" i="1" s="1"/>
  <c r="R859" i="1"/>
  <c r="Q859" i="1"/>
  <c r="P859" i="1"/>
  <c r="O859" i="1"/>
  <c r="N859" i="1"/>
  <c r="K859" i="1"/>
  <c r="M859" i="1" s="1"/>
  <c r="J859" i="1"/>
  <c r="H859" i="1"/>
  <c r="I859" i="1" s="1"/>
  <c r="AE858" i="1"/>
  <c r="W858" i="1"/>
  <c r="T858" i="1"/>
  <c r="S858" i="1"/>
  <c r="U858" i="1" s="1"/>
  <c r="R858" i="1"/>
  <c r="Q858" i="1"/>
  <c r="P858" i="1"/>
  <c r="O858" i="1"/>
  <c r="N858" i="1"/>
  <c r="K858" i="1"/>
  <c r="M858" i="1" s="1"/>
  <c r="J858" i="1"/>
  <c r="H858" i="1"/>
  <c r="I858" i="1" s="1"/>
  <c r="AE857" i="1"/>
  <c r="W857" i="1"/>
  <c r="T857" i="1"/>
  <c r="V857" i="1" s="1"/>
  <c r="S857" i="1"/>
  <c r="U857" i="1" s="1"/>
  <c r="R857" i="1"/>
  <c r="Q857" i="1"/>
  <c r="P857" i="1"/>
  <c r="O857" i="1"/>
  <c r="N857" i="1"/>
  <c r="K857" i="1"/>
  <c r="M857" i="1" s="1"/>
  <c r="J857" i="1"/>
  <c r="H857" i="1"/>
  <c r="I857" i="1" s="1"/>
  <c r="AE856" i="1"/>
  <c r="W856" i="1"/>
  <c r="T856" i="1"/>
  <c r="S856" i="1"/>
  <c r="U856" i="1" s="1"/>
  <c r="R856" i="1"/>
  <c r="Q856" i="1"/>
  <c r="P856" i="1"/>
  <c r="O856" i="1"/>
  <c r="N856" i="1"/>
  <c r="K856" i="1"/>
  <c r="M856" i="1" s="1"/>
  <c r="J856" i="1"/>
  <c r="AT865" i="1" s="1"/>
  <c r="H856" i="1"/>
  <c r="I856" i="1" s="1"/>
  <c r="AE855" i="1"/>
  <c r="W855" i="1"/>
  <c r="T855" i="1"/>
  <c r="S855" i="1"/>
  <c r="U855" i="1" s="1"/>
  <c r="R855" i="1"/>
  <c r="Q855" i="1"/>
  <c r="P855" i="1"/>
  <c r="O855" i="1"/>
  <c r="N855" i="1"/>
  <c r="K855" i="1"/>
  <c r="M855" i="1" s="1"/>
  <c r="J855" i="1"/>
  <c r="AT864" i="1" s="1"/>
  <c r="H855" i="1"/>
  <c r="I855" i="1" s="1"/>
  <c r="AE854" i="1"/>
  <c r="W854" i="1"/>
  <c r="T854" i="1"/>
  <c r="S854" i="1"/>
  <c r="U854" i="1" s="1"/>
  <c r="R854" i="1"/>
  <c r="Q854" i="1"/>
  <c r="P854" i="1"/>
  <c r="O854" i="1"/>
  <c r="N854" i="1"/>
  <c r="K854" i="1"/>
  <c r="M854" i="1" s="1"/>
  <c r="J854" i="1"/>
  <c r="AT863" i="1" s="1"/>
  <c r="H854" i="1"/>
  <c r="I854" i="1" s="1"/>
  <c r="AE853" i="1"/>
  <c r="W853" i="1"/>
  <c r="T853" i="1"/>
  <c r="S853" i="1"/>
  <c r="U853" i="1" s="1"/>
  <c r="R853" i="1"/>
  <c r="Q853" i="1"/>
  <c r="P853" i="1"/>
  <c r="O853" i="1"/>
  <c r="N853" i="1"/>
  <c r="K853" i="1"/>
  <c r="M853" i="1" s="1"/>
  <c r="J853" i="1"/>
  <c r="AT862" i="1" s="1"/>
  <c r="H853" i="1"/>
  <c r="I853" i="1" s="1"/>
  <c r="AE852" i="1"/>
  <c r="W852" i="1"/>
  <c r="T852" i="1"/>
  <c r="S852" i="1"/>
  <c r="U852" i="1" s="1"/>
  <c r="R852" i="1"/>
  <c r="Q852" i="1"/>
  <c r="P852" i="1"/>
  <c r="O852" i="1"/>
  <c r="N852" i="1"/>
  <c r="K852" i="1"/>
  <c r="M852" i="1" s="1"/>
  <c r="J852" i="1"/>
  <c r="H852" i="1"/>
  <c r="I852" i="1" s="1"/>
  <c r="AE851" i="1"/>
  <c r="W851" i="1"/>
  <c r="T851" i="1"/>
  <c r="V851" i="1" s="1"/>
  <c r="S851" i="1"/>
  <c r="U851" i="1" s="1"/>
  <c r="R851" i="1"/>
  <c r="Q851" i="1"/>
  <c r="P851" i="1"/>
  <c r="O851" i="1"/>
  <c r="N851" i="1"/>
  <c r="K851" i="1"/>
  <c r="M851" i="1" s="1"/>
  <c r="J851" i="1"/>
  <c r="H851" i="1"/>
  <c r="I851" i="1" s="1"/>
  <c r="AE850" i="1"/>
  <c r="W850" i="1"/>
  <c r="T850" i="1"/>
  <c r="S850" i="1"/>
  <c r="U850" i="1" s="1"/>
  <c r="R850" i="1"/>
  <c r="Q850" i="1"/>
  <c r="P850" i="1"/>
  <c r="O850" i="1"/>
  <c r="N850" i="1"/>
  <c r="K850" i="1"/>
  <c r="M850" i="1" s="1"/>
  <c r="J850" i="1"/>
  <c r="AT859" i="1" s="1"/>
  <c r="H850" i="1"/>
  <c r="I850" i="1" s="1"/>
  <c r="AE849" i="1"/>
  <c r="W849" i="1"/>
  <c r="T849" i="1"/>
  <c r="S849" i="1"/>
  <c r="U849" i="1" s="1"/>
  <c r="R849" i="1"/>
  <c r="Q849" i="1"/>
  <c r="P849" i="1"/>
  <c r="O849" i="1"/>
  <c r="N849" i="1"/>
  <c r="K849" i="1"/>
  <c r="M849" i="1" s="1"/>
  <c r="J849" i="1"/>
  <c r="H849" i="1"/>
  <c r="I849" i="1" s="1"/>
  <c r="AE848" i="1"/>
  <c r="W848" i="1"/>
  <c r="T848" i="1"/>
  <c r="S848" i="1"/>
  <c r="U848" i="1" s="1"/>
  <c r="R848" i="1"/>
  <c r="Q848" i="1"/>
  <c r="P848" i="1"/>
  <c r="O848" i="1"/>
  <c r="N848" i="1"/>
  <c r="K848" i="1"/>
  <c r="M848" i="1" s="1"/>
  <c r="J848" i="1"/>
  <c r="H848" i="1"/>
  <c r="I848" i="1" s="1"/>
  <c r="AE847" i="1"/>
  <c r="W847" i="1"/>
  <c r="T847" i="1"/>
  <c r="S847" i="1"/>
  <c r="U847" i="1" s="1"/>
  <c r="R847" i="1"/>
  <c r="Q847" i="1"/>
  <c r="P847" i="1"/>
  <c r="O847" i="1"/>
  <c r="N847" i="1"/>
  <c r="K847" i="1"/>
  <c r="M847" i="1" s="1"/>
  <c r="J847" i="1"/>
  <c r="AT856" i="1" s="1"/>
  <c r="H847" i="1"/>
  <c r="I847" i="1" s="1"/>
  <c r="AE846" i="1"/>
  <c r="W846" i="1"/>
  <c r="T846" i="1"/>
  <c r="S846" i="1"/>
  <c r="U846" i="1" s="1"/>
  <c r="R846" i="1"/>
  <c r="Q846" i="1"/>
  <c r="P846" i="1"/>
  <c r="O846" i="1"/>
  <c r="N846" i="1"/>
  <c r="K846" i="1"/>
  <c r="M846" i="1" s="1"/>
  <c r="J846" i="1"/>
  <c r="H846" i="1"/>
  <c r="I846" i="1" s="1"/>
  <c r="AE845" i="1"/>
  <c r="W845" i="1"/>
  <c r="T845" i="1"/>
  <c r="S845" i="1"/>
  <c r="U845" i="1" s="1"/>
  <c r="R845" i="1"/>
  <c r="Q845" i="1"/>
  <c r="P845" i="1"/>
  <c r="O845" i="1"/>
  <c r="N845" i="1"/>
  <c r="K845" i="1"/>
  <c r="M845" i="1" s="1"/>
  <c r="J845" i="1"/>
  <c r="H845" i="1"/>
  <c r="I845" i="1" s="1"/>
  <c r="AE844" i="1"/>
  <c r="W844" i="1"/>
  <c r="T844" i="1"/>
  <c r="S844" i="1"/>
  <c r="U844" i="1" s="1"/>
  <c r="R844" i="1"/>
  <c r="Q844" i="1"/>
  <c r="P844" i="1"/>
  <c r="O844" i="1"/>
  <c r="N844" i="1"/>
  <c r="K844" i="1"/>
  <c r="M844" i="1" s="1"/>
  <c r="J844" i="1"/>
  <c r="H844" i="1"/>
  <c r="I844" i="1" s="1"/>
  <c r="AE843" i="1"/>
  <c r="W843" i="1"/>
  <c r="T843" i="1"/>
  <c r="V843" i="1" s="1"/>
  <c r="S843" i="1"/>
  <c r="U843" i="1" s="1"/>
  <c r="R843" i="1"/>
  <c r="Q843" i="1"/>
  <c r="P843" i="1"/>
  <c r="O843" i="1"/>
  <c r="N843" i="1"/>
  <c r="K843" i="1"/>
  <c r="M843" i="1" s="1"/>
  <c r="J843" i="1"/>
  <c r="H843" i="1"/>
  <c r="I843" i="1" s="1"/>
  <c r="AE842" i="1"/>
  <c r="W842" i="1"/>
  <c r="T842" i="1"/>
  <c r="S842" i="1"/>
  <c r="U842" i="1" s="1"/>
  <c r="R842" i="1"/>
  <c r="Q842" i="1"/>
  <c r="P842" i="1"/>
  <c r="O842" i="1"/>
  <c r="N842" i="1"/>
  <c r="K842" i="1"/>
  <c r="M842" i="1" s="1"/>
  <c r="J842" i="1"/>
  <c r="H842" i="1"/>
  <c r="I842" i="1" s="1"/>
  <c r="AE841" i="1"/>
  <c r="W841" i="1"/>
  <c r="T841" i="1"/>
  <c r="S841" i="1"/>
  <c r="U841" i="1" s="1"/>
  <c r="R841" i="1"/>
  <c r="Q841" i="1"/>
  <c r="P841" i="1"/>
  <c r="O841" i="1"/>
  <c r="N841" i="1"/>
  <c r="K841" i="1"/>
  <c r="M841" i="1" s="1"/>
  <c r="J841" i="1"/>
  <c r="I841" i="1"/>
  <c r="H841" i="1"/>
  <c r="AE840" i="1"/>
  <c r="W840" i="1"/>
  <c r="T840" i="1"/>
  <c r="S840" i="1"/>
  <c r="U840" i="1" s="1"/>
  <c r="R840" i="1"/>
  <c r="Q840" i="1"/>
  <c r="P840" i="1"/>
  <c r="O840" i="1"/>
  <c r="N840" i="1"/>
  <c r="K840" i="1"/>
  <c r="M840" i="1" s="1"/>
  <c r="J840" i="1"/>
  <c r="H840" i="1"/>
  <c r="I840" i="1" s="1"/>
  <c r="AE839" i="1"/>
  <c r="W839" i="1"/>
  <c r="T839" i="1"/>
  <c r="V839" i="1" s="1"/>
  <c r="S839" i="1"/>
  <c r="U839" i="1" s="1"/>
  <c r="R839" i="1"/>
  <c r="Q839" i="1"/>
  <c r="P839" i="1"/>
  <c r="O839" i="1"/>
  <c r="N839" i="1"/>
  <c r="K839" i="1"/>
  <c r="M839" i="1" s="1"/>
  <c r="J839" i="1"/>
  <c r="H839" i="1"/>
  <c r="I839" i="1" s="1"/>
  <c r="AE838" i="1"/>
  <c r="W838" i="1"/>
  <c r="T838" i="1"/>
  <c r="V838" i="1" s="1"/>
  <c r="S838" i="1"/>
  <c r="U838" i="1" s="1"/>
  <c r="R838" i="1"/>
  <c r="Q838" i="1"/>
  <c r="P838" i="1"/>
  <c r="O838" i="1"/>
  <c r="N838" i="1"/>
  <c r="K838" i="1"/>
  <c r="M838" i="1" s="1"/>
  <c r="J838" i="1"/>
  <c r="H838" i="1"/>
  <c r="I838" i="1" s="1"/>
  <c r="AE837" i="1"/>
  <c r="W837" i="1"/>
  <c r="T837" i="1"/>
  <c r="S837" i="1"/>
  <c r="U837" i="1" s="1"/>
  <c r="R837" i="1"/>
  <c r="Q837" i="1"/>
  <c r="P837" i="1"/>
  <c r="O837" i="1"/>
  <c r="N837" i="1"/>
  <c r="K837" i="1"/>
  <c r="M837" i="1" s="1"/>
  <c r="J837" i="1"/>
  <c r="H837" i="1"/>
  <c r="I837" i="1" s="1"/>
  <c r="AE836" i="1"/>
  <c r="W836" i="1"/>
  <c r="T836" i="1"/>
  <c r="S836" i="1"/>
  <c r="U836" i="1" s="1"/>
  <c r="R836" i="1"/>
  <c r="Q836" i="1"/>
  <c r="P836" i="1"/>
  <c r="O836" i="1"/>
  <c r="N836" i="1"/>
  <c r="K836" i="1"/>
  <c r="M836" i="1" s="1"/>
  <c r="J836" i="1"/>
  <c r="H836" i="1"/>
  <c r="I836" i="1" s="1"/>
  <c r="AE835" i="1"/>
  <c r="W835" i="1"/>
  <c r="T835" i="1"/>
  <c r="S835" i="1"/>
  <c r="U835" i="1" s="1"/>
  <c r="R835" i="1"/>
  <c r="Q835" i="1"/>
  <c r="P835" i="1"/>
  <c r="O835" i="1"/>
  <c r="N835" i="1"/>
  <c r="K835" i="1"/>
  <c r="M835" i="1" s="1"/>
  <c r="J835" i="1"/>
  <c r="H835" i="1"/>
  <c r="I835" i="1" s="1"/>
  <c r="AE834" i="1"/>
  <c r="W834" i="1"/>
  <c r="T834" i="1"/>
  <c r="S834" i="1"/>
  <c r="U834" i="1" s="1"/>
  <c r="R834" i="1"/>
  <c r="Q834" i="1"/>
  <c r="P834" i="1"/>
  <c r="O834" i="1"/>
  <c r="N834" i="1"/>
  <c r="K834" i="1"/>
  <c r="M834" i="1" s="1"/>
  <c r="J834" i="1"/>
  <c r="H834" i="1"/>
  <c r="I834" i="1" s="1"/>
  <c r="AE833" i="1"/>
  <c r="W833" i="1"/>
  <c r="T833" i="1"/>
  <c r="V833" i="1" s="1"/>
  <c r="S833" i="1"/>
  <c r="U833" i="1" s="1"/>
  <c r="R833" i="1"/>
  <c r="Q833" i="1"/>
  <c r="P833" i="1"/>
  <c r="O833" i="1"/>
  <c r="N833" i="1"/>
  <c r="K833" i="1"/>
  <c r="M833" i="1" s="1"/>
  <c r="J833" i="1"/>
  <c r="H833" i="1"/>
  <c r="I833" i="1" s="1"/>
  <c r="AE832" i="1"/>
  <c r="W832" i="1"/>
  <c r="T832" i="1"/>
  <c r="V832" i="1" s="1"/>
  <c r="S832" i="1"/>
  <c r="U832" i="1" s="1"/>
  <c r="R832" i="1"/>
  <c r="Q832" i="1"/>
  <c r="P832" i="1"/>
  <c r="O832" i="1"/>
  <c r="N832" i="1"/>
  <c r="K832" i="1"/>
  <c r="M832" i="1" s="1"/>
  <c r="J832" i="1"/>
  <c r="H832" i="1"/>
  <c r="I832" i="1" s="1"/>
  <c r="AE831" i="1"/>
  <c r="W831" i="1"/>
  <c r="T831" i="1"/>
  <c r="S831" i="1"/>
  <c r="U831" i="1" s="1"/>
  <c r="R831" i="1"/>
  <c r="Q831" i="1"/>
  <c r="P831" i="1"/>
  <c r="O831" i="1"/>
  <c r="N831" i="1"/>
  <c r="K831" i="1"/>
  <c r="M831" i="1" s="1"/>
  <c r="J831" i="1"/>
  <c r="AT840" i="1" s="1"/>
  <c r="H831" i="1"/>
  <c r="I831" i="1" s="1"/>
  <c r="AE830" i="1"/>
  <c r="W830" i="1"/>
  <c r="T830" i="1"/>
  <c r="S830" i="1"/>
  <c r="U830" i="1" s="1"/>
  <c r="R830" i="1"/>
  <c r="Q830" i="1"/>
  <c r="P830" i="1"/>
  <c r="O830" i="1"/>
  <c r="N830" i="1"/>
  <c r="K830" i="1"/>
  <c r="M830" i="1" s="1"/>
  <c r="J830" i="1"/>
  <c r="AT839" i="1" s="1"/>
  <c r="H830" i="1"/>
  <c r="I830" i="1" s="1"/>
  <c r="AE829" i="1"/>
  <c r="W829" i="1"/>
  <c r="T829" i="1"/>
  <c r="S829" i="1"/>
  <c r="U829" i="1" s="1"/>
  <c r="R829" i="1"/>
  <c r="Q829" i="1"/>
  <c r="P829" i="1"/>
  <c r="O829" i="1"/>
  <c r="N829" i="1"/>
  <c r="K829" i="1"/>
  <c r="M829" i="1" s="1"/>
  <c r="J829" i="1"/>
  <c r="AT838" i="1" s="1"/>
  <c r="H829" i="1"/>
  <c r="I829" i="1" s="1"/>
  <c r="AE828" i="1"/>
  <c r="W828" i="1"/>
  <c r="T828" i="1"/>
  <c r="S828" i="1"/>
  <c r="U828" i="1" s="1"/>
  <c r="R828" i="1"/>
  <c r="Q828" i="1"/>
  <c r="P828" i="1"/>
  <c r="O828" i="1"/>
  <c r="N828" i="1"/>
  <c r="K828" i="1"/>
  <c r="M828" i="1" s="1"/>
  <c r="J828" i="1"/>
  <c r="AT837" i="1" s="1"/>
  <c r="H828" i="1"/>
  <c r="I828" i="1" s="1"/>
  <c r="AE827" i="1"/>
  <c r="W827" i="1"/>
  <c r="T827" i="1"/>
  <c r="V827" i="1" s="1"/>
  <c r="S827" i="1"/>
  <c r="U827" i="1" s="1"/>
  <c r="R827" i="1"/>
  <c r="Q827" i="1"/>
  <c r="P827" i="1"/>
  <c r="O827" i="1"/>
  <c r="N827" i="1"/>
  <c r="K827" i="1"/>
  <c r="M827" i="1" s="1"/>
  <c r="J827" i="1"/>
  <c r="AT836" i="1" s="1"/>
  <c r="H827" i="1"/>
  <c r="I827" i="1" s="1"/>
  <c r="AE826" i="1"/>
  <c r="W826" i="1"/>
  <c r="T826" i="1"/>
  <c r="V826" i="1" s="1"/>
  <c r="S826" i="1"/>
  <c r="U826" i="1" s="1"/>
  <c r="R826" i="1"/>
  <c r="Q826" i="1"/>
  <c r="P826" i="1"/>
  <c r="O826" i="1"/>
  <c r="N826" i="1"/>
  <c r="K826" i="1"/>
  <c r="M826" i="1" s="1"/>
  <c r="J826" i="1"/>
  <c r="AT835" i="1" s="1"/>
  <c r="H826" i="1"/>
  <c r="I826" i="1" s="1"/>
  <c r="AE825" i="1"/>
  <c r="W825" i="1"/>
  <c r="T825" i="1"/>
  <c r="S825" i="1"/>
  <c r="U825" i="1" s="1"/>
  <c r="R825" i="1"/>
  <c r="Q825" i="1"/>
  <c r="P825" i="1"/>
  <c r="O825" i="1"/>
  <c r="N825" i="1"/>
  <c r="K825" i="1"/>
  <c r="M825" i="1" s="1"/>
  <c r="J825" i="1"/>
  <c r="AT834" i="1" s="1"/>
  <c r="H825" i="1"/>
  <c r="I825" i="1" s="1"/>
  <c r="AE824" i="1"/>
  <c r="W824" i="1"/>
  <c r="T824" i="1"/>
  <c r="S824" i="1"/>
  <c r="U824" i="1" s="1"/>
  <c r="R824" i="1"/>
  <c r="Q824" i="1"/>
  <c r="P824" i="1"/>
  <c r="O824" i="1"/>
  <c r="N824" i="1"/>
  <c r="K824" i="1"/>
  <c r="M824" i="1" s="1"/>
  <c r="J824" i="1"/>
  <c r="AT833" i="1" s="1"/>
  <c r="H824" i="1"/>
  <c r="I824" i="1" s="1"/>
  <c r="AE823" i="1"/>
  <c r="W823" i="1"/>
  <c r="T823" i="1"/>
  <c r="S823" i="1"/>
  <c r="U823" i="1" s="1"/>
  <c r="R823" i="1"/>
  <c r="Q823" i="1"/>
  <c r="P823" i="1"/>
  <c r="O823" i="1"/>
  <c r="N823" i="1"/>
  <c r="K823" i="1"/>
  <c r="M823" i="1" s="1"/>
  <c r="J823" i="1"/>
  <c r="AT832" i="1" s="1"/>
  <c r="H823" i="1"/>
  <c r="I823" i="1" s="1"/>
  <c r="AE822" i="1"/>
  <c r="W822" i="1"/>
  <c r="T822" i="1"/>
  <c r="S822" i="1"/>
  <c r="U822" i="1" s="1"/>
  <c r="R822" i="1"/>
  <c r="Q822" i="1"/>
  <c r="P822" i="1"/>
  <c r="O822" i="1"/>
  <c r="N822" i="1"/>
  <c r="K822" i="1"/>
  <c r="M822" i="1" s="1"/>
  <c r="J822" i="1"/>
  <c r="AT831" i="1" s="1"/>
  <c r="H822" i="1"/>
  <c r="I822" i="1" s="1"/>
  <c r="AE821" i="1"/>
  <c r="W821" i="1"/>
  <c r="T821" i="1"/>
  <c r="V821" i="1" s="1"/>
  <c r="S821" i="1"/>
  <c r="U821" i="1" s="1"/>
  <c r="R821" i="1"/>
  <c r="Q821" i="1"/>
  <c r="P821" i="1"/>
  <c r="O821" i="1"/>
  <c r="N821" i="1"/>
  <c r="K821" i="1"/>
  <c r="M821" i="1" s="1"/>
  <c r="J821" i="1"/>
  <c r="AT830" i="1" s="1"/>
  <c r="H821" i="1"/>
  <c r="I821" i="1" s="1"/>
  <c r="AE820" i="1"/>
  <c r="W820" i="1"/>
  <c r="T820" i="1"/>
  <c r="V820" i="1" s="1"/>
  <c r="S820" i="1"/>
  <c r="U820" i="1" s="1"/>
  <c r="R820" i="1"/>
  <c r="Q820" i="1"/>
  <c r="P820" i="1"/>
  <c r="O820" i="1"/>
  <c r="N820" i="1"/>
  <c r="K820" i="1"/>
  <c r="M820" i="1" s="1"/>
  <c r="J820" i="1"/>
  <c r="AT829" i="1" s="1"/>
  <c r="H820" i="1"/>
  <c r="I820" i="1" s="1"/>
  <c r="AE819" i="1"/>
  <c r="W819" i="1"/>
  <c r="T819" i="1"/>
  <c r="V819" i="1" s="1"/>
  <c r="S819" i="1"/>
  <c r="U819" i="1" s="1"/>
  <c r="R819" i="1"/>
  <c r="Q819" i="1"/>
  <c r="P819" i="1"/>
  <c r="O819" i="1"/>
  <c r="N819" i="1"/>
  <c r="K819" i="1"/>
  <c r="M819" i="1" s="1"/>
  <c r="J819" i="1"/>
  <c r="AT828" i="1" s="1"/>
  <c r="H819" i="1"/>
  <c r="I819" i="1" s="1"/>
  <c r="AE818" i="1"/>
  <c r="W818" i="1"/>
  <c r="T818" i="1"/>
  <c r="S818" i="1"/>
  <c r="U818" i="1" s="1"/>
  <c r="R818" i="1"/>
  <c r="Q818" i="1"/>
  <c r="P818" i="1"/>
  <c r="O818" i="1"/>
  <c r="N818" i="1"/>
  <c r="K818" i="1"/>
  <c r="M818" i="1" s="1"/>
  <c r="J818" i="1"/>
  <c r="AT827" i="1" s="1"/>
  <c r="H818" i="1"/>
  <c r="I818" i="1" s="1"/>
  <c r="AE817" i="1"/>
  <c r="W817" i="1"/>
  <c r="T817" i="1"/>
  <c r="S817" i="1"/>
  <c r="U817" i="1" s="1"/>
  <c r="R817" i="1"/>
  <c r="Q817" i="1"/>
  <c r="P817" i="1"/>
  <c r="O817" i="1"/>
  <c r="N817" i="1"/>
  <c r="K817" i="1"/>
  <c r="M817" i="1" s="1"/>
  <c r="J817" i="1"/>
  <c r="AT826" i="1" s="1"/>
  <c r="H817" i="1"/>
  <c r="I817" i="1" s="1"/>
  <c r="AE816" i="1"/>
  <c r="W816" i="1"/>
  <c r="T816" i="1"/>
  <c r="S816" i="1"/>
  <c r="U816" i="1" s="1"/>
  <c r="R816" i="1"/>
  <c r="Q816" i="1"/>
  <c r="P816" i="1"/>
  <c r="O816" i="1"/>
  <c r="N816" i="1"/>
  <c r="K816" i="1"/>
  <c r="M816" i="1" s="1"/>
  <c r="J816" i="1"/>
  <c r="AT825" i="1" s="1"/>
  <c r="H816" i="1"/>
  <c r="I816" i="1" s="1"/>
  <c r="AE815" i="1"/>
  <c r="W815" i="1"/>
  <c r="T815" i="1"/>
  <c r="V815" i="1" s="1"/>
  <c r="S815" i="1"/>
  <c r="U815" i="1" s="1"/>
  <c r="R815" i="1"/>
  <c r="Q815" i="1"/>
  <c r="P815" i="1"/>
  <c r="O815" i="1"/>
  <c r="N815" i="1"/>
  <c r="K815" i="1"/>
  <c r="M815" i="1" s="1"/>
  <c r="J815" i="1"/>
  <c r="AT824" i="1" s="1"/>
  <c r="H815" i="1"/>
  <c r="I815" i="1" s="1"/>
  <c r="AE814" i="1"/>
  <c r="W814" i="1"/>
  <c r="T814" i="1"/>
  <c r="V814" i="1" s="1"/>
  <c r="S814" i="1"/>
  <c r="U814" i="1" s="1"/>
  <c r="R814" i="1"/>
  <c r="Q814" i="1"/>
  <c r="P814" i="1"/>
  <c r="O814" i="1"/>
  <c r="N814" i="1"/>
  <c r="K814" i="1"/>
  <c r="M814" i="1" s="1"/>
  <c r="J814" i="1"/>
  <c r="AT823" i="1" s="1"/>
  <c r="H814" i="1"/>
  <c r="I814" i="1" s="1"/>
  <c r="AE813" i="1"/>
  <c r="W813" i="1"/>
  <c r="T813" i="1"/>
  <c r="S813" i="1"/>
  <c r="U813" i="1" s="1"/>
  <c r="R813" i="1"/>
  <c r="Q813" i="1"/>
  <c r="P813" i="1"/>
  <c r="O813" i="1"/>
  <c r="N813" i="1"/>
  <c r="K813" i="1"/>
  <c r="M813" i="1" s="1"/>
  <c r="J813" i="1"/>
  <c r="AT822" i="1" s="1"/>
  <c r="H813" i="1"/>
  <c r="I813" i="1" s="1"/>
  <c r="AE812" i="1"/>
  <c r="W812" i="1"/>
  <c r="T812" i="1"/>
  <c r="S812" i="1"/>
  <c r="U812" i="1" s="1"/>
  <c r="R812" i="1"/>
  <c r="Q812" i="1"/>
  <c r="P812" i="1"/>
  <c r="O812" i="1"/>
  <c r="N812" i="1"/>
  <c r="K812" i="1"/>
  <c r="M812" i="1" s="1"/>
  <c r="J812" i="1"/>
  <c r="H812" i="1"/>
  <c r="I812" i="1" s="1"/>
  <c r="AE811" i="1"/>
  <c r="W811" i="1"/>
  <c r="T811" i="1"/>
  <c r="S811" i="1"/>
  <c r="U811" i="1" s="1"/>
  <c r="R811" i="1"/>
  <c r="Q811" i="1"/>
  <c r="P811" i="1"/>
  <c r="O811" i="1"/>
  <c r="N811" i="1"/>
  <c r="K811" i="1"/>
  <c r="M811" i="1" s="1"/>
  <c r="J811" i="1"/>
  <c r="H811" i="1"/>
  <c r="I811" i="1" s="1"/>
  <c r="AE810" i="1"/>
  <c r="W810" i="1"/>
  <c r="T810" i="1"/>
  <c r="S810" i="1"/>
  <c r="U810" i="1" s="1"/>
  <c r="R810" i="1"/>
  <c r="Q810" i="1"/>
  <c r="P810" i="1"/>
  <c r="O810" i="1"/>
  <c r="N810" i="1"/>
  <c r="K810" i="1"/>
  <c r="M810" i="1" s="1"/>
  <c r="J810" i="1"/>
  <c r="H810" i="1"/>
  <c r="I810" i="1" s="1"/>
  <c r="AE809" i="1"/>
  <c r="W809" i="1"/>
  <c r="T809" i="1"/>
  <c r="V809" i="1" s="1"/>
  <c r="S809" i="1"/>
  <c r="U809" i="1" s="1"/>
  <c r="R809" i="1"/>
  <c r="Q809" i="1"/>
  <c r="P809" i="1"/>
  <c r="O809" i="1"/>
  <c r="N809" i="1"/>
  <c r="K809" i="1"/>
  <c r="M809" i="1" s="1"/>
  <c r="J809" i="1"/>
  <c r="H809" i="1"/>
  <c r="I809" i="1" s="1"/>
  <c r="AE808" i="1"/>
  <c r="W808" i="1"/>
  <c r="T808" i="1"/>
  <c r="V808" i="1" s="1"/>
  <c r="S808" i="1"/>
  <c r="U808" i="1" s="1"/>
  <c r="R808" i="1"/>
  <c r="Q808" i="1"/>
  <c r="P808" i="1"/>
  <c r="O808" i="1"/>
  <c r="N808" i="1"/>
  <c r="K808" i="1"/>
  <c r="M808" i="1" s="1"/>
  <c r="J808" i="1"/>
  <c r="H808" i="1"/>
  <c r="I808" i="1" s="1"/>
  <c r="AE807" i="1"/>
  <c r="W807" i="1"/>
  <c r="T807" i="1"/>
  <c r="V807" i="1" s="1"/>
  <c r="S807" i="1"/>
  <c r="U807" i="1" s="1"/>
  <c r="R807" i="1"/>
  <c r="Q807" i="1"/>
  <c r="P807" i="1"/>
  <c r="O807" i="1"/>
  <c r="N807" i="1"/>
  <c r="K807" i="1"/>
  <c r="M807" i="1" s="1"/>
  <c r="J807" i="1"/>
  <c r="H807" i="1"/>
  <c r="I807" i="1" s="1"/>
  <c r="AE806" i="1"/>
  <c r="W806" i="1"/>
  <c r="T806" i="1"/>
  <c r="S806" i="1"/>
  <c r="U806" i="1" s="1"/>
  <c r="R806" i="1"/>
  <c r="Q806" i="1"/>
  <c r="P806" i="1"/>
  <c r="O806" i="1"/>
  <c r="N806" i="1"/>
  <c r="K806" i="1"/>
  <c r="M806" i="1" s="1"/>
  <c r="J806" i="1"/>
  <c r="H806" i="1"/>
  <c r="I806" i="1" s="1"/>
  <c r="AE805" i="1"/>
  <c r="W805" i="1"/>
  <c r="T805" i="1"/>
  <c r="S805" i="1"/>
  <c r="U805" i="1" s="1"/>
  <c r="R805" i="1"/>
  <c r="Q805" i="1"/>
  <c r="P805" i="1"/>
  <c r="O805" i="1"/>
  <c r="N805" i="1"/>
  <c r="K805" i="1"/>
  <c r="M805" i="1" s="1"/>
  <c r="J805" i="1"/>
  <c r="H805" i="1"/>
  <c r="I805" i="1" s="1"/>
  <c r="AE804" i="1"/>
  <c r="W804" i="1"/>
  <c r="T804" i="1"/>
  <c r="S804" i="1"/>
  <c r="U804" i="1" s="1"/>
  <c r="R804" i="1"/>
  <c r="Q804" i="1"/>
  <c r="P804" i="1"/>
  <c r="O804" i="1"/>
  <c r="N804" i="1"/>
  <c r="K804" i="1"/>
  <c r="M804" i="1" s="1"/>
  <c r="J804" i="1"/>
  <c r="H804" i="1"/>
  <c r="I804" i="1" s="1"/>
  <c r="AE803" i="1"/>
  <c r="W803" i="1"/>
  <c r="T803" i="1"/>
  <c r="S803" i="1"/>
  <c r="U803" i="1" s="1"/>
  <c r="R803" i="1"/>
  <c r="Q803" i="1"/>
  <c r="P803" i="1"/>
  <c r="O803" i="1"/>
  <c r="N803" i="1"/>
  <c r="K803" i="1"/>
  <c r="M803" i="1" s="1"/>
  <c r="J803" i="1"/>
  <c r="AT812" i="1" s="1"/>
  <c r="H803" i="1"/>
  <c r="I803" i="1" s="1"/>
  <c r="AE802" i="1"/>
  <c r="W802" i="1"/>
  <c r="T802" i="1"/>
  <c r="V802" i="1" s="1"/>
  <c r="S802" i="1"/>
  <c r="U802" i="1" s="1"/>
  <c r="R802" i="1"/>
  <c r="Q802" i="1"/>
  <c r="P802" i="1"/>
  <c r="O802" i="1"/>
  <c r="N802" i="1"/>
  <c r="K802" i="1"/>
  <c r="M802" i="1" s="1"/>
  <c r="J802" i="1"/>
  <c r="AT811" i="1" s="1"/>
  <c r="H802" i="1"/>
  <c r="I802" i="1" s="1"/>
  <c r="AE801" i="1"/>
  <c r="W801" i="1"/>
  <c r="T801" i="1"/>
  <c r="S801" i="1"/>
  <c r="U801" i="1" s="1"/>
  <c r="R801" i="1"/>
  <c r="Q801" i="1"/>
  <c r="P801" i="1"/>
  <c r="O801" i="1"/>
  <c r="N801" i="1"/>
  <c r="K801" i="1"/>
  <c r="M801" i="1" s="1"/>
  <c r="J801" i="1"/>
  <c r="AT810" i="1" s="1"/>
  <c r="H801" i="1"/>
  <c r="I801" i="1" s="1"/>
  <c r="AE800" i="1"/>
  <c r="W800" i="1"/>
  <c r="T800" i="1"/>
  <c r="S800" i="1"/>
  <c r="U800" i="1" s="1"/>
  <c r="R800" i="1"/>
  <c r="Q800" i="1"/>
  <c r="P800" i="1"/>
  <c r="O800" i="1"/>
  <c r="N800" i="1"/>
  <c r="K800" i="1"/>
  <c r="M800" i="1" s="1"/>
  <c r="J800" i="1"/>
  <c r="AT809" i="1" s="1"/>
  <c r="H800" i="1"/>
  <c r="I800" i="1" s="1"/>
  <c r="AE799" i="1"/>
  <c r="W799" i="1"/>
  <c r="T799" i="1"/>
  <c r="S799" i="1"/>
  <c r="U799" i="1" s="1"/>
  <c r="R799" i="1"/>
  <c r="Q799" i="1"/>
  <c r="P799" i="1"/>
  <c r="O799" i="1"/>
  <c r="N799" i="1"/>
  <c r="K799" i="1"/>
  <c r="M799" i="1" s="1"/>
  <c r="J799" i="1"/>
  <c r="AT808" i="1" s="1"/>
  <c r="H799" i="1"/>
  <c r="I799" i="1" s="1"/>
  <c r="AE798" i="1"/>
  <c r="W798" i="1"/>
  <c r="T798" i="1"/>
  <c r="S798" i="1"/>
  <c r="U798" i="1" s="1"/>
  <c r="R798" i="1"/>
  <c r="Q798" i="1"/>
  <c r="P798" i="1"/>
  <c r="O798" i="1"/>
  <c r="N798" i="1"/>
  <c r="K798" i="1"/>
  <c r="M798" i="1" s="1"/>
  <c r="J798" i="1"/>
  <c r="AT807" i="1" s="1"/>
  <c r="H798" i="1"/>
  <c r="I798" i="1" s="1"/>
  <c r="AE797" i="1"/>
  <c r="W797" i="1"/>
  <c r="T797" i="1"/>
  <c r="V797" i="1" s="1"/>
  <c r="S797" i="1"/>
  <c r="U797" i="1" s="1"/>
  <c r="R797" i="1"/>
  <c r="Q797" i="1"/>
  <c r="P797" i="1"/>
  <c r="O797" i="1"/>
  <c r="N797" i="1"/>
  <c r="K797" i="1"/>
  <c r="M797" i="1" s="1"/>
  <c r="J797" i="1"/>
  <c r="AT806" i="1" s="1"/>
  <c r="H797" i="1"/>
  <c r="I797" i="1" s="1"/>
  <c r="AE796" i="1"/>
  <c r="W796" i="1"/>
  <c r="T796" i="1"/>
  <c r="V796" i="1" s="1"/>
  <c r="S796" i="1"/>
  <c r="U796" i="1" s="1"/>
  <c r="R796" i="1"/>
  <c r="Q796" i="1"/>
  <c r="P796" i="1"/>
  <c r="O796" i="1"/>
  <c r="N796" i="1"/>
  <c r="K796" i="1"/>
  <c r="M796" i="1" s="1"/>
  <c r="J796" i="1"/>
  <c r="AT805" i="1" s="1"/>
  <c r="H796" i="1"/>
  <c r="I796" i="1" s="1"/>
  <c r="AE795" i="1"/>
  <c r="W795" i="1"/>
  <c r="T795" i="1"/>
  <c r="S795" i="1"/>
  <c r="U795" i="1" s="1"/>
  <c r="R795" i="1"/>
  <c r="Q795" i="1"/>
  <c r="P795" i="1"/>
  <c r="O795" i="1"/>
  <c r="N795" i="1"/>
  <c r="K795" i="1"/>
  <c r="M795" i="1" s="1"/>
  <c r="J795" i="1"/>
  <c r="AT804" i="1" s="1"/>
  <c r="H795" i="1"/>
  <c r="I795" i="1" s="1"/>
  <c r="AE794" i="1"/>
  <c r="W794" i="1"/>
  <c r="T794" i="1"/>
  <c r="S794" i="1"/>
  <c r="U794" i="1" s="1"/>
  <c r="R794" i="1"/>
  <c r="Q794" i="1"/>
  <c r="P794" i="1"/>
  <c r="O794" i="1"/>
  <c r="N794" i="1"/>
  <c r="K794" i="1"/>
  <c r="M794" i="1" s="1"/>
  <c r="J794" i="1"/>
  <c r="H794" i="1"/>
  <c r="I794" i="1" s="1"/>
  <c r="AE793" i="1"/>
  <c r="W793" i="1"/>
  <c r="T793" i="1"/>
  <c r="S793" i="1"/>
  <c r="U793" i="1" s="1"/>
  <c r="R793" i="1"/>
  <c r="Q793" i="1"/>
  <c r="P793" i="1"/>
  <c r="O793" i="1"/>
  <c r="N793" i="1"/>
  <c r="K793" i="1"/>
  <c r="M793" i="1" s="1"/>
  <c r="J793" i="1"/>
  <c r="AT802" i="1" s="1"/>
  <c r="H793" i="1"/>
  <c r="I793" i="1" s="1"/>
  <c r="AE792" i="1"/>
  <c r="W792" i="1"/>
  <c r="T792" i="1"/>
  <c r="S792" i="1"/>
  <c r="U792" i="1" s="1"/>
  <c r="R792" i="1"/>
  <c r="Q792" i="1"/>
  <c r="P792" i="1"/>
  <c r="O792" i="1"/>
  <c r="N792" i="1"/>
  <c r="K792" i="1"/>
  <c r="M792" i="1" s="1"/>
  <c r="J792" i="1"/>
  <c r="AT801" i="1" s="1"/>
  <c r="H792" i="1"/>
  <c r="I792" i="1" s="1"/>
  <c r="AE791" i="1"/>
  <c r="W791" i="1"/>
  <c r="T791" i="1"/>
  <c r="V791" i="1" s="1"/>
  <c r="S791" i="1"/>
  <c r="U791" i="1" s="1"/>
  <c r="R791" i="1"/>
  <c r="Q791" i="1"/>
  <c r="P791" i="1"/>
  <c r="O791" i="1"/>
  <c r="N791" i="1"/>
  <c r="K791" i="1"/>
  <c r="M791" i="1" s="1"/>
  <c r="J791" i="1"/>
  <c r="AT800" i="1" s="1"/>
  <c r="H791" i="1"/>
  <c r="I791" i="1" s="1"/>
  <c r="AE790" i="1"/>
  <c r="W790" i="1"/>
  <c r="T790" i="1"/>
  <c r="V790" i="1" s="1"/>
  <c r="S790" i="1"/>
  <c r="U790" i="1" s="1"/>
  <c r="R790" i="1"/>
  <c r="Q790" i="1"/>
  <c r="P790" i="1"/>
  <c r="O790" i="1"/>
  <c r="N790" i="1"/>
  <c r="K790" i="1"/>
  <c r="M790" i="1" s="1"/>
  <c r="J790" i="1"/>
  <c r="AT799" i="1" s="1"/>
  <c r="H790" i="1"/>
  <c r="I790" i="1" s="1"/>
  <c r="AE789" i="1"/>
  <c r="W789" i="1"/>
  <c r="T789" i="1"/>
  <c r="S789" i="1"/>
  <c r="U789" i="1" s="1"/>
  <c r="R789" i="1"/>
  <c r="Q789" i="1"/>
  <c r="P789" i="1"/>
  <c r="O789" i="1"/>
  <c r="N789" i="1"/>
  <c r="K789" i="1"/>
  <c r="M789" i="1" s="1"/>
  <c r="J789" i="1"/>
  <c r="AT798" i="1" s="1"/>
  <c r="H789" i="1"/>
  <c r="I789" i="1" s="1"/>
  <c r="AE788" i="1"/>
  <c r="W788" i="1"/>
  <c r="T788" i="1"/>
  <c r="S788" i="1"/>
  <c r="U788" i="1" s="1"/>
  <c r="R788" i="1"/>
  <c r="Q788" i="1"/>
  <c r="P788" i="1"/>
  <c r="O788" i="1"/>
  <c r="N788" i="1"/>
  <c r="K788" i="1"/>
  <c r="M788" i="1" s="1"/>
  <c r="J788" i="1"/>
  <c r="AT797" i="1" s="1"/>
  <c r="H788" i="1"/>
  <c r="I788" i="1" s="1"/>
  <c r="AE787" i="1"/>
  <c r="W787" i="1"/>
  <c r="T787" i="1"/>
  <c r="V787" i="1" s="1"/>
  <c r="S787" i="1"/>
  <c r="U787" i="1" s="1"/>
  <c r="R787" i="1"/>
  <c r="Q787" i="1"/>
  <c r="P787" i="1"/>
  <c r="O787" i="1"/>
  <c r="N787" i="1"/>
  <c r="K787" i="1"/>
  <c r="M787" i="1" s="1"/>
  <c r="J787" i="1"/>
  <c r="AT796" i="1" s="1"/>
  <c r="H787" i="1"/>
  <c r="I787" i="1" s="1"/>
  <c r="AE786" i="1"/>
  <c r="W786" i="1"/>
  <c r="T786" i="1"/>
  <c r="S786" i="1"/>
  <c r="U786" i="1" s="1"/>
  <c r="R786" i="1"/>
  <c r="Q786" i="1"/>
  <c r="P786" i="1"/>
  <c r="O786" i="1"/>
  <c r="N786" i="1"/>
  <c r="K786" i="1"/>
  <c r="M786" i="1" s="1"/>
  <c r="J786" i="1"/>
  <c r="AT795" i="1" s="1"/>
  <c r="H786" i="1"/>
  <c r="I786" i="1" s="1"/>
  <c r="AE785" i="1"/>
  <c r="W785" i="1"/>
  <c r="T785" i="1"/>
  <c r="S785" i="1"/>
  <c r="U785" i="1" s="1"/>
  <c r="R785" i="1"/>
  <c r="Q785" i="1"/>
  <c r="P785" i="1"/>
  <c r="O785" i="1"/>
  <c r="N785" i="1"/>
  <c r="K785" i="1"/>
  <c r="M785" i="1" s="1"/>
  <c r="J785" i="1"/>
  <c r="AT794" i="1" s="1"/>
  <c r="H785" i="1"/>
  <c r="I785" i="1" s="1"/>
  <c r="AE784" i="1"/>
  <c r="W784" i="1"/>
  <c r="T784" i="1"/>
  <c r="V784" i="1" s="1"/>
  <c r="S784" i="1"/>
  <c r="U784" i="1" s="1"/>
  <c r="R784" i="1"/>
  <c r="Q784" i="1"/>
  <c r="P784" i="1"/>
  <c r="O784" i="1"/>
  <c r="N784" i="1"/>
  <c r="K784" i="1"/>
  <c r="M784" i="1" s="1"/>
  <c r="J784" i="1"/>
  <c r="AT793" i="1" s="1"/>
  <c r="H784" i="1"/>
  <c r="I784" i="1" s="1"/>
  <c r="AE783" i="1"/>
  <c r="W783" i="1"/>
  <c r="T783" i="1"/>
  <c r="S783" i="1"/>
  <c r="U783" i="1" s="1"/>
  <c r="R783" i="1"/>
  <c r="Q783" i="1"/>
  <c r="P783" i="1"/>
  <c r="O783" i="1"/>
  <c r="N783" i="1"/>
  <c r="K783" i="1"/>
  <c r="M783" i="1" s="1"/>
  <c r="J783" i="1"/>
  <c r="AT792" i="1" s="1"/>
  <c r="H783" i="1"/>
  <c r="I783" i="1" s="1"/>
  <c r="AE782" i="1"/>
  <c r="W782" i="1"/>
  <c r="T782" i="1"/>
  <c r="S782" i="1"/>
  <c r="U782" i="1" s="1"/>
  <c r="R782" i="1"/>
  <c r="Q782" i="1"/>
  <c r="P782" i="1"/>
  <c r="O782" i="1"/>
  <c r="N782" i="1"/>
  <c r="K782" i="1"/>
  <c r="M782" i="1" s="1"/>
  <c r="J782" i="1"/>
  <c r="AT791" i="1" s="1"/>
  <c r="H782" i="1"/>
  <c r="I782" i="1" s="1"/>
  <c r="AE781" i="1"/>
  <c r="W781" i="1"/>
  <c r="T781" i="1"/>
  <c r="S781" i="1"/>
  <c r="U781" i="1" s="1"/>
  <c r="R781" i="1"/>
  <c r="Q781" i="1"/>
  <c r="P781" i="1"/>
  <c r="O781" i="1"/>
  <c r="N781" i="1"/>
  <c r="K781" i="1"/>
  <c r="M781" i="1" s="1"/>
  <c r="J781" i="1"/>
  <c r="AT790" i="1" s="1"/>
  <c r="H781" i="1"/>
  <c r="I781" i="1" s="1"/>
  <c r="AE780" i="1"/>
  <c r="W780" i="1"/>
  <c r="T780" i="1"/>
  <c r="V780" i="1" s="1"/>
  <c r="S780" i="1"/>
  <c r="U780" i="1" s="1"/>
  <c r="R780" i="1"/>
  <c r="Q780" i="1"/>
  <c r="P780" i="1"/>
  <c r="O780" i="1"/>
  <c r="N780" i="1"/>
  <c r="K780" i="1"/>
  <c r="M780" i="1" s="1"/>
  <c r="J780" i="1"/>
  <c r="AT789" i="1" s="1"/>
  <c r="H780" i="1"/>
  <c r="I780" i="1" s="1"/>
  <c r="AE779" i="1"/>
  <c r="W779" i="1"/>
  <c r="T779" i="1"/>
  <c r="S779" i="1"/>
  <c r="U779" i="1" s="1"/>
  <c r="R779" i="1"/>
  <c r="Q779" i="1"/>
  <c r="P779" i="1"/>
  <c r="O779" i="1"/>
  <c r="N779" i="1"/>
  <c r="K779" i="1"/>
  <c r="M779" i="1" s="1"/>
  <c r="J779" i="1"/>
  <c r="AT788" i="1" s="1"/>
  <c r="H779" i="1"/>
  <c r="I779" i="1" s="1"/>
  <c r="AE778" i="1"/>
  <c r="W778" i="1"/>
  <c r="T778" i="1"/>
  <c r="V778" i="1" s="1"/>
  <c r="S778" i="1"/>
  <c r="U778" i="1" s="1"/>
  <c r="R778" i="1"/>
  <c r="Q778" i="1"/>
  <c r="P778" i="1"/>
  <c r="O778" i="1"/>
  <c r="N778" i="1"/>
  <c r="K778" i="1"/>
  <c r="M778" i="1" s="1"/>
  <c r="J778" i="1"/>
  <c r="AT787" i="1" s="1"/>
  <c r="H778" i="1"/>
  <c r="I778" i="1" s="1"/>
  <c r="AE777" i="1"/>
  <c r="W777" i="1"/>
  <c r="T777" i="1"/>
  <c r="V777" i="1" s="1"/>
  <c r="S777" i="1"/>
  <c r="U777" i="1" s="1"/>
  <c r="R777" i="1"/>
  <c r="Q777" i="1"/>
  <c r="P777" i="1"/>
  <c r="O777" i="1"/>
  <c r="N777" i="1"/>
  <c r="K777" i="1"/>
  <c r="M777" i="1" s="1"/>
  <c r="J777" i="1"/>
  <c r="AT786" i="1" s="1"/>
  <c r="H777" i="1"/>
  <c r="I777" i="1" s="1"/>
  <c r="AE776" i="1"/>
  <c r="W776" i="1"/>
  <c r="T776" i="1"/>
  <c r="S776" i="1"/>
  <c r="U776" i="1" s="1"/>
  <c r="R776" i="1"/>
  <c r="Q776" i="1"/>
  <c r="P776" i="1"/>
  <c r="O776" i="1"/>
  <c r="N776" i="1"/>
  <c r="K776" i="1"/>
  <c r="M776" i="1" s="1"/>
  <c r="J776" i="1"/>
  <c r="AT785" i="1" s="1"/>
  <c r="H776" i="1"/>
  <c r="I776" i="1" s="1"/>
  <c r="AE775" i="1"/>
  <c r="W775" i="1"/>
  <c r="T775" i="1"/>
  <c r="S775" i="1"/>
  <c r="U775" i="1" s="1"/>
  <c r="R775" i="1"/>
  <c r="Q775" i="1"/>
  <c r="P775" i="1"/>
  <c r="O775" i="1"/>
  <c r="N775" i="1"/>
  <c r="K775" i="1"/>
  <c r="M775" i="1" s="1"/>
  <c r="J775" i="1"/>
  <c r="AT784" i="1" s="1"/>
  <c r="H775" i="1"/>
  <c r="I775" i="1" s="1"/>
  <c r="AE774" i="1"/>
  <c r="W774" i="1"/>
  <c r="T774" i="1"/>
  <c r="V774" i="1" s="1"/>
  <c r="S774" i="1"/>
  <c r="U774" i="1" s="1"/>
  <c r="R774" i="1"/>
  <c r="Q774" i="1"/>
  <c r="P774" i="1"/>
  <c r="O774" i="1"/>
  <c r="N774" i="1"/>
  <c r="K774" i="1"/>
  <c r="M774" i="1" s="1"/>
  <c r="J774" i="1"/>
  <c r="AT783" i="1" s="1"/>
  <c r="H774" i="1"/>
  <c r="I774" i="1" s="1"/>
  <c r="AE773" i="1"/>
  <c r="W773" i="1"/>
  <c r="T773" i="1"/>
  <c r="S773" i="1"/>
  <c r="U773" i="1" s="1"/>
  <c r="R773" i="1"/>
  <c r="Q773" i="1"/>
  <c r="P773" i="1"/>
  <c r="O773" i="1"/>
  <c r="N773" i="1"/>
  <c r="K773" i="1"/>
  <c r="M773" i="1" s="1"/>
  <c r="J773" i="1"/>
  <c r="AT782" i="1" s="1"/>
  <c r="H773" i="1"/>
  <c r="I773" i="1" s="1"/>
  <c r="AE772" i="1"/>
  <c r="W772" i="1"/>
  <c r="T772" i="1"/>
  <c r="V772" i="1" s="1"/>
  <c r="S772" i="1"/>
  <c r="U772" i="1" s="1"/>
  <c r="R772" i="1"/>
  <c r="Q772" i="1"/>
  <c r="P772" i="1"/>
  <c r="O772" i="1"/>
  <c r="N772" i="1"/>
  <c r="K772" i="1"/>
  <c r="M772" i="1" s="1"/>
  <c r="J772" i="1"/>
  <c r="AT781" i="1" s="1"/>
  <c r="H772" i="1"/>
  <c r="I772" i="1" s="1"/>
  <c r="AE771" i="1"/>
  <c r="W771" i="1"/>
  <c r="T771" i="1"/>
  <c r="V771" i="1" s="1"/>
  <c r="S771" i="1"/>
  <c r="U771" i="1" s="1"/>
  <c r="R771" i="1"/>
  <c r="Q771" i="1"/>
  <c r="P771" i="1"/>
  <c r="O771" i="1"/>
  <c r="N771" i="1"/>
  <c r="K771" i="1"/>
  <c r="M771" i="1" s="1"/>
  <c r="J771" i="1"/>
  <c r="AT780" i="1" s="1"/>
  <c r="H771" i="1"/>
  <c r="I771" i="1" s="1"/>
  <c r="AE770" i="1"/>
  <c r="W770" i="1"/>
  <c r="T770" i="1"/>
  <c r="S770" i="1"/>
  <c r="U770" i="1" s="1"/>
  <c r="R770" i="1"/>
  <c r="Q770" i="1"/>
  <c r="P770" i="1"/>
  <c r="O770" i="1"/>
  <c r="N770" i="1"/>
  <c r="K770" i="1"/>
  <c r="M770" i="1" s="1"/>
  <c r="J770" i="1"/>
  <c r="AT779" i="1" s="1"/>
  <c r="H770" i="1"/>
  <c r="I770" i="1" s="1"/>
  <c r="AE769" i="1"/>
  <c r="W769" i="1"/>
  <c r="T769" i="1"/>
  <c r="S769" i="1"/>
  <c r="U769" i="1" s="1"/>
  <c r="R769" i="1"/>
  <c r="Q769" i="1"/>
  <c r="P769" i="1"/>
  <c r="O769" i="1"/>
  <c r="N769" i="1"/>
  <c r="K769" i="1"/>
  <c r="M769" i="1" s="1"/>
  <c r="J769" i="1"/>
  <c r="AT778" i="1" s="1"/>
  <c r="H769" i="1"/>
  <c r="I769" i="1" s="1"/>
  <c r="AE768" i="1"/>
  <c r="W768" i="1"/>
  <c r="T768" i="1"/>
  <c r="V768" i="1" s="1"/>
  <c r="S768" i="1"/>
  <c r="U768" i="1" s="1"/>
  <c r="R768" i="1"/>
  <c r="Q768" i="1"/>
  <c r="P768" i="1"/>
  <c r="O768" i="1"/>
  <c r="N768" i="1"/>
  <c r="K768" i="1"/>
  <c r="M768" i="1" s="1"/>
  <c r="J768" i="1"/>
  <c r="AT777" i="1" s="1"/>
  <c r="H768" i="1"/>
  <c r="I768" i="1" s="1"/>
  <c r="AE767" i="1"/>
  <c r="W767" i="1"/>
  <c r="T767" i="1"/>
  <c r="S767" i="1"/>
  <c r="U767" i="1" s="1"/>
  <c r="R767" i="1"/>
  <c r="Q767" i="1"/>
  <c r="P767" i="1"/>
  <c r="O767" i="1"/>
  <c r="N767" i="1"/>
  <c r="K767" i="1"/>
  <c r="M767" i="1" s="1"/>
  <c r="J767" i="1"/>
  <c r="AT776" i="1" s="1"/>
  <c r="H767" i="1"/>
  <c r="I767" i="1" s="1"/>
  <c r="AE766" i="1"/>
  <c r="W766" i="1"/>
  <c r="T766" i="1"/>
  <c r="V766" i="1" s="1"/>
  <c r="S766" i="1"/>
  <c r="U766" i="1" s="1"/>
  <c r="R766" i="1"/>
  <c r="Q766" i="1"/>
  <c r="P766" i="1"/>
  <c r="O766" i="1"/>
  <c r="N766" i="1"/>
  <c r="K766" i="1"/>
  <c r="M766" i="1" s="1"/>
  <c r="J766" i="1"/>
  <c r="AT775" i="1" s="1"/>
  <c r="H766" i="1"/>
  <c r="I766" i="1" s="1"/>
  <c r="AE765" i="1"/>
  <c r="W765" i="1"/>
  <c r="T765" i="1"/>
  <c r="V765" i="1" s="1"/>
  <c r="S765" i="1"/>
  <c r="U765" i="1" s="1"/>
  <c r="R765" i="1"/>
  <c r="Q765" i="1"/>
  <c r="P765" i="1"/>
  <c r="O765" i="1"/>
  <c r="N765" i="1"/>
  <c r="K765" i="1"/>
  <c r="M765" i="1" s="1"/>
  <c r="J765" i="1"/>
  <c r="AT774" i="1" s="1"/>
  <c r="H765" i="1"/>
  <c r="I765" i="1" s="1"/>
  <c r="AE764" i="1"/>
  <c r="W764" i="1"/>
  <c r="T764" i="1"/>
  <c r="S764" i="1"/>
  <c r="U764" i="1" s="1"/>
  <c r="R764" i="1"/>
  <c r="Q764" i="1"/>
  <c r="P764" i="1"/>
  <c r="O764" i="1"/>
  <c r="N764" i="1"/>
  <c r="K764" i="1"/>
  <c r="M764" i="1" s="1"/>
  <c r="J764" i="1"/>
  <c r="AT773" i="1" s="1"/>
  <c r="H764" i="1"/>
  <c r="I764" i="1" s="1"/>
  <c r="AE763" i="1"/>
  <c r="W763" i="1"/>
  <c r="T763" i="1"/>
  <c r="S763" i="1"/>
  <c r="U763" i="1" s="1"/>
  <c r="R763" i="1"/>
  <c r="Q763" i="1"/>
  <c r="P763" i="1"/>
  <c r="O763" i="1"/>
  <c r="N763" i="1"/>
  <c r="K763" i="1"/>
  <c r="M763" i="1" s="1"/>
  <c r="J763" i="1"/>
  <c r="AT772" i="1" s="1"/>
  <c r="H763" i="1"/>
  <c r="I763" i="1" s="1"/>
  <c r="AE762" i="1"/>
  <c r="W762" i="1"/>
  <c r="T762" i="1"/>
  <c r="V762" i="1" s="1"/>
  <c r="S762" i="1"/>
  <c r="U762" i="1" s="1"/>
  <c r="R762" i="1"/>
  <c r="Q762" i="1"/>
  <c r="P762" i="1"/>
  <c r="O762" i="1"/>
  <c r="N762" i="1"/>
  <c r="K762" i="1"/>
  <c r="M762" i="1" s="1"/>
  <c r="J762" i="1"/>
  <c r="AT771" i="1" s="1"/>
  <c r="H762" i="1"/>
  <c r="I762" i="1" s="1"/>
  <c r="AE761" i="1"/>
  <c r="W761" i="1"/>
  <c r="T761" i="1"/>
  <c r="S761" i="1"/>
  <c r="U761" i="1" s="1"/>
  <c r="R761" i="1"/>
  <c r="Q761" i="1"/>
  <c r="P761" i="1"/>
  <c r="O761" i="1"/>
  <c r="N761" i="1"/>
  <c r="K761" i="1"/>
  <c r="M761" i="1" s="1"/>
  <c r="J761" i="1"/>
  <c r="AT770" i="1" s="1"/>
  <c r="H761" i="1"/>
  <c r="I761" i="1" s="1"/>
  <c r="AE760" i="1"/>
  <c r="W760" i="1"/>
  <c r="T760" i="1"/>
  <c r="V760" i="1" s="1"/>
  <c r="S760" i="1"/>
  <c r="U760" i="1" s="1"/>
  <c r="R760" i="1"/>
  <c r="Q760" i="1"/>
  <c r="P760" i="1"/>
  <c r="O760" i="1"/>
  <c r="N760" i="1"/>
  <c r="K760" i="1"/>
  <c r="M760" i="1" s="1"/>
  <c r="J760" i="1"/>
  <c r="AT769" i="1" s="1"/>
  <c r="H760" i="1"/>
  <c r="I760" i="1" s="1"/>
  <c r="AE759" i="1"/>
  <c r="W759" i="1"/>
  <c r="T759" i="1"/>
  <c r="V759" i="1" s="1"/>
  <c r="S759" i="1"/>
  <c r="U759" i="1" s="1"/>
  <c r="R759" i="1"/>
  <c r="Q759" i="1"/>
  <c r="P759" i="1"/>
  <c r="O759" i="1"/>
  <c r="N759" i="1"/>
  <c r="K759" i="1"/>
  <c r="M759" i="1" s="1"/>
  <c r="J759" i="1"/>
  <c r="AT768" i="1" s="1"/>
  <c r="H759" i="1"/>
  <c r="I759" i="1" s="1"/>
  <c r="AE758" i="1"/>
  <c r="W758" i="1"/>
  <c r="T758" i="1"/>
  <c r="S758" i="1"/>
  <c r="U758" i="1" s="1"/>
  <c r="R758" i="1"/>
  <c r="Q758" i="1"/>
  <c r="P758" i="1"/>
  <c r="O758" i="1"/>
  <c r="N758" i="1"/>
  <c r="K758" i="1"/>
  <c r="M758" i="1" s="1"/>
  <c r="J758" i="1"/>
  <c r="AT767" i="1" s="1"/>
  <c r="H758" i="1"/>
  <c r="I758" i="1" s="1"/>
  <c r="AE757" i="1"/>
  <c r="W757" i="1"/>
  <c r="T757" i="1"/>
  <c r="S757" i="1"/>
  <c r="U757" i="1" s="1"/>
  <c r="R757" i="1"/>
  <c r="Q757" i="1"/>
  <c r="P757" i="1"/>
  <c r="O757" i="1"/>
  <c r="N757" i="1"/>
  <c r="K757" i="1"/>
  <c r="M757" i="1" s="1"/>
  <c r="J757" i="1"/>
  <c r="AT766" i="1" s="1"/>
  <c r="H757" i="1"/>
  <c r="I757" i="1" s="1"/>
  <c r="AE756" i="1"/>
  <c r="W756" i="1"/>
  <c r="T756" i="1"/>
  <c r="V756" i="1" s="1"/>
  <c r="S756" i="1"/>
  <c r="U756" i="1" s="1"/>
  <c r="R756" i="1"/>
  <c r="Q756" i="1"/>
  <c r="P756" i="1"/>
  <c r="O756" i="1"/>
  <c r="N756" i="1"/>
  <c r="K756" i="1"/>
  <c r="M756" i="1" s="1"/>
  <c r="J756" i="1"/>
  <c r="AT765" i="1" s="1"/>
  <c r="H756" i="1"/>
  <c r="I756" i="1" s="1"/>
  <c r="AE755" i="1"/>
  <c r="W755" i="1"/>
  <c r="T755" i="1"/>
  <c r="S755" i="1"/>
  <c r="U755" i="1" s="1"/>
  <c r="R755" i="1"/>
  <c r="Q755" i="1"/>
  <c r="P755" i="1"/>
  <c r="O755" i="1"/>
  <c r="N755" i="1"/>
  <c r="K755" i="1"/>
  <c r="M755" i="1" s="1"/>
  <c r="J755" i="1"/>
  <c r="AT764" i="1" s="1"/>
  <c r="H755" i="1"/>
  <c r="I755" i="1" s="1"/>
  <c r="AE754" i="1"/>
  <c r="W754" i="1"/>
  <c r="T754" i="1"/>
  <c r="V754" i="1" s="1"/>
  <c r="S754" i="1"/>
  <c r="U754" i="1" s="1"/>
  <c r="R754" i="1"/>
  <c r="Q754" i="1"/>
  <c r="P754" i="1"/>
  <c r="O754" i="1"/>
  <c r="N754" i="1"/>
  <c r="K754" i="1"/>
  <c r="M754" i="1" s="1"/>
  <c r="J754" i="1"/>
  <c r="AT763" i="1" s="1"/>
  <c r="H754" i="1"/>
  <c r="I754" i="1" s="1"/>
  <c r="AE753" i="1"/>
  <c r="W753" i="1"/>
  <c r="T753" i="1"/>
  <c r="V753" i="1" s="1"/>
  <c r="S753" i="1"/>
  <c r="U753" i="1" s="1"/>
  <c r="R753" i="1"/>
  <c r="Q753" i="1"/>
  <c r="P753" i="1"/>
  <c r="O753" i="1"/>
  <c r="N753" i="1"/>
  <c r="K753" i="1"/>
  <c r="M753" i="1" s="1"/>
  <c r="J753" i="1"/>
  <c r="AT762" i="1" s="1"/>
  <c r="H753" i="1"/>
  <c r="I753" i="1" s="1"/>
  <c r="AE752" i="1"/>
  <c r="W752" i="1"/>
  <c r="T752" i="1"/>
  <c r="S752" i="1"/>
  <c r="U752" i="1" s="1"/>
  <c r="R752" i="1"/>
  <c r="Q752" i="1"/>
  <c r="P752" i="1"/>
  <c r="O752" i="1"/>
  <c r="N752" i="1"/>
  <c r="K752" i="1"/>
  <c r="M752" i="1" s="1"/>
  <c r="J752" i="1"/>
  <c r="AT761" i="1" s="1"/>
  <c r="H752" i="1"/>
  <c r="I752" i="1" s="1"/>
  <c r="AE751" i="1"/>
  <c r="W751" i="1"/>
  <c r="T751" i="1"/>
  <c r="S751" i="1"/>
  <c r="U751" i="1" s="1"/>
  <c r="R751" i="1"/>
  <c r="Q751" i="1"/>
  <c r="P751" i="1"/>
  <c r="O751" i="1"/>
  <c r="N751" i="1"/>
  <c r="K751" i="1"/>
  <c r="M751" i="1" s="1"/>
  <c r="J751" i="1"/>
  <c r="AT760" i="1" s="1"/>
  <c r="H751" i="1"/>
  <c r="I751" i="1" s="1"/>
  <c r="AE750" i="1"/>
  <c r="W750" i="1"/>
  <c r="T750" i="1"/>
  <c r="V750" i="1" s="1"/>
  <c r="S750" i="1"/>
  <c r="U750" i="1" s="1"/>
  <c r="R750" i="1"/>
  <c r="Q750" i="1"/>
  <c r="P750" i="1"/>
  <c r="O750" i="1"/>
  <c r="N750" i="1"/>
  <c r="K750" i="1"/>
  <c r="M750" i="1" s="1"/>
  <c r="J750" i="1"/>
  <c r="AT759" i="1" s="1"/>
  <c r="H750" i="1"/>
  <c r="I750" i="1" s="1"/>
  <c r="AE749" i="1"/>
  <c r="W749" i="1"/>
  <c r="T749" i="1"/>
  <c r="S749" i="1"/>
  <c r="U749" i="1" s="1"/>
  <c r="R749" i="1"/>
  <c r="Q749" i="1"/>
  <c r="P749" i="1"/>
  <c r="O749" i="1"/>
  <c r="N749" i="1"/>
  <c r="K749" i="1"/>
  <c r="M749" i="1" s="1"/>
  <c r="J749" i="1"/>
  <c r="AT758" i="1" s="1"/>
  <c r="H749" i="1"/>
  <c r="I749" i="1" s="1"/>
  <c r="AE748" i="1"/>
  <c r="W748" i="1"/>
  <c r="T748" i="1"/>
  <c r="V748" i="1" s="1"/>
  <c r="S748" i="1"/>
  <c r="U748" i="1" s="1"/>
  <c r="R748" i="1"/>
  <c r="Q748" i="1"/>
  <c r="P748" i="1"/>
  <c r="O748" i="1"/>
  <c r="N748" i="1"/>
  <c r="K748" i="1"/>
  <c r="M748" i="1" s="1"/>
  <c r="J748" i="1"/>
  <c r="AT757" i="1" s="1"/>
  <c r="H748" i="1"/>
  <c r="I748" i="1" s="1"/>
  <c r="AE747" i="1"/>
  <c r="W747" i="1"/>
  <c r="T747" i="1"/>
  <c r="V747" i="1" s="1"/>
  <c r="S747" i="1"/>
  <c r="U747" i="1" s="1"/>
  <c r="R747" i="1"/>
  <c r="Q747" i="1"/>
  <c r="P747" i="1"/>
  <c r="O747" i="1"/>
  <c r="N747" i="1"/>
  <c r="K747" i="1"/>
  <c r="M747" i="1" s="1"/>
  <c r="J747" i="1"/>
  <c r="AT756" i="1" s="1"/>
  <c r="H747" i="1"/>
  <c r="I747" i="1" s="1"/>
  <c r="AE746" i="1"/>
  <c r="W746" i="1"/>
  <c r="T746" i="1"/>
  <c r="S746" i="1"/>
  <c r="U746" i="1" s="1"/>
  <c r="R746" i="1"/>
  <c r="Q746" i="1"/>
  <c r="P746" i="1"/>
  <c r="O746" i="1"/>
  <c r="N746" i="1"/>
  <c r="K746" i="1"/>
  <c r="M746" i="1" s="1"/>
  <c r="J746" i="1"/>
  <c r="H746" i="1"/>
  <c r="I746" i="1" s="1"/>
  <c r="AE745" i="1"/>
  <c r="W745" i="1"/>
  <c r="T745" i="1"/>
  <c r="S745" i="1"/>
  <c r="U745" i="1" s="1"/>
  <c r="R745" i="1"/>
  <c r="Q745" i="1"/>
  <c r="P745" i="1"/>
  <c r="O745" i="1"/>
  <c r="N745" i="1"/>
  <c r="K745" i="1"/>
  <c r="M745" i="1" s="1"/>
  <c r="J745" i="1"/>
  <c r="H745" i="1"/>
  <c r="I745" i="1" s="1"/>
  <c r="AE744" i="1"/>
  <c r="W744" i="1"/>
  <c r="T744" i="1"/>
  <c r="V744" i="1" s="1"/>
  <c r="S744" i="1"/>
  <c r="U744" i="1" s="1"/>
  <c r="R744" i="1"/>
  <c r="Q744" i="1"/>
  <c r="P744" i="1"/>
  <c r="O744" i="1"/>
  <c r="N744" i="1"/>
  <c r="K744" i="1"/>
  <c r="M744" i="1" s="1"/>
  <c r="J744" i="1"/>
  <c r="H744" i="1"/>
  <c r="I744" i="1" s="1"/>
  <c r="AE743" i="1"/>
  <c r="W743" i="1"/>
  <c r="T743" i="1"/>
  <c r="S743" i="1"/>
  <c r="U743" i="1" s="1"/>
  <c r="R743" i="1"/>
  <c r="Q743" i="1"/>
  <c r="P743" i="1"/>
  <c r="O743" i="1"/>
  <c r="N743" i="1"/>
  <c r="K743" i="1"/>
  <c r="M743" i="1" s="1"/>
  <c r="J743" i="1"/>
  <c r="H743" i="1"/>
  <c r="I743" i="1" s="1"/>
  <c r="AE742" i="1"/>
  <c r="W742" i="1"/>
  <c r="T742" i="1"/>
  <c r="V742" i="1" s="1"/>
  <c r="S742" i="1"/>
  <c r="U742" i="1" s="1"/>
  <c r="R742" i="1"/>
  <c r="Q742" i="1"/>
  <c r="P742" i="1"/>
  <c r="O742" i="1"/>
  <c r="N742" i="1"/>
  <c r="K742" i="1"/>
  <c r="M742" i="1" s="1"/>
  <c r="J742" i="1"/>
  <c r="H742" i="1"/>
  <c r="I742" i="1" s="1"/>
  <c r="AE741" i="1"/>
  <c r="W741" i="1"/>
  <c r="T741" i="1"/>
  <c r="V741" i="1" s="1"/>
  <c r="S741" i="1"/>
  <c r="U741" i="1" s="1"/>
  <c r="R741" i="1"/>
  <c r="Q741" i="1"/>
  <c r="P741" i="1"/>
  <c r="O741" i="1"/>
  <c r="N741" i="1"/>
  <c r="K741" i="1"/>
  <c r="M741" i="1" s="1"/>
  <c r="J741" i="1"/>
  <c r="H741" i="1"/>
  <c r="I741" i="1" s="1"/>
  <c r="AE740" i="1"/>
  <c r="W740" i="1"/>
  <c r="T740" i="1"/>
  <c r="S740" i="1"/>
  <c r="U740" i="1" s="1"/>
  <c r="R740" i="1"/>
  <c r="Q740" i="1"/>
  <c r="P740" i="1"/>
  <c r="O740" i="1"/>
  <c r="N740" i="1"/>
  <c r="K740" i="1"/>
  <c r="M740" i="1" s="1"/>
  <c r="J740" i="1"/>
  <c r="H740" i="1"/>
  <c r="I740" i="1" s="1"/>
  <c r="AE739" i="1"/>
  <c r="W739" i="1"/>
  <c r="T739" i="1"/>
  <c r="S739" i="1"/>
  <c r="U739" i="1" s="1"/>
  <c r="R739" i="1"/>
  <c r="Q739" i="1"/>
  <c r="P739" i="1"/>
  <c r="O739" i="1"/>
  <c r="N739" i="1"/>
  <c r="K739" i="1"/>
  <c r="M739" i="1" s="1"/>
  <c r="J739" i="1"/>
  <c r="H739" i="1"/>
  <c r="I739" i="1" s="1"/>
  <c r="AE738" i="1"/>
  <c r="W738" i="1"/>
  <c r="T738" i="1"/>
  <c r="V738" i="1" s="1"/>
  <c r="S738" i="1"/>
  <c r="U738" i="1" s="1"/>
  <c r="R738" i="1"/>
  <c r="Q738" i="1"/>
  <c r="P738" i="1"/>
  <c r="O738" i="1"/>
  <c r="N738" i="1"/>
  <c r="K738" i="1"/>
  <c r="M738" i="1" s="1"/>
  <c r="J738" i="1"/>
  <c r="H738" i="1"/>
  <c r="I738" i="1" s="1"/>
  <c r="AE737" i="1"/>
  <c r="W737" i="1"/>
  <c r="T737" i="1"/>
  <c r="S737" i="1"/>
  <c r="U737" i="1" s="1"/>
  <c r="R737" i="1"/>
  <c r="Q737" i="1"/>
  <c r="P737" i="1"/>
  <c r="O737" i="1"/>
  <c r="N737" i="1"/>
  <c r="K737" i="1"/>
  <c r="M737" i="1" s="1"/>
  <c r="J737" i="1"/>
  <c r="AT746" i="1" s="1"/>
  <c r="H737" i="1"/>
  <c r="I737" i="1" s="1"/>
  <c r="AE736" i="1"/>
  <c r="W736" i="1"/>
  <c r="T736" i="1"/>
  <c r="V736" i="1" s="1"/>
  <c r="S736" i="1"/>
  <c r="U736" i="1" s="1"/>
  <c r="R736" i="1"/>
  <c r="Q736" i="1"/>
  <c r="P736" i="1"/>
  <c r="O736" i="1"/>
  <c r="N736" i="1"/>
  <c r="K736" i="1"/>
  <c r="M736" i="1" s="1"/>
  <c r="J736" i="1"/>
  <c r="AT745" i="1" s="1"/>
  <c r="H736" i="1"/>
  <c r="I736" i="1" s="1"/>
  <c r="AE735" i="1"/>
  <c r="W735" i="1"/>
  <c r="T735" i="1"/>
  <c r="V735" i="1" s="1"/>
  <c r="S735" i="1"/>
  <c r="U735" i="1" s="1"/>
  <c r="R735" i="1"/>
  <c r="Q735" i="1"/>
  <c r="P735" i="1"/>
  <c r="O735" i="1"/>
  <c r="N735" i="1"/>
  <c r="K735" i="1"/>
  <c r="M735" i="1" s="1"/>
  <c r="J735" i="1"/>
  <c r="AT744" i="1" s="1"/>
  <c r="H735" i="1"/>
  <c r="I735" i="1" s="1"/>
  <c r="AE734" i="1"/>
  <c r="W734" i="1"/>
  <c r="T734" i="1"/>
  <c r="S734" i="1"/>
  <c r="U734" i="1" s="1"/>
  <c r="R734" i="1"/>
  <c r="Q734" i="1"/>
  <c r="P734" i="1"/>
  <c r="O734" i="1"/>
  <c r="N734" i="1"/>
  <c r="K734" i="1"/>
  <c r="M734" i="1" s="1"/>
  <c r="J734" i="1"/>
  <c r="AT743" i="1" s="1"/>
  <c r="H734" i="1"/>
  <c r="I734" i="1" s="1"/>
  <c r="AE733" i="1"/>
  <c r="W733" i="1"/>
  <c r="T733" i="1"/>
  <c r="S733" i="1"/>
  <c r="U733" i="1" s="1"/>
  <c r="R733" i="1"/>
  <c r="Q733" i="1"/>
  <c r="P733" i="1"/>
  <c r="O733" i="1"/>
  <c r="N733" i="1"/>
  <c r="K733" i="1"/>
  <c r="M733" i="1" s="1"/>
  <c r="J733" i="1"/>
  <c r="AT742" i="1" s="1"/>
  <c r="H733" i="1"/>
  <c r="I733" i="1" s="1"/>
  <c r="AE732" i="1"/>
  <c r="W732" i="1"/>
  <c r="T732" i="1"/>
  <c r="V732" i="1" s="1"/>
  <c r="S732" i="1"/>
  <c r="U732" i="1" s="1"/>
  <c r="R732" i="1"/>
  <c r="Q732" i="1"/>
  <c r="P732" i="1"/>
  <c r="O732" i="1"/>
  <c r="N732" i="1"/>
  <c r="K732" i="1"/>
  <c r="M732" i="1" s="1"/>
  <c r="J732" i="1"/>
  <c r="AT741" i="1" s="1"/>
  <c r="H732" i="1"/>
  <c r="I732" i="1" s="1"/>
  <c r="AE731" i="1"/>
  <c r="W731" i="1"/>
  <c r="T731" i="1"/>
  <c r="S731" i="1"/>
  <c r="U731" i="1" s="1"/>
  <c r="R731" i="1"/>
  <c r="Q731" i="1"/>
  <c r="P731" i="1"/>
  <c r="O731" i="1"/>
  <c r="N731" i="1"/>
  <c r="K731" i="1"/>
  <c r="M731" i="1" s="1"/>
  <c r="J731" i="1"/>
  <c r="AT740" i="1" s="1"/>
  <c r="H731" i="1"/>
  <c r="I731" i="1" s="1"/>
  <c r="AE730" i="1"/>
  <c r="W730" i="1"/>
  <c r="T730" i="1"/>
  <c r="V730" i="1" s="1"/>
  <c r="S730" i="1"/>
  <c r="U730" i="1" s="1"/>
  <c r="R730" i="1"/>
  <c r="Q730" i="1"/>
  <c r="P730" i="1"/>
  <c r="O730" i="1"/>
  <c r="N730" i="1"/>
  <c r="K730" i="1"/>
  <c r="M730" i="1" s="1"/>
  <c r="J730" i="1"/>
  <c r="AT739" i="1" s="1"/>
  <c r="H730" i="1"/>
  <c r="I730" i="1" s="1"/>
  <c r="AE729" i="1"/>
  <c r="W729" i="1"/>
  <c r="T729" i="1"/>
  <c r="V729" i="1" s="1"/>
  <c r="S729" i="1"/>
  <c r="U729" i="1" s="1"/>
  <c r="R729" i="1"/>
  <c r="Q729" i="1"/>
  <c r="P729" i="1"/>
  <c r="O729" i="1"/>
  <c r="N729" i="1"/>
  <c r="K729" i="1"/>
  <c r="M729" i="1" s="1"/>
  <c r="J729" i="1"/>
  <c r="AT738" i="1" s="1"/>
  <c r="H729" i="1"/>
  <c r="I729" i="1" s="1"/>
  <c r="AE728" i="1"/>
  <c r="W728" i="1"/>
  <c r="T728" i="1"/>
  <c r="S728" i="1"/>
  <c r="U728" i="1" s="1"/>
  <c r="R728" i="1"/>
  <c r="Q728" i="1"/>
  <c r="P728" i="1"/>
  <c r="O728" i="1"/>
  <c r="N728" i="1"/>
  <c r="K728" i="1"/>
  <c r="M728" i="1" s="1"/>
  <c r="J728" i="1"/>
  <c r="H728" i="1"/>
  <c r="I728" i="1" s="1"/>
  <c r="AE727" i="1"/>
  <c r="W727" i="1"/>
  <c r="T727" i="1"/>
  <c r="S727" i="1"/>
  <c r="U727" i="1" s="1"/>
  <c r="R727" i="1"/>
  <c r="Q727" i="1"/>
  <c r="P727" i="1"/>
  <c r="O727" i="1"/>
  <c r="N727" i="1"/>
  <c r="K727" i="1"/>
  <c r="M727" i="1" s="1"/>
  <c r="J727" i="1"/>
  <c r="AT736" i="1" s="1"/>
  <c r="H727" i="1"/>
  <c r="I727" i="1" s="1"/>
  <c r="AE726" i="1"/>
  <c r="W726" i="1"/>
  <c r="T726" i="1"/>
  <c r="V726" i="1" s="1"/>
  <c r="S726" i="1"/>
  <c r="U726" i="1" s="1"/>
  <c r="R726" i="1"/>
  <c r="Q726" i="1"/>
  <c r="P726" i="1"/>
  <c r="O726" i="1"/>
  <c r="N726" i="1"/>
  <c r="K726" i="1"/>
  <c r="M726" i="1" s="1"/>
  <c r="J726" i="1"/>
  <c r="AT735" i="1" s="1"/>
  <c r="H726" i="1"/>
  <c r="I726" i="1" s="1"/>
  <c r="AE725" i="1"/>
  <c r="W725" i="1"/>
  <c r="T725" i="1"/>
  <c r="S725" i="1"/>
  <c r="U725" i="1" s="1"/>
  <c r="R725" i="1"/>
  <c r="Q725" i="1"/>
  <c r="P725" i="1"/>
  <c r="O725" i="1"/>
  <c r="N725" i="1"/>
  <c r="K725" i="1"/>
  <c r="M725" i="1" s="1"/>
  <c r="J725" i="1"/>
  <c r="AT734" i="1" s="1"/>
  <c r="H725" i="1"/>
  <c r="I725" i="1" s="1"/>
  <c r="AE724" i="1"/>
  <c r="W724" i="1"/>
  <c r="T724" i="1"/>
  <c r="V724" i="1" s="1"/>
  <c r="S724" i="1"/>
  <c r="U724" i="1" s="1"/>
  <c r="R724" i="1"/>
  <c r="Q724" i="1"/>
  <c r="P724" i="1"/>
  <c r="O724" i="1"/>
  <c r="N724" i="1"/>
  <c r="K724" i="1"/>
  <c r="M724" i="1" s="1"/>
  <c r="J724" i="1"/>
  <c r="AT733" i="1" s="1"/>
  <c r="H724" i="1"/>
  <c r="I724" i="1" s="1"/>
  <c r="AE723" i="1"/>
  <c r="W723" i="1"/>
  <c r="T723" i="1"/>
  <c r="V723" i="1" s="1"/>
  <c r="S723" i="1"/>
  <c r="U723" i="1" s="1"/>
  <c r="R723" i="1"/>
  <c r="Q723" i="1"/>
  <c r="P723" i="1"/>
  <c r="O723" i="1"/>
  <c r="N723" i="1"/>
  <c r="K723" i="1"/>
  <c r="M723" i="1" s="1"/>
  <c r="J723" i="1"/>
  <c r="AT732" i="1" s="1"/>
  <c r="H723" i="1"/>
  <c r="I723" i="1" s="1"/>
  <c r="AE722" i="1"/>
  <c r="W722" i="1"/>
  <c r="T722" i="1"/>
  <c r="S722" i="1"/>
  <c r="U722" i="1" s="1"/>
  <c r="R722" i="1"/>
  <c r="Q722" i="1"/>
  <c r="P722" i="1"/>
  <c r="O722" i="1"/>
  <c r="N722" i="1"/>
  <c r="K722" i="1"/>
  <c r="M722" i="1" s="1"/>
  <c r="J722" i="1"/>
  <c r="AT731" i="1" s="1"/>
  <c r="H722" i="1"/>
  <c r="I722" i="1" s="1"/>
  <c r="AE721" i="1"/>
  <c r="W721" i="1"/>
  <c r="T721" i="1"/>
  <c r="S721" i="1"/>
  <c r="U721" i="1" s="1"/>
  <c r="R721" i="1"/>
  <c r="Q721" i="1"/>
  <c r="P721" i="1"/>
  <c r="O721" i="1"/>
  <c r="N721" i="1"/>
  <c r="K721" i="1"/>
  <c r="M721" i="1" s="1"/>
  <c r="J721" i="1"/>
  <c r="AT730" i="1" s="1"/>
  <c r="H721" i="1"/>
  <c r="I721" i="1" s="1"/>
  <c r="AE720" i="1"/>
  <c r="W720" i="1"/>
  <c r="T720" i="1"/>
  <c r="V720" i="1" s="1"/>
  <c r="S720" i="1"/>
  <c r="U720" i="1" s="1"/>
  <c r="R720" i="1"/>
  <c r="Q720" i="1"/>
  <c r="P720" i="1"/>
  <c r="O720" i="1"/>
  <c r="N720" i="1"/>
  <c r="K720" i="1"/>
  <c r="M720" i="1" s="1"/>
  <c r="J720" i="1"/>
  <c r="AT729" i="1" s="1"/>
  <c r="H720" i="1"/>
  <c r="I720" i="1" s="1"/>
  <c r="AE719" i="1"/>
  <c r="W719" i="1"/>
  <c r="T719" i="1"/>
  <c r="S719" i="1"/>
  <c r="U719" i="1" s="1"/>
  <c r="R719" i="1"/>
  <c r="Q719" i="1"/>
  <c r="P719" i="1"/>
  <c r="O719" i="1"/>
  <c r="N719" i="1"/>
  <c r="K719" i="1"/>
  <c r="M719" i="1" s="1"/>
  <c r="J719" i="1"/>
  <c r="AT728" i="1" s="1"/>
  <c r="H719" i="1"/>
  <c r="I719" i="1" s="1"/>
  <c r="AE718" i="1"/>
  <c r="W718" i="1"/>
  <c r="T718" i="1"/>
  <c r="V718" i="1" s="1"/>
  <c r="S718" i="1"/>
  <c r="U718" i="1" s="1"/>
  <c r="R718" i="1"/>
  <c r="Q718" i="1"/>
  <c r="P718" i="1"/>
  <c r="O718" i="1"/>
  <c r="N718" i="1"/>
  <c r="K718" i="1"/>
  <c r="M718" i="1" s="1"/>
  <c r="J718" i="1"/>
  <c r="AT727" i="1" s="1"/>
  <c r="H718" i="1"/>
  <c r="I718" i="1" s="1"/>
  <c r="AE717" i="1"/>
  <c r="W717" i="1"/>
  <c r="T717" i="1"/>
  <c r="V717" i="1" s="1"/>
  <c r="S717" i="1"/>
  <c r="U717" i="1" s="1"/>
  <c r="R717" i="1"/>
  <c r="Q717" i="1"/>
  <c r="P717" i="1"/>
  <c r="O717" i="1"/>
  <c r="N717" i="1"/>
  <c r="K717" i="1"/>
  <c r="M717" i="1" s="1"/>
  <c r="J717" i="1"/>
  <c r="AT726" i="1" s="1"/>
  <c r="H717" i="1"/>
  <c r="I717" i="1" s="1"/>
  <c r="AE716" i="1"/>
  <c r="W716" i="1"/>
  <c r="T716" i="1"/>
  <c r="S716" i="1"/>
  <c r="U716" i="1" s="1"/>
  <c r="R716" i="1"/>
  <c r="Q716" i="1"/>
  <c r="P716" i="1"/>
  <c r="O716" i="1"/>
  <c r="N716" i="1"/>
  <c r="K716" i="1"/>
  <c r="M716" i="1" s="1"/>
  <c r="J716" i="1"/>
  <c r="AT725" i="1" s="1"/>
  <c r="H716" i="1"/>
  <c r="I716" i="1" s="1"/>
  <c r="AE715" i="1"/>
  <c r="W715" i="1"/>
  <c r="T715" i="1"/>
  <c r="S715" i="1"/>
  <c r="U715" i="1" s="1"/>
  <c r="R715" i="1"/>
  <c r="Q715" i="1"/>
  <c r="P715" i="1"/>
  <c r="O715" i="1"/>
  <c r="N715" i="1"/>
  <c r="K715" i="1"/>
  <c r="M715" i="1" s="1"/>
  <c r="J715" i="1"/>
  <c r="AT724" i="1" s="1"/>
  <c r="H715" i="1"/>
  <c r="I715" i="1" s="1"/>
  <c r="AE714" i="1"/>
  <c r="W714" i="1"/>
  <c r="T714" i="1"/>
  <c r="V714" i="1" s="1"/>
  <c r="S714" i="1"/>
  <c r="U714" i="1" s="1"/>
  <c r="R714" i="1"/>
  <c r="Q714" i="1"/>
  <c r="P714" i="1"/>
  <c r="O714" i="1"/>
  <c r="N714" i="1"/>
  <c r="K714" i="1"/>
  <c r="M714" i="1" s="1"/>
  <c r="J714" i="1"/>
  <c r="AT723" i="1" s="1"/>
  <c r="H714" i="1"/>
  <c r="I714" i="1" s="1"/>
  <c r="AE713" i="1"/>
  <c r="W713" i="1"/>
  <c r="T713" i="1"/>
  <c r="S713" i="1"/>
  <c r="U713" i="1" s="1"/>
  <c r="R713" i="1"/>
  <c r="Q713" i="1"/>
  <c r="P713" i="1"/>
  <c r="O713" i="1"/>
  <c r="N713" i="1"/>
  <c r="K713" i="1"/>
  <c r="M713" i="1" s="1"/>
  <c r="J713" i="1"/>
  <c r="AT722" i="1" s="1"/>
  <c r="H713" i="1"/>
  <c r="I713" i="1" s="1"/>
  <c r="AE712" i="1"/>
  <c r="W712" i="1"/>
  <c r="T712" i="1"/>
  <c r="V712" i="1" s="1"/>
  <c r="S712" i="1"/>
  <c r="U712" i="1" s="1"/>
  <c r="R712" i="1"/>
  <c r="Q712" i="1"/>
  <c r="P712" i="1"/>
  <c r="O712" i="1"/>
  <c r="N712" i="1"/>
  <c r="K712" i="1"/>
  <c r="M712" i="1" s="1"/>
  <c r="J712" i="1"/>
  <c r="AT721" i="1" s="1"/>
  <c r="H712" i="1"/>
  <c r="I712" i="1" s="1"/>
  <c r="AE711" i="1"/>
  <c r="W711" i="1"/>
  <c r="T711" i="1"/>
  <c r="V711" i="1" s="1"/>
  <c r="S711" i="1"/>
  <c r="U711" i="1" s="1"/>
  <c r="R711" i="1"/>
  <c r="Q711" i="1"/>
  <c r="P711" i="1"/>
  <c r="O711" i="1"/>
  <c r="N711" i="1"/>
  <c r="K711" i="1"/>
  <c r="M711" i="1" s="1"/>
  <c r="J711" i="1"/>
  <c r="AT720" i="1" s="1"/>
  <c r="H711" i="1"/>
  <c r="I711" i="1" s="1"/>
  <c r="AE710" i="1"/>
  <c r="W710" i="1"/>
  <c r="T710" i="1"/>
  <c r="S710" i="1"/>
  <c r="U710" i="1" s="1"/>
  <c r="R710" i="1"/>
  <c r="Q710" i="1"/>
  <c r="P710" i="1"/>
  <c r="O710" i="1"/>
  <c r="N710" i="1"/>
  <c r="K710" i="1"/>
  <c r="M710" i="1" s="1"/>
  <c r="J710" i="1"/>
  <c r="AT719" i="1" s="1"/>
  <c r="H710" i="1"/>
  <c r="I710" i="1" s="1"/>
  <c r="AE709" i="1"/>
  <c r="W709" i="1"/>
  <c r="T709" i="1"/>
  <c r="S709" i="1"/>
  <c r="U709" i="1" s="1"/>
  <c r="R709" i="1"/>
  <c r="Q709" i="1"/>
  <c r="P709" i="1"/>
  <c r="O709" i="1"/>
  <c r="N709" i="1"/>
  <c r="K709" i="1"/>
  <c r="M709" i="1" s="1"/>
  <c r="J709" i="1"/>
  <c r="AT718" i="1" s="1"/>
  <c r="H709" i="1"/>
  <c r="I709" i="1" s="1"/>
  <c r="AE708" i="1"/>
  <c r="W708" i="1"/>
  <c r="T708" i="1"/>
  <c r="V708" i="1" s="1"/>
  <c r="S708" i="1"/>
  <c r="U708" i="1" s="1"/>
  <c r="R708" i="1"/>
  <c r="Q708" i="1"/>
  <c r="P708" i="1"/>
  <c r="O708" i="1"/>
  <c r="N708" i="1"/>
  <c r="K708" i="1"/>
  <c r="M708" i="1" s="1"/>
  <c r="J708" i="1"/>
  <c r="AT717" i="1" s="1"/>
  <c r="H708" i="1"/>
  <c r="I708" i="1" s="1"/>
  <c r="AE707" i="1"/>
  <c r="W707" i="1"/>
  <c r="T707" i="1"/>
  <c r="S707" i="1"/>
  <c r="U707" i="1" s="1"/>
  <c r="R707" i="1"/>
  <c r="Q707" i="1"/>
  <c r="P707" i="1"/>
  <c r="O707" i="1"/>
  <c r="N707" i="1"/>
  <c r="K707" i="1"/>
  <c r="M707" i="1" s="1"/>
  <c r="J707" i="1"/>
  <c r="AT716" i="1" s="1"/>
  <c r="H707" i="1"/>
  <c r="I707" i="1" s="1"/>
  <c r="AE706" i="1"/>
  <c r="W706" i="1"/>
  <c r="T706" i="1"/>
  <c r="V706" i="1" s="1"/>
  <c r="S706" i="1"/>
  <c r="U706" i="1" s="1"/>
  <c r="R706" i="1"/>
  <c r="Q706" i="1"/>
  <c r="P706" i="1"/>
  <c r="O706" i="1"/>
  <c r="N706" i="1"/>
  <c r="K706" i="1"/>
  <c r="M706" i="1" s="1"/>
  <c r="J706" i="1"/>
  <c r="AT715" i="1" s="1"/>
  <c r="H706" i="1"/>
  <c r="I706" i="1" s="1"/>
  <c r="AE705" i="1"/>
  <c r="W705" i="1"/>
  <c r="T705" i="1"/>
  <c r="V705" i="1" s="1"/>
  <c r="S705" i="1"/>
  <c r="U705" i="1" s="1"/>
  <c r="R705" i="1"/>
  <c r="Q705" i="1"/>
  <c r="P705" i="1"/>
  <c r="O705" i="1"/>
  <c r="N705" i="1"/>
  <c r="K705" i="1"/>
  <c r="M705" i="1" s="1"/>
  <c r="J705" i="1"/>
  <c r="H705" i="1"/>
  <c r="I705" i="1" s="1"/>
  <c r="AE704" i="1"/>
  <c r="W704" i="1"/>
  <c r="T704" i="1"/>
  <c r="S704" i="1"/>
  <c r="U704" i="1" s="1"/>
  <c r="R704" i="1"/>
  <c r="Q704" i="1"/>
  <c r="P704" i="1"/>
  <c r="O704" i="1"/>
  <c r="N704" i="1"/>
  <c r="K704" i="1"/>
  <c r="M704" i="1" s="1"/>
  <c r="J704" i="1"/>
  <c r="H704" i="1"/>
  <c r="I704" i="1" s="1"/>
  <c r="AE703" i="1"/>
  <c r="W703" i="1"/>
  <c r="T703" i="1"/>
  <c r="S703" i="1"/>
  <c r="U703" i="1" s="1"/>
  <c r="R703" i="1"/>
  <c r="Q703" i="1"/>
  <c r="P703" i="1"/>
  <c r="O703" i="1"/>
  <c r="N703" i="1"/>
  <c r="K703" i="1"/>
  <c r="M703" i="1" s="1"/>
  <c r="J703" i="1"/>
  <c r="H703" i="1"/>
  <c r="I703" i="1" s="1"/>
  <c r="AE702" i="1"/>
  <c r="W702" i="1"/>
  <c r="T702" i="1"/>
  <c r="V702" i="1" s="1"/>
  <c r="S702" i="1"/>
  <c r="U702" i="1" s="1"/>
  <c r="R702" i="1"/>
  <c r="Q702" i="1"/>
  <c r="P702" i="1"/>
  <c r="O702" i="1"/>
  <c r="N702" i="1"/>
  <c r="K702" i="1"/>
  <c r="M702" i="1" s="1"/>
  <c r="J702" i="1"/>
  <c r="H702" i="1"/>
  <c r="I702" i="1" s="1"/>
  <c r="AE701" i="1"/>
  <c r="W701" i="1"/>
  <c r="T701" i="1"/>
  <c r="S701" i="1"/>
  <c r="U701" i="1" s="1"/>
  <c r="R701" i="1"/>
  <c r="Q701" i="1"/>
  <c r="P701" i="1"/>
  <c r="O701" i="1"/>
  <c r="N701" i="1"/>
  <c r="K701" i="1"/>
  <c r="M701" i="1" s="1"/>
  <c r="J701" i="1"/>
  <c r="H701" i="1"/>
  <c r="I701" i="1" s="1"/>
  <c r="AE700" i="1"/>
  <c r="W700" i="1"/>
  <c r="T700" i="1"/>
  <c r="V700" i="1" s="1"/>
  <c r="S700" i="1"/>
  <c r="U700" i="1" s="1"/>
  <c r="R700" i="1"/>
  <c r="Q700" i="1"/>
  <c r="P700" i="1"/>
  <c r="O700" i="1"/>
  <c r="N700" i="1"/>
  <c r="K700" i="1"/>
  <c r="M700" i="1" s="1"/>
  <c r="J700" i="1"/>
  <c r="H700" i="1"/>
  <c r="I700" i="1" s="1"/>
  <c r="AE699" i="1"/>
  <c r="W699" i="1"/>
  <c r="T699" i="1"/>
  <c r="V699" i="1" s="1"/>
  <c r="S699" i="1"/>
  <c r="U699" i="1" s="1"/>
  <c r="R699" i="1"/>
  <c r="Q699" i="1"/>
  <c r="P699" i="1"/>
  <c r="O699" i="1"/>
  <c r="N699" i="1"/>
  <c r="K699" i="1"/>
  <c r="M699" i="1" s="1"/>
  <c r="J699" i="1"/>
  <c r="H699" i="1"/>
  <c r="I699" i="1" s="1"/>
  <c r="AE698" i="1"/>
  <c r="W698" i="1"/>
  <c r="T698" i="1"/>
  <c r="S698" i="1"/>
  <c r="U698" i="1" s="1"/>
  <c r="R698" i="1"/>
  <c r="Q698" i="1"/>
  <c r="P698" i="1"/>
  <c r="O698" i="1"/>
  <c r="N698" i="1"/>
  <c r="K698" i="1"/>
  <c r="M698" i="1" s="1"/>
  <c r="J698" i="1"/>
  <c r="H698" i="1"/>
  <c r="I698" i="1" s="1"/>
  <c r="AE697" i="1"/>
  <c r="W697" i="1"/>
  <c r="T697" i="1"/>
  <c r="S697" i="1"/>
  <c r="U697" i="1" s="1"/>
  <c r="R697" i="1"/>
  <c r="Q697" i="1"/>
  <c r="P697" i="1"/>
  <c r="O697" i="1"/>
  <c r="N697" i="1"/>
  <c r="K697" i="1"/>
  <c r="M697" i="1" s="1"/>
  <c r="J697" i="1"/>
  <c r="H697" i="1"/>
  <c r="I697" i="1" s="1"/>
  <c r="AE696" i="1"/>
  <c r="W696" i="1"/>
  <c r="T696" i="1"/>
  <c r="V696" i="1" s="1"/>
  <c r="S696" i="1"/>
  <c r="U696" i="1" s="1"/>
  <c r="R696" i="1"/>
  <c r="Q696" i="1"/>
  <c r="P696" i="1"/>
  <c r="O696" i="1"/>
  <c r="N696" i="1"/>
  <c r="K696" i="1"/>
  <c r="M696" i="1" s="1"/>
  <c r="J696" i="1"/>
  <c r="H696" i="1"/>
  <c r="I696" i="1" s="1"/>
  <c r="AE695" i="1"/>
  <c r="W695" i="1"/>
  <c r="T695" i="1"/>
  <c r="S695" i="1"/>
  <c r="U695" i="1" s="1"/>
  <c r="R695" i="1"/>
  <c r="Q695" i="1"/>
  <c r="P695" i="1"/>
  <c r="O695" i="1"/>
  <c r="N695" i="1"/>
  <c r="K695" i="1"/>
  <c r="M695" i="1" s="1"/>
  <c r="J695" i="1"/>
  <c r="H695" i="1"/>
  <c r="I695" i="1" s="1"/>
  <c r="AE694" i="1"/>
  <c r="W694" i="1"/>
  <c r="T694" i="1"/>
  <c r="V694" i="1" s="1"/>
  <c r="S694" i="1"/>
  <c r="U694" i="1" s="1"/>
  <c r="R694" i="1"/>
  <c r="Q694" i="1"/>
  <c r="P694" i="1"/>
  <c r="O694" i="1"/>
  <c r="N694" i="1"/>
  <c r="K694" i="1"/>
  <c r="M694" i="1" s="1"/>
  <c r="J694" i="1"/>
  <c r="H694" i="1"/>
  <c r="I694" i="1" s="1"/>
  <c r="AE693" i="1"/>
  <c r="W693" i="1"/>
  <c r="T693" i="1"/>
  <c r="V693" i="1" s="1"/>
  <c r="S693" i="1"/>
  <c r="U693" i="1" s="1"/>
  <c r="R693" i="1"/>
  <c r="Q693" i="1"/>
  <c r="P693" i="1"/>
  <c r="O693" i="1"/>
  <c r="N693" i="1"/>
  <c r="K693" i="1"/>
  <c r="M693" i="1" s="1"/>
  <c r="J693" i="1"/>
  <c r="H693" i="1"/>
  <c r="I693" i="1" s="1"/>
  <c r="AE692" i="1"/>
  <c r="W692" i="1"/>
  <c r="T692" i="1"/>
  <c r="S692" i="1"/>
  <c r="U692" i="1" s="1"/>
  <c r="R692" i="1"/>
  <c r="Q692" i="1"/>
  <c r="P692" i="1"/>
  <c r="O692" i="1"/>
  <c r="N692" i="1"/>
  <c r="K692" i="1"/>
  <c r="M692" i="1" s="1"/>
  <c r="J692" i="1"/>
  <c r="H692" i="1"/>
  <c r="I692" i="1" s="1"/>
  <c r="AE691" i="1"/>
  <c r="W691" i="1"/>
  <c r="T691" i="1"/>
  <c r="S691" i="1"/>
  <c r="U691" i="1" s="1"/>
  <c r="R691" i="1"/>
  <c r="Q691" i="1"/>
  <c r="P691" i="1"/>
  <c r="O691" i="1"/>
  <c r="N691" i="1"/>
  <c r="K691" i="1"/>
  <c r="M691" i="1" s="1"/>
  <c r="J691" i="1"/>
  <c r="H691" i="1"/>
  <c r="I691" i="1" s="1"/>
  <c r="AE690" i="1"/>
  <c r="W690" i="1"/>
  <c r="T690" i="1"/>
  <c r="V690" i="1" s="1"/>
  <c r="S690" i="1"/>
  <c r="U690" i="1" s="1"/>
  <c r="R690" i="1"/>
  <c r="Q690" i="1"/>
  <c r="P690" i="1"/>
  <c r="O690" i="1"/>
  <c r="N690" i="1"/>
  <c r="K690" i="1"/>
  <c r="M690" i="1" s="1"/>
  <c r="J690" i="1"/>
  <c r="H690" i="1"/>
  <c r="I690" i="1" s="1"/>
  <c r="AE689" i="1"/>
  <c r="W689" i="1"/>
  <c r="T689" i="1"/>
  <c r="S689" i="1"/>
  <c r="U689" i="1" s="1"/>
  <c r="R689" i="1"/>
  <c r="Q689" i="1"/>
  <c r="P689" i="1"/>
  <c r="O689" i="1"/>
  <c r="N689" i="1"/>
  <c r="K689" i="1"/>
  <c r="M689" i="1" s="1"/>
  <c r="J689" i="1"/>
  <c r="H689" i="1"/>
  <c r="I689" i="1" s="1"/>
  <c r="AE688" i="1"/>
  <c r="W688" i="1"/>
  <c r="T688" i="1"/>
  <c r="V688" i="1" s="1"/>
  <c r="S688" i="1"/>
  <c r="U688" i="1" s="1"/>
  <c r="R688" i="1"/>
  <c r="Q688" i="1"/>
  <c r="P688" i="1"/>
  <c r="O688" i="1"/>
  <c r="N688" i="1"/>
  <c r="K688" i="1"/>
  <c r="M688" i="1" s="1"/>
  <c r="J688" i="1"/>
  <c r="H688" i="1"/>
  <c r="I688" i="1" s="1"/>
  <c r="AE687" i="1"/>
  <c r="W687" i="1"/>
  <c r="T687" i="1"/>
  <c r="V687" i="1" s="1"/>
  <c r="S687" i="1"/>
  <c r="U687" i="1" s="1"/>
  <c r="R687" i="1"/>
  <c r="Q687" i="1"/>
  <c r="P687" i="1"/>
  <c r="O687" i="1"/>
  <c r="N687" i="1"/>
  <c r="K687" i="1"/>
  <c r="M687" i="1" s="1"/>
  <c r="J687" i="1"/>
  <c r="H687" i="1"/>
  <c r="I687" i="1" s="1"/>
  <c r="AE686" i="1"/>
  <c r="W686" i="1"/>
  <c r="T686" i="1"/>
  <c r="S686" i="1"/>
  <c r="U686" i="1" s="1"/>
  <c r="R686" i="1"/>
  <c r="Q686" i="1"/>
  <c r="P686" i="1"/>
  <c r="O686" i="1"/>
  <c r="N686" i="1"/>
  <c r="K686" i="1"/>
  <c r="M686" i="1" s="1"/>
  <c r="J686" i="1"/>
  <c r="H686" i="1"/>
  <c r="I686" i="1" s="1"/>
  <c r="AE685" i="1"/>
  <c r="W685" i="1"/>
  <c r="T685" i="1"/>
  <c r="S685" i="1"/>
  <c r="U685" i="1" s="1"/>
  <c r="R685" i="1"/>
  <c r="Q685" i="1"/>
  <c r="P685" i="1"/>
  <c r="O685" i="1"/>
  <c r="N685" i="1"/>
  <c r="K685" i="1"/>
  <c r="M685" i="1" s="1"/>
  <c r="J685" i="1"/>
  <c r="H685" i="1"/>
  <c r="I685" i="1" s="1"/>
  <c r="AE684" i="1"/>
  <c r="W684" i="1"/>
  <c r="T684" i="1"/>
  <c r="V684" i="1" s="1"/>
  <c r="S684" i="1"/>
  <c r="U684" i="1" s="1"/>
  <c r="R684" i="1"/>
  <c r="Q684" i="1"/>
  <c r="P684" i="1"/>
  <c r="O684" i="1"/>
  <c r="N684" i="1"/>
  <c r="K684" i="1"/>
  <c r="M684" i="1" s="1"/>
  <c r="J684" i="1"/>
  <c r="H684" i="1"/>
  <c r="I684" i="1" s="1"/>
  <c r="AE683" i="1"/>
  <c r="W683" i="1"/>
  <c r="T683" i="1"/>
  <c r="S683" i="1"/>
  <c r="U683" i="1" s="1"/>
  <c r="R683" i="1"/>
  <c r="Q683" i="1"/>
  <c r="P683" i="1"/>
  <c r="O683" i="1"/>
  <c r="N683" i="1"/>
  <c r="K683" i="1"/>
  <c r="M683" i="1" s="1"/>
  <c r="J683" i="1"/>
  <c r="H683" i="1"/>
  <c r="I683" i="1" s="1"/>
  <c r="AE682" i="1"/>
  <c r="W682" i="1"/>
  <c r="T682" i="1"/>
  <c r="V682" i="1" s="1"/>
  <c r="S682" i="1"/>
  <c r="U682" i="1" s="1"/>
  <c r="R682" i="1"/>
  <c r="Q682" i="1"/>
  <c r="P682" i="1"/>
  <c r="O682" i="1"/>
  <c r="N682" i="1"/>
  <c r="K682" i="1"/>
  <c r="M682" i="1" s="1"/>
  <c r="J682" i="1"/>
  <c r="AT691" i="1" s="1"/>
  <c r="H682" i="1"/>
  <c r="I682" i="1" s="1"/>
  <c r="AE681" i="1"/>
  <c r="W681" i="1"/>
  <c r="T681" i="1"/>
  <c r="V681" i="1" s="1"/>
  <c r="S681" i="1"/>
  <c r="U681" i="1" s="1"/>
  <c r="R681" i="1"/>
  <c r="Q681" i="1"/>
  <c r="P681" i="1"/>
  <c r="O681" i="1"/>
  <c r="N681" i="1"/>
  <c r="K681" i="1"/>
  <c r="M681" i="1" s="1"/>
  <c r="J681" i="1"/>
  <c r="AT690" i="1" s="1"/>
  <c r="H681" i="1"/>
  <c r="I681" i="1" s="1"/>
  <c r="AE680" i="1"/>
  <c r="W680" i="1"/>
  <c r="T680" i="1"/>
  <c r="S680" i="1"/>
  <c r="U680" i="1" s="1"/>
  <c r="R680" i="1"/>
  <c r="Q680" i="1"/>
  <c r="P680" i="1"/>
  <c r="O680" i="1"/>
  <c r="N680" i="1"/>
  <c r="K680" i="1"/>
  <c r="M680" i="1" s="1"/>
  <c r="J680" i="1"/>
  <c r="AT689" i="1" s="1"/>
  <c r="H680" i="1"/>
  <c r="I680" i="1" s="1"/>
  <c r="AE679" i="1"/>
  <c r="W679" i="1"/>
  <c r="T679" i="1"/>
  <c r="S679" i="1"/>
  <c r="U679" i="1" s="1"/>
  <c r="R679" i="1"/>
  <c r="Q679" i="1"/>
  <c r="P679" i="1"/>
  <c r="O679" i="1"/>
  <c r="N679" i="1"/>
  <c r="K679" i="1"/>
  <c r="M679" i="1" s="1"/>
  <c r="J679" i="1"/>
  <c r="AT688" i="1" s="1"/>
  <c r="H679" i="1"/>
  <c r="I679" i="1" s="1"/>
  <c r="AE678" i="1"/>
  <c r="W678" i="1"/>
  <c r="T678" i="1"/>
  <c r="V678" i="1" s="1"/>
  <c r="S678" i="1"/>
  <c r="U678" i="1" s="1"/>
  <c r="R678" i="1"/>
  <c r="Q678" i="1"/>
  <c r="P678" i="1"/>
  <c r="O678" i="1"/>
  <c r="N678" i="1"/>
  <c r="K678" i="1"/>
  <c r="M678" i="1" s="1"/>
  <c r="J678" i="1"/>
  <c r="AT687" i="1" s="1"/>
  <c r="H678" i="1"/>
  <c r="I678" i="1" s="1"/>
  <c r="AE677" i="1"/>
  <c r="W677" i="1"/>
  <c r="T677" i="1"/>
  <c r="S677" i="1"/>
  <c r="U677" i="1" s="1"/>
  <c r="R677" i="1"/>
  <c r="Q677" i="1"/>
  <c r="P677" i="1"/>
  <c r="O677" i="1"/>
  <c r="N677" i="1"/>
  <c r="K677" i="1"/>
  <c r="M677" i="1" s="1"/>
  <c r="J677" i="1"/>
  <c r="H677" i="1"/>
  <c r="I677" i="1" s="1"/>
  <c r="AE676" i="1"/>
  <c r="W676" i="1"/>
  <c r="T676" i="1"/>
  <c r="V676" i="1" s="1"/>
  <c r="S676" i="1"/>
  <c r="U676" i="1" s="1"/>
  <c r="R676" i="1"/>
  <c r="Q676" i="1"/>
  <c r="P676" i="1"/>
  <c r="O676" i="1"/>
  <c r="N676" i="1"/>
  <c r="K676" i="1"/>
  <c r="M676" i="1" s="1"/>
  <c r="J676" i="1"/>
  <c r="AT685" i="1" s="1"/>
  <c r="H676" i="1"/>
  <c r="I676" i="1" s="1"/>
  <c r="AE675" i="1"/>
  <c r="W675" i="1"/>
  <c r="T675" i="1"/>
  <c r="V675" i="1" s="1"/>
  <c r="S675" i="1"/>
  <c r="U675" i="1" s="1"/>
  <c r="R675" i="1"/>
  <c r="Q675" i="1"/>
  <c r="P675" i="1"/>
  <c r="O675" i="1"/>
  <c r="N675" i="1"/>
  <c r="K675" i="1"/>
  <c r="M675" i="1" s="1"/>
  <c r="J675" i="1"/>
  <c r="AT684" i="1" s="1"/>
  <c r="H675" i="1"/>
  <c r="I675" i="1" s="1"/>
  <c r="AE674" i="1"/>
  <c r="W674" i="1"/>
  <c r="T674" i="1"/>
  <c r="S674" i="1"/>
  <c r="U674" i="1" s="1"/>
  <c r="R674" i="1"/>
  <c r="Q674" i="1"/>
  <c r="P674" i="1"/>
  <c r="O674" i="1"/>
  <c r="N674" i="1"/>
  <c r="K674" i="1"/>
  <c r="M674" i="1" s="1"/>
  <c r="J674" i="1"/>
  <c r="AT683" i="1" s="1"/>
  <c r="H674" i="1"/>
  <c r="I674" i="1" s="1"/>
  <c r="AE673" i="1"/>
  <c r="W673" i="1"/>
  <c r="T673" i="1"/>
  <c r="S673" i="1"/>
  <c r="U673" i="1" s="1"/>
  <c r="R673" i="1"/>
  <c r="Q673" i="1"/>
  <c r="P673" i="1"/>
  <c r="O673" i="1"/>
  <c r="N673" i="1"/>
  <c r="K673" i="1"/>
  <c r="M673" i="1" s="1"/>
  <c r="J673" i="1"/>
  <c r="AT682" i="1" s="1"/>
  <c r="H673" i="1"/>
  <c r="I673" i="1" s="1"/>
  <c r="AE672" i="1"/>
  <c r="W672" i="1"/>
  <c r="T672" i="1"/>
  <c r="V672" i="1" s="1"/>
  <c r="S672" i="1"/>
  <c r="U672" i="1" s="1"/>
  <c r="R672" i="1"/>
  <c r="Q672" i="1"/>
  <c r="P672" i="1"/>
  <c r="O672" i="1"/>
  <c r="N672" i="1"/>
  <c r="K672" i="1"/>
  <c r="M672" i="1" s="1"/>
  <c r="J672" i="1"/>
  <c r="AT681" i="1" s="1"/>
  <c r="H672" i="1"/>
  <c r="I672" i="1" s="1"/>
  <c r="AE671" i="1"/>
  <c r="W671" i="1"/>
  <c r="T671" i="1"/>
  <c r="S671" i="1"/>
  <c r="U671" i="1" s="1"/>
  <c r="R671" i="1"/>
  <c r="Q671" i="1"/>
  <c r="P671" i="1"/>
  <c r="O671" i="1"/>
  <c r="N671" i="1"/>
  <c r="K671" i="1"/>
  <c r="M671" i="1" s="1"/>
  <c r="J671" i="1"/>
  <c r="AT680" i="1" s="1"/>
  <c r="H671" i="1"/>
  <c r="I671" i="1" s="1"/>
  <c r="AE670" i="1"/>
  <c r="W670" i="1"/>
  <c r="T670" i="1"/>
  <c r="V670" i="1" s="1"/>
  <c r="S670" i="1"/>
  <c r="U670" i="1" s="1"/>
  <c r="R670" i="1"/>
  <c r="Q670" i="1"/>
  <c r="P670" i="1"/>
  <c r="O670" i="1"/>
  <c r="N670" i="1"/>
  <c r="K670" i="1"/>
  <c r="M670" i="1" s="1"/>
  <c r="J670" i="1"/>
  <c r="AT679" i="1" s="1"/>
  <c r="H670" i="1"/>
  <c r="I670" i="1" s="1"/>
  <c r="AE669" i="1"/>
  <c r="W669" i="1"/>
  <c r="T669" i="1"/>
  <c r="V669" i="1" s="1"/>
  <c r="S669" i="1"/>
  <c r="U669" i="1" s="1"/>
  <c r="R669" i="1"/>
  <c r="Q669" i="1"/>
  <c r="P669" i="1"/>
  <c r="O669" i="1"/>
  <c r="N669" i="1"/>
  <c r="K669" i="1"/>
  <c r="M669" i="1" s="1"/>
  <c r="J669" i="1"/>
  <c r="H669" i="1"/>
  <c r="I669" i="1" s="1"/>
  <c r="AE668" i="1"/>
  <c r="W668" i="1"/>
  <c r="T668" i="1"/>
  <c r="S668" i="1"/>
  <c r="U668" i="1" s="1"/>
  <c r="R668" i="1"/>
  <c r="Q668" i="1"/>
  <c r="P668" i="1"/>
  <c r="O668" i="1"/>
  <c r="N668" i="1"/>
  <c r="K668" i="1"/>
  <c r="M668" i="1" s="1"/>
  <c r="J668" i="1"/>
  <c r="AT677" i="1" s="1"/>
  <c r="H668" i="1"/>
  <c r="I668" i="1" s="1"/>
  <c r="AE667" i="1"/>
  <c r="W667" i="1"/>
  <c r="T667" i="1"/>
  <c r="S667" i="1"/>
  <c r="U667" i="1" s="1"/>
  <c r="R667" i="1"/>
  <c r="Q667" i="1"/>
  <c r="P667" i="1"/>
  <c r="O667" i="1"/>
  <c r="N667" i="1"/>
  <c r="K667" i="1"/>
  <c r="M667" i="1" s="1"/>
  <c r="J667" i="1"/>
  <c r="AT676" i="1" s="1"/>
  <c r="H667" i="1"/>
  <c r="I667" i="1" s="1"/>
  <c r="AE666" i="1"/>
  <c r="W666" i="1"/>
  <c r="T666" i="1"/>
  <c r="V666" i="1" s="1"/>
  <c r="S666" i="1"/>
  <c r="U666" i="1" s="1"/>
  <c r="R666" i="1"/>
  <c r="Q666" i="1"/>
  <c r="P666" i="1"/>
  <c r="O666" i="1"/>
  <c r="N666" i="1"/>
  <c r="K666" i="1"/>
  <c r="M666" i="1" s="1"/>
  <c r="J666" i="1"/>
  <c r="AT675" i="1" s="1"/>
  <c r="H666" i="1"/>
  <c r="I666" i="1" s="1"/>
  <c r="AE665" i="1"/>
  <c r="W665" i="1"/>
  <c r="T665" i="1"/>
  <c r="S665" i="1"/>
  <c r="U665" i="1" s="1"/>
  <c r="R665" i="1"/>
  <c r="Q665" i="1"/>
  <c r="P665" i="1"/>
  <c r="O665" i="1"/>
  <c r="N665" i="1"/>
  <c r="K665" i="1"/>
  <c r="M665" i="1" s="1"/>
  <c r="J665" i="1"/>
  <c r="AT674" i="1" s="1"/>
  <c r="H665" i="1"/>
  <c r="I665" i="1" s="1"/>
  <c r="AE664" i="1"/>
  <c r="W664" i="1"/>
  <c r="T664" i="1"/>
  <c r="V664" i="1" s="1"/>
  <c r="S664" i="1"/>
  <c r="U664" i="1" s="1"/>
  <c r="R664" i="1"/>
  <c r="Q664" i="1"/>
  <c r="P664" i="1"/>
  <c r="O664" i="1"/>
  <c r="N664" i="1"/>
  <c r="K664" i="1"/>
  <c r="M664" i="1" s="1"/>
  <c r="J664" i="1"/>
  <c r="AT673" i="1" s="1"/>
  <c r="H664" i="1"/>
  <c r="I664" i="1" s="1"/>
  <c r="AE663" i="1"/>
  <c r="W663" i="1"/>
  <c r="T663" i="1"/>
  <c r="V663" i="1" s="1"/>
  <c r="S663" i="1"/>
  <c r="U663" i="1" s="1"/>
  <c r="R663" i="1"/>
  <c r="Q663" i="1"/>
  <c r="P663" i="1"/>
  <c r="O663" i="1"/>
  <c r="N663" i="1"/>
  <c r="K663" i="1"/>
  <c r="M663" i="1" s="1"/>
  <c r="J663" i="1"/>
  <c r="AT672" i="1" s="1"/>
  <c r="H663" i="1"/>
  <c r="I663" i="1" s="1"/>
  <c r="AE662" i="1"/>
  <c r="W662" i="1"/>
  <c r="T662" i="1"/>
  <c r="S662" i="1"/>
  <c r="U662" i="1" s="1"/>
  <c r="R662" i="1"/>
  <c r="Q662" i="1"/>
  <c r="P662" i="1"/>
  <c r="O662" i="1"/>
  <c r="N662" i="1"/>
  <c r="K662" i="1"/>
  <c r="M662" i="1" s="1"/>
  <c r="J662" i="1"/>
  <c r="H662" i="1"/>
  <c r="I662" i="1" s="1"/>
  <c r="AE661" i="1"/>
  <c r="W661" i="1"/>
  <c r="T661" i="1"/>
  <c r="S661" i="1"/>
  <c r="U661" i="1" s="1"/>
  <c r="R661" i="1"/>
  <c r="Q661" i="1"/>
  <c r="P661" i="1"/>
  <c r="O661" i="1"/>
  <c r="N661" i="1"/>
  <c r="K661" i="1"/>
  <c r="M661" i="1" s="1"/>
  <c r="J661" i="1"/>
  <c r="H661" i="1"/>
  <c r="I661" i="1" s="1"/>
  <c r="AE660" i="1"/>
  <c r="W660" i="1"/>
  <c r="T660" i="1"/>
  <c r="V660" i="1" s="1"/>
  <c r="S660" i="1"/>
  <c r="U660" i="1" s="1"/>
  <c r="R660" i="1"/>
  <c r="Q660" i="1"/>
  <c r="P660" i="1"/>
  <c r="O660" i="1"/>
  <c r="N660" i="1"/>
  <c r="K660" i="1"/>
  <c r="M660" i="1" s="1"/>
  <c r="J660" i="1"/>
  <c r="H660" i="1"/>
  <c r="I660" i="1" s="1"/>
  <c r="AE659" i="1"/>
  <c r="W659" i="1"/>
  <c r="T659" i="1"/>
  <c r="S659" i="1"/>
  <c r="U659" i="1" s="1"/>
  <c r="R659" i="1"/>
  <c r="Q659" i="1"/>
  <c r="P659" i="1"/>
  <c r="O659" i="1"/>
  <c r="N659" i="1"/>
  <c r="K659" i="1"/>
  <c r="M659" i="1" s="1"/>
  <c r="J659" i="1"/>
  <c r="H659" i="1"/>
  <c r="I659" i="1" s="1"/>
  <c r="AE658" i="1"/>
  <c r="W658" i="1"/>
  <c r="T658" i="1"/>
  <c r="V658" i="1" s="1"/>
  <c r="S658" i="1"/>
  <c r="U658" i="1" s="1"/>
  <c r="R658" i="1"/>
  <c r="Q658" i="1"/>
  <c r="P658" i="1"/>
  <c r="O658" i="1"/>
  <c r="N658" i="1"/>
  <c r="K658" i="1"/>
  <c r="M658" i="1" s="1"/>
  <c r="J658" i="1"/>
  <c r="H658" i="1"/>
  <c r="I658" i="1" s="1"/>
  <c r="AE657" i="1"/>
  <c r="W657" i="1"/>
  <c r="T657" i="1"/>
  <c r="V657" i="1" s="1"/>
  <c r="S657" i="1"/>
  <c r="U657" i="1" s="1"/>
  <c r="R657" i="1"/>
  <c r="Q657" i="1"/>
  <c r="P657" i="1"/>
  <c r="O657" i="1"/>
  <c r="N657" i="1"/>
  <c r="K657" i="1"/>
  <c r="M657" i="1" s="1"/>
  <c r="J657" i="1"/>
  <c r="H657" i="1"/>
  <c r="I657" i="1" s="1"/>
  <c r="AE656" i="1"/>
  <c r="W656" i="1"/>
  <c r="T656" i="1"/>
  <c r="S656" i="1"/>
  <c r="U656" i="1" s="1"/>
  <c r="R656" i="1"/>
  <c r="Q656" i="1"/>
  <c r="P656" i="1"/>
  <c r="O656" i="1"/>
  <c r="N656" i="1"/>
  <c r="K656" i="1"/>
  <c r="M656" i="1" s="1"/>
  <c r="J656" i="1"/>
  <c r="H656" i="1"/>
  <c r="I656" i="1" s="1"/>
  <c r="AE655" i="1"/>
  <c r="W655" i="1"/>
  <c r="T655" i="1"/>
  <c r="S655" i="1"/>
  <c r="U655" i="1" s="1"/>
  <c r="R655" i="1"/>
  <c r="Q655" i="1"/>
  <c r="P655" i="1"/>
  <c r="O655" i="1"/>
  <c r="N655" i="1"/>
  <c r="K655" i="1"/>
  <c r="M655" i="1" s="1"/>
  <c r="J655" i="1"/>
  <c r="H655" i="1"/>
  <c r="I655" i="1" s="1"/>
  <c r="AE654" i="1"/>
  <c r="W654" i="1"/>
  <c r="T654" i="1"/>
  <c r="V654" i="1" s="1"/>
  <c r="S654" i="1"/>
  <c r="U654" i="1" s="1"/>
  <c r="R654" i="1"/>
  <c r="Q654" i="1"/>
  <c r="P654" i="1"/>
  <c r="O654" i="1"/>
  <c r="N654" i="1"/>
  <c r="K654" i="1"/>
  <c r="M654" i="1" s="1"/>
  <c r="J654" i="1"/>
  <c r="H654" i="1"/>
  <c r="I654" i="1" s="1"/>
  <c r="AE653" i="1"/>
  <c r="W653" i="1"/>
  <c r="T653" i="1"/>
  <c r="S653" i="1"/>
  <c r="U653" i="1" s="1"/>
  <c r="R653" i="1"/>
  <c r="Q653" i="1"/>
  <c r="P653" i="1"/>
  <c r="O653" i="1"/>
  <c r="N653" i="1"/>
  <c r="K653" i="1"/>
  <c r="M653" i="1" s="1"/>
  <c r="J653" i="1"/>
  <c r="AT662" i="1" s="1"/>
  <c r="H653" i="1"/>
  <c r="I653" i="1" s="1"/>
  <c r="AE652" i="1"/>
  <c r="W652" i="1"/>
  <c r="T652" i="1"/>
  <c r="V652" i="1" s="1"/>
  <c r="S652" i="1"/>
  <c r="U652" i="1" s="1"/>
  <c r="R652" i="1"/>
  <c r="Q652" i="1"/>
  <c r="P652" i="1"/>
  <c r="O652" i="1"/>
  <c r="N652" i="1"/>
  <c r="K652" i="1"/>
  <c r="M652" i="1" s="1"/>
  <c r="J652" i="1"/>
  <c r="AT661" i="1" s="1"/>
  <c r="H652" i="1"/>
  <c r="I652" i="1" s="1"/>
  <c r="AE651" i="1"/>
  <c r="W651" i="1"/>
  <c r="T651" i="1"/>
  <c r="V651" i="1" s="1"/>
  <c r="S651" i="1"/>
  <c r="U651" i="1" s="1"/>
  <c r="R651" i="1"/>
  <c r="Q651" i="1"/>
  <c r="P651" i="1"/>
  <c r="O651" i="1"/>
  <c r="N651" i="1"/>
  <c r="K651" i="1"/>
  <c r="M651" i="1" s="1"/>
  <c r="J651" i="1"/>
  <c r="AT660" i="1" s="1"/>
  <c r="H651" i="1"/>
  <c r="I651" i="1" s="1"/>
  <c r="AE650" i="1"/>
  <c r="W650" i="1"/>
  <c r="T650" i="1"/>
  <c r="S650" i="1"/>
  <c r="U650" i="1" s="1"/>
  <c r="R650" i="1"/>
  <c r="Q650" i="1"/>
  <c r="P650" i="1"/>
  <c r="O650" i="1"/>
  <c r="N650" i="1"/>
  <c r="K650" i="1"/>
  <c r="M650" i="1" s="1"/>
  <c r="J650" i="1"/>
  <c r="AT659" i="1" s="1"/>
  <c r="H650" i="1"/>
  <c r="I650" i="1" s="1"/>
  <c r="AE649" i="1"/>
  <c r="W649" i="1"/>
  <c r="T649" i="1"/>
  <c r="S649" i="1"/>
  <c r="U649" i="1" s="1"/>
  <c r="R649" i="1"/>
  <c r="Q649" i="1"/>
  <c r="P649" i="1"/>
  <c r="O649" i="1"/>
  <c r="N649" i="1"/>
  <c r="K649" i="1"/>
  <c r="M649" i="1" s="1"/>
  <c r="J649" i="1"/>
  <c r="AT658" i="1" s="1"/>
  <c r="H649" i="1"/>
  <c r="I649" i="1" s="1"/>
  <c r="AE648" i="1"/>
  <c r="W648" i="1"/>
  <c r="T648" i="1"/>
  <c r="V648" i="1" s="1"/>
  <c r="S648" i="1"/>
  <c r="U648" i="1" s="1"/>
  <c r="R648" i="1"/>
  <c r="Q648" i="1"/>
  <c r="P648" i="1"/>
  <c r="O648" i="1"/>
  <c r="N648" i="1"/>
  <c r="K648" i="1"/>
  <c r="M648" i="1" s="1"/>
  <c r="J648" i="1"/>
  <c r="AT657" i="1" s="1"/>
  <c r="H648" i="1"/>
  <c r="I648" i="1" s="1"/>
  <c r="AE647" i="1"/>
  <c r="W647" i="1"/>
  <c r="T647" i="1"/>
  <c r="S647" i="1"/>
  <c r="U647" i="1" s="1"/>
  <c r="R647" i="1"/>
  <c r="Q647" i="1"/>
  <c r="P647" i="1"/>
  <c r="O647" i="1"/>
  <c r="N647" i="1"/>
  <c r="K647" i="1"/>
  <c r="M647" i="1" s="1"/>
  <c r="J647" i="1"/>
  <c r="AT656" i="1" s="1"/>
  <c r="H647" i="1"/>
  <c r="I647" i="1" s="1"/>
  <c r="AE646" i="1"/>
  <c r="W646" i="1"/>
  <c r="T646" i="1"/>
  <c r="V646" i="1" s="1"/>
  <c r="S646" i="1"/>
  <c r="U646" i="1" s="1"/>
  <c r="R646" i="1"/>
  <c r="Q646" i="1"/>
  <c r="P646" i="1"/>
  <c r="O646" i="1"/>
  <c r="N646" i="1"/>
  <c r="K646" i="1"/>
  <c r="M646" i="1" s="1"/>
  <c r="J646" i="1"/>
  <c r="AT655" i="1" s="1"/>
  <c r="H646" i="1"/>
  <c r="I646" i="1" s="1"/>
  <c r="AE645" i="1"/>
  <c r="W645" i="1"/>
  <c r="T645" i="1"/>
  <c r="V645" i="1" s="1"/>
  <c r="S645" i="1"/>
  <c r="U645" i="1" s="1"/>
  <c r="R645" i="1"/>
  <c r="Q645" i="1"/>
  <c r="P645" i="1"/>
  <c r="O645" i="1"/>
  <c r="N645" i="1"/>
  <c r="K645" i="1"/>
  <c r="M645" i="1" s="1"/>
  <c r="J645" i="1"/>
  <c r="AT654" i="1" s="1"/>
  <c r="H645" i="1"/>
  <c r="I645" i="1" s="1"/>
  <c r="AE644" i="1"/>
  <c r="W644" i="1"/>
  <c r="T644" i="1"/>
  <c r="S644" i="1"/>
  <c r="U644" i="1" s="1"/>
  <c r="R644" i="1"/>
  <c r="Q644" i="1"/>
  <c r="P644" i="1"/>
  <c r="O644" i="1"/>
  <c r="N644" i="1"/>
  <c r="K644" i="1"/>
  <c r="M644" i="1" s="1"/>
  <c r="J644" i="1"/>
  <c r="H644" i="1"/>
  <c r="I644" i="1" s="1"/>
  <c r="AE643" i="1"/>
  <c r="W643" i="1"/>
  <c r="T643" i="1"/>
  <c r="S643" i="1"/>
  <c r="U643" i="1" s="1"/>
  <c r="R643" i="1"/>
  <c r="Q643" i="1"/>
  <c r="P643" i="1"/>
  <c r="O643" i="1"/>
  <c r="N643" i="1"/>
  <c r="K643" i="1"/>
  <c r="M643" i="1" s="1"/>
  <c r="J643" i="1"/>
  <c r="H643" i="1"/>
  <c r="I643" i="1" s="1"/>
  <c r="AE642" i="1"/>
  <c r="W642" i="1"/>
  <c r="T642" i="1"/>
  <c r="V642" i="1" s="1"/>
  <c r="S642" i="1"/>
  <c r="U642" i="1" s="1"/>
  <c r="R642" i="1"/>
  <c r="Q642" i="1"/>
  <c r="P642" i="1"/>
  <c r="O642" i="1"/>
  <c r="N642" i="1"/>
  <c r="K642" i="1"/>
  <c r="M642" i="1" s="1"/>
  <c r="J642" i="1"/>
  <c r="AT651" i="1" s="1"/>
  <c r="H642" i="1"/>
  <c r="I642" i="1" s="1"/>
  <c r="AE641" i="1"/>
  <c r="W641" i="1"/>
  <c r="T641" i="1"/>
  <c r="S641" i="1"/>
  <c r="U641" i="1" s="1"/>
  <c r="R641" i="1"/>
  <c r="Q641" i="1"/>
  <c r="P641" i="1"/>
  <c r="O641" i="1"/>
  <c r="N641" i="1"/>
  <c r="K641" i="1"/>
  <c r="M641" i="1" s="1"/>
  <c r="J641" i="1"/>
  <c r="AT650" i="1" s="1"/>
  <c r="H641" i="1"/>
  <c r="I641" i="1" s="1"/>
  <c r="AE640" i="1"/>
  <c r="W640" i="1"/>
  <c r="T640" i="1"/>
  <c r="V640" i="1" s="1"/>
  <c r="S640" i="1"/>
  <c r="U640" i="1" s="1"/>
  <c r="R640" i="1"/>
  <c r="Q640" i="1"/>
  <c r="P640" i="1"/>
  <c r="O640" i="1"/>
  <c r="N640" i="1"/>
  <c r="K640" i="1"/>
  <c r="M640" i="1" s="1"/>
  <c r="J640" i="1"/>
  <c r="AT649" i="1" s="1"/>
  <c r="H640" i="1"/>
  <c r="I640" i="1" s="1"/>
  <c r="AE639" i="1"/>
  <c r="W639" i="1"/>
  <c r="T639" i="1"/>
  <c r="V639" i="1" s="1"/>
  <c r="S639" i="1"/>
  <c r="U639" i="1" s="1"/>
  <c r="R639" i="1"/>
  <c r="Q639" i="1"/>
  <c r="P639" i="1"/>
  <c r="O639" i="1"/>
  <c r="N639" i="1"/>
  <c r="K639" i="1"/>
  <c r="M639" i="1" s="1"/>
  <c r="J639" i="1"/>
  <c r="AT648" i="1" s="1"/>
  <c r="H639" i="1"/>
  <c r="I639" i="1" s="1"/>
  <c r="AE638" i="1"/>
  <c r="W638" i="1"/>
  <c r="T638" i="1"/>
  <c r="S638" i="1"/>
  <c r="U638" i="1" s="1"/>
  <c r="R638" i="1"/>
  <c r="Q638" i="1"/>
  <c r="P638" i="1"/>
  <c r="O638" i="1"/>
  <c r="N638" i="1"/>
  <c r="K638" i="1"/>
  <c r="M638" i="1" s="1"/>
  <c r="J638" i="1"/>
  <c r="AT647" i="1" s="1"/>
  <c r="H638" i="1"/>
  <c r="I638" i="1" s="1"/>
  <c r="AE637" i="1"/>
  <c r="W637" i="1"/>
  <c r="T637" i="1"/>
  <c r="S637" i="1"/>
  <c r="U637" i="1" s="1"/>
  <c r="R637" i="1"/>
  <c r="Q637" i="1"/>
  <c r="P637" i="1"/>
  <c r="O637" i="1"/>
  <c r="N637" i="1"/>
  <c r="K637" i="1"/>
  <c r="M637" i="1" s="1"/>
  <c r="J637" i="1"/>
  <c r="AT646" i="1" s="1"/>
  <c r="H637" i="1"/>
  <c r="I637" i="1" s="1"/>
  <c r="AE636" i="1"/>
  <c r="W636" i="1"/>
  <c r="T636" i="1"/>
  <c r="V636" i="1" s="1"/>
  <c r="S636" i="1"/>
  <c r="U636" i="1" s="1"/>
  <c r="R636" i="1"/>
  <c r="Q636" i="1"/>
  <c r="P636" i="1"/>
  <c r="O636" i="1"/>
  <c r="N636" i="1"/>
  <c r="K636" i="1"/>
  <c r="M636" i="1" s="1"/>
  <c r="J636" i="1"/>
  <c r="AT645" i="1" s="1"/>
  <c r="H636" i="1"/>
  <c r="I636" i="1" s="1"/>
  <c r="AE635" i="1"/>
  <c r="W635" i="1"/>
  <c r="T635" i="1"/>
  <c r="S635" i="1"/>
  <c r="U635" i="1" s="1"/>
  <c r="R635" i="1"/>
  <c r="Q635" i="1"/>
  <c r="P635" i="1"/>
  <c r="O635" i="1"/>
  <c r="N635" i="1"/>
  <c r="K635" i="1"/>
  <c r="M635" i="1" s="1"/>
  <c r="J635" i="1"/>
  <c r="AT644" i="1" s="1"/>
  <c r="H635" i="1"/>
  <c r="I635" i="1" s="1"/>
  <c r="AE634" i="1"/>
  <c r="W634" i="1"/>
  <c r="T634" i="1"/>
  <c r="V634" i="1" s="1"/>
  <c r="S634" i="1"/>
  <c r="U634" i="1" s="1"/>
  <c r="R634" i="1"/>
  <c r="Q634" i="1"/>
  <c r="P634" i="1"/>
  <c r="O634" i="1"/>
  <c r="N634" i="1"/>
  <c r="K634" i="1"/>
  <c r="M634" i="1" s="1"/>
  <c r="J634" i="1"/>
  <c r="AT643" i="1" s="1"/>
  <c r="H634" i="1"/>
  <c r="I634" i="1" s="1"/>
  <c r="AE633" i="1"/>
  <c r="W633" i="1"/>
  <c r="T633" i="1"/>
  <c r="V633" i="1" s="1"/>
  <c r="S633" i="1"/>
  <c r="U633" i="1" s="1"/>
  <c r="R633" i="1"/>
  <c r="Q633" i="1"/>
  <c r="P633" i="1"/>
  <c r="O633" i="1"/>
  <c r="N633" i="1"/>
  <c r="K633" i="1"/>
  <c r="M633" i="1" s="1"/>
  <c r="J633" i="1"/>
  <c r="AT642" i="1" s="1"/>
  <c r="H633" i="1"/>
  <c r="I633" i="1" s="1"/>
  <c r="AE632" i="1"/>
  <c r="W632" i="1"/>
  <c r="T632" i="1"/>
  <c r="S632" i="1"/>
  <c r="U632" i="1" s="1"/>
  <c r="R632" i="1"/>
  <c r="Q632" i="1"/>
  <c r="P632" i="1"/>
  <c r="O632" i="1"/>
  <c r="N632" i="1"/>
  <c r="K632" i="1"/>
  <c r="M632" i="1" s="1"/>
  <c r="J632" i="1"/>
  <c r="AT641" i="1" s="1"/>
  <c r="H632" i="1"/>
  <c r="I632" i="1" s="1"/>
  <c r="AE631" i="1"/>
  <c r="W631" i="1"/>
  <c r="T631" i="1"/>
  <c r="S631" i="1"/>
  <c r="U631" i="1" s="1"/>
  <c r="R631" i="1"/>
  <c r="Q631" i="1"/>
  <c r="P631" i="1"/>
  <c r="O631" i="1"/>
  <c r="N631" i="1"/>
  <c r="K631" i="1"/>
  <c r="M631" i="1" s="1"/>
  <c r="J631" i="1"/>
  <c r="AT640" i="1" s="1"/>
  <c r="H631" i="1"/>
  <c r="I631" i="1" s="1"/>
  <c r="AE630" i="1"/>
  <c r="W630" i="1"/>
  <c r="T630" i="1"/>
  <c r="V630" i="1" s="1"/>
  <c r="S630" i="1"/>
  <c r="U630" i="1" s="1"/>
  <c r="R630" i="1"/>
  <c r="Q630" i="1"/>
  <c r="P630" i="1"/>
  <c r="O630" i="1"/>
  <c r="N630" i="1"/>
  <c r="K630" i="1"/>
  <c r="M630" i="1" s="1"/>
  <c r="J630" i="1"/>
  <c r="AT639" i="1" s="1"/>
  <c r="H630" i="1"/>
  <c r="I630" i="1" s="1"/>
  <c r="AE629" i="1"/>
  <c r="W629" i="1"/>
  <c r="T629" i="1"/>
  <c r="S629" i="1"/>
  <c r="U629" i="1" s="1"/>
  <c r="R629" i="1"/>
  <c r="Q629" i="1"/>
  <c r="P629" i="1"/>
  <c r="O629" i="1"/>
  <c r="N629" i="1"/>
  <c r="K629" i="1"/>
  <c r="M629" i="1" s="1"/>
  <c r="J629" i="1"/>
  <c r="H629" i="1"/>
  <c r="I629" i="1" s="1"/>
  <c r="AE628" i="1"/>
  <c r="W628" i="1"/>
  <c r="T628" i="1"/>
  <c r="V628" i="1" s="1"/>
  <c r="S628" i="1"/>
  <c r="U628" i="1" s="1"/>
  <c r="R628" i="1"/>
  <c r="Q628" i="1"/>
  <c r="P628" i="1"/>
  <c r="O628" i="1"/>
  <c r="N628" i="1"/>
  <c r="K628" i="1"/>
  <c r="M628" i="1" s="1"/>
  <c r="J628" i="1"/>
  <c r="H628" i="1"/>
  <c r="I628" i="1" s="1"/>
  <c r="AE627" i="1"/>
  <c r="W627" i="1"/>
  <c r="T627" i="1"/>
  <c r="V627" i="1" s="1"/>
  <c r="S627" i="1"/>
  <c r="U627" i="1" s="1"/>
  <c r="R627" i="1"/>
  <c r="Q627" i="1"/>
  <c r="P627" i="1"/>
  <c r="O627" i="1"/>
  <c r="N627" i="1"/>
  <c r="K627" i="1"/>
  <c r="M627" i="1" s="1"/>
  <c r="J627" i="1"/>
  <c r="H627" i="1"/>
  <c r="I627" i="1" s="1"/>
  <c r="AE626" i="1"/>
  <c r="W626" i="1"/>
  <c r="T626" i="1"/>
  <c r="S626" i="1"/>
  <c r="U626" i="1" s="1"/>
  <c r="R626" i="1"/>
  <c r="Q626" i="1"/>
  <c r="P626" i="1"/>
  <c r="O626" i="1"/>
  <c r="N626" i="1"/>
  <c r="K626" i="1"/>
  <c r="M626" i="1" s="1"/>
  <c r="J626" i="1"/>
  <c r="H626" i="1"/>
  <c r="I626" i="1" s="1"/>
  <c r="AE625" i="1"/>
  <c r="W625" i="1"/>
  <c r="T625" i="1"/>
  <c r="V625" i="1" s="1"/>
  <c r="S625" i="1"/>
  <c r="U625" i="1" s="1"/>
  <c r="R625" i="1"/>
  <c r="Q625" i="1"/>
  <c r="P625" i="1"/>
  <c r="O625" i="1"/>
  <c r="N625" i="1"/>
  <c r="K625" i="1"/>
  <c r="M625" i="1" s="1"/>
  <c r="J625" i="1"/>
  <c r="AT634" i="1" s="1"/>
  <c r="H625" i="1"/>
  <c r="I625" i="1" s="1"/>
  <c r="AE624" i="1"/>
  <c r="W624" i="1"/>
  <c r="T624" i="1"/>
  <c r="V624" i="1" s="1"/>
  <c r="S624" i="1"/>
  <c r="U624" i="1" s="1"/>
  <c r="R624" i="1"/>
  <c r="Q624" i="1"/>
  <c r="P624" i="1"/>
  <c r="O624" i="1"/>
  <c r="N624" i="1"/>
  <c r="K624" i="1"/>
  <c r="M624" i="1" s="1"/>
  <c r="J624" i="1"/>
  <c r="AT633" i="1" s="1"/>
  <c r="H624" i="1"/>
  <c r="I624" i="1" s="1"/>
  <c r="AE623" i="1"/>
  <c r="W623" i="1"/>
  <c r="T623" i="1"/>
  <c r="S623" i="1"/>
  <c r="U623" i="1" s="1"/>
  <c r="R623" i="1"/>
  <c r="Q623" i="1"/>
  <c r="P623" i="1"/>
  <c r="O623" i="1"/>
  <c r="N623" i="1"/>
  <c r="K623" i="1"/>
  <c r="M623" i="1" s="1"/>
  <c r="J623" i="1"/>
  <c r="AT632" i="1" s="1"/>
  <c r="H623" i="1"/>
  <c r="I623" i="1" s="1"/>
  <c r="AE622" i="1"/>
  <c r="W622" i="1"/>
  <c r="T622" i="1"/>
  <c r="V622" i="1" s="1"/>
  <c r="S622" i="1"/>
  <c r="U622" i="1" s="1"/>
  <c r="R622" i="1"/>
  <c r="Q622" i="1"/>
  <c r="P622" i="1"/>
  <c r="O622" i="1"/>
  <c r="N622" i="1"/>
  <c r="K622" i="1"/>
  <c r="M622" i="1" s="1"/>
  <c r="J622" i="1"/>
  <c r="AT631" i="1" s="1"/>
  <c r="H622" i="1"/>
  <c r="I622" i="1" s="1"/>
  <c r="AE621" i="1"/>
  <c r="W621" i="1"/>
  <c r="T621" i="1"/>
  <c r="V621" i="1" s="1"/>
  <c r="S621" i="1"/>
  <c r="U621" i="1" s="1"/>
  <c r="R621" i="1"/>
  <c r="Q621" i="1"/>
  <c r="P621" i="1"/>
  <c r="O621" i="1"/>
  <c r="N621" i="1"/>
  <c r="K621" i="1"/>
  <c r="M621" i="1" s="1"/>
  <c r="J621" i="1"/>
  <c r="AT630" i="1" s="1"/>
  <c r="H621" i="1"/>
  <c r="I621" i="1" s="1"/>
  <c r="AE620" i="1"/>
  <c r="W620" i="1"/>
  <c r="T620" i="1"/>
  <c r="S620" i="1"/>
  <c r="U620" i="1" s="1"/>
  <c r="R620" i="1"/>
  <c r="Q620" i="1"/>
  <c r="P620" i="1"/>
  <c r="O620" i="1"/>
  <c r="N620" i="1"/>
  <c r="K620" i="1"/>
  <c r="M620" i="1" s="1"/>
  <c r="J620" i="1"/>
  <c r="AT629" i="1" s="1"/>
  <c r="H620" i="1"/>
  <c r="I620" i="1" s="1"/>
  <c r="AE619" i="1"/>
  <c r="W619" i="1"/>
  <c r="T619" i="1"/>
  <c r="S619" i="1"/>
  <c r="U619" i="1" s="1"/>
  <c r="R619" i="1"/>
  <c r="Q619" i="1"/>
  <c r="P619" i="1"/>
  <c r="O619" i="1"/>
  <c r="N619" i="1"/>
  <c r="K619" i="1"/>
  <c r="M619" i="1" s="1"/>
  <c r="J619" i="1"/>
  <c r="AT628" i="1" s="1"/>
  <c r="H619" i="1"/>
  <c r="I619" i="1" s="1"/>
  <c r="AE618" i="1"/>
  <c r="W618" i="1"/>
  <c r="T618" i="1"/>
  <c r="S618" i="1"/>
  <c r="U618" i="1" s="1"/>
  <c r="R618" i="1"/>
  <c r="Q618" i="1"/>
  <c r="P618" i="1"/>
  <c r="O618" i="1"/>
  <c r="N618" i="1"/>
  <c r="K618" i="1"/>
  <c r="M618" i="1" s="1"/>
  <c r="J618" i="1"/>
  <c r="AT627" i="1" s="1"/>
  <c r="H618" i="1"/>
  <c r="I618" i="1" s="1"/>
  <c r="AE617" i="1"/>
  <c r="W617" i="1"/>
  <c r="T617" i="1"/>
  <c r="S617" i="1"/>
  <c r="U617" i="1" s="1"/>
  <c r="R617" i="1"/>
  <c r="Q617" i="1"/>
  <c r="P617" i="1"/>
  <c r="O617" i="1"/>
  <c r="N617" i="1"/>
  <c r="K617" i="1"/>
  <c r="M617" i="1" s="1"/>
  <c r="J617" i="1"/>
  <c r="AT626" i="1" s="1"/>
  <c r="H617" i="1"/>
  <c r="I617" i="1" s="1"/>
  <c r="AE616" i="1"/>
  <c r="W616" i="1"/>
  <c r="T616" i="1"/>
  <c r="V616" i="1" s="1"/>
  <c r="S616" i="1"/>
  <c r="U616" i="1" s="1"/>
  <c r="R616" i="1"/>
  <c r="Q616" i="1"/>
  <c r="P616" i="1"/>
  <c r="O616" i="1"/>
  <c r="N616" i="1"/>
  <c r="K616" i="1"/>
  <c r="M616" i="1" s="1"/>
  <c r="J616" i="1"/>
  <c r="AT625" i="1" s="1"/>
  <c r="H616" i="1"/>
  <c r="I616" i="1" s="1"/>
  <c r="AE615" i="1"/>
  <c r="W615" i="1"/>
  <c r="T615" i="1"/>
  <c r="V615" i="1" s="1"/>
  <c r="S615" i="1"/>
  <c r="U615" i="1" s="1"/>
  <c r="R615" i="1"/>
  <c r="Q615" i="1"/>
  <c r="P615" i="1"/>
  <c r="O615" i="1"/>
  <c r="N615" i="1"/>
  <c r="K615" i="1"/>
  <c r="M615" i="1" s="1"/>
  <c r="J615" i="1"/>
  <c r="AT624" i="1" s="1"/>
  <c r="H615" i="1"/>
  <c r="I615" i="1" s="1"/>
  <c r="AE614" i="1"/>
  <c r="W614" i="1"/>
  <c r="T614" i="1"/>
  <c r="S614" i="1"/>
  <c r="U614" i="1" s="1"/>
  <c r="R614" i="1"/>
  <c r="Q614" i="1"/>
  <c r="P614" i="1"/>
  <c r="O614" i="1"/>
  <c r="N614" i="1"/>
  <c r="K614" i="1"/>
  <c r="M614" i="1" s="1"/>
  <c r="J614" i="1"/>
  <c r="AT623" i="1" s="1"/>
  <c r="H614" i="1"/>
  <c r="I614" i="1" s="1"/>
  <c r="AE613" i="1"/>
  <c r="W613" i="1"/>
  <c r="T613" i="1"/>
  <c r="V613" i="1" s="1"/>
  <c r="S613" i="1"/>
  <c r="U613" i="1" s="1"/>
  <c r="R613" i="1"/>
  <c r="Q613" i="1"/>
  <c r="P613" i="1"/>
  <c r="O613" i="1"/>
  <c r="N613" i="1"/>
  <c r="K613" i="1"/>
  <c r="M613" i="1" s="1"/>
  <c r="J613" i="1"/>
  <c r="AT622" i="1" s="1"/>
  <c r="H613" i="1"/>
  <c r="I613" i="1" s="1"/>
  <c r="AE612" i="1"/>
  <c r="W612" i="1"/>
  <c r="T612" i="1"/>
  <c r="V612" i="1" s="1"/>
  <c r="S612" i="1"/>
  <c r="U612" i="1" s="1"/>
  <c r="R612" i="1"/>
  <c r="Q612" i="1"/>
  <c r="P612" i="1"/>
  <c r="O612" i="1"/>
  <c r="N612" i="1"/>
  <c r="K612" i="1"/>
  <c r="M612" i="1" s="1"/>
  <c r="J612" i="1"/>
  <c r="AT621" i="1" s="1"/>
  <c r="H612" i="1"/>
  <c r="I612" i="1" s="1"/>
  <c r="AE611" i="1"/>
  <c r="W611" i="1"/>
  <c r="T611" i="1"/>
  <c r="S611" i="1"/>
  <c r="U611" i="1" s="1"/>
  <c r="R611" i="1"/>
  <c r="Q611" i="1"/>
  <c r="P611" i="1"/>
  <c r="O611" i="1"/>
  <c r="N611" i="1"/>
  <c r="K611" i="1"/>
  <c r="M611" i="1" s="1"/>
  <c r="J611" i="1"/>
  <c r="AT620" i="1" s="1"/>
  <c r="H611" i="1"/>
  <c r="I611" i="1" s="1"/>
  <c r="AE610" i="1"/>
  <c r="W610" i="1"/>
  <c r="T610" i="1"/>
  <c r="S610" i="1"/>
  <c r="U610" i="1" s="1"/>
  <c r="R610" i="1"/>
  <c r="Q610" i="1"/>
  <c r="P610" i="1"/>
  <c r="O610" i="1"/>
  <c r="N610" i="1"/>
  <c r="K610" i="1"/>
  <c r="M610" i="1" s="1"/>
  <c r="J610" i="1"/>
  <c r="AT619" i="1" s="1"/>
  <c r="H610" i="1"/>
  <c r="I610" i="1" s="1"/>
  <c r="AE609" i="1"/>
  <c r="W609" i="1"/>
  <c r="T609" i="1"/>
  <c r="V609" i="1" s="1"/>
  <c r="S609" i="1"/>
  <c r="U609" i="1" s="1"/>
  <c r="R609" i="1"/>
  <c r="Q609" i="1"/>
  <c r="P609" i="1"/>
  <c r="O609" i="1"/>
  <c r="N609" i="1"/>
  <c r="K609" i="1"/>
  <c r="M609" i="1" s="1"/>
  <c r="J609" i="1"/>
  <c r="AT618" i="1" s="1"/>
  <c r="H609" i="1"/>
  <c r="I609" i="1" s="1"/>
  <c r="AE608" i="1"/>
  <c r="W608" i="1"/>
  <c r="T608" i="1"/>
  <c r="S608" i="1"/>
  <c r="U608" i="1" s="1"/>
  <c r="R608" i="1"/>
  <c r="Q608" i="1"/>
  <c r="P608" i="1"/>
  <c r="O608" i="1"/>
  <c r="N608" i="1"/>
  <c r="K608" i="1"/>
  <c r="M608" i="1" s="1"/>
  <c r="J608" i="1"/>
  <c r="AT617" i="1" s="1"/>
  <c r="H608" i="1"/>
  <c r="I608" i="1" s="1"/>
  <c r="AE607" i="1"/>
  <c r="W607" i="1"/>
  <c r="T607" i="1"/>
  <c r="S607" i="1"/>
  <c r="U607" i="1" s="1"/>
  <c r="R607" i="1"/>
  <c r="Q607" i="1"/>
  <c r="P607" i="1"/>
  <c r="O607" i="1"/>
  <c r="N607" i="1"/>
  <c r="K607" i="1"/>
  <c r="M607" i="1" s="1"/>
  <c r="J607" i="1"/>
  <c r="AT616" i="1" s="1"/>
  <c r="H607" i="1"/>
  <c r="I607" i="1" s="1"/>
  <c r="AE606" i="1"/>
  <c r="W606" i="1"/>
  <c r="T606" i="1"/>
  <c r="V606" i="1" s="1"/>
  <c r="S606" i="1"/>
  <c r="U606" i="1" s="1"/>
  <c r="R606" i="1"/>
  <c r="Q606" i="1"/>
  <c r="P606" i="1"/>
  <c r="O606" i="1"/>
  <c r="N606" i="1"/>
  <c r="K606" i="1"/>
  <c r="M606" i="1" s="1"/>
  <c r="J606" i="1"/>
  <c r="AT615" i="1" s="1"/>
  <c r="H606" i="1"/>
  <c r="I606" i="1" s="1"/>
  <c r="AE605" i="1"/>
  <c r="W605" i="1"/>
  <c r="T605" i="1"/>
  <c r="S605" i="1"/>
  <c r="U605" i="1" s="1"/>
  <c r="R605" i="1"/>
  <c r="Q605" i="1"/>
  <c r="P605" i="1"/>
  <c r="O605" i="1"/>
  <c r="N605" i="1"/>
  <c r="K605" i="1"/>
  <c r="M605" i="1" s="1"/>
  <c r="J605" i="1"/>
  <c r="AT614" i="1" s="1"/>
  <c r="H605" i="1"/>
  <c r="I605" i="1" s="1"/>
  <c r="AE604" i="1"/>
  <c r="W604" i="1"/>
  <c r="T604" i="1"/>
  <c r="S604" i="1"/>
  <c r="U604" i="1" s="1"/>
  <c r="R604" i="1"/>
  <c r="Q604" i="1"/>
  <c r="P604" i="1"/>
  <c r="O604" i="1"/>
  <c r="N604" i="1"/>
  <c r="K604" i="1"/>
  <c r="M604" i="1" s="1"/>
  <c r="J604" i="1"/>
  <c r="AT613" i="1" s="1"/>
  <c r="H604" i="1"/>
  <c r="I604" i="1" s="1"/>
  <c r="AE603" i="1"/>
  <c r="W603" i="1"/>
  <c r="T603" i="1"/>
  <c r="S603" i="1"/>
  <c r="U603" i="1" s="1"/>
  <c r="R603" i="1"/>
  <c r="Q603" i="1"/>
  <c r="P603" i="1"/>
  <c r="O603" i="1"/>
  <c r="N603" i="1"/>
  <c r="K603" i="1"/>
  <c r="M603" i="1" s="1"/>
  <c r="J603" i="1"/>
  <c r="AT612" i="1" s="1"/>
  <c r="H603" i="1"/>
  <c r="I603" i="1" s="1"/>
  <c r="AE602" i="1"/>
  <c r="W602" i="1"/>
  <c r="T602" i="1"/>
  <c r="S602" i="1"/>
  <c r="U602" i="1" s="1"/>
  <c r="R602" i="1"/>
  <c r="Q602" i="1"/>
  <c r="P602" i="1"/>
  <c r="O602" i="1"/>
  <c r="N602" i="1"/>
  <c r="K602" i="1"/>
  <c r="M602" i="1" s="1"/>
  <c r="J602" i="1"/>
  <c r="AT611" i="1" s="1"/>
  <c r="H602" i="1"/>
  <c r="I602" i="1" s="1"/>
  <c r="AE601" i="1"/>
  <c r="W601" i="1"/>
  <c r="T601" i="1"/>
  <c r="V601" i="1" s="1"/>
  <c r="S601" i="1"/>
  <c r="U601" i="1" s="1"/>
  <c r="R601" i="1"/>
  <c r="Q601" i="1"/>
  <c r="P601" i="1"/>
  <c r="O601" i="1"/>
  <c r="N601" i="1"/>
  <c r="K601" i="1"/>
  <c r="M601" i="1" s="1"/>
  <c r="J601" i="1"/>
  <c r="AT610" i="1" s="1"/>
  <c r="H601" i="1"/>
  <c r="I601" i="1" s="1"/>
  <c r="AE600" i="1"/>
  <c r="W600" i="1"/>
  <c r="T600" i="1"/>
  <c r="S600" i="1"/>
  <c r="U600" i="1" s="1"/>
  <c r="R600" i="1"/>
  <c r="Q600" i="1"/>
  <c r="P600" i="1"/>
  <c r="O600" i="1"/>
  <c r="N600" i="1"/>
  <c r="K600" i="1"/>
  <c r="M600" i="1" s="1"/>
  <c r="J600" i="1"/>
  <c r="H600" i="1"/>
  <c r="I600" i="1" s="1"/>
  <c r="AE599" i="1"/>
  <c r="W599" i="1"/>
  <c r="T599" i="1"/>
  <c r="V599" i="1" s="1"/>
  <c r="S599" i="1"/>
  <c r="U599" i="1" s="1"/>
  <c r="R599" i="1"/>
  <c r="Q599" i="1"/>
  <c r="P599" i="1"/>
  <c r="O599" i="1"/>
  <c r="N599" i="1"/>
  <c r="K599" i="1"/>
  <c r="M599" i="1" s="1"/>
  <c r="J599" i="1"/>
  <c r="H599" i="1"/>
  <c r="I599" i="1" s="1"/>
  <c r="AE598" i="1"/>
  <c r="W598" i="1"/>
  <c r="T598" i="1"/>
  <c r="S598" i="1"/>
  <c r="U598" i="1" s="1"/>
  <c r="R598" i="1"/>
  <c r="Q598" i="1"/>
  <c r="P598" i="1"/>
  <c r="O598" i="1"/>
  <c r="N598" i="1"/>
  <c r="K598" i="1"/>
  <c r="M598" i="1" s="1"/>
  <c r="J598" i="1"/>
  <c r="H598" i="1"/>
  <c r="I598" i="1" s="1"/>
  <c r="AE597" i="1"/>
  <c r="W597" i="1"/>
  <c r="T597" i="1"/>
  <c r="S597" i="1"/>
  <c r="U597" i="1" s="1"/>
  <c r="R597" i="1"/>
  <c r="Q597" i="1"/>
  <c r="P597" i="1"/>
  <c r="O597" i="1"/>
  <c r="N597" i="1"/>
  <c r="K597" i="1"/>
  <c r="M597" i="1" s="1"/>
  <c r="J597" i="1"/>
  <c r="H597" i="1"/>
  <c r="I597" i="1" s="1"/>
  <c r="AE596" i="1"/>
  <c r="W596" i="1"/>
  <c r="T596" i="1"/>
  <c r="S596" i="1"/>
  <c r="U596" i="1" s="1"/>
  <c r="R596" i="1"/>
  <c r="Q596" i="1"/>
  <c r="P596" i="1"/>
  <c r="O596" i="1"/>
  <c r="N596" i="1"/>
  <c r="K596" i="1"/>
  <c r="M596" i="1" s="1"/>
  <c r="J596" i="1"/>
  <c r="H596" i="1"/>
  <c r="I596" i="1" s="1"/>
  <c r="AE595" i="1"/>
  <c r="W595" i="1"/>
  <c r="T595" i="1"/>
  <c r="S595" i="1"/>
  <c r="U595" i="1" s="1"/>
  <c r="R595" i="1"/>
  <c r="Q595" i="1"/>
  <c r="P595" i="1"/>
  <c r="O595" i="1"/>
  <c r="N595" i="1"/>
  <c r="K595" i="1"/>
  <c r="M595" i="1" s="1"/>
  <c r="J595" i="1"/>
  <c r="H595" i="1"/>
  <c r="I595" i="1" s="1"/>
  <c r="AE594" i="1"/>
  <c r="W594" i="1"/>
  <c r="T594" i="1"/>
  <c r="S594" i="1"/>
  <c r="U594" i="1" s="1"/>
  <c r="R594" i="1"/>
  <c r="Q594" i="1"/>
  <c r="P594" i="1"/>
  <c r="O594" i="1"/>
  <c r="N594" i="1"/>
  <c r="K594" i="1"/>
  <c r="M594" i="1" s="1"/>
  <c r="J594" i="1"/>
  <c r="H594" i="1"/>
  <c r="I594" i="1" s="1"/>
  <c r="AE593" i="1"/>
  <c r="W593" i="1"/>
  <c r="T593" i="1"/>
  <c r="V593" i="1" s="1"/>
  <c r="S593" i="1"/>
  <c r="U593" i="1" s="1"/>
  <c r="R593" i="1"/>
  <c r="Q593" i="1"/>
  <c r="P593" i="1"/>
  <c r="O593" i="1"/>
  <c r="N593" i="1"/>
  <c r="K593" i="1"/>
  <c r="M593" i="1" s="1"/>
  <c r="J593" i="1"/>
  <c r="H593" i="1"/>
  <c r="I593" i="1" s="1"/>
  <c r="AE592" i="1"/>
  <c r="W592" i="1"/>
  <c r="T592" i="1"/>
  <c r="S592" i="1"/>
  <c r="U592" i="1" s="1"/>
  <c r="R592" i="1"/>
  <c r="Q592" i="1"/>
  <c r="P592" i="1"/>
  <c r="O592" i="1"/>
  <c r="N592" i="1"/>
  <c r="K592" i="1"/>
  <c r="M592" i="1" s="1"/>
  <c r="J592" i="1"/>
  <c r="H592" i="1"/>
  <c r="I592" i="1" s="1"/>
  <c r="AE591" i="1"/>
  <c r="W591" i="1"/>
  <c r="T591" i="1"/>
  <c r="V591" i="1" s="1"/>
  <c r="S591" i="1"/>
  <c r="U591" i="1" s="1"/>
  <c r="R591" i="1"/>
  <c r="Q591" i="1"/>
  <c r="P591" i="1"/>
  <c r="O591" i="1"/>
  <c r="N591" i="1"/>
  <c r="K591" i="1"/>
  <c r="M591" i="1" s="1"/>
  <c r="J591" i="1"/>
  <c r="H591" i="1"/>
  <c r="I591" i="1" s="1"/>
  <c r="AE590" i="1"/>
  <c r="W590" i="1"/>
  <c r="T590" i="1"/>
  <c r="S590" i="1"/>
  <c r="U590" i="1" s="1"/>
  <c r="R590" i="1"/>
  <c r="Q590" i="1"/>
  <c r="P590" i="1"/>
  <c r="O590" i="1"/>
  <c r="N590" i="1"/>
  <c r="K590" i="1"/>
  <c r="M590" i="1" s="1"/>
  <c r="J590" i="1"/>
  <c r="H590" i="1"/>
  <c r="I590" i="1" s="1"/>
  <c r="AE589" i="1"/>
  <c r="W589" i="1"/>
  <c r="T589" i="1"/>
  <c r="S589" i="1"/>
  <c r="U589" i="1" s="1"/>
  <c r="R589" i="1"/>
  <c r="Q589" i="1"/>
  <c r="P589" i="1"/>
  <c r="O589" i="1"/>
  <c r="N589" i="1"/>
  <c r="K589" i="1"/>
  <c r="M589" i="1" s="1"/>
  <c r="J589" i="1"/>
  <c r="H589" i="1"/>
  <c r="I589" i="1" s="1"/>
  <c r="AE588" i="1"/>
  <c r="W588" i="1"/>
  <c r="T588" i="1"/>
  <c r="S588" i="1"/>
  <c r="U588" i="1" s="1"/>
  <c r="R588" i="1"/>
  <c r="Q588" i="1"/>
  <c r="P588" i="1"/>
  <c r="O588" i="1"/>
  <c r="N588" i="1"/>
  <c r="K588" i="1"/>
  <c r="M588" i="1" s="1"/>
  <c r="J588" i="1"/>
  <c r="H588" i="1"/>
  <c r="I588" i="1" s="1"/>
  <c r="AE587" i="1"/>
  <c r="W587" i="1"/>
  <c r="T587" i="1"/>
  <c r="V587" i="1" s="1"/>
  <c r="S587" i="1"/>
  <c r="U587" i="1" s="1"/>
  <c r="R587" i="1"/>
  <c r="Q587" i="1"/>
  <c r="P587" i="1"/>
  <c r="O587" i="1"/>
  <c r="N587" i="1"/>
  <c r="K587" i="1"/>
  <c r="M587" i="1" s="1"/>
  <c r="J587" i="1"/>
  <c r="AT596" i="1" s="1"/>
  <c r="H587" i="1"/>
  <c r="I587" i="1" s="1"/>
  <c r="AE586" i="1"/>
  <c r="W586" i="1"/>
  <c r="T586" i="1"/>
  <c r="S586" i="1"/>
  <c r="U586" i="1" s="1"/>
  <c r="R586" i="1"/>
  <c r="Q586" i="1"/>
  <c r="P586" i="1"/>
  <c r="O586" i="1"/>
  <c r="N586" i="1"/>
  <c r="K586" i="1"/>
  <c r="M586" i="1" s="1"/>
  <c r="J586" i="1"/>
  <c r="AT595" i="1" s="1"/>
  <c r="H586" i="1"/>
  <c r="I586" i="1" s="1"/>
  <c r="AE585" i="1"/>
  <c r="W585" i="1"/>
  <c r="T585" i="1"/>
  <c r="S585" i="1"/>
  <c r="U585" i="1" s="1"/>
  <c r="R585" i="1"/>
  <c r="Q585" i="1"/>
  <c r="P585" i="1"/>
  <c r="O585" i="1"/>
  <c r="N585" i="1"/>
  <c r="K585" i="1"/>
  <c r="M585" i="1" s="1"/>
  <c r="J585" i="1"/>
  <c r="AT594" i="1" s="1"/>
  <c r="I585" i="1"/>
  <c r="H585" i="1"/>
  <c r="AE584" i="1"/>
  <c r="W584" i="1"/>
  <c r="T584" i="1"/>
  <c r="S584" i="1"/>
  <c r="U584" i="1" s="1"/>
  <c r="R584" i="1"/>
  <c r="Q584" i="1"/>
  <c r="P584" i="1"/>
  <c r="O584" i="1"/>
  <c r="N584" i="1"/>
  <c r="K584" i="1"/>
  <c r="M584" i="1" s="1"/>
  <c r="J584" i="1"/>
  <c r="H584" i="1"/>
  <c r="I584" i="1" s="1"/>
  <c r="AE583" i="1"/>
  <c r="W583" i="1"/>
  <c r="T583" i="1"/>
  <c r="V583" i="1" s="1"/>
  <c r="S583" i="1"/>
  <c r="U583" i="1" s="1"/>
  <c r="R583" i="1"/>
  <c r="Q583" i="1"/>
  <c r="P583" i="1"/>
  <c r="O583" i="1"/>
  <c r="N583" i="1"/>
  <c r="K583" i="1"/>
  <c r="M583" i="1" s="1"/>
  <c r="J583" i="1"/>
  <c r="H583" i="1"/>
  <c r="I583" i="1" s="1"/>
  <c r="AE582" i="1"/>
  <c r="W582" i="1"/>
  <c r="T582" i="1"/>
  <c r="S582" i="1"/>
  <c r="U582" i="1" s="1"/>
  <c r="R582" i="1"/>
  <c r="Q582" i="1"/>
  <c r="P582" i="1"/>
  <c r="O582" i="1"/>
  <c r="N582" i="1"/>
  <c r="K582" i="1"/>
  <c r="M582" i="1" s="1"/>
  <c r="J582" i="1"/>
  <c r="H582" i="1"/>
  <c r="I582" i="1" s="1"/>
  <c r="AE581" i="1"/>
  <c r="W581" i="1"/>
  <c r="T581" i="1"/>
  <c r="V581" i="1" s="1"/>
  <c r="S581" i="1"/>
  <c r="U581" i="1" s="1"/>
  <c r="R581" i="1"/>
  <c r="Q581" i="1"/>
  <c r="P581" i="1"/>
  <c r="O581" i="1"/>
  <c r="N581" i="1"/>
  <c r="K581" i="1"/>
  <c r="M581" i="1" s="1"/>
  <c r="J581" i="1"/>
  <c r="H581" i="1"/>
  <c r="I581" i="1" s="1"/>
  <c r="AE580" i="1"/>
  <c r="W580" i="1"/>
  <c r="T580" i="1"/>
  <c r="S580" i="1"/>
  <c r="U580" i="1" s="1"/>
  <c r="R580" i="1"/>
  <c r="Q580" i="1"/>
  <c r="P580" i="1"/>
  <c r="O580" i="1"/>
  <c r="N580" i="1"/>
  <c r="K580" i="1"/>
  <c r="M580" i="1" s="1"/>
  <c r="J580" i="1"/>
  <c r="H580" i="1"/>
  <c r="I580" i="1" s="1"/>
  <c r="AE579" i="1"/>
  <c r="W579" i="1"/>
  <c r="T579" i="1"/>
  <c r="S579" i="1"/>
  <c r="U579" i="1" s="1"/>
  <c r="R579" i="1"/>
  <c r="Q579" i="1"/>
  <c r="P579" i="1"/>
  <c r="O579" i="1"/>
  <c r="N579" i="1"/>
  <c r="K579" i="1"/>
  <c r="M579" i="1" s="1"/>
  <c r="J579" i="1"/>
  <c r="H579" i="1"/>
  <c r="I579" i="1" s="1"/>
  <c r="AE578" i="1"/>
  <c r="W578" i="1"/>
  <c r="T578" i="1"/>
  <c r="S578" i="1"/>
  <c r="U578" i="1" s="1"/>
  <c r="R578" i="1"/>
  <c r="Q578" i="1"/>
  <c r="P578" i="1"/>
  <c r="O578" i="1"/>
  <c r="N578" i="1"/>
  <c r="K578" i="1"/>
  <c r="M578" i="1" s="1"/>
  <c r="J578" i="1"/>
  <c r="H578" i="1"/>
  <c r="I578" i="1" s="1"/>
  <c r="AE577" i="1"/>
  <c r="W577" i="1"/>
  <c r="T577" i="1"/>
  <c r="V577" i="1" s="1"/>
  <c r="S577" i="1"/>
  <c r="U577" i="1" s="1"/>
  <c r="R577" i="1"/>
  <c r="Q577" i="1"/>
  <c r="P577" i="1"/>
  <c r="O577" i="1"/>
  <c r="N577" i="1"/>
  <c r="K577" i="1"/>
  <c r="M577" i="1" s="1"/>
  <c r="J577" i="1"/>
  <c r="H577" i="1"/>
  <c r="I577" i="1" s="1"/>
  <c r="AE576" i="1"/>
  <c r="W576" i="1"/>
  <c r="T576" i="1"/>
  <c r="S576" i="1"/>
  <c r="U576" i="1" s="1"/>
  <c r="R576" i="1"/>
  <c r="Q576" i="1"/>
  <c r="P576" i="1"/>
  <c r="O576" i="1"/>
  <c r="N576" i="1"/>
  <c r="K576" i="1"/>
  <c r="M576" i="1" s="1"/>
  <c r="J576" i="1"/>
  <c r="H576" i="1"/>
  <c r="I576" i="1" s="1"/>
  <c r="AE575" i="1"/>
  <c r="W575" i="1"/>
  <c r="T575" i="1"/>
  <c r="V575" i="1" s="1"/>
  <c r="S575" i="1"/>
  <c r="U575" i="1" s="1"/>
  <c r="R575" i="1"/>
  <c r="Q575" i="1"/>
  <c r="P575" i="1"/>
  <c r="O575" i="1"/>
  <c r="N575" i="1"/>
  <c r="K575" i="1"/>
  <c r="M575" i="1" s="1"/>
  <c r="J575" i="1"/>
  <c r="AT584" i="1" s="1"/>
  <c r="H575" i="1"/>
  <c r="I575" i="1" s="1"/>
  <c r="AE574" i="1"/>
  <c r="W574" i="1"/>
  <c r="T574" i="1"/>
  <c r="S574" i="1"/>
  <c r="U574" i="1" s="1"/>
  <c r="R574" i="1"/>
  <c r="Q574" i="1"/>
  <c r="P574" i="1"/>
  <c r="O574" i="1"/>
  <c r="N574" i="1"/>
  <c r="K574" i="1"/>
  <c r="M574" i="1" s="1"/>
  <c r="J574" i="1"/>
  <c r="AT583" i="1" s="1"/>
  <c r="H574" i="1"/>
  <c r="I574" i="1" s="1"/>
  <c r="AE573" i="1"/>
  <c r="W573" i="1"/>
  <c r="T573" i="1"/>
  <c r="V573" i="1" s="1"/>
  <c r="S573" i="1"/>
  <c r="U573" i="1" s="1"/>
  <c r="R573" i="1"/>
  <c r="Q573" i="1"/>
  <c r="P573" i="1"/>
  <c r="O573" i="1"/>
  <c r="N573" i="1"/>
  <c r="K573" i="1"/>
  <c r="M573" i="1" s="1"/>
  <c r="J573" i="1"/>
  <c r="AT582" i="1" s="1"/>
  <c r="H573" i="1"/>
  <c r="I573" i="1" s="1"/>
  <c r="AE572" i="1"/>
  <c r="W572" i="1"/>
  <c r="T572" i="1"/>
  <c r="S572" i="1"/>
  <c r="U572" i="1" s="1"/>
  <c r="R572" i="1"/>
  <c r="Q572" i="1"/>
  <c r="P572" i="1"/>
  <c r="O572" i="1"/>
  <c r="N572" i="1"/>
  <c r="K572" i="1"/>
  <c r="M572" i="1" s="1"/>
  <c r="J572" i="1"/>
  <c r="AT581" i="1" s="1"/>
  <c r="H572" i="1"/>
  <c r="I572" i="1" s="1"/>
  <c r="AE571" i="1"/>
  <c r="W571" i="1"/>
  <c r="T571" i="1"/>
  <c r="S571" i="1"/>
  <c r="U571" i="1" s="1"/>
  <c r="R571" i="1"/>
  <c r="Q571" i="1"/>
  <c r="P571" i="1"/>
  <c r="O571" i="1"/>
  <c r="N571" i="1"/>
  <c r="K571" i="1"/>
  <c r="M571" i="1" s="1"/>
  <c r="J571" i="1"/>
  <c r="AT580" i="1" s="1"/>
  <c r="H571" i="1"/>
  <c r="I571" i="1" s="1"/>
  <c r="AE570" i="1"/>
  <c r="W570" i="1"/>
  <c r="T570" i="1"/>
  <c r="S570" i="1"/>
  <c r="U570" i="1" s="1"/>
  <c r="R570" i="1"/>
  <c r="Q570" i="1"/>
  <c r="P570" i="1"/>
  <c r="O570" i="1"/>
  <c r="N570" i="1"/>
  <c r="K570" i="1"/>
  <c r="M570" i="1" s="1"/>
  <c r="J570" i="1"/>
  <c r="AT579" i="1" s="1"/>
  <c r="H570" i="1"/>
  <c r="I570" i="1" s="1"/>
  <c r="AE569" i="1"/>
  <c r="W569" i="1"/>
  <c r="T569" i="1"/>
  <c r="V569" i="1" s="1"/>
  <c r="S569" i="1"/>
  <c r="U569" i="1" s="1"/>
  <c r="R569" i="1"/>
  <c r="Q569" i="1"/>
  <c r="P569" i="1"/>
  <c r="O569" i="1"/>
  <c r="N569" i="1"/>
  <c r="K569" i="1"/>
  <c r="M569" i="1" s="1"/>
  <c r="J569" i="1"/>
  <c r="AT578" i="1" s="1"/>
  <c r="H569" i="1"/>
  <c r="I569" i="1" s="1"/>
  <c r="AE568" i="1"/>
  <c r="W568" i="1"/>
  <c r="T568" i="1"/>
  <c r="S568" i="1"/>
  <c r="U568" i="1" s="1"/>
  <c r="R568" i="1"/>
  <c r="Q568" i="1"/>
  <c r="P568" i="1"/>
  <c r="O568" i="1"/>
  <c r="N568" i="1"/>
  <c r="K568" i="1"/>
  <c r="M568" i="1" s="1"/>
  <c r="J568" i="1"/>
  <c r="AT577" i="1" s="1"/>
  <c r="H568" i="1"/>
  <c r="I568" i="1" s="1"/>
  <c r="AE567" i="1"/>
  <c r="W567" i="1"/>
  <c r="T567" i="1"/>
  <c r="V567" i="1" s="1"/>
  <c r="S567" i="1"/>
  <c r="U567" i="1" s="1"/>
  <c r="R567" i="1"/>
  <c r="Q567" i="1"/>
  <c r="P567" i="1"/>
  <c r="O567" i="1"/>
  <c r="N567" i="1"/>
  <c r="K567" i="1"/>
  <c r="M567" i="1" s="1"/>
  <c r="J567" i="1"/>
  <c r="AT576" i="1" s="1"/>
  <c r="H567" i="1"/>
  <c r="I567" i="1" s="1"/>
  <c r="AE566" i="1"/>
  <c r="W566" i="1"/>
  <c r="T566" i="1"/>
  <c r="S566" i="1"/>
  <c r="U566" i="1" s="1"/>
  <c r="R566" i="1"/>
  <c r="Q566" i="1"/>
  <c r="P566" i="1"/>
  <c r="O566" i="1"/>
  <c r="N566" i="1"/>
  <c r="K566" i="1"/>
  <c r="M566" i="1" s="1"/>
  <c r="J566" i="1"/>
  <c r="AT575" i="1" s="1"/>
  <c r="H566" i="1"/>
  <c r="I566" i="1" s="1"/>
  <c r="AE565" i="1"/>
  <c r="W565" i="1"/>
  <c r="T565" i="1"/>
  <c r="S565" i="1"/>
  <c r="U565" i="1" s="1"/>
  <c r="R565" i="1"/>
  <c r="Q565" i="1"/>
  <c r="P565" i="1"/>
  <c r="O565" i="1"/>
  <c r="N565" i="1"/>
  <c r="K565" i="1"/>
  <c r="M565" i="1" s="1"/>
  <c r="J565" i="1"/>
  <c r="AT574" i="1" s="1"/>
  <c r="H565" i="1"/>
  <c r="I565" i="1" s="1"/>
  <c r="AE564" i="1"/>
  <c r="W564" i="1"/>
  <c r="T564" i="1"/>
  <c r="S564" i="1"/>
  <c r="U564" i="1" s="1"/>
  <c r="R564" i="1"/>
  <c r="Q564" i="1"/>
  <c r="P564" i="1"/>
  <c r="O564" i="1"/>
  <c r="N564" i="1"/>
  <c r="K564" i="1"/>
  <c r="M564" i="1" s="1"/>
  <c r="J564" i="1"/>
  <c r="AT573" i="1" s="1"/>
  <c r="H564" i="1"/>
  <c r="I564" i="1" s="1"/>
  <c r="AE563" i="1"/>
  <c r="W563" i="1"/>
  <c r="T563" i="1"/>
  <c r="V563" i="1" s="1"/>
  <c r="S563" i="1"/>
  <c r="U563" i="1" s="1"/>
  <c r="R563" i="1"/>
  <c r="Q563" i="1"/>
  <c r="P563" i="1"/>
  <c r="O563" i="1"/>
  <c r="N563" i="1"/>
  <c r="K563" i="1"/>
  <c r="M563" i="1" s="1"/>
  <c r="J563" i="1"/>
  <c r="AT572" i="1" s="1"/>
  <c r="H563" i="1"/>
  <c r="I563" i="1" s="1"/>
  <c r="AE562" i="1"/>
  <c r="W562" i="1"/>
  <c r="T562" i="1"/>
  <c r="S562" i="1"/>
  <c r="U562" i="1" s="1"/>
  <c r="R562" i="1"/>
  <c r="Q562" i="1"/>
  <c r="P562" i="1"/>
  <c r="O562" i="1"/>
  <c r="N562" i="1"/>
  <c r="K562" i="1"/>
  <c r="M562" i="1" s="1"/>
  <c r="J562" i="1"/>
  <c r="AT571" i="1" s="1"/>
  <c r="H562" i="1"/>
  <c r="I562" i="1" s="1"/>
  <c r="AE561" i="1"/>
  <c r="W561" i="1"/>
  <c r="T561" i="1"/>
  <c r="S561" i="1"/>
  <c r="U561" i="1" s="1"/>
  <c r="R561" i="1"/>
  <c r="Q561" i="1"/>
  <c r="P561" i="1"/>
  <c r="O561" i="1"/>
  <c r="N561" i="1"/>
  <c r="K561" i="1"/>
  <c r="M561" i="1" s="1"/>
  <c r="J561" i="1"/>
  <c r="AT570" i="1" s="1"/>
  <c r="H561" i="1"/>
  <c r="I561" i="1" s="1"/>
  <c r="AE560" i="1"/>
  <c r="W560" i="1"/>
  <c r="T560" i="1"/>
  <c r="S560" i="1"/>
  <c r="U560" i="1" s="1"/>
  <c r="R560" i="1"/>
  <c r="Q560" i="1"/>
  <c r="P560" i="1"/>
  <c r="O560" i="1"/>
  <c r="N560" i="1"/>
  <c r="K560" i="1"/>
  <c r="M560" i="1" s="1"/>
  <c r="J560" i="1"/>
  <c r="AT569" i="1" s="1"/>
  <c r="H560" i="1"/>
  <c r="I560" i="1" s="1"/>
  <c r="AE559" i="1"/>
  <c r="W559" i="1"/>
  <c r="T559" i="1"/>
  <c r="V559" i="1" s="1"/>
  <c r="S559" i="1"/>
  <c r="U559" i="1" s="1"/>
  <c r="R559" i="1"/>
  <c r="Q559" i="1"/>
  <c r="P559" i="1"/>
  <c r="O559" i="1"/>
  <c r="N559" i="1"/>
  <c r="K559" i="1"/>
  <c r="M559" i="1" s="1"/>
  <c r="J559" i="1"/>
  <c r="AT568" i="1" s="1"/>
  <c r="H559" i="1"/>
  <c r="I559" i="1" s="1"/>
  <c r="AE558" i="1"/>
  <c r="W558" i="1"/>
  <c r="T558" i="1"/>
  <c r="S558" i="1"/>
  <c r="U558" i="1" s="1"/>
  <c r="R558" i="1"/>
  <c r="Q558" i="1"/>
  <c r="P558" i="1"/>
  <c r="O558" i="1"/>
  <c r="N558" i="1"/>
  <c r="K558" i="1"/>
  <c r="M558" i="1" s="1"/>
  <c r="J558" i="1"/>
  <c r="AT567" i="1" s="1"/>
  <c r="H558" i="1"/>
  <c r="I558" i="1" s="1"/>
  <c r="AE557" i="1"/>
  <c r="W557" i="1"/>
  <c r="T557" i="1"/>
  <c r="V557" i="1" s="1"/>
  <c r="S557" i="1"/>
  <c r="U557" i="1" s="1"/>
  <c r="R557" i="1"/>
  <c r="Q557" i="1"/>
  <c r="P557" i="1"/>
  <c r="O557" i="1"/>
  <c r="N557" i="1"/>
  <c r="K557" i="1"/>
  <c r="M557" i="1" s="1"/>
  <c r="J557" i="1"/>
  <c r="AT566" i="1" s="1"/>
  <c r="H557" i="1"/>
  <c r="I557" i="1" s="1"/>
  <c r="AE556" i="1"/>
  <c r="W556" i="1"/>
  <c r="T556" i="1"/>
  <c r="S556" i="1"/>
  <c r="U556" i="1" s="1"/>
  <c r="R556" i="1"/>
  <c r="Q556" i="1"/>
  <c r="P556" i="1"/>
  <c r="O556" i="1"/>
  <c r="N556" i="1"/>
  <c r="K556" i="1"/>
  <c r="M556" i="1" s="1"/>
  <c r="J556" i="1"/>
  <c r="AT565" i="1" s="1"/>
  <c r="H556" i="1"/>
  <c r="I556" i="1" s="1"/>
  <c r="AE555" i="1"/>
  <c r="W555" i="1"/>
  <c r="T555" i="1"/>
  <c r="S555" i="1"/>
  <c r="U555" i="1" s="1"/>
  <c r="R555" i="1"/>
  <c r="Q555" i="1"/>
  <c r="P555" i="1"/>
  <c r="O555" i="1"/>
  <c r="N555" i="1"/>
  <c r="K555" i="1"/>
  <c r="M555" i="1" s="1"/>
  <c r="J555" i="1"/>
  <c r="AT564" i="1" s="1"/>
  <c r="H555" i="1"/>
  <c r="I555" i="1" s="1"/>
  <c r="AE554" i="1"/>
  <c r="W554" i="1"/>
  <c r="T554" i="1"/>
  <c r="S554" i="1"/>
  <c r="U554" i="1" s="1"/>
  <c r="R554" i="1"/>
  <c r="Q554" i="1"/>
  <c r="P554" i="1"/>
  <c r="O554" i="1"/>
  <c r="N554" i="1"/>
  <c r="K554" i="1"/>
  <c r="M554" i="1" s="1"/>
  <c r="J554" i="1"/>
  <c r="AT563" i="1" s="1"/>
  <c r="H554" i="1"/>
  <c r="I554" i="1" s="1"/>
  <c r="AE553" i="1"/>
  <c r="W553" i="1"/>
  <c r="T553" i="1"/>
  <c r="V553" i="1" s="1"/>
  <c r="S553" i="1"/>
  <c r="U553" i="1" s="1"/>
  <c r="R553" i="1"/>
  <c r="Q553" i="1"/>
  <c r="P553" i="1"/>
  <c r="O553" i="1"/>
  <c r="N553" i="1"/>
  <c r="K553" i="1"/>
  <c r="M553" i="1" s="1"/>
  <c r="J553" i="1"/>
  <c r="AT562" i="1" s="1"/>
  <c r="H553" i="1"/>
  <c r="I553" i="1" s="1"/>
  <c r="AE552" i="1"/>
  <c r="W552" i="1"/>
  <c r="T552" i="1"/>
  <c r="S552" i="1"/>
  <c r="U552" i="1" s="1"/>
  <c r="R552" i="1"/>
  <c r="Q552" i="1"/>
  <c r="P552" i="1"/>
  <c r="O552" i="1"/>
  <c r="N552" i="1"/>
  <c r="K552" i="1"/>
  <c r="M552" i="1" s="1"/>
  <c r="J552" i="1"/>
  <c r="AT561" i="1" s="1"/>
  <c r="H552" i="1"/>
  <c r="I552" i="1" s="1"/>
  <c r="AE551" i="1"/>
  <c r="W551" i="1"/>
  <c r="T551" i="1"/>
  <c r="V551" i="1" s="1"/>
  <c r="S551" i="1"/>
  <c r="U551" i="1" s="1"/>
  <c r="R551" i="1"/>
  <c r="Q551" i="1"/>
  <c r="P551" i="1"/>
  <c r="O551" i="1"/>
  <c r="N551" i="1"/>
  <c r="K551" i="1"/>
  <c r="M551" i="1" s="1"/>
  <c r="J551" i="1"/>
  <c r="AT560" i="1" s="1"/>
  <c r="H551" i="1"/>
  <c r="I551" i="1" s="1"/>
  <c r="AE550" i="1"/>
  <c r="W550" i="1"/>
  <c r="T550" i="1"/>
  <c r="S550" i="1"/>
  <c r="U550" i="1" s="1"/>
  <c r="R550" i="1"/>
  <c r="Q550" i="1"/>
  <c r="P550" i="1"/>
  <c r="O550" i="1"/>
  <c r="N550" i="1"/>
  <c r="K550" i="1"/>
  <c r="M550" i="1" s="1"/>
  <c r="J550" i="1"/>
  <c r="AT559" i="1" s="1"/>
  <c r="H550" i="1"/>
  <c r="I550" i="1" s="1"/>
  <c r="AE549" i="1"/>
  <c r="W549" i="1"/>
  <c r="T549" i="1"/>
  <c r="V549" i="1" s="1"/>
  <c r="S549" i="1"/>
  <c r="U549" i="1" s="1"/>
  <c r="R549" i="1"/>
  <c r="Q549" i="1"/>
  <c r="P549" i="1"/>
  <c r="O549" i="1"/>
  <c r="N549" i="1"/>
  <c r="K549" i="1"/>
  <c r="M549" i="1" s="1"/>
  <c r="J549" i="1"/>
  <c r="AT558" i="1" s="1"/>
  <c r="H549" i="1"/>
  <c r="I549" i="1" s="1"/>
  <c r="AE548" i="1"/>
  <c r="W548" i="1"/>
  <c r="T548" i="1"/>
  <c r="S548" i="1"/>
  <c r="U548" i="1" s="1"/>
  <c r="R548" i="1"/>
  <c r="Q548" i="1"/>
  <c r="P548" i="1"/>
  <c r="O548" i="1"/>
  <c r="N548" i="1"/>
  <c r="K548" i="1"/>
  <c r="M548" i="1" s="1"/>
  <c r="J548" i="1"/>
  <c r="AT557" i="1" s="1"/>
  <c r="H548" i="1"/>
  <c r="I548" i="1" s="1"/>
  <c r="AE547" i="1"/>
  <c r="W547" i="1"/>
  <c r="T547" i="1"/>
  <c r="V547" i="1" s="1"/>
  <c r="S547" i="1"/>
  <c r="U547" i="1" s="1"/>
  <c r="R547" i="1"/>
  <c r="Q547" i="1"/>
  <c r="P547" i="1"/>
  <c r="O547" i="1"/>
  <c r="N547" i="1"/>
  <c r="K547" i="1"/>
  <c r="M547" i="1" s="1"/>
  <c r="J547" i="1"/>
  <c r="AT556" i="1" s="1"/>
  <c r="H547" i="1"/>
  <c r="I547" i="1" s="1"/>
  <c r="AE546" i="1"/>
  <c r="W546" i="1"/>
  <c r="T546" i="1"/>
  <c r="S546" i="1"/>
  <c r="U546" i="1" s="1"/>
  <c r="R546" i="1"/>
  <c r="Q546" i="1"/>
  <c r="P546" i="1"/>
  <c r="O546" i="1"/>
  <c r="N546" i="1"/>
  <c r="K546" i="1"/>
  <c r="M546" i="1" s="1"/>
  <c r="J546" i="1"/>
  <c r="AT555" i="1" s="1"/>
  <c r="H546" i="1"/>
  <c r="I546" i="1" s="1"/>
  <c r="AE545" i="1"/>
  <c r="W545" i="1"/>
  <c r="T545" i="1"/>
  <c r="S545" i="1"/>
  <c r="U545" i="1" s="1"/>
  <c r="R545" i="1"/>
  <c r="Q545" i="1"/>
  <c r="P545" i="1"/>
  <c r="O545" i="1"/>
  <c r="N545" i="1"/>
  <c r="K545" i="1"/>
  <c r="M545" i="1" s="1"/>
  <c r="J545" i="1"/>
  <c r="AT554" i="1" s="1"/>
  <c r="H545" i="1"/>
  <c r="I545" i="1" s="1"/>
  <c r="AE544" i="1"/>
  <c r="W544" i="1"/>
  <c r="T544" i="1"/>
  <c r="S544" i="1"/>
  <c r="U544" i="1" s="1"/>
  <c r="R544" i="1"/>
  <c r="Q544" i="1"/>
  <c r="P544" i="1"/>
  <c r="O544" i="1"/>
  <c r="N544" i="1"/>
  <c r="K544" i="1"/>
  <c r="M544" i="1" s="1"/>
  <c r="J544" i="1"/>
  <c r="AT553" i="1" s="1"/>
  <c r="H544" i="1"/>
  <c r="I544" i="1" s="1"/>
  <c r="AE543" i="1"/>
  <c r="W543" i="1"/>
  <c r="T543" i="1"/>
  <c r="V543" i="1" s="1"/>
  <c r="S543" i="1"/>
  <c r="U543" i="1" s="1"/>
  <c r="R543" i="1"/>
  <c r="Q543" i="1"/>
  <c r="P543" i="1"/>
  <c r="O543" i="1"/>
  <c r="N543" i="1"/>
  <c r="K543" i="1"/>
  <c r="M543" i="1" s="1"/>
  <c r="J543" i="1"/>
  <c r="AT552" i="1" s="1"/>
  <c r="H543" i="1"/>
  <c r="I543" i="1" s="1"/>
  <c r="AE542" i="1"/>
  <c r="W542" i="1"/>
  <c r="T542" i="1"/>
  <c r="S542" i="1"/>
  <c r="U542" i="1" s="1"/>
  <c r="R542" i="1"/>
  <c r="Q542" i="1"/>
  <c r="P542" i="1"/>
  <c r="O542" i="1"/>
  <c r="N542" i="1"/>
  <c r="K542" i="1"/>
  <c r="M542" i="1" s="1"/>
  <c r="J542" i="1"/>
  <c r="AT551" i="1" s="1"/>
  <c r="H542" i="1"/>
  <c r="I542" i="1" s="1"/>
  <c r="AE541" i="1"/>
  <c r="W541" i="1"/>
  <c r="T541" i="1"/>
  <c r="S541" i="1"/>
  <c r="U541" i="1" s="1"/>
  <c r="R541" i="1"/>
  <c r="Q541" i="1"/>
  <c r="P541" i="1"/>
  <c r="O541" i="1"/>
  <c r="N541" i="1"/>
  <c r="K541" i="1"/>
  <c r="M541" i="1" s="1"/>
  <c r="J541" i="1"/>
  <c r="AT550" i="1" s="1"/>
  <c r="H541" i="1"/>
  <c r="I541" i="1" s="1"/>
  <c r="AE540" i="1"/>
  <c r="W540" i="1"/>
  <c r="T540" i="1"/>
  <c r="S540" i="1"/>
  <c r="U540" i="1" s="1"/>
  <c r="R540" i="1"/>
  <c r="Q540" i="1"/>
  <c r="P540" i="1"/>
  <c r="O540" i="1"/>
  <c r="N540" i="1"/>
  <c r="K540" i="1"/>
  <c r="M540" i="1" s="1"/>
  <c r="J540" i="1"/>
  <c r="AT549" i="1" s="1"/>
  <c r="H540" i="1"/>
  <c r="I540" i="1" s="1"/>
  <c r="AE539" i="1"/>
  <c r="W539" i="1"/>
  <c r="T539" i="1"/>
  <c r="V539" i="1" s="1"/>
  <c r="S539" i="1"/>
  <c r="U539" i="1" s="1"/>
  <c r="R539" i="1"/>
  <c r="Q539" i="1"/>
  <c r="P539" i="1"/>
  <c r="O539" i="1"/>
  <c r="N539" i="1"/>
  <c r="K539" i="1"/>
  <c r="M539" i="1" s="1"/>
  <c r="J539" i="1"/>
  <c r="AT548" i="1" s="1"/>
  <c r="H539" i="1"/>
  <c r="I539" i="1" s="1"/>
  <c r="AE538" i="1"/>
  <c r="W538" i="1"/>
  <c r="T538" i="1"/>
  <c r="S538" i="1"/>
  <c r="U538" i="1" s="1"/>
  <c r="R538" i="1"/>
  <c r="Q538" i="1"/>
  <c r="P538" i="1"/>
  <c r="O538" i="1"/>
  <c r="N538" i="1"/>
  <c r="K538" i="1"/>
  <c r="M538" i="1" s="1"/>
  <c r="J538" i="1"/>
  <c r="AT547" i="1" s="1"/>
  <c r="H538" i="1"/>
  <c r="I538" i="1" s="1"/>
  <c r="AE537" i="1"/>
  <c r="W537" i="1"/>
  <c r="T537" i="1"/>
  <c r="S537" i="1"/>
  <c r="U537" i="1" s="1"/>
  <c r="R537" i="1"/>
  <c r="Q537" i="1"/>
  <c r="P537" i="1"/>
  <c r="O537" i="1"/>
  <c r="N537" i="1"/>
  <c r="K537" i="1"/>
  <c r="M537" i="1" s="1"/>
  <c r="J537" i="1"/>
  <c r="AT546" i="1" s="1"/>
  <c r="H537" i="1"/>
  <c r="I537" i="1" s="1"/>
  <c r="AE536" i="1"/>
  <c r="W536" i="1"/>
  <c r="T536" i="1"/>
  <c r="S536" i="1"/>
  <c r="U536" i="1" s="1"/>
  <c r="R536" i="1"/>
  <c r="Q536" i="1"/>
  <c r="P536" i="1"/>
  <c r="O536" i="1"/>
  <c r="N536" i="1"/>
  <c r="K536" i="1"/>
  <c r="M536" i="1" s="1"/>
  <c r="J536" i="1"/>
  <c r="AT545" i="1" s="1"/>
  <c r="H536" i="1"/>
  <c r="I536" i="1" s="1"/>
  <c r="AE535" i="1"/>
  <c r="W535" i="1"/>
  <c r="T535" i="1"/>
  <c r="S535" i="1"/>
  <c r="U535" i="1" s="1"/>
  <c r="R535" i="1"/>
  <c r="Q535" i="1"/>
  <c r="P535" i="1"/>
  <c r="O535" i="1"/>
  <c r="N535" i="1"/>
  <c r="K535" i="1"/>
  <c r="M535" i="1" s="1"/>
  <c r="J535" i="1"/>
  <c r="AT544" i="1" s="1"/>
  <c r="H535" i="1"/>
  <c r="I535" i="1" s="1"/>
  <c r="AE534" i="1"/>
  <c r="W534" i="1"/>
  <c r="T534" i="1"/>
  <c r="S534" i="1"/>
  <c r="U534" i="1" s="1"/>
  <c r="R534" i="1"/>
  <c r="Q534" i="1"/>
  <c r="P534" i="1"/>
  <c r="O534" i="1"/>
  <c r="N534" i="1"/>
  <c r="K534" i="1"/>
  <c r="M534" i="1" s="1"/>
  <c r="J534" i="1"/>
  <c r="AT543" i="1" s="1"/>
  <c r="H534" i="1"/>
  <c r="I534" i="1" s="1"/>
  <c r="AE533" i="1"/>
  <c r="W533" i="1"/>
  <c r="T533" i="1"/>
  <c r="V533" i="1" s="1"/>
  <c r="S533" i="1"/>
  <c r="U533" i="1" s="1"/>
  <c r="R533" i="1"/>
  <c r="Q533" i="1"/>
  <c r="P533" i="1"/>
  <c r="O533" i="1"/>
  <c r="N533" i="1"/>
  <c r="K533" i="1"/>
  <c r="M533" i="1" s="1"/>
  <c r="J533" i="1"/>
  <c r="AT542" i="1" s="1"/>
  <c r="H533" i="1"/>
  <c r="I533" i="1" s="1"/>
  <c r="AE532" i="1"/>
  <c r="W532" i="1"/>
  <c r="T532" i="1"/>
  <c r="S532" i="1"/>
  <c r="U532" i="1" s="1"/>
  <c r="R532" i="1"/>
  <c r="Q532" i="1"/>
  <c r="P532" i="1"/>
  <c r="O532" i="1"/>
  <c r="N532" i="1"/>
  <c r="K532" i="1"/>
  <c r="M532" i="1" s="1"/>
  <c r="J532" i="1"/>
  <c r="AT541" i="1" s="1"/>
  <c r="H532" i="1"/>
  <c r="I532" i="1" s="1"/>
  <c r="AE531" i="1"/>
  <c r="W531" i="1"/>
  <c r="T531" i="1"/>
  <c r="S531" i="1"/>
  <c r="U531" i="1" s="1"/>
  <c r="R531" i="1"/>
  <c r="Q531" i="1"/>
  <c r="P531" i="1"/>
  <c r="O531" i="1"/>
  <c r="N531" i="1"/>
  <c r="K531" i="1"/>
  <c r="M531" i="1" s="1"/>
  <c r="J531" i="1"/>
  <c r="AT540" i="1" s="1"/>
  <c r="H531" i="1"/>
  <c r="I531" i="1" s="1"/>
  <c r="AE530" i="1"/>
  <c r="W530" i="1"/>
  <c r="T530" i="1"/>
  <c r="S530" i="1"/>
  <c r="U530" i="1" s="1"/>
  <c r="R530" i="1"/>
  <c r="Q530" i="1"/>
  <c r="P530" i="1"/>
  <c r="O530" i="1"/>
  <c r="N530" i="1"/>
  <c r="K530" i="1"/>
  <c r="M530" i="1" s="1"/>
  <c r="J530" i="1"/>
  <c r="AT539" i="1" s="1"/>
  <c r="H530" i="1"/>
  <c r="I530" i="1" s="1"/>
  <c r="AE529" i="1"/>
  <c r="W529" i="1"/>
  <c r="T529" i="1"/>
  <c r="V529" i="1" s="1"/>
  <c r="S529" i="1"/>
  <c r="U529" i="1" s="1"/>
  <c r="R529" i="1"/>
  <c r="Q529" i="1"/>
  <c r="P529" i="1"/>
  <c r="O529" i="1"/>
  <c r="N529" i="1"/>
  <c r="K529" i="1"/>
  <c r="M529" i="1" s="1"/>
  <c r="J529" i="1"/>
  <c r="AT538" i="1" s="1"/>
  <c r="H529" i="1"/>
  <c r="I529" i="1" s="1"/>
  <c r="AE528" i="1"/>
  <c r="W528" i="1"/>
  <c r="T528" i="1"/>
  <c r="S528" i="1"/>
  <c r="U528" i="1" s="1"/>
  <c r="R528" i="1"/>
  <c r="Q528" i="1"/>
  <c r="P528" i="1"/>
  <c r="O528" i="1"/>
  <c r="N528" i="1"/>
  <c r="K528" i="1"/>
  <c r="M528" i="1" s="1"/>
  <c r="J528" i="1"/>
  <c r="AT537" i="1" s="1"/>
  <c r="H528" i="1"/>
  <c r="I528" i="1" s="1"/>
  <c r="AE527" i="1"/>
  <c r="W527" i="1"/>
  <c r="T527" i="1"/>
  <c r="V527" i="1" s="1"/>
  <c r="S527" i="1"/>
  <c r="U527" i="1" s="1"/>
  <c r="R527" i="1"/>
  <c r="Q527" i="1"/>
  <c r="P527" i="1"/>
  <c r="O527" i="1"/>
  <c r="N527" i="1"/>
  <c r="K527" i="1"/>
  <c r="M527" i="1" s="1"/>
  <c r="J527" i="1"/>
  <c r="AT536" i="1" s="1"/>
  <c r="H527" i="1"/>
  <c r="I527" i="1" s="1"/>
  <c r="AE526" i="1"/>
  <c r="W526" i="1"/>
  <c r="T526" i="1"/>
  <c r="S526" i="1"/>
  <c r="U526" i="1" s="1"/>
  <c r="R526" i="1"/>
  <c r="Q526" i="1"/>
  <c r="P526" i="1"/>
  <c r="O526" i="1"/>
  <c r="N526" i="1"/>
  <c r="K526" i="1"/>
  <c r="M526" i="1" s="1"/>
  <c r="J526" i="1"/>
  <c r="AT535" i="1" s="1"/>
  <c r="H526" i="1"/>
  <c r="I526" i="1" s="1"/>
  <c r="AE525" i="1"/>
  <c r="W525" i="1"/>
  <c r="T525" i="1"/>
  <c r="V525" i="1" s="1"/>
  <c r="S525" i="1"/>
  <c r="U525" i="1" s="1"/>
  <c r="R525" i="1"/>
  <c r="Q525" i="1"/>
  <c r="P525" i="1"/>
  <c r="O525" i="1"/>
  <c r="N525" i="1"/>
  <c r="K525" i="1"/>
  <c r="M525" i="1" s="1"/>
  <c r="J525" i="1"/>
  <c r="AT534" i="1" s="1"/>
  <c r="H525" i="1"/>
  <c r="I525" i="1" s="1"/>
  <c r="AE524" i="1"/>
  <c r="W524" i="1"/>
  <c r="T524" i="1"/>
  <c r="S524" i="1"/>
  <c r="U524" i="1" s="1"/>
  <c r="R524" i="1"/>
  <c r="Q524" i="1"/>
  <c r="P524" i="1"/>
  <c r="O524" i="1"/>
  <c r="N524" i="1"/>
  <c r="K524" i="1"/>
  <c r="M524" i="1" s="1"/>
  <c r="J524" i="1"/>
  <c r="AT533" i="1" s="1"/>
  <c r="H524" i="1"/>
  <c r="I524" i="1" s="1"/>
  <c r="AE523" i="1"/>
  <c r="W523" i="1"/>
  <c r="T523" i="1"/>
  <c r="V523" i="1" s="1"/>
  <c r="S523" i="1"/>
  <c r="U523" i="1" s="1"/>
  <c r="R523" i="1"/>
  <c r="Q523" i="1"/>
  <c r="P523" i="1"/>
  <c r="O523" i="1"/>
  <c r="N523" i="1"/>
  <c r="K523" i="1"/>
  <c r="M523" i="1" s="1"/>
  <c r="J523" i="1"/>
  <c r="AT532" i="1" s="1"/>
  <c r="H523" i="1"/>
  <c r="I523" i="1" s="1"/>
  <c r="AE522" i="1"/>
  <c r="W522" i="1"/>
  <c r="T522" i="1"/>
  <c r="S522" i="1"/>
  <c r="U522" i="1" s="1"/>
  <c r="R522" i="1"/>
  <c r="Q522" i="1"/>
  <c r="P522" i="1"/>
  <c r="O522" i="1"/>
  <c r="N522" i="1"/>
  <c r="K522" i="1"/>
  <c r="M522" i="1" s="1"/>
  <c r="J522" i="1"/>
  <c r="AT531" i="1" s="1"/>
  <c r="H522" i="1"/>
  <c r="I522" i="1" s="1"/>
  <c r="AE521" i="1"/>
  <c r="W521" i="1"/>
  <c r="T521" i="1"/>
  <c r="V521" i="1" s="1"/>
  <c r="S521" i="1"/>
  <c r="U521" i="1" s="1"/>
  <c r="R521" i="1"/>
  <c r="Q521" i="1"/>
  <c r="P521" i="1"/>
  <c r="O521" i="1"/>
  <c r="N521" i="1"/>
  <c r="K521" i="1"/>
  <c r="M521" i="1" s="1"/>
  <c r="J521" i="1"/>
  <c r="AT530" i="1" s="1"/>
  <c r="H521" i="1"/>
  <c r="I521" i="1" s="1"/>
  <c r="AE520" i="1"/>
  <c r="W520" i="1"/>
  <c r="T520" i="1"/>
  <c r="S520" i="1"/>
  <c r="U520" i="1" s="1"/>
  <c r="R520" i="1"/>
  <c r="Q520" i="1"/>
  <c r="P520" i="1"/>
  <c r="O520" i="1"/>
  <c r="N520" i="1"/>
  <c r="K520" i="1"/>
  <c r="M520" i="1" s="1"/>
  <c r="J520" i="1"/>
  <c r="AT529" i="1" s="1"/>
  <c r="H520" i="1"/>
  <c r="I520" i="1" s="1"/>
  <c r="AE519" i="1"/>
  <c r="W519" i="1"/>
  <c r="T519" i="1"/>
  <c r="V519" i="1" s="1"/>
  <c r="S519" i="1"/>
  <c r="U519" i="1" s="1"/>
  <c r="R519" i="1"/>
  <c r="Q519" i="1"/>
  <c r="P519" i="1"/>
  <c r="O519" i="1"/>
  <c r="N519" i="1"/>
  <c r="K519" i="1"/>
  <c r="M519" i="1" s="1"/>
  <c r="J519" i="1"/>
  <c r="AT528" i="1" s="1"/>
  <c r="H519" i="1"/>
  <c r="I519" i="1" s="1"/>
  <c r="AE518" i="1"/>
  <c r="W518" i="1"/>
  <c r="T518" i="1"/>
  <c r="S518" i="1"/>
  <c r="U518" i="1" s="1"/>
  <c r="R518" i="1"/>
  <c r="Q518" i="1"/>
  <c r="P518" i="1"/>
  <c r="O518" i="1"/>
  <c r="N518" i="1"/>
  <c r="K518" i="1"/>
  <c r="M518" i="1" s="1"/>
  <c r="J518" i="1"/>
  <c r="AT527" i="1" s="1"/>
  <c r="H518" i="1"/>
  <c r="I518" i="1" s="1"/>
  <c r="AE517" i="1"/>
  <c r="W517" i="1"/>
  <c r="T517" i="1"/>
  <c r="S517" i="1"/>
  <c r="U517" i="1" s="1"/>
  <c r="R517" i="1"/>
  <c r="Q517" i="1"/>
  <c r="P517" i="1"/>
  <c r="O517" i="1"/>
  <c r="N517" i="1"/>
  <c r="K517" i="1"/>
  <c r="M517" i="1" s="1"/>
  <c r="J517" i="1"/>
  <c r="AT526" i="1" s="1"/>
  <c r="H517" i="1"/>
  <c r="I517" i="1" s="1"/>
  <c r="AE516" i="1"/>
  <c r="W516" i="1"/>
  <c r="T516" i="1"/>
  <c r="S516" i="1"/>
  <c r="U516" i="1" s="1"/>
  <c r="R516" i="1"/>
  <c r="Q516" i="1"/>
  <c r="P516" i="1"/>
  <c r="O516" i="1"/>
  <c r="N516" i="1"/>
  <c r="K516" i="1"/>
  <c r="M516" i="1" s="1"/>
  <c r="J516" i="1"/>
  <c r="AT525" i="1" s="1"/>
  <c r="H516" i="1"/>
  <c r="I516" i="1" s="1"/>
  <c r="AE515" i="1"/>
  <c r="W515" i="1"/>
  <c r="T515" i="1"/>
  <c r="V515" i="1" s="1"/>
  <c r="S515" i="1"/>
  <c r="U515" i="1" s="1"/>
  <c r="R515" i="1"/>
  <c r="Q515" i="1"/>
  <c r="P515" i="1"/>
  <c r="O515" i="1"/>
  <c r="N515" i="1"/>
  <c r="K515" i="1"/>
  <c r="M515" i="1" s="1"/>
  <c r="J515" i="1"/>
  <c r="AT524" i="1" s="1"/>
  <c r="H515" i="1"/>
  <c r="I515" i="1" s="1"/>
  <c r="AE514" i="1"/>
  <c r="W514" i="1"/>
  <c r="T514" i="1"/>
  <c r="S514" i="1"/>
  <c r="U514" i="1" s="1"/>
  <c r="R514" i="1"/>
  <c r="Q514" i="1"/>
  <c r="P514" i="1"/>
  <c r="O514" i="1"/>
  <c r="N514" i="1"/>
  <c r="K514" i="1"/>
  <c r="M514" i="1" s="1"/>
  <c r="J514" i="1"/>
  <c r="AT523" i="1" s="1"/>
  <c r="H514" i="1"/>
  <c r="I514" i="1" s="1"/>
  <c r="AE513" i="1"/>
  <c r="W513" i="1"/>
  <c r="T513" i="1"/>
  <c r="V513" i="1" s="1"/>
  <c r="S513" i="1"/>
  <c r="U513" i="1" s="1"/>
  <c r="R513" i="1"/>
  <c r="Q513" i="1"/>
  <c r="P513" i="1"/>
  <c r="O513" i="1"/>
  <c r="N513" i="1"/>
  <c r="K513" i="1"/>
  <c r="M513" i="1" s="1"/>
  <c r="J513" i="1"/>
  <c r="AT522" i="1" s="1"/>
  <c r="H513" i="1"/>
  <c r="I513" i="1" s="1"/>
  <c r="AE512" i="1"/>
  <c r="W512" i="1"/>
  <c r="T512" i="1"/>
  <c r="S512" i="1"/>
  <c r="U512" i="1" s="1"/>
  <c r="R512" i="1"/>
  <c r="Q512" i="1"/>
  <c r="P512" i="1"/>
  <c r="O512" i="1"/>
  <c r="N512" i="1"/>
  <c r="K512" i="1"/>
  <c r="M512" i="1" s="1"/>
  <c r="J512" i="1"/>
  <c r="AT521" i="1" s="1"/>
  <c r="H512" i="1"/>
  <c r="I512" i="1" s="1"/>
  <c r="AE511" i="1"/>
  <c r="W511" i="1"/>
  <c r="T511" i="1"/>
  <c r="V511" i="1" s="1"/>
  <c r="S511" i="1"/>
  <c r="U511" i="1" s="1"/>
  <c r="R511" i="1"/>
  <c r="Q511" i="1"/>
  <c r="P511" i="1"/>
  <c r="O511" i="1"/>
  <c r="N511" i="1"/>
  <c r="K511" i="1"/>
  <c r="M511" i="1" s="1"/>
  <c r="J511" i="1"/>
  <c r="AT520" i="1" s="1"/>
  <c r="H511" i="1"/>
  <c r="I511" i="1" s="1"/>
  <c r="AE510" i="1"/>
  <c r="W510" i="1"/>
  <c r="T510" i="1"/>
  <c r="S510" i="1"/>
  <c r="U510" i="1" s="1"/>
  <c r="R510" i="1"/>
  <c r="Q510" i="1"/>
  <c r="P510" i="1"/>
  <c r="O510" i="1"/>
  <c r="N510" i="1"/>
  <c r="K510" i="1"/>
  <c r="M510" i="1" s="1"/>
  <c r="J510" i="1"/>
  <c r="AT519" i="1" s="1"/>
  <c r="H510" i="1"/>
  <c r="I510" i="1" s="1"/>
  <c r="AE509" i="1"/>
  <c r="W509" i="1"/>
  <c r="T509" i="1"/>
  <c r="V509" i="1" s="1"/>
  <c r="S509" i="1"/>
  <c r="U509" i="1" s="1"/>
  <c r="R509" i="1"/>
  <c r="Q509" i="1"/>
  <c r="P509" i="1"/>
  <c r="O509" i="1"/>
  <c r="N509" i="1"/>
  <c r="K509" i="1"/>
  <c r="M509" i="1" s="1"/>
  <c r="J509" i="1"/>
  <c r="AT518" i="1" s="1"/>
  <c r="H509" i="1"/>
  <c r="I509" i="1" s="1"/>
  <c r="AE508" i="1"/>
  <c r="W508" i="1"/>
  <c r="T508" i="1"/>
  <c r="S508" i="1"/>
  <c r="U508" i="1" s="1"/>
  <c r="R508" i="1"/>
  <c r="Q508" i="1"/>
  <c r="P508" i="1"/>
  <c r="O508" i="1"/>
  <c r="N508" i="1"/>
  <c r="K508" i="1"/>
  <c r="M508" i="1" s="1"/>
  <c r="J508" i="1"/>
  <c r="AT517" i="1" s="1"/>
  <c r="H508" i="1"/>
  <c r="I508" i="1" s="1"/>
  <c r="AE507" i="1"/>
  <c r="W507" i="1"/>
  <c r="T507" i="1"/>
  <c r="S507" i="1"/>
  <c r="U507" i="1" s="1"/>
  <c r="R507" i="1"/>
  <c r="Q507" i="1"/>
  <c r="P507" i="1"/>
  <c r="O507" i="1"/>
  <c r="N507" i="1"/>
  <c r="K507" i="1"/>
  <c r="M507" i="1" s="1"/>
  <c r="J507" i="1"/>
  <c r="AT516" i="1" s="1"/>
  <c r="H507" i="1"/>
  <c r="I507" i="1" s="1"/>
  <c r="AE506" i="1"/>
  <c r="W506" i="1"/>
  <c r="T506" i="1"/>
  <c r="S506" i="1"/>
  <c r="U506" i="1" s="1"/>
  <c r="R506" i="1"/>
  <c r="Q506" i="1"/>
  <c r="P506" i="1"/>
  <c r="O506" i="1"/>
  <c r="N506" i="1"/>
  <c r="K506" i="1"/>
  <c r="M506" i="1" s="1"/>
  <c r="J506" i="1"/>
  <c r="AT515" i="1" s="1"/>
  <c r="H506" i="1"/>
  <c r="I506" i="1" s="1"/>
  <c r="AE505" i="1"/>
  <c r="W505" i="1"/>
  <c r="T505" i="1"/>
  <c r="S505" i="1"/>
  <c r="U505" i="1" s="1"/>
  <c r="R505" i="1"/>
  <c r="Q505" i="1"/>
  <c r="P505" i="1"/>
  <c r="O505" i="1"/>
  <c r="N505" i="1"/>
  <c r="K505" i="1"/>
  <c r="M505" i="1" s="1"/>
  <c r="J505" i="1"/>
  <c r="AT514" i="1" s="1"/>
  <c r="H505" i="1"/>
  <c r="I505" i="1" s="1"/>
  <c r="AE504" i="1"/>
  <c r="W504" i="1"/>
  <c r="T504" i="1"/>
  <c r="S504" i="1"/>
  <c r="U504" i="1" s="1"/>
  <c r="R504" i="1"/>
  <c r="Q504" i="1"/>
  <c r="P504" i="1"/>
  <c r="O504" i="1"/>
  <c r="N504" i="1"/>
  <c r="K504" i="1"/>
  <c r="M504" i="1" s="1"/>
  <c r="J504" i="1"/>
  <c r="AT513" i="1" s="1"/>
  <c r="H504" i="1"/>
  <c r="I504" i="1" s="1"/>
  <c r="AE503" i="1"/>
  <c r="W503" i="1"/>
  <c r="T503" i="1"/>
  <c r="V503" i="1" s="1"/>
  <c r="S503" i="1"/>
  <c r="U503" i="1" s="1"/>
  <c r="R503" i="1"/>
  <c r="Q503" i="1"/>
  <c r="P503" i="1"/>
  <c r="O503" i="1"/>
  <c r="N503" i="1"/>
  <c r="K503" i="1"/>
  <c r="M503" i="1" s="1"/>
  <c r="J503" i="1"/>
  <c r="AT512" i="1" s="1"/>
  <c r="H503" i="1"/>
  <c r="I503" i="1" s="1"/>
  <c r="AE502" i="1"/>
  <c r="W502" i="1"/>
  <c r="T502" i="1"/>
  <c r="S502" i="1"/>
  <c r="U502" i="1" s="1"/>
  <c r="R502" i="1"/>
  <c r="Q502" i="1"/>
  <c r="P502" i="1"/>
  <c r="O502" i="1"/>
  <c r="N502" i="1"/>
  <c r="K502" i="1"/>
  <c r="M502" i="1" s="1"/>
  <c r="J502" i="1"/>
  <c r="AT511" i="1" s="1"/>
  <c r="H502" i="1"/>
  <c r="I502" i="1" s="1"/>
  <c r="AE501" i="1"/>
  <c r="W501" i="1"/>
  <c r="T501" i="1"/>
  <c r="S501" i="1"/>
  <c r="U501" i="1" s="1"/>
  <c r="R501" i="1"/>
  <c r="Q501" i="1"/>
  <c r="P501" i="1"/>
  <c r="O501" i="1"/>
  <c r="N501" i="1"/>
  <c r="K501" i="1"/>
  <c r="M501" i="1" s="1"/>
  <c r="J501" i="1"/>
  <c r="AT510" i="1" s="1"/>
  <c r="H501" i="1"/>
  <c r="I501" i="1" s="1"/>
  <c r="AE500" i="1"/>
  <c r="W500" i="1"/>
  <c r="T500" i="1"/>
  <c r="S500" i="1"/>
  <c r="U500" i="1" s="1"/>
  <c r="R500" i="1"/>
  <c r="Q500" i="1"/>
  <c r="P500" i="1"/>
  <c r="O500" i="1"/>
  <c r="N500" i="1"/>
  <c r="K500" i="1"/>
  <c r="M500" i="1" s="1"/>
  <c r="J500" i="1"/>
  <c r="AT509" i="1" s="1"/>
  <c r="H500" i="1"/>
  <c r="I500" i="1" s="1"/>
  <c r="AE499" i="1"/>
  <c r="W499" i="1"/>
  <c r="T499" i="1"/>
  <c r="V499" i="1" s="1"/>
  <c r="S499" i="1"/>
  <c r="U499" i="1" s="1"/>
  <c r="R499" i="1"/>
  <c r="Q499" i="1"/>
  <c r="P499" i="1"/>
  <c r="O499" i="1"/>
  <c r="N499" i="1"/>
  <c r="K499" i="1"/>
  <c r="M499" i="1" s="1"/>
  <c r="J499" i="1"/>
  <c r="AT508" i="1" s="1"/>
  <c r="H499" i="1"/>
  <c r="I499" i="1" s="1"/>
  <c r="AE498" i="1"/>
  <c r="W498" i="1"/>
  <c r="T498" i="1"/>
  <c r="S498" i="1"/>
  <c r="U498" i="1" s="1"/>
  <c r="R498" i="1"/>
  <c r="Q498" i="1"/>
  <c r="P498" i="1"/>
  <c r="O498" i="1"/>
  <c r="N498" i="1"/>
  <c r="K498" i="1"/>
  <c r="M498" i="1" s="1"/>
  <c r="J498" i="1"/>
  <c r="AT507" i="1" s="1"/>
  <c r="H498" i="1"/>
  <c r="I498" i="1" s="1"/>
  <c r="AE497" i="1"/>
  <c r="W497" i="1"/>
  <c r="T497" i="1"/>
  <c r="V497" i="1" s="1"/>
  <c r="S497" i="1"/>
  <c r="U497" i="1" s="1"/>
  <c r="R497" i="1"/>
  <c r="Q497" i="1"/>
  <c r="P497" i="1"/>
  <c r="O497" i="1"/>
  <c r="N497" i="1"/>
  <c r="K497" i="1"/>
  <c r="M497" i="1" s="1"/>
  <c r="J497" i="1"/>
  <c r="AT506" i="1" s="1"/>
  <c r="H497" i="1"/>
  <c r="I497" i="1" s="1"/>
  <c r="AE496" i="1"/>
  <c r="W496" i="1"/>
  <c r="T496" i="1"/>
  <c r="S496" i="1"/>
  <c r="U496" i="1" s="1"/>
  <c r="R496" i="1"/>
  <c r="Q496" i="1"/>
  <c r="P496" i="1"/>
  <c r="O496" i="1"/>
  <c r="N496" i="1"/>
  <c r="K496" i="1"/>
  <c r="M496" i="1" s="1"/>
  <c r="J496" i="1"/>
  <c r="AT505" i="1" s="1"/>
  <c r="H496" i="1"/>
  <c r="I496" i="1" s="1"/>
  <c r="AE495" i="1"/>
  <c r="W495" i="1"/>
  <c r="T495" i="1"/>
  <c r="S495" i="1"/>
  <c r="U495" i="1" s="1"/>
  <c r="R495" i="1"/>
  <c r="Q495" i="1"/>
  <c r="P495" i="1"/>
  <c r="O495" i="1"/>
  <c r="N495" i="1"/>
  <c r="K495" i="1"/>
  <c r="M495" i="1" s="1"/>
  <c r="J495" i="1"/>
  <c r="AT504" i="1" s="1"/>
  <c r="H495" i="1"/>
  <c r="I495" i="1" s="1"/>
  <c r="AE494" i="1"/>
  <c r="W494" i="1"/>
  <c r="T494" i="1"/>
  <c r="S494" i="1"/>
  <c r="U494" i="1" s="1"/>
  <c r="R494" i="1"/>
  <c r="Q494" i="1"/>
  <c r="P494" i="1"/>
  <c r="O494" i="1"/>
  <c r="N494" i="1"/>
  <c r="K494" i="1"/>
  <c r="M494" i="1" s="1"/>
  <c r="J494" i="1"/>
  <c r="AT503" i="1" s="1"/>
  <c r="H494" i="1"/>
  <c r="I494" i="1" s="1"/>
  <c r="AE493" i="1"/>
  <c r="W493" i="1"/>
  <c r="T493" i="1"/>
  <c r="V493" i="1" s="1"/>
  <c r="S493" i="1"/>
  <c r="U493" i="1" s="1"/>
  <c r="R493" i="1"/>
  <c r="Q493" i="1"/>
  <c r="P493" i="1"/>
  <c r="O493" i="1"/>
  <c r="N493" i="1"/>
  <c r="K493" i="1"/>
  <c r="M493" i="1" s="1"/>
  <c r="J493" i="1"/>
  <c r="AT502" i="1" s="1"/>
  <c r="H493" i="1"/>
  <c r="I493" i="1" s="1"/>
  <c r="AE492" i="1"/>
  <c r="W492" i="1"/>
  <c r="T492" i="1"/>
  <c r="S492" i="1"/>
  <c r="U492" i="1" s="1"/>
  <c r="R492" i="1"/>
  <c r="Q492" i="1"/>
  <c r="P492" i="1"/>
  <c r="O492" i="1"/>
  <c r="N492" i="1"/>
  <c r="K492" i="1"/>
  <c r="M492" i="1" s="1"/>
  <c r="J492" i="1"/>
  <c r="AT501" i="1" s="1"/>
  <c r="H492" i="1"/>
  <c r="I492" i="1" s="1"/>
  <c r="AE491" i="1"/>
  <c r="W491" i="1"/>
  <c r="T491" i="1"/>
  <c r="V491" i="1" s="1"/>
  <c r="S491" i="1"/>
  <c r="U491" i="1" s="1"/>
  <c r="R491" i="1"/>
  <c r="Q491" i="1"/>
  <c r="P491" i="1"/>
  <c r="O491" i="1"/>
  <c r="N491" i="1"/>
  <c r="K491" i="1"/>
  <c r="M491" i="1" s="1"/>
  <c r="J491" i="1"/>
  <c r="AT500" i="1" s="1"/>
  <c r="H491" i="1"/>
  <c r="I491" i="1" s="1"/>
  <c r="AE490" i="1"/>
  <c r="W490" i="1"/>
  <c r="T490" i="1"/>
  <c r="S490" i="1"/>
  <c r="U490" i="1" s="1"/>
  <c r="R490" i="1"/>
  <c r="Q490" i="1"/>
  <c r="P490" i="1"/>
  <c r="O490" i="1"/>
  <c r="N490" i="1"/>
  <c r="K490" i="1"/>
  <c r="M490" i="1" s="1"/>
  <c r="J490" i="1"/>
  <c r="AT499" i="1" s="1"/>
  <c r="H490" i="1"/>
  <c r="I490" i="1" s="1"/>
  <c r="AE489" i="1"/>
  <c r="W489" i="1"/>
  <c r="T489" i="1"/>
  <c r="S489" i="1"/>
  <c r="U489" i="1" s="1"/>
  <c r="R489" i="1"/>
  <c r="Q489" i="1"/>
  <c r="P489" i="1"/>
  <c r="O489" i="1"/>
  <c r="N489" i="1"/>
  <c r="K489" i="1"/>
  <c r="M489" i="1" s="1"/>
  <c r="J489" i="1"/>
  <c r="AT498" i="1" s="1"/>
  <c r="H489" i="1"/>
  <c r="I489" i="1" s="1"/>
  <c r="AE488" i="1"/>
  <c r="W488" i="1"/>
  <c r="T488" i="1"/>
  <c r="S488" i="1"/>
  <c r="U488" i="1" s="1"/>
  <c r="R488" i="1"/>
  <c r="Q488" i="1"/>
  <c r="P488" i="1"/>
  <c r="O488" i="1"/>
  <c r="N488" i="1"/>
  <c r="K488" i="1"/>
  <c r="M488" i="1" s="1"/>
  <c r="J488" i="1"/>
  <c r="AT497" i="1" s="1"/>
  <c r="H488" i="1"/>
  <c r="I488" i="1" s="1"/>
  <c r="AE487" i="1"/>
  <c r="W487" i="1"/>
  <c r="T487" i="1"/>
  <c r="V487" i="1" s="1"/>
  <c r="S487" i="1"/>
  <c r="U487" i="1" s="1"/>
  <c r="R487" i="1"/>
  <c r="Q487" i="1"/>
  <c r="P487" i="1"/>
  <c r="O487" i="1"/>
  <c r="N487" i="1"/>
  <c r="K487" i="1"/>
  <c r="M487" i="1" s="1"/>
  <c r="J487" i="1"/>
  <c r="AT496" i="1" s="1"/>
  <c r="H487" i="1"/>
  <c r="I487" i="1" s="1"/>
  <c r="AE486" i="1"/>
  <c r="W486" i="1"/>
  <c r="T486" i="1"/>
  <c r="S486" i="1"/>
  <c r="U486" i="1" s="1"/>
  <c r="R486" i="1"/>
  <c r="Q486" i="1"/>
  <c r="P486" i="1"/>
  <c r="O486" i="1"/>
  <c r="N486" i="1"/>
  <c r="K486" i="1"/>
  <c r="M486" i="1" s="1"/>
  <c r="J486" i="1"/>
  <c r="AT495" i="1" s="1"/>
  <c r="H486" i="1"/>
  <c r="I486" i="1" s="1"/>
  <c r="AE485" i="1"/>
  <c r="W485" i="1"/>
  <c r="T485" i="1"/>
  <c r="V485" i="1" s="1"/>
  <c r="S485" i="1"/>
  <c r="U485" i="1" s="1"/>
  <c r="R485" i="1"/>
  <c r="Q485" i="1"/>
  <c r="P485" i="1"/>
  <c r="O485" i="1"/>
  <c r="N485" i="1"/>
  <c r="K485" i="1"/>
  <c r="M485" i="1" s="1"/>
  <c r="J485" i="1"/>
  <c r="AT494" i="1" s="1"/>
  <c r="H485" i="1"/>
  <c r="I485" i="1" s="1"/>
  <c r="AE484" i="1"/>
  <c r="W484" i="1"/>
  <c r="T484" i="1"/>
  <c r="S484" i="1"/>
  <c r="U484" i="1" s="1"/>
  <c r="R484" i="1"/>
  <c r="Q484" i="1"/>
  <c r="P484" i="1"/>
  <c r="O484" i="1"/>
  <c r="N484" i="1"/>
  <c r="K484" i="1"/>
  <c r="M484" i="1" s="1"/>
  <c r="J484" i="1"/>
  <c r="AT493" i="1" s="1"/>
  <c r="H484" i="1"/>
  <c r="I484" i="1" s="1"/>
  <c r="AE483" i="1"/>
  <c r="W483" i="1"/>
  <c r="T483" i="1"/>
  <c r="S483" i="1"/>
  <c r="U483" i="1" s="1"/>
  <c r="R483" i="1"/>
  <c r="Q483" i="1"/>
  <c r="P483" i="1"/>
  <c r="O483" i="1"/>
  <c r="N483" i="1"/>
  <c r="K483" i="1"/>
  <c r="M483" i="1" s="1"/>
  <c r="J483" i="1"/>
  <c r="AT492" i="1" s="1"/>
  <c r="H483" i="1"/>
  <c r="I483" i="1" s="1"/>
  <c r="AE482" i="1"/>
  <c r="W482" i="1"/>
  <c r="T482" i="1"/>
  <c r="V482" i="1" s="1"/>
  <c r="S482" i="1"/>
  <c r="U482" i="1" s="1"/>
  <c r="R482" i="1"/>
  <c r="Q482" i="1"/>
  <c r="P482" i="1"/>
  <c r="O482" i="1"/>
  <c r="N482" i="1"/>
  <c r="K482" i="1"/>
  <c r="M482" i="1" s="1"/>
  <c r="J482" i="1"/>
  <c r="AT491" i="1" s="1"/>
  <c r="H482" i="1"/>
  <c r="I482" i="1" s="1"/>
  <c r="AE481" i="1"/>
  <c r="W481" i="1"/>
  <c r="T481" i="1"/>
  <c r="S481" i="1"/>
  <c r="U481" i="1" s="1"/>
  <c r="R481" i="1"/>
  <c r="Q481" i="1"/>
  <c r="P481" i="1"/>
  <c r="O481" i="1"/>
  <c r="N481" i="1"/>
  <c r="K481" i="1"/>
  <c r="M481" i="1" s="1"/>
  <c r="J481" i="1"/>
  <c r="AT490" i="1" s="1"/>
  <c r="H481" i="1"/>
  <c r="I481" i="1" s="1"/>
  <c r="AE480" i="1"/>
  <c r="W480" i="1"/>
  <c r="T480" i="1"/>
  <c r="S480" i="1"/>
  <c r="U480" i="1" s="1"/>
  <c r="R480" i="1"/>
  <c r="Q480" i="1"/>
  <c r="P480" i="1"/>
  <c r="O480" i="1"/>
  <c r="N480" i="1"/>
  <c r="K480" i="1"/>
  <c r="M480" i="1" s="1"/>
  <c r="J480" i="1"/>
  <c r="AT489" i="1" s="1"/>
  <c r="H480" i="1"/>
  <c r="I480" i="1" s="1"/>
  <c r="AE479" i="1"/>
  <c r="W479" i="1"/>
  <c r="T479" i="1"/>
  <c r="S479" i="1"/>
  <c r="U479" i="1" s="1"/>
  <c r="R479" i="1"/>
  <c r="Q479" i="1"/>
  <c r="P479" i="1"/>
  <c r="O479" i="1"/>
  <c r="N479" i="1"/>
  <c r="K479" i="1"/>
  <c r="M479" i="1" s="1"/>
  <c r="J479" i="1"/>
  <c r="AT488" i="1" s="1"/>
  <c r="H479" i="1"/>
  <c r="I479" i="1" s="1"/>
  <c r="AE478" i="1"/>
  <c r="W478" i="1"/>
  <c r="T478" i="1"/>
  <c r="S478" i="1"/>
  <c r="U478" i="1" s="1"/>
  <c r="R478" i="1"/>
  <c r="Q478" i="1"/>
  <c r="P478" i="1"/>
  <c r="O478" i="1"/>
  <c r="N478" i="1"/>
  <c r="K478" i="1"/>
  <c r="M478" i="1" s="1"/>
  <c r="J478" i="1"/>
  <c r="AT487" i="1" s="1"/>
  <c r="H478" i="1"/>
  <c r="I478" i="1" s="1"/>
  <c r="AE477" i="1"/>
  <c r="W477" i="1"/>
  <c r="T477" i="1"/>
  <c r="V477" i="1" s="1"/>
  <c r="S477" i="1"/>
  <c r="U477" i="1" s="1"/>
  <c r="R477" i="1"/>
  <c r="Q477" i="1"/>
  <c r="P477" i="1"/>
  <c r="O477" i="1"/>
  <c r="N477" i="1"/>
  <c r="K477" i="1"/>
  <c r="M477" i="1" s="1"/>
  <c r="J477" i="1"/>
  <c r="AT486" i="1" s="1"/>
  <c r="H477" i="1"/>
  <c r="I477" i="1" s="1"/>
  <c r="AE476" i="1"/>
  <c r="W476" i="1"/>
  <c r="T476" i="1"/>
  <c r="S476" i="1"/>
  <c r="U476" i="1" s="1"/>
  <c r="R476" i="1"/>
  <c r="Q476" i="1"/>
  <c r="P476" i="1"/>
  <c r="O476" i="1"/>
  <c r="N476" i="1"/>
  <c r="K476" i="1"/>
  <c r="M476" i="1" s="1"/>
  <c r="J476" i="1"/>
  <c r="AT485" i="1" s="1"/>
  <c r="H476" i="1"/>
  <c r="I476" i="1" s="1"/>
  <c r="AE475" i="1"/>
  <c r="W475" i="1"/>
  <c r="T475" i="1"/>
  <c r="V475" i="1" s="1"/>
  <c r="S475" i="1"/>
  <c r="U475" i="1" s="1"/>
  <c r="R475" i="1"/>
  <c r="Q475" i="1"/>
  <c r="P475" i="1"/>
  <c r="O475" i="1"/>
  <c r="N475" i="1"/>
  <c r="K475" i="1"/>
  <c r="M475" i="1" s="1"/>
  <c r="J475" i="1"/>
  <c r="AT484" i="1" s="1"/>
  <c r="H475" i="1"/>
  <c r="I475" i="1" s="1"/>
  <c r="AE474" i="1"/>
  <c r="W474" i="1"/>
  <c r="T474" i="1"/>
  <c r="S474" i="1"/>
  <c r="U474" i="1" s="1"/>
  <c r="R474" i="1"/>
  <c r="Q474" i="1"/>
  <c r="P474" i="1"/>
  <c r="O474" i="1"/>
  <c r="N474" i="1"/>
  <c r="K474" i="1"/>
  <c r="M474" i="1" s="1"/>
  <c r="J474" i="1"/>
  <c r="AT483" i="1" s="1"/>
  <c r="H474" i="1"/>
  <c r="I474" i="1" s="1"/>
  <c r="AE473" i="1"/>
  <c r="W473" i="1"/>
  <c r="T473" i="1"/>
  <c r="V473" i="1" s="1"/>
  <c r="S473" i="1"/>
  <c r="U473" i="1" s="1"/>
  <c r="R473" i="1"/>
  <c r="Q473" i="1"/>
  <c r="P473" i="1"/>
  <c r="O473" i="1"/>
  <c r="N473" i="1"/>
  <c r="K473" i="1"/>
  <c r="M473" i="1" s="1"/>
  <c r="J473" i="1"/>
  <c r="AT482" i="1" s="1"/>
  <c r="H473" i="1"/>
  <c r="I473" i="1" s="1"/>
  <c r="AE472" i="1"/>
  <c r="W472" i="1"/>
  <c r="T472" i="1"/>
  <c r="S472" i="1"/>
  <c r="U472" i="1" s="1"/>
  <c r="R472" i="1"/>
  <c r="Q472" i="1"/>
  <c r="P472" i="1"/>
  <c r="O472" i="1"/>
  <c r="N472" i="1"/>
  <c r="K472" i="1"/>
  <c r="M472" i="1" s="1"/>
  <c r="J472" i="1"/>
  <c r="AT481" i="1" s="1"/>
  <c r="H472" i="1"/>
  <c r="I472" i="1" s="1"/>
  <c r="AE471" i="1"/>
  <c r="W471" i="1"/>
  <c r="T471" i="1"/>
  <c r="S471" i="1"/>
  <c r="U471" i="1" s="1"/>
  <c r="R471" i="1"/>
  <c r="Q471" i="1"/>
  <c r="P471" i="1"/>
  <c r="O471" i="1"/>
  <c r="N471" i="1"/>
  <c r="K471" i="1"/>
  <c r="M471" i="1" s="1"/>
  <c r="J471" i="1"/>
  <c r="AT480" i="1" s="1"/>
  <c r="H471" i="1"/>
  <c r="I471" i="1" s="1"/>
  <c r="AE470" i="1"/>
  <c r="W470" i="1"/>
  <c r="T470" i="1"/>
  <c r="V470" i="1" s="1"/>
  <c r="S470" i="1"/>
  <c r="U470" i="1" s="1"/>
  <c r="R470" i="1"/>
  <c r="Q470" i="1"/>
  <c r="P470" i="1"/>
  <c r="O470" i="1"/>
  <c r="N470" i="1"/>
  <c r="K470" i="1"/>
  <c r="M470" i="1" s="1"/>
  <c r="J470" i="1"/>
  <c r="AT479" i="1" s="1"/>
  <c r="H470" i="1"/>
  <c r="I470" i="1" s="1"/>
  <c r="AE469" i="1"/>
  <c r="W469" i="1"/>
  <c r="T469" i="1"/>
  <c r="S469" i="1"/>
  <c r="U469" i="1" s="1"/>
  <c r="R469" i="1"/>
  <c r="Q469" i="1"/>
  <c r="P469" i="1"/>
  <c r="O469" i="1"/>
  <c r="N469" i="1"/>
  <c r="K469" i="1"/>
  <c r="M469" i="1" s="1"/>
  <c r="J469" i="1"/>
  <c r="AT478" i="1" s="1"/>
  <c r="H469" i="1"/>
  <c r="I469" i="1" s="1"/>
  <c r="AE468" i="1"/>
  <c r="W468" i="1"/>
  <c r="T468" i="1"/>
  <c r="S468" i="1"/>
  <c r="U468" i="1" s="1"/>
  <c r="R468" i="1"/>
  <c r="Q468" i="1"/>
  <c r="P468" i="1"/>
  <c r="O468" i="1"/>
  <c r="N468" i="1"/>
  <c r="K468" i="1"/>
  <c r="M468" i="1" s="1"/>
  <c r="J468" i="1"/>
  <c r="AT477" i="1" s="1"/>
  <c r="H468" i="1"/>
  <c r="I468" i="1" s="1"/>
  <c r="AE467" i="1"/>
  <c r="W467" i="1"/>
  <c r="T467" i="1"/>
  <c r="V467" i="1" s="1"/>
  <c r="S467" i="1"/>
  <c r="U467" i="1" s="1"/>
  <c r="R467" i="1"/>
  <c r="Q467" i="1"/>
  <c r="P467" i="1"/>
  <c r="O467" i="1"/>
  <c r="N467" i="1"/>
  <c r="K467" i="1"/>
  <c r="M467" i="1" s="1"/>
  <c r="J467" i="1"/>
  <c r="AT476" i="1" s="1"/>
  <c r="H467" i="1"/>
  <c r="I467" i="1" s="1"/>
  <c r="AE466" i="1"/>
  <c r="W466" i="1"/>
  <c r="T466" i="1"/>
  <c r="S466" i="1"/>
  <c r="U466" i="1" s="1"/>
  <c r="R466" i="1"/>
  <c r="Q466" i="1"/>
  <c r="P466" i="1"/>
  <c r="O466" i="1"/>
  <c r="N466" i="1"/>
  <c r="K466" i="1"/>
  <c r="M466" i="1" s="1"/>
  <c r="J466" i="1"/>
  <c r="AT475" i="1" s="1"/>
  <c r="H466" i="1"/>
  <c r="I466" i="1" s="1"/>
  <c r="AE465" i="1"/>
  <c r="W465" i="1"/>
  <c r="T465" i="1"/>
  <c r="S465" i="1"/>
  <c r="U465" i="1" s="1"/>
  <c r="R465" i="1"/>
  <c r="Q465" i="1"/>
  <c r="P465" i="1"/>
  <c r="O465" i="1"/>
  <c r="N465" i="1"/>
  <c r="K465" i="1"/>
  <c r="M465" i="1" s="1"/>
  <c r="J465" i="1"/>
  <c r="AT474" i="1" s="1"/>
  <c r="H465" i="1"/>
  <c r="I465" i="1" s="1"/>
  <c r="AE464" i="1"/>
  <c r="W464" i="1"/>
  <c r="T464" i="1"/>
  <c r="V464" i="1" s="1"/>
  <c r="S464" i="1"/>
  <c r="U464" i="1" s="1"/>
  <c r="R464" i="1"/>
  <c r="Q464" i="1"/>
  <c r="P464" i="1"/>
  <c r="O464" i="1"/>
  <c r="N464" i="1"/>
  <c r="K464" i="1"/>
  <c r="M464" i="1" s="1"/>
  <c r="J464" i="1"/>
  <c r="AT473" i="1" s="1"/>
  <c r="H464" i="1"/>
  <c r="I464" i="1" s="1"/>
  <c r="AE463" i="1"/>
  <c r="W463" i="1"/>
  <c r="T463" i="1"/>
  <c r="S463" i="1"/>
  <c r="U463" i="1" s="1"/>
  <c r="R463" i="1"/>
  <c r="Q463" i="1"/>
  <c r="P463" i="1"/>
  <c r="O463" i="1"/>
  <c r="N463" i="1"/>
  <c r="K463" i="1"/>
  <c r="M463" i="1" s="1"/>
  <c r="J463" i="1"/>
  <c r="AT472" i="1" s="1"/>
  <c r="H463" i="1"/>
  <c r="I463" i="1" s="1"/>
  <c r="AE462" i="1"/>
  <c r="W462" i="1"/>
  <c r="T462" i="1"/>
  <c r="V462" i="1" s="1"/>
  <c r="S462" i="1"/>
  <c r="U462" i="1" s="1"/>
  <c r="R462" i="1"/>
  <c r="Q462" i="1"/>
  <c r="P462" i="1"/>
  <c r="O462" i="1"/>
  <c r="N462" i="1"/>
  <c r="K462" i="1"/>
  <c r="M462" i="1" s="1"/>
  <c r="J462" i="1"/>
  <c r="AT471" i="1" s="1"/>
  <c r="H462" i="1"/>
  <c r="I462" i="1" s="1"/>
  <c r="AE461" i="1"/>
  <c r="W461" i="1"/>
  <c r="T461" i="1"/>
  <c r="S461" i="1"/>
  <c r="U461" i="1" s="1"/>
  <c r="R461" i="1"/>
  <c r="Q461" i="1"/>
  <c r="P461" i="1"/>
  <c r="O461" i="1"/>
  <c r="N461" i="1"/>
  <c r="K461" i="1"/>
  <c r="M461" i="1" s="1"/>
  <c r="J461" i="1"/>
  <c r="AT470" i="1" s="1"/>
  <c r="H461" i="1"/>
  <c r="I461" i="1" s="1"/>
  <c r="AE460" i="1"/>
  <c r="W460" i="1"/>
  <c r="T460" i="1"/>
  <c r="S460" i="1"/>
  <c r="U460" i="1" s="1"/>
  <c r="R460" i="1"/>
  <c r="Q460" i="1"/>
  <c r="P460" i="1"/>
  <c r="O460" i="1"/>
  <c r="N460" i="1"/>
  <c r="K460" i="1"/>
  <c r="M460" i="1" s="1"/>
  <c r="J460" i="1"/>
  <c r="AT469" i="1" s="1"/>
  <c r="H460" i="1"/>
  <c r="I460" i="1" s="1"/>
  <c r="AE459" i="1"/>
  <c r="W459" i="1"/>
  <c r="T459" i="1"/>
  <c r="S459" i="1"/>
  <c r="U459" i="1" s="1"/>
  <c r="R459" i="1"/>
  <c r="Q459" i="1"/>
  <c r="P459" i="1"/>
  <c r="O459" i="1"/>
  <c r="N459" i="1"/>
  <c r="K459" i="1"/>
  <c r="M459" i="1" s="1"/>
  <c r="J459" i="1"/>
  <c r="AT468" i="1" s="1"/>
  <c r="H459" i="1"/>
  <c r="I459" i="1" s="1"/>
  <c r="AE458" i="1"/>
  <c r="W458" i="1"/>
  <c r="T458" i="1"/>
  <c r="S458" i="1"/>
  <c r="U458" i="1" s="1"/>
  <c r="R458" i="1"/>
  <c r="Q458" i="1"/>
  <c r="P458" i="1"/>
  <c r="O458" i="1"/>
  <c r="N458" i="1"/>
  <c r="K458" i="1"/>
  <c r="M458" i="1" s="1"/>
  <c r="J458" i="1"/>
  <c r="AT467" i="1" s="1"/>
  <c r="H458" i="1"/>
  <c r="I458" i="1" s="1"/>
  <c r="AE457" i="1"/>
  <c r="W457" i="1"/>
  <c r="T457" i="1"/>
  <c r="S457" i="1"/>
  <c r="U457" i="1" s="1"/>
  <c r="R457" i="1"/>
  <c r="Q457" i="1"/>
  <c r="P457" i="1"/>
  <c r="O457" i="1"/>
  <c r="N457" i="1"/>
  <c r="K457" i="1"/>
  <c r="M457" i="1" s="1"/>
  <c r="J457" i="1"/>
  <c r="AT466" i="1" s="1"/>
  <c r="H457" i="1"/>
  <c r="I457" i="1" s="1"/>
  <c r="AE456" i="1"/>
  <c r="W456" i="1"/>
  <c r="T456" i="1"/>
  <c r="S456" i="1"/>
  <c r="U456" i="1" s="1"/>
  <c r="R456" i="1"/>
  <c r="Q456" i="1"/>
  <c r="P456" i="1"/>
  <c r="O456" i="1"/>
  <c r="N456" i="1"/>
  <c r="K456" i="1"/>
  <c r="M456" i="1" s="1"/>
  <c r="J456" i="1"/>
  <c r="AT465" i="1" s="1"/>
  <c r="H456" i="1"/>
  <c r="I456" i="1" s="1"/>
  <c r="AE455" i="1"/>
  <c r="W455" i="1"/>
  <c r="T455" i="1"/>
  <c r="V455" i="1" s="1"/>
  <c r="S455" i="1"/>
  <c r="U455" i="1" s="1"/>
  <c r="R455" i="1"/>
  <c r="Q455" i="1"/>
  <c r="P455" i="1"/>
  <c r="O455" i="1"/>
  <c r="N455" i="1"/>
  <c r="K455" i="1"/>
  <c r="M455" i="1" s="1"/>
  <c r="J455" i="1"/>
  <c r="AT464" i="1" s="1"/>
  <c r="H455" i="1"/>
  <c r="I455" i="1" s="1"/>
  <c r="AE454" i="1"/>
  <c r="W454" i="1"/>
  <c r="T454" i="1"/>
  <c r="S454" i="1"/>
  <c r="U454" i="1" s="1"/>
  <c r="R454" i="1"/>
  <c r="Q454" i="1"/>
  <c r="P454" i="1"/>
  <c r="O454" i="1"/>
  <c r="N454" i="1"/>
  <c r="K454" i="1"/>
  <c r="M454" i="1" s="1"/>
  <c r="J454" i="1"/>
  <c r="AT463" i="1" s="1"/>
  <c r="H454" i="1"/>
  <c r="I454" i="1" s="1"/>
  <c r="AE453" i="1"/>
  <c r="W453" i="1"/>
  <c r="T453" i="1"/>
  <c r="S453" i="1"/>
  <c r="U453" i="1" s="1"/>
  <c r="R453" i="1"/>
  <c r="Q453" i="1"/>
  <c r="P453" i="1"/>
  <c r="O453" i="1"/>
  <c r="N453" i="1"/>
  <c r="K453" i="1"/>
  <c r="M453" i="1" s="1"/>
  <c r="J453" i="1"/>
  <c r="AT462" i="1" s="1"/>
  <c r="H453" i="1"/>
  <c r="I453" i="1" s="1"/>
  <c r="AE452" i="1"/>
  <c r="W452" i="1"/>
  <c r="T452" i="1"/>
  <c r="S452" i="1"/>
  <c r="U452" i="1" s="1"/>
  <c r="R452" i="1"/>
  <c r="Q452" i="1"/>
  <c r="P452" i="1"/>
  <c r="O452" i="1"/>
  <c r="N452" i="1"/>
  <c r="K452" i="1"/>
  <c r="M452" i="1" s="1"/>
  <c r="J452" i="1"/>
  <c r="AT461" i="1" s="1"/>
  <c r="H452" i="1"/>
  <c r="I452" i="1" s="1"/>
  <c r="AE451" i="1"/>
  <c r="W451" i="1"/>
  <c r="T451" i="1"/>
  <c r="V451" i="1" s="1"/>
  <c r="S451" i="1"/>
  <c r="U451" i="1" s="1"/>
  <c r="R451" i="1"/>
  <c r="Q451" i="1"/>
  <c r="P451" i="1"/>
  <c r="O451" i="1"/>
  <c r="N451" i="1"/>
  <c r="K451" i="1"/>
  <c r="M451" i="1" s="1"/>
  <c r="J451" i="1"/>
  <c r="AT460" i="1" s="1"/>
  <c r="H451" i="1"/>
  <c r="I451" i="1" s="1"/>
  <c r="AE450" i="1"/>
  <c r="W450" i="1"/>
  <c r="T450" i="1"/>
  <c r="S450" i="1"/>
  <c r="U450" i="1" s="1"/>
  <c r="R450" i="1"/>
  <c r="Q450" i="1"/>
  <c r="P450" i="1"/>
  <c r="O450" i="1"/>
  <c r="N450" i="1"/>
  <c r="K450" i="1"/>
  <c r="M450" i="1" s="1"/>
  <c r="J450" i="1"/>
  <c r="AT459" i="1" s="1"/>
  <c r="H450" i="1"/>
  <c r="I450" i="1" s="1"/>
  <c r="AE449" i="1"/>
  <c r="W449" i="1"/>
  <c r="T449" i="1"/>
  <c r="V449" i="1" s="1"/>
  <c r="S449" i="1"/>
  <c r="U449" i="1" s="1"/>
  <c r="R449" i="1"/>
  <c r="Q449" i="1"/>
  <c r="P449" i="1"/>
  <c r="O449" i="1"/>
  <c r="N449" i="1"/>
  <c r="K449" i="1"/>
  <c r="M449" i="1" s="1"/>
  <c r="J449" i="1"/>
  <c r="AT458" i="1" s="1"/>
  <c r="H449" i="1"/>
  <c r="I449" i="1" s="1"/>
  <c r="AE448" i="1"/>
  <c r="W448" i="1"/>
  <c r="T448" i="1"/>
  <c r="S448" i="1"/>
  <c r="U448" i="1" s="1"/>
  <c r="R448" i="1"/>
  <c r="Q448" i="1"/>
  <c r="P448" i="1"/>
  <c r="O448" i="1"/>
  <c r="N448" i="1"/>
  <c r="K448" i="1"/>
  <c r="M448" i="1" s="1"/>
  <c r="J448" i="1"/>
  <c r="AT457" i="1" s="1"/>
  <c r="H448" i="1"/>
  <c r="I448" i="1" s="1"/>
  <c r="AE447" i="1"/>
  <c r="W447" i="1"/>
  <c r="T447" i="1"/>
  <c r="S447" i="1"/>
  <c r="U447" i="1" s="1"/>
  <c r="R447" i="1"/>
  <c r="Q447" i="1"/>
  <c r="P447" i="1"/>
  <c r="O447" i="1"/>
  <c r="N447" i="1"/>
  <c r="K447" i="1"/>
  <c r="M447" i="1" s="1"/>
  <c r="J447" i="1"/>
  <c r="AT456" i="1" s="1"/>
  <c r="H447" i="1"/>
  <c r="I447" i="1" s="1"/>
  <c r="AE446" i="1"/>
  <c r="W446" i="1"/>
  <c r="T446" i="1"/>
  <c r="S446" i="1"/>
  <c r="U446" i="1" s="1"/>
  <c r="R446" i="1"/>
  <c r="Q446" i="1"/>
  <c r="P446" i="1"/>
  <c r="O446" i="1"/>
  <c r="N446" i="1"/>
  <c r="K446" i="1"/>
  <c r="M446" i="1" s="1"/>
  <c r="J446" i="1"/>
  <c r="AT455" i="1" s="1"/>
  <c r="H446" i="1"/>
  <c r="I446" i="1" s="1"/>
  <c r="AE445" i="1"/>
  <c r="W445" i="1"/>
  <c r="T445" i="1"/>
  <c r="S445" i="1"/>
  <c r="U445" i="1" s="1"/>
  <c r="R445" i="1"/>
  <c r="Q445" i="1"/>
  <c r="P445" i="1"/>
  <c r="O445" i="1"/>
  <c r="N445" i="1"/>
  <c r="K445" i="1"/>
  <c r="M445" i="1" s="1"/>
  <c r="J445" i="1"/>
  <c r="AT454" i="1" s="1"/>
  <c r="H445" i="1"/>
  <c r="I445" i="1" s="1"/>
  <c r="AE444" i="1"/>
  <c r="W444" i="1"/>
  <c r="T444" i="1"/>
  <c r="V444" i="1" s="1"/>
  <c r="S444" i="1"/>
  <c r="U444" i="1" s="1"/>
  <c r="R444" i="1"/>
  <c r="Q444" i="1"/>
  <c r="P444" i="1"/>
  <c r="O444" i="1"/>
  <c r="N444" i="1"/>
  <c r="K444" i="1"/>
  <c r="M444" i="1" s="1"/>
  <c r="J444" i="1"/>
  <c r="AT453" i="1" s="1"/>
  <c r="H444" i="1"/>
  <c r="I444" i="1" s="1"/>
  <c r="AE443" i="1"/>
  <c r="W443" i="1"/>
  <c r="T443" i="1"/>
  <c r="S443" i="1"/>
  <c r="U443" i="1" s="1"/>
  <c r="R443" i="1"/>
  <c r="Q443" i="1"/>
  <c r="P443" i="1"/>
  <c r="O443" i="1"/>
  <c r="N443" i="1"/>
  <c r="K443" i="1"/>
  <c r="M443" i="1" s="1"/>
  <c r="J443" i="1"/>
  <c r="AT452" i="1" s="1"/>
  <c r="H443" i="1"/>
  <c r="I443" i="1" s="1"/>
  <c r="AE442" i="1"/>
  <c r="W442" i="1"/>
  <c r="T442" i="1"/>
  <c r="S442" i="1"/>
  <c r="U442" i="1" s="1"/>
  <c r="R442" i="1"/>
  <c r="Q442" i="1"/>
  <c r="P442" i="1"/>
  <c r="O442" i="1"/>
  <c r="N442" i="1"/>
  <c r="K442" i="1"/>
  <c r="M442" i="1" s="1"/>
  <c r="J442" i="1"/>
  <c r="AT451" i="1" s="1"/>
  <c r="H442" i="1"/>
  <c r="I442" i="1" s="1"/>
  <c r="AE441" i="1"/>
  <c r="W441" i="1"/>
  <c r="T441" i="1"/>
  <c r="S441" i="1"/>
  <c r="U441" i="1" s="1"/>
  <c r="R441" i="1"/>
  <c r="Q441" i="1"/>
  <c r="P441" i="1"/>
  <c r="O441" i="1"/>
  <c r="N441" i="1"/>
  <c r="K441" i="1"/>
  <c r="M441" i="1" s="1"/>
  <c r="J441" i="1"/>
  <c r="AT450" i="1" s="1"/>
  <c r="H441" i="1"/>
  <c r="I441" i="1" s="1"/>
  <c r="AE440" i="1"/>
  <c r="W440" i="1"/>
  <c r="T440" i="1"/>
  <c r="S440" i="1"/>
  <c r="U440" i="1" s="1"/>
  <c r="R440" i="1"/>
  <c r="Q440" i="1"/>
  <c r="P440" i="1"/>
  <c r="O440" i="1"/>
  <c r="N440" i="1"/>
  <c r="K440" i="1"/>
  <c r="M440" i="1" s="1"/>
  <c r="J440" i="1"/>
  <c r="AT449" i="1" s="1"/>
  <c r="H440" i="1"/>
  <c r="I440" i="1" s="1"/>
  <c r="AE439" i="1"/>
  <c r="W439" i="1"/>
  <c r="T439" i="1"/>
  <c r="S439" i="1"/>
  <c r="U439" i="1" s="1"/>
  <c r="R439" i="1"/>
  <c r="Q439" i="1"/>
  <c r="P439" i="1"/>
  <c r="O439" i="1"/>
  <c r="N439" i="1"/>
  <c r="K439" i="1"/>
  <c r="M439" i="1" s="1"/>
  <c r="J439" i="1"/>
  <c r="AT448" i="1" s="1"/>
  <c r="H439" i="1"/>
  <c r="I439" i="1" s="1"/>
  <c r="AE438" i="1"/>
  <c r="W438" i="1"/>
  <c r="T438" i="1"/>
  <c r="V438" i="1" s="1"/>
  <c r="S438" i="1"/>
  <c r="U438" i="1" s="1"/>
  <c r="R438" i="1"/>
  <c r="Q438" i="1"/>
  <c r="P438" i="1"/>
  <c r="O438" i="1"/>
  <c r="N438" i="1"/>
  <c r="K438" i="1"/>
  <c r="M438" i="1" s="1"/>
  <c r="J438" i="1"/>
  <c r="AT447" i="1" s="1"/>
  <c r="H438" i="1"/>
  <c r="I438" i="1" s="1"/>
  <c r="AE437" i="1"/>
  <c r="W437" i="1"/>
  <c r="T437" i="1"/>
  <c r="S437" i="1"/>
  <c r="U437" i="1" s="1"/>
  <c r="R437" i="1"/>
  <c r="Q437" i="1"/>
  <c r="P437" i="1"/>
  <c r="O437" i="1"/>
  <c r="N437" i="1"/>
  <c r="K437" i="1"/>
  <c r="M437" i="1" s="1"/>
  <c r="J437" i="1"/>
  <c r="AT446" i="1" s="1"/>
  <c r="H437" i="1"/>
  <c r="I437" i="1" s="1"/>
  <c r="AE436" i="1"/>
  <c r="W436" i="1"/>
  <c r="T436" i="1"/>
  <c r="S436" i="1"/>
  <c r="U436" i="1" s="1"/>
  <c r="R436" i="1"/>
  <c r="Q436" i="1"/>
  <c r="P436" i="1"/>
  <c r="O436" i="1"/>
  <c r="N436" i="1"/>
  <c r="K436" i="1"/>
  <c r="M436" i="1" s="1"/>
  <c r="J436" i="1"/>
  <c r="AT445" i="1" s="1"/>
  <c r="H436" i="1"/>
  <c r="I436" i="1" s="1"/>
  <c r="AE435" i="1"/>
  <c r="W435" i="1"/>
  <c r="T435" i="1"/>
  <c r="S435" i="1"/>
  <c r="U435" i="1" s="1"/>
  <c r="R435" i="1"/>
  <c r="Q435" i="1"/>
  <c r="P435" i="1"/>
  <c r="O435" i="1"/>
  <c r="N435" i="1"/>
  <c r="K435" i="1"/>
  <c r="M435" i="1" s="1"/>
  <c r="J435" i="1"/>
  <c r="AT444" i="1" s="1"/>
  <c r="H435" i="1"/>
  <c r="I435" i="1" s="1"/>
  <c r="AE434" i="1"/>
  <c r="W434" i="1"/>
  <c r="T434" i="1"/>
  <c r="S434" i="1"/>
  <c r="U434" i="1" s="1"/>
  <c r="R434" i="1"/>
  <c r="Q434" i="1"/>
  <c r="P434" i="1"/>
  <c r="O434" i="1"/>
  <c r="N434" i="1"/>
  <c r="K434" i="1"/>
  <c r="M434" i="1" s="1"/>
  <c r="J434" i="1"/>
  <c r="AT443" i="1" s="1"/>
  <c r="H434" i="1"/>
  <c r="I434" i="1" s="1"/>
  <c r="AE433" i="1"/>
  <c r="W433" i="1"/>
  <c r="T433" i="1"/>
  <c r="V433" i="1" s="1"/>
  <c r="S433" i="1"/>
  <c r="U433" i="1" s="1"/>
  <c r="R433" i="1"/>
  <c r="Q433" i="1"/>
  <c r="P433" i="1"/>
  <c r="O433" i="1"/>
  <c r="N433" i="1"/>
  <c r="K433" i="1"/>
  <c r="M433" i="1" s="1"/>
  <c r="J433" i="1"/>
  <c r="AT442" i="1" s="1"/>
  <c r="H433" i="1"/>
  <c r="I433" i="1" s="1"/>
  <c r="AE432" i="1"/>
  <c r="W432" i="1"/>
  <c r="T432" i="1"/>
  <c r="S432" i="1"/>
  <c r="U432" i="1" s="1"/>
  <c r="R432" i="1"/>
  <c r="Q432" i="1"/>
  <c r="P432" i="1"/>
  <c r="O432" i="1"/>
  <c r="N432" i="1"/>
  <c r="K432" i="1"/>
  <c r="M432" i="1" s="1"/>
  <c r="J432" i="1"/>
  <c r="AT441" i="1" s="1"/>
  <c r="H432" i="1"/>
  <c r="I432" i="1" s="1"/>
  <c r="AE431" i="1"/>
  <c r="W431" i="1"/>
  <c r="T431" i="1"/>
  <c r="S431" i="1"/>
  <c r="U431" i="1" s="1"/>
  <c r="R431" i="1"/>
  <c r="Q431" i="1"/>
  <c r="P431" i="1"/>
  <c r="O431" i="1"/>
  <c r="N431" i="1"/>
  <c r="K431" i="1"/>
  <c r="M431" i="1" s="1"/>
  <c r="J431" i="1"/>
  <c r="AT440" i="1" s="1"/>
  <c r="H431" i="1"/>
  <c r="I431" i="1" s="1"/>
  <c r="AE430" i="1"/>
  <c r="W430" i="1"/>
  <c r="T430" i="1"/>
  <c r="S430" i="1"/>
  <c r="U430" i="1" s="1"/>
  <c r="R430" i="1"/>
  <c r="Q430" i="1"/>
  <c r="P430" i="1"/>
  <c r="O430" i="1"/>
  <c r="N430" i="1"/>
  <c r="K430" i="1"/>
  <c r="M430" i="1" s="1"/>
  <c r="J430" i="1"/>
  <c r="AT439" i="1" s="1"/>
  <c r="H430" i="1"/>
  <c r="I430" i="1" s="1"/>
  <c r="AE429" i="1"/>
  <c r="W429" i="1"/>
  <c r="T429" i="1"/>
  <c r="S429" i="1"/>
  <c r="U429" i="1" s="1"/>
  <c r="R429" i="1"/>
  <c r="Q429" i="1"/>
  <c r="P429" i="1"/>
  <c r="O429" i="1"/>
  <c r="N429" i="1"/>
  <c r="K429" i="1"/>
  <c r="M429" i="1" s="1"/>
  <c r="J429" i="1"/>
  <c r="AT438" i="1" s="1"/>
  <c r="H429" i="1"/>
  <c r="I429" i="1" s="1"/>
  <c r="AE428" i="1"/>
  <c r="W428" i="1"/>
  <c r="T428" i="1"/>
  <c r="S428" i="1"/>
  <c r="U428" i="1" s="1"/>
  <c r="R428" i="1"/>
  <c r="Q428" i="1"/>
  <c r="P428" i="1"/>
  <c r="O428" i="1"/>
  <c r="N428" i="1"/>
  <c r="K428" i="1"/>
  <c r="M428" i="1" s="1"/>
  <c r="J428" i="1"/>
  <c r="AT437" i="1" s="1"/>
  <c r="H428" i="1"/>
  <c r="I428" i="1" s="1"/>
  <c r="AE427" i="1"/>
  <c r="W427" i="1"/>
  <c r="T427" i="1"/>
  <c r="S427" i="1"/>
  <c r="U427" i="1" s="1"/>
  <c r="R427" i="1"/>
  <c r="Q427" i="1"/>
  <c r="P427" i="1"/>
  <c r="O427" i="1"/>
  <c r="N427" i="1"/>
  <c r="K427" i="1"/>
  <c r="M427" i="1" s="1"/>
  <c r="J427" i="1"/>
  <c r="AT436" i="1" s="1"/>
  <c r="H427" i="1"/>
  <c r="I427" i="1" s="1"/>
  <c r="AE426" i="1"/>
  <c r="W426" i="1"/>
  <c r="T426" i="1"/>
  <c r="V426" i="1" s="1"/>
  <c r="S426" i="1"/>
  <c r="U426" i="1" s="1"/>
  <c r="R426" i="1"/>
  <c r="Q426" i="1"/>
  <c r="P426" i="1"/>
  <c r="O426" i="1"/>
  <c r="N426" i="1"/>
  <c r="K426" i="1"/>
  <c r="M426" i="1" s="1"/>
  <c r="J426" i="1"/>
  <c r="AT435" i="1" s="1"/>
  <c r="H426" i="1"/>
  <c r="I426" i="1" s="1"/>
  <c r="AE425" i="1"/>
  <c r="W425" i="1"/>
  <c r="T425" i="1"/>
  <c r="S425" i="1"/>
  <c r="U425" i="1" s="1"/>
  <c r="R425" i="1"/>
  <c r="Q425" i="1"/>
  <c r="P425" i="1"/>
  <c r="O425" i="1"/>
  <c r="N425" i="1"/>
  <c r="K425" i="1"/>
  <c r="M425" i="1" s="1"/>
  <c r="J425" i="1"/>
  <c r="AT434" i="1" s="1"/>
  <c r="H425" i="1"/>
  <c r="I425" i="1" s="1"/>
  <c r="AE424" i="1"/>
  <c r="W424" i="1"/>
  <c r="T424" i="1"/>
  <c r="S424" i="1"/>
  <c r="U424" i="1" s="1"/>
  <c r="R424" i="1"/>
  <c r="Q424" i="1"/>
  <c r="P424" i="1"/>
  <c r="O424" i="1"/>
  <c r="N424" i="1"/>
  <c r="K424" i="1"/>
  <c r="M424" i="1" s="1"/>
  <c r="J424" i="1"/>
  <c r="AT433" i="1" s="1"/>
  <c r="H424" i="1"/>
  <c r="I424" i="1" s="1"/>
  <c r="AE423" i="1"/>
  <c r="W423" i="1"/>
  <c r="T423" i="1"/>
  <c r="S423" i="1"/>
  <c r="U423" i="1" s="1"/>
  <c r="R423" i="1"/>
  <c r="Q423" i="1"/>
  <c r="P423" i="1"/>
  <c r="O423" i="1"/>
  <c r="N423" i="1"/>
  <c r="K423" i="1"/>
  <c r="M423" i="1" s="1"/>
  <c r="J423" i="1"/>
  <c r="AT432" i="1" s="1"/>
  <c r="H423" i="1"/>
  <c r="I423" i="1" s="1"/>
  <c r="AE422" i="1"/>
  <c r="W422" i="1"/>
  <c r="T422" i="1"/>
  <c r="S422" i="1"/>
  <c r="U422" i="1" s="1"/>
  <c r="R422" i="1"/>
  <c r="Q422" i="1"/>
  <c r="P422" i="1"/>
  <c r="O422" i="1"/>
  <c r="N422" i="1"/>
  <c r="K422" i="1"/>
  <c r="M422" i="1" s="1"/>
  <c r="J422" i="1"/>
  <c r="AT431" i="1" s="1"/>
  <c r="H422" i="1"/>
  <c r="I422" i="1" s="1"/>
  <c r="AE421" i="1"/>
  <c r="W421" i="1"/>
  <c r="T421" i="1"/>
  <c r="S421" i="1"/>
  <c r="U421" i="1" s="1"/>
  <c r="R421" i="1"/>
  <c r="Q421" i="1"/>
  <c r="P421" i="1"/>
  <c r="O421" i="1"/>
  <c r="N421" i="1"/>
  <c r="K421" i="1"/>
  <c r="M421" i="1" s="1"/>
  <c r="J421" i="1"/>
  <c r="AT430" i="1" s="1"/>
  <c r="H421" i="1"/>
  <c r="I421" i="1" s="1"/>
  <c r="AE420" i="1"/>
  <c r="W420" i="1"/>
  <c r="T420" i="1"/>
  <c r="V420" i="1" s="1"/>
  <c r="S420" i="1"/>
  <c r="U420" i="1" s="1"/>
  <c r="R420" i="1"/>
  <c r="Q420" i="1"/>
  <c r="P420" i="1"/>
  <c r="O420" i="1"/>
  <c r="N420" i="1"/>
  <c r="K420" i="1"/>
  <c r="M420" i="1" s="1"/>
  <c r="J420" i="1"/>
  <c r="AT429" i="1" s="1"/>
  <c r="H420" i="1"/>
  <c r="I420" i="1" s="1"/>
  <c r="AE419" i="1"/>
  <c r="W419" i="1"/>
  <c r="T419" i="1"/>
  <c r="S419" i="1"/>
  <c r="U419" i="1" s="1"/>
  <c r="R419" i="1"/>
  <c r="Q419" i="1"/>
  <c r="P419" i="1"/>
  <c r="O419" i="1"/>
  <c r="N419" i="1"/>
  <c r="K419" i="1"/>
  <c r="M419" i="1" s="1"/>
  <c r="J419" i="1"/>
  <c r="AT428" i="1" s="1"/>
  <c r="H419" i="1"/>
  <c r="I419" i="1" s="1"/>
  <c r="AE418" i="1"/>
  <c r="W418" i="1"/>
  <c r="T418" i="1"/>
  <c r="S418" i="1"/>
  <c r="U418" i="1" s="1"/>
  <c r="R418" i="1"/>
  <c r="Q418" i="1"/>
  <c r="P418" i="1"/>
  <c r="O418" i="1"/>
  <c r="N418" i="1"/>
  <c r="K418" i="1"/>
  <c r="M418" i="1" s="1"/>
  <c r="J418" i="1"/>
  <c r="AT427" i="1" s="1"/>
  <c r="H418" i="1"/>
  <c r="I418" i="1" s="1"/>
  <c r="AE417" i="1"/>
  <c r="W417" i="1"/>
  <c r="T417" i="1"/>
  <c r="S417" i="1"/>
  <c r="U417" i="1" s="1"/>
  <c r="R417" i="1"/>
  <c r="Q417" i="1"/>
  <c r="P417" i="1"/>
  <c r="O417" i="1"/>
  <c r="N417" i="1"/>
  <c r="K417" i="1"/>
  <c r="M417" i="1" s="1"/>
  <c r="J417" i="1"/>
  <c r="AT426" i="1" s="1"/>
  <c r="H417" i="1"/>
  <c r="I417" i="1" s="1"/>
  <c r="AE416" i="1"/>
  <c r="W416" i="1"/>
  <c r="T416" i="1"/>
  <c r="S416" i="1"/>
  <c r="U416" i="1" s="1"/>
  <c r="R416" i="1"/>
  <c r="Q416" i="1"/>
  <c r="P416" i="1"/>
  <c r="O416" i="1"/>
  <c r="N416" i="1"/>
  <c r="K416" i="1"/>
  <c r="M416" i="1" s="1"/>
  <c r="J416" i="1"/>
  <c r="AT425" i="1" s="1"/>
  <c r="H416" i="1"/>
  <c r="I416" i="1" s="1"/>
  <c r="AE415" i="1"/>
  <c r="W415" i="1"/>
  <c r="T415" i="1"/>
  <c r="S415" i="1"/>
  <c r="U415" i="1" s="1"/>
  <c r="R415" i="1"/>
  <c r="Q415" i="1"/>
  <c r="P415" i="1"/>
  <c r="O415" i="1"/>
  <c r="N415" i="1"/>
  <c r="K415" i="1"/>
  <c r="M415" i="1" s="1"/>
  <c r="J415" i="1"/>
  <c r="AT424" i="1" s="1"/>
  <c r="H415" i="1"/>
  <c r="I415" i="1" s="1"/>
  <c r="AE414" i="1"/>
  <c r="W414" i="1"/>
  <c r="T414" i="1"/>
  <c r="V414" i="1" s="1"/>
  <c r="S414" i="1"/>
  <c r="U414" i="1" s="1"/>
  <c r="R414" i="1"/>
  <c r="Q414" i="1"/>
  <c r="P414" i="1"/>
  <c r="O414" i="1"/>
  <c r="N414" i="1"/>
  <c r="K414" i="1"/>
  <c r="M414" i="1" s="1"/>
  <c r="J414" i="1"/>
  <c r="AT423" i="1" s="1"/>
  <c r="H414" i="1"/>
  <c r="I414" i="1" s="1"/>
  <c r="AE413" i="1"/>
  <c r="W413" i="1"/>
  <c r="T413" i="1"/>
  <c r="S413" i="1"/>
  <c r="U413" i="1" s="1"/>
  <c r="R413" i="1"/>
  <c r="Q413" i="1"/>
  <c r="P413" i="1"/>
  <c r="O413" i="1"/>
  <c r="N413" i="1"/>
  <c r="K413" i="1"/>
  <c r="M413" i="1" s="1"/>
  <c r="J413" i="1"/>
  <c r="AT422" i="1" s="1"/>
  <c r="H413" i="1"/>
  <c r="I413" i="1" s="1"/>
  <c r="AE412" i="1"/>
  <c r="W412" i="1"/>
  <c r="T412" i="1"/>
  <c r="S412" i="1"/>
  <c r="U412" i="1" s="1"/>
  <c r="R412" i="1"/>
  <c r="Q412" i="1"/>
  <c r="P412" i="1"/>
  <c r="O412" i="1"/>
  <c r="N412" i="1"/>
  <c r="K412" i="1"/>
  <c r="M412" i="1" s="1"/>
  <c r="J412" i="1"/>
  <c r="AT421" i="1" s="1"/>
  <c r="H412" i="1"/>
  <c r="I412" i="1" s="1"/>
  <c r="AE411" i="1"/>
  <c r="W411" i="1"/>
  <c r="T411" i="1"/>
  <c r="S411" i="1"/>
  <c r="U411" i="1" s="1"/>
  <c r="R411" i="1"/>
  <c r="Q411" i="1"/>
  <c r="P411" i="1"/>
  <c r="O411" i="1"/>
  <c r="N411" i="1"/>
  <c r="K411" i="1"/>
  <c r="M411" i="1" s="1"/>
  <c r="J411" i="1"/>
  <c r="AT420" i="1" s="1"/>
  <c r="H411" i="1"/>
  <c r="I411" i="1" s="1"/>
  <c r="AE410" i="1"/>
  <c r="W410" i="1"/>
  <c r="T410" i="1"/>
  <c r="S410" i="1"/>
  <c r="U410" i="1" s="1"/>
  <c r="R410" i="1"/>
  <c r="Q410" i="1"/>
  <c r="P410" i="1"/>
  <c r="O410" i="1"/>
  <c r="N410" i="1"/>
  <c r="K410" i="1"/>
  <c r="M410" i="1" s="1"/>
  <c r="J410" i="1"/>
  <c r="AT419" i="1" s="1"/>
  <c r="H410" i="1"/>
  <c r="I410" i="1" s="1"/>
  <c r="AE409" i="1"/>
  <c r="W409" i="1"/>
  <c r="T409" i="1"/>
  <c r="V409" i="1" s="1"/>
  <c r="S409" i="1"/>
  <c r="U409" i="1" s="1"/>
  <c r="R409" i="1"/>
  <c r="Q409" i="1"/>
  <c r="P409" i="1"/>
  <c r="O409" i="1"/>
  <c r="N409" i="1"/>
  <c r="K409" i="1"/>
  <c r="M409" i="1" s="1"/>
  <c r="J409" i="1"/>
  <c r="AT418" i="1" s="1"/>
  <c r="H409" i="1"/>
  <c r="I409" i="1" s="1"/>
  <c r="AE408" i="1"/>
  <c r="W408" i="1"/>
  <c r="T408" i="1"/>
  <c r="S408" i="1"/>
  <c r="U408" i="1" s="1"/>
  <c r="R408" i="1"/>
  <c r="Q408" i="1"/>
  <c r="P408" i="1"/>
  <c r="O408" i="1"/>
  <c r="N408" i="1"/>
  <c r="K408" i="1"/>
  <c r="M408" i="1" s="1"/>
  <c r="J408" i="1"/>
  <c r="AT417" i="1" s="1"/>
  <c r="H408" i="1"/>
  <c r="I408" i="1" s="1"/>
  <c r="AE407" i="1"/>
  <c r="W407" i="1"/>
  <c r="T407" i="1"/>
  <c r="S407" i="1"/>
  <c r="U407" i="1" s="1"/>
  <c r="R407" i="1"/>
  <c r="Q407" i="1"/>
  <c r="P407" i="1"/>
  <c r="O407" i="1"/>
  <c r="N407" i="1"/>
  <c r="K407" i="1"/>
  <c r="M407" i="1" s="1"/>
  <c r="J407" i="1"/>
  <c r="AT416" i="1" s="1"/>
  <c r="H407" i="1"/>
  <c r="I407" i="1" s="1"/>
  <c r="AE406" i="1"/>
  <c r="W406" i="1"/>
  <c r="T406" i="1"/>
  <c r="S406" i="1"/>
  <c r="U406" i="1" s="1"/>
  <c r="R406" i="1"/>
  <c r="Q406" i="1"/>
  <c r="P406" i="1"/>
  <c r="O406" i="1"/>
  <c r="N406" i="1"/>
  <c r="K406" i="1"/>
  <c r="M406" i="1" s="1"/>
  <c r="J406" i="1"/>
  <c r="AT415" i="1" s="1"/>
  <c r="H406" i="1"/>
  <c r="I406" i="1" s="1"/>
  <c r="AE405" i="1"/>
  <c r="W405" i="1"/>
  <c r="T405" i="1"/>
  <c r="S405" i="1"/>
  <c r="U405" i="1" s="1"/>
  <c r="R405" i="1"/>
  <c r="Q405" i="1"/>
  <c r="P405" i="1"/>
  <c r="O405" i="1"/>
  <c r="N405" i="1"/>
  <c r="K405" i="1"/>
  <c r="M405" i="1" s="1"/>
  <c r="J405" i="1"/>
  <c r="AT414" i="1" s="1"/>
  <c r="H405" i="1"/>
  <c r="I405" i="1" s="1"/>
  <c r="AE404" i="1"/>
  <c r="W404" i="1"/>
  <c r="T404" i="1"/>
  <c r="S404" i="1"/>
  <c r="U404" i="1" s="1"/>
  <c r="R404" i="1"/>
  <c r="Q404" i="1"/>
  <c r="P404" i="1"/>
  <c r="O404" i="1"/>
  <c r="N404" i="1"/>
  <c r="K404" i="1"/>
  <c r="M404" i="1" s="1"/>
  <c r="J404" i="1"/>
  <c r="AT413" i="1" s="1"/>
  <c r="H404" i="1"/>
  <c r="I404" i="1" s="1"/>
  <c r="AE403" i="1"/>
  <c r="W403" i="1"/>
  <c r="T403" i="1"/>
  <c r="S403" i="1"/>
  <c r="U403" i="1" s="1"/>
  <c r="R403" i="1"/>
  <c r="Q403" i="1"/>
  <c r="P403" i="1"/>
  <c r="O403" i="1"/>
  <c r="N403" i="1"/>
  <c r="K403" i="1"/>
  <c r="M403" i="1" s="1"/>
  <c r="J403" i="1"/>
  <c r="AT412" i="1" s="1"/>
  <c r="H403" i="1"/>
  <c r="I403" i="1" s="1"/>
  <c r="AE402" i="1"/>
  <c r="W402" i="1"/>
  <c r="T402" i="1"/>
  <c r="V402" i="1" s="1"/>
  <c r="S402" i="1"/>
  <c r="U402" i="1" s="1"/>
  <c r="R402" i="1"/>
  <c r="Q402" i="1"/>
  <c r="P402" i="1"/>
  <c r="O402" i="1"/>
  <c r="N402" i="1"/>
  <c r="K402" i="1"/>
  <c r="M402" i="1" s="1"/>
  <c r="J402" i="1"/>
  <c r="AT411" i="1" s="1"/>
  <c r="H402" i="1"/>
  <c r="I402" i="1" s="1"/>
  <c r="AE401" i="1"/>
  <c r="W401" i="1"/>
  <c r="T401" i="1"/>
  <c r="S401" i="1"/>
  <c r="U401" i="1" s="1"/>
  <c r="R401" i="1"/>
  <c r="Q401" i="1"/>
  <c r="P401" i="1"/>
  <c r="O401" i="1"/>
  <c r="N401" i="1"/>
  <c r="K401" i="1"/>
  <c r="M401" i="1" s="1"/>
  <c r="J401" i="1"/>
  <c r="AT410" i="1" s="1"/>
  <c r="H401" i="1"/>
  <c r="I401" i="1" s="1"/>
  <c r="AE400" i="1"/>
  <c r="W400" i="1"/>
  <c r="T400" i="1"/>
  <c r="S400" i="1"/>
  <c r="U400" i="1" s="1"/>
  <c r="R400" i="1"/>
  <c r="Q400" i="1"/>
  <c r="P400" i="1"/>
  <c r="O400" i="1"/>
  <c r="N400" i="1"/>
  <c r="K400" i="1"/>
  <c r="M400" i="1" s="1"/>
  <c r="J400" i="1"/>
  <c r="AT409" i="1" s="1"/>
  <c r="H400" i="1"/>
  <c r="I400" i="1" s="1"/>
  <c r="AE399" i="1"/>
  <c r="W399" i="1"/>
  <c r="T399" i="1"/>
  <c r="S399" i="1"/>
  <c r="U399" i="1" s="1"/>
  <c r="R399" i="1"/>
  <c r="Q399" i="1"/>
  <c r="P399" i="1"/>
  <c r="O399" i="1"/>
  <c r="N399" i="1"/>
  <c r="K399" i="1"/>
  <c r="M399" i="1" s="1"/>
  <c r="J399" i="1"/>
  <c r="AT408" i="1" s="1"/>
  <c r="H399" i="1"/>
  <c r="I399" i="1" s="1"/>
  <c r="AE398" i="1"/>
  <c r="W398" i="1"/>
  <c r="T398" i="1"/>
  <c r="S398" i="1"/>
  <c r="U398" i="1" s="1"/>
  <c r="R398" i="1"/>
  <c r="Q398" i="1"/>
  <c r="P398" i="1"/>
  <c r="O398" i="1"/>
  <c r="N398" i="1"/>
  <c r="K398" i="1"/>
  <c r="M398" i="1" s="1"/>
  <c r="J398" i="1"/>
  <c r="AT407" i="1" s="1"/>
  <c r="H398" i="1"/>
  <c r="I398" i="1" s="1"/>
  <c r="AE397" i="1"/>
  <c r="W397" i="1"/>
  <c r="T397" i="1"/>
  <c r="S397" i="1"/>
  <c r="U397" i="1" s="1"/>
  <c r="R397" i="1"/>
  <c r="Q397" i="1"/>
  <c r="P397" i="1"/>
  <c r="O397" i="1"/>
  <c r="N397" i="1"/>
  <c r="K397" i="1"/>
  <c r="M397" i="1" s="1"/>
  <c r="J397" i="1"/>
  <c r="AT406" i="1" s="1"/>
  <c r="H397" i="1"/>
  <c r="I397" i="1" s="1"/>
  <c r="AE396" i="1"/>
  <c r="W396" i="1"/>
  <c r="T396" i="1"/>
  <c r="V396" i="1" s="1"/>
  <c r="S396" i="1"/>
  <c r="U396" i="1" s="1"/>
  <c r="R396" i="1"/>
  <c r="Q396" i="1"/>
  <c r="P396" i="1"/>
  <c r="O396" i="1"/>
  <c r="N396" i="1"/>
  <c r="K396" i="1"/>
  <c r="M396" i="1" s="1"/>
  <c r="J396" i="1"/>
  <c r="AT405" i="1" s="1"/>
  <c r="H396" i="1"/>
  <c r="I396" i="1" s="1"/>
  <c r="AE395" i="1"/>
  <c r="W395" i="1"/>
  <c r="T395" i="1"/>
  <c r="S395" i="1"/>
  <c r="U395" i="1" s="1"/>
  <c r="R395" i="1"/>
  <c r="Q395" i="1"/>
  <c r="P395" i="1"/>
  <c r="O395" i="1"/>
  <c r="N395" i="1"/>
  <c r="K395" i="1"/>
  <c r="M395" i="1" s="1"/>
  <c r="J395" i="1"/>
  <c r="AT404" i="1" s="1"/>
  <c r="H395" i="1"/>
  <c r="I395" i="1" s="1"/>
  <c r="AE394" i="1"/>
  <c r="W394" i="1"/>
  <c r="T394" i="1"/>
  <c r="S394" i="1"/>
  <c r="U394" i="1" s="1"/>
  <c r="R394" i="1"/>
  <c r="Q394" i="1"/>
  <c r="P394" i="1"/>
  <c r="O394" i="1"/>
  <c r="N394" i="1"/>
  <c r="K394" i="1"/>
  <c r="M394" i="1" s="1"/>
  <c r="J394" i="1"/>
  <c r="AT403" i="1" s="1"/>
  <c r="H394" i="1"/>
  <c r="I394" i="1" s="1"/>
  <c r="AE393" i="1"/>
  <c r="W393" i="1"/>
  <c r="T393" i="1"/>
  <c r="S393" i="1"/>
  <c r="U393" i="1" s="1"/>
  <c r="R393" i="1"/>
  <c r="Q393" i="1"/>
  <c r="P393" i="1"/>
  <c r="O393" i="1"/>
  <c r="N393" i="1"/>
  <c r="K393" i="1"/>
  <c r="M393" i="1" s="1"/>
  <c r="J393" i="1"/>
  <c r="AT402" i="1" s="1"/>
  <c r="H393" i="1"/>
  <c r="I393" i="1" s="1"/>
  <c r="AE392" i="1"/>
  <c r="W392" i="1"/>
  <c r="T392" i="1"/>
  <c r="S392" i="1"/>
  <c r="U392" i="1" s="1"/>
  <c r="R392" i="1"/>
  <c r="Q392" i="1"/>
  <c r="P392" i="1"/>
  <c r="O392" i="1"/>
  <c r="N392" i="1"/>
  <c r="K392" i="1"/>
  <c r="M392" i="1" s="1"/>
  <c r="J392" i="1"/>
  <c r="AT401" i="1" s="1"/>
  <c r="H392" i="1"/>
  <c r="I392" i="1" s="1"/>
  <c r="AE391" i="1"/>
  <c r="W391" i="1"/>
  <c r="T391" i="1"/>
  <c r="V391" i="1" s="1"/>
  <c r="S391" i="1"/>
  <c r="U391" i="1" s="1"/>
  <c r="R391" i="1"/>
  <c r="Q391" i="1"/>
  <c r="P391" i="1"/>
  <c r="O391" i="1"/>
  <c r="N391" i="1"/>
  <c r="K391" i="1"/>
  <c r="M391" i="1" s="1"/>
  <c r="J391" i="1"/>
  <c r="AT400" i="1" s="1"/>
  <c r="H391" i="1"/>
  <c r="I391" i="1" s="1"/>
  <c r="AE390" i="1"/>
  <c r="W390" i="1"/>
  <c r="T390" i="1"/>
  <c r="V390" i="1" s="1"/>
  <c r="S390" i="1"/>
  <c r="U390" i="1" s="1"/>
  <c r="R390" i="1"/>
  <c r="Q390" i="1"/>
  <c r="P390" i="1"/>
  <c r="O390" i="1"/>
  <c r="N390" i="1"/>
  <c r="K390" i="1"/>
  <c r="M390" i="1" s="1"/>
  <c r="J390" i="1"/>
  <c r="AT399" i="1" s="1"/>
  <c r="H390" i="1"/>
  <c r="I390" i="1" s="1"/>
  <c r="AE389" i="1"/>
  <c r="W389" i="1"/>
  <c r="T389" i="1"/>
  <c r="S389" i="1"/>
  <c r="U389" i="1" s="1"/>
  <c r="R389" i="1"/>
  <c r="Q389" i="1"/>
  <c r="P389" i="1"/>
  <c r="O389" i="1"/>
  <c r="N389" i="1"/>
  <c r="K389" i="1"/>
  <c r="M389" i="1" s="1"/>
  <c r="J389" i="1"/>
  <c r="AT398" i="1" s="1"/>
  <c r="H389" i="1"/>
  <c r="I389" i="1" s="1"/>
  <c r="AE388" i="1"/>
  <c r="W388" i="1"/>
  <c r="T388" i="1"/>
  <c r="S388" i="1"/>
  <c r="U388" i="1" s="1"/>
  <c r="R388" i="1"/>
  <c r="Q388" i="1"/>
  <c r="P388" i="1"/>
  <c r="O388" i="1"/>
  <c r="N388" i="1"/>
  <c r="K388" i="1"/>
  <c r="M388" i="1" s="1"/>
  <c r="J388" i="1"/>
  <c r="AT397" i="1" s="1"/>
  <c r="H388" i="1"/>
  <c r="I388" i="1" s="1"/>
  <c r="AE387" i="1"/>
  <c r="W387" i="1"/>
  <c r="T387" i="1"/>
  <c r="S387" i="1"/>
  <c r="U387" i="1" s="1"/>
  <c r="R387" i="1"/>
  <c r="Q387" i="1"/>
  <c r="P387" i="1"/>
  <c r="O387" i="1"/>
  <c r="N387" i="1"/>
  <c r="K387" i="1"/>
  <c r="M387" i="1" s="1"/>
  <c r="J387" i="1"/>
  <c r="AT396" i="1" s="1"/>
  <c r="H387" i="1"/>
  <c r="I387" i="1" s="1"/>
  <c r="AE386" i="1"/>
  <c r="W386" i="1"/>
  <c r="T386" i="1"/>
  <c r="S386" i="1"/>
  <c r="U386" i="1" s="1"/>
  <c r="R386" i="1"/>
  <c r="Q386" i="1"/>
  <c r="P386" i="1"/>
  <c r="O386" i="1"/>
  <c r="N386" i="1"/>
  <c r="K386" i="1"/>
  <c r="M386" i="1" s="1"/>
  <c r="J386" i="1"/>
  <c r="AT395" i="1" s="1"/>
  <c r="H386" i="1"/>
  <c r="I386" i="1" s="1"/>
  <c r="AE385" i="1"/>
  <c r="W385" i="1"/>
  <c r="T385" i="1"/>
  <c r="S385" i="1"/>
  <c r="U385" i="1" s="1"/>
  <c r="R385" i="1"/>
  <c r="Q385" i="1"/>
  <c r="P385" i="1"/>
  <c r="O385" i="1"/>
  <c r="N385" i="1"/>
  <c r="K385" i="1"/>
  <c r="M385" i="1" s="1"/>
  <c r="J385" i="1"/>
  <c r="AT394" i="1" s="1"/>
  <c r="H385" i="1"/>
  <c r="I385" i="1" s="1"/>
  <c r="AE384" i="1"/>
  <c r="W384" i="1"/>
  <c r="T384" i="1"/>
  <c r="S384" i="1"/>
  <c r="U384" i="1" s="1"/>
  <c r="R384" i="1"/>
  <c r="Q384" i="1"/>
  <c r="P384" i="1"/>
  <c r="O384" i="1"/>
  <c r="N384" i="1"/>
  <c r="K384" i="1"/>
  <c r="M384" i="1" s="1"/>
  <c r="J384" i="1"/>
  <c r="AT393" i="1" s="1"/>
  <c r="H384" i="1"/>
  <c r="I384" i="1" s="1"/>
  <c r="AE383" i="1"/>
  <c r="W383" i="1"/>
  <c r="T383" i="1"/>
  <c r="S383" i="1"/>
  <c r="U383" i="1" s="1"/>
  <c r="R383" i="1"/>
  <c r="Q383" i="1"/>
  <c r="P383" i="1"/>
  <c r="O383" i="1"/>
  <c r="N383" i="1"/>
  <c r="K383" i="1"/>
  <c r="M383" i="1" s="1"/>
  <c r="J383" i="1"/>
  <c r="AT392" i="1" s="1"/>
  <c r="H383" i="1"/>
  <c r="I383" i="1" s="1"/>
  <c r="AE382" i="1"/>
  <c r="W382" i="1"/>
  <c r="T382" i="1"/>
  <c r="S382" i="1"/>
  <c r="U382" i="1" s="1"/>
  <c r="R382" i="1"/>
  <c r="Q382" i="1"/>
  <c r="P382" i="1"/>
  <c r="O382" i="1"/>
  <c r="N382" i="1"/>
  <c r="K382" i="1"/>
  <c r="M382" i="1" s="1"/>
  <c r="J382" i="1"/>
  <c r="AT391" i="1" s="1"/>
  <c r="H382" i="1"/>
  <c r="I382" i="1" s="1"/>
  <c r="AE381" i="1"/>
  <c r="W381" i="1"/>
  <c r="T381" i="1"/>
  <c r="S381" i="1"/>
  <c r="U381" i="1" s="1"/>
  <c r="R381" i="1"/>
  <c r="Q381" i="1"/>
  <c r="P381" i="1"/>
  <c r="O381" i="1"/>
  <c r="N381" i="1"/>
  <c r="K381" i="1"/>
  <c r="M381" i="1" s="1"/>
  <c r="J381" i="1"/>
  <c r="AT390" i="1" s="1"/>
  <c r="H381" i="1"/>
  <c r="I381" i="1" s="1"/>
  <c r="AE380" i="1"/>
  <c r="W380" i="1"/>
  <c r="T380" i="1"/>
  <c r="S380" i="1"/>
  <c r="U380" i="1" s="1"/>
  <c r="R380" i="1"/>
  <c r="Q380" i="1"/>
  <c r="P380" i="1"/>
  <c r="O380" i="1"/>
  <c r="N380" i="1"/>
  <c r="K380" i="1"/>
  <c r="M380" i="1" s="1"/>
  <c r="J380" i="1"/>
  <c r="AT389" i="1" s="1"/>
  <c r="H380" i="1"/>
  <c r="I380" i="1" s="1"/>
  <c r="AE379" i="1"/>
  <c r="W379" i="1"/>
  <c r="T379" i="1"/>
  <c r="S379" i="1"/>
  <c r="U379" i="1" s="1"/>
  <c r="R379" i="1"/>
  <c r="Q379" i="1"/>
  <c r="P379" i="1"/>
  <c r="O379" i="1"/>
  <c r="N379" i="1"/>
  <c r="K379" i="1"/>
  <c r="M379" i="1" s="1"/>
  <c r="J379" i="1"/>
  <c r="AT388" i="1" s="1"/>
  <c r="H379" i="1"/>
  <c r="I379" i="1" s="1"/>
  <c r="AE378" i="1"/>
  <c r="W378" i="1"/>
  <c r="T378" i="1"/>
  <c r="V378" i="1" s="1"/>
  <c r="S378" i="1"/>
  <c r="U378" i="1" s="1"/>
  <c r="R378" i="1"/>
  <c r="Q378" i="1"/>
  <c r="P378" i="1"/>
  <c r="O378" i="1"/>
  <c r="N378" i="1"/>
  <c r="K378" i="1"/>
  <c r="M378" i="1" s="1"/>
  <c r="J378" i="1"/>
  <c r="AT387" i="1" s="1"/>
  <c r="H378" i="1"/>
  <c r="I378" i="1" s="1"/>
  <c r="AE377" i="1"/>
  <c r="W377" i="1"/>
  <c r="T377" i="1"/>
  <c r="S377" i="1"/>
  <c r="U377" i="1" s="1"/>
  <c r="R377" i="1"/>
  <c r="Q377" i="1"/>
  <c r="P377" i="1"/>
  <c r="O377" i="1"/>
  <c r="N377" i="1"/>
  <c r="K377" i="1"/>
  <c r="M377" i="1" s="1"/>
  <c r="J377" i="1"/>
  <c r="AT386" i="1" s="1"/>
  <c r="H377" i="1"/>
  <c r="I377" i="1" s="1"/>
  <c r="AE376" i="1"/>
  <c r="W376" i="1"/>
  <c r="T376" i="1"/>
  <c r="S376" i="1"/>
  <c r="U376" i="1" s="1"/>
  <c r="R376" i="1"/>
  <c r="Q376" i="1"/>
  <c r="P376" i="1"/>
  <c r="O376" i="1"/>
  <c r="N376" i="1"/>
  <c r="K376" i="1"/>
  <c r="M376" i="1" s="1"/>
  <c r="J376" i="1"/>
  <c r="AT385" i="1" s="1"/>
  <c r="H376" i="1"/>
  <c r="I376" i="1" s="1"/>
  <c r="AE375" i="1"/>
  <c r="W375" i="1"/>
  <c r="T375" i="1"/>
  <c r="S375" i="1"/>
  <c r="U375" i="1" s="1"/>
  <c r="R375" i="1"/>
  <c r="Q375" i="1"/>
  <c r="P375" i="1"/>
  <c r="O375" i="1"/>
  <c r="N375" i="1"/>
  <c r="K375" i="1"/>
  <c r="M375" i="1" s="1"/>
  <c r="J375" i="1"/>
  <c r="AT384" i="1" s="1"/>
  <c r="H375" i="1"/>
  <c r="I375" i="1" s="1"/>
  <c r="AE374" i="1"/>
  <c r="W374" i="1"/>
  <c r="T374" i="1"/>
  <c r="V374" i="1" s="1"/>
  <c r="S374" i="1"/>
  <c r="U374" i="1" s="1"/>
  <c r="R374" i="1"/>
  <c r="Q374" i="1"/>
  <c r="P374" i="1"/>
  <c r="O374" i="1"/>
  <c r="N374" i="1"/>
  <c r="K374" i="1"/>
  <c r="M374" i="1" s="1"/>
  <c r="J374" i="1"/>
  <c r="AT383" i="1" s="1"/>
  <c r="H374" i="1"/>
  <c r="I374" i="1" s="1"/>
  <c r="AE373" i="1"/>
  <c r="W373" i="1"/>
  <c r="T373" i="1"/>
  <c r="S373" i="1"/>
  <c r="U373" i="1" s="1"/>
  <c r="R373" i="1"/>
  <c r="Q373" i="1"/>
  <c r="P373" i="1"/>
  <c r="O373" i="1"/>
  <c r="N373" i="1"/>
  <c r="K373" i="1"/>
  <c r="M373" i="1" s="1"/>
  <c r="J373" i="1"/>
  <c r="AT382" i="1" s="1"/>
  <c r="H373" i="1"/>
  <c r="I373" i="1" s="1"/>
  <c r="AE372" i="1"/>
  <c r="W372" i="1"/>
  <c r="T372" i="1"/>
  <c r="V372" i="1" s="1"/>
  <c r="S372" i="1"/>
  <c r="U372" i="1" s="1"/>
  <c r="R372" i="1"/>
  <c r="Q372" i="1"/>
  <c r="P372" i="1"/>
  <c r="O372" i="1"/>
  <c r="N372" i="1"/>
  <c r="K372" i="1"/>
  <c r="M372" i="1" s="1"/>
  <c r="J372" i="1"/>
  <c r="AT381" i="1" s="1"/>
  <c r="H372" i="1"/>
  <c r="I372" i="1" s="1"/>
  <c r="AE371" i="1"/>
  <c r="W371" i="1"/>
  <c r="T371" i="1"/>
  <c r="S371" i="1"/>
  <c r="U371" i="1" s="1"/>
  <c r="R371" i="1"/>
  <c r="Q371" i="1"/>
  <c r="P371" i="1"/>
  <c r="O371" i="1"/>
  <c r="N371" i="1"/>
  <c r="K371" i="1"/>
  <c r="M371" i="1" s="1"/>
  <c r="J371" i="1"/>
  <c r="AT380" i="1" s="1"/>
  <c r="H371" i="1"/>
  <c r="I371" i="1" s="1"/>
  <c r="AE370" i="1"/>
  <c r="W370" i="1"/>
  <c r="T370" i="1"/>
  <c r="S370" i="1"/>
  <c r="U370" i="1" s="1"/>
  <c r="R370" i="1"/>
  <c r="Q370" i="1"/>
  <c r="P370" i="1"/>
  <c r="O370" i="1"/>
  <c r="N370" i="1"/>
  <c r="K370" i="1"/>
  <c r="M370" i="1" s="1"/>
  <c r="J370" i="1"/>
  <c r="AT379" i="1" s="1"/>
  <c r="H370" i="1"/>
  <c r="I370" i="1" s="1"/>
  <c r="AE369" i="1"/>
  <c r="W369" i="1"/>
  <c r="T369" i="1"/>
  <c r="S369" i="1"/>
  <c r="U369" i="1" s="1"/>
  <c r="R369" i="1"/>
  <c r="Q369" i="1"/>
  <c r="P369" i="1"/>
  <c r="O369" i="1"/>
  <c r="N369" i="1"/>
  <c r="K369" i="1"/>
  <c r="M369" i="1" s="1"/>
  <c r="J369" i="1"/>
  <c r="AT378" i="1" s="1"/>
  <c r="H369" i="1"/>
  <c r="I369" i="1" s="1"/>
  <c r="AE368" i="1"/>
  <c r="W368" i="1"/>
  <c r="T368" i="1"/>
  <c r="S368" i="1"/>
  <c r="U368" i="1" s="1"/>
  <c r="R368" i="1"/>
  <c r="Q368" i="1"/>
  <c r="P368" i="1"/>
  <c r="O368" i="1"/>
  <c r="N368" i="1"/>
  <c r="K368" i="1"/>
  <c r="M368" i="1" s="1"/>
  <c r="J368" i="1"/>
  <c r="AT377" i="1" s="1"/>
  <c r="H368" i="1"/>
  <c r="I368" i="1" s="1"/>
  <c r="AE367" i="1"/>
  <c r="W367" i="1"/>
  <c r="T367" i="1"/>
  <c r="S367" i="1"/>
  <c r="U367" i="1" s="1"/>
  <c r="R367" i="1"/>
  <c r="Q367" i="1"/>
  <c r="P367" i="1"/>
  <c r="O367" i="1"/>
  <c r="N367" i="1"/>
  <c r="K367" i="1"/>
  <c r="M367" i="1" s="1"/>
  <c r="J367" i="1"/>
  <c r="AT376" i="1" s="1"/>
  <c r="H367" i="1"/>
  <c r="I367" i="1" s="1"/>
  <c r="AE366" i="1"/>
  <c r="W366" i="1"/>
  <c r="T366" i="1"/>
  <c r="S366" i="1"/>
  <c r="U366" i="1" s="1"/>
  <c r="R366" i="1"/>
  <c r="Q366" i="1"/>
  <c r="P366" i="1"/>
  <c r="O366" i="1"/>
  <c r="N366" i="1"/>
  <c r="K366" i="1"/>
  <c r="M366" i="1" s="1"/>
  <c r="J366" i="1"/>
  <c r="AT375" i="1" s="1"/>
  <c r="H366" i="1"/>
  <c r="I366" i="1" s="1"/>
  <c r="AE365" i="1"/>
  <c r="W365" i="1"/>
  <c r="T365" i="1"/>
  <c r="S365" i="1"/>
  <c r="U365" i="1" s="1"/>
  <c r="R365" i="1"/>
  <c r="Q365" i="1"/>
  <c r="P365" i="1"/>
  <c r="O365" i="1"/>
  <c r="N365" i="1"/>
  <c r="K365" i="1"/>
  <c r="M365" i="1" s="1"/>
  <c r="J365" i="1"/>
  <c r="AT374" i="1" s="1"/>
  <c r="H365" i="1"/>
  <c r="I365" i="1" s="1"/>
  <c r="AE364" i="1"/>
  <c r="W364" i="1"/>
  <c r="T364" i="1"/>
  <c r="S364" i="1"/>
  <c r="U364" i="1" s="1"/>
  <c r="R364" i="1"/>
  <c r="Q364" i="1"/>
  <c r="P364" i="1"/>
  <c r="O364" i="1"/>
  <c r="N364" i="1"/>
  <c r="K364" i="1"/>
  <c r="M364" i="1" s="1"/>
  <c r="J364" i="1"/>
  <c r="AT373" i="1" s="1"/>
  <c r="H364" i="1"/>
  <c r="I364" i="1" s="1"/>
  <c r="AE363" i="1"/>
  <c r="W363" i="1"/>
  <c r="T363" i="1"/>
  <c r="S363" i="1"/>
  <c r="U363" i="1" s="1"/>
  <c r="R363" i="1"/>
  <c r="Q363" i="1"/>
  <c r="P363" i="1"/>
  <c r="O363" i="1"/>
  <c r="N363" i="1"/>
  <c r="K363" i="1"/>
  <c r="M363" i="1" s="1"/>
  <c r="J363" i="1"/>
  <c r="AT372" i="1" s="1"/>
  <c r="H363" i="1"/>
  <c r="I363" i="1" s="1"/>
  <c r="AE362" i="1"/>
  <c r="W362" i="1"/>
  <c r="T362" i="1"/>
  <c r="S362" i="1"/>
  <c r="U362" i="1" s="1"/>
  <c r="R362" i="1"/>
  <c r="Q362" i="1"/>
  <c r="P362" i="1"/>
  <c r="O362" i="1"/>
  <c r="N362" i="1"/>
  <c r="K362" i="1"/>
  <c r="M362" i="1" s="1"/>
  <c r="J362" i="1"/>
  <c r="AT371" i="1" s="1"/>
  <c r="H362" i="1"/>
  <c r="I362" i="1" s="1"/>
  <c r="AE361" i="1"/>
  <c r="W361" i="1"/>
  <c r="T361" i="1"/>
  <c r="S361" i="1"/>
  <c r="U361" i="1" s="1"/>
  <c r="R361" i="1"/>
  <c r="Q361" i="1"/>
  <c r="P361" i="1"/>
  <c r="O361" i="1"/>
  <c r="N361" i="1"/>
  <c r="K361" i="1"/>
  <c r="M361" i="1" s="1"/>
  <c r="J361" i="1"/>
  <c r="AT370" i="1" s="1"/>
  <c r="H361" i="1"/>
  <c r="I361" i="1" s="1"/>
  <c r="AE360" i="1"/>
  <c r="W360" i="1"/>
  <c r="T360" i="1"/>
  <c r="S360" i="1"/>
  <c r="U360" i="1" s="1"/>
  <c r="R360" i="1"/>
  <c r="Q360" i="1"/>
  <c r="P360" i="1"/>
  <c r="O360" i="1"/>
  <c r="N360" i="1"/>
  <c r="K360" i="1"/>
  <c r="M360" i="1" s="1"/>
  <c r="J360" i="1"/>
  <c r="AT369" i="1" s="1"/>
  <c r="H360" i="1"/>
  <c r="I360" i="1" s="1"/>
  <c r="AE359" i="1"/>
  <c r="W359" i="1"/>
  <c r="T359" i="1"/>
  <c r="S359" i="1"/>
  <c r="U359" i="1" s="1"/>
  <c r="R359" i="1"/>
  <c r="Q359" i="1"/>
  <c r="P359" i="1"/>
  <c r="O359" i="1"/>
  <c r="N359" i="1"/>
  <c r="K359" i="1"/>
  <c r="M359" i="1" s="1"/>
  <c r="J359" i="1"/>
  <c r="AT368" i="1" s="1"/>
  <c r="H359" i="1"/>
  <c r="I359" i="1" s="1"/>
  <c r="AE358" i="1"/>
  <c r="W358" i="1"/>
  <c r="T358" i="1"/>
  <c r="S358" i="1"/>
  <c r="U358" i="1" s="1"/>
  <c r="R358" i="1"/>
  <c r="Q358" i="1"/>
  <c r="P358" i="1"/>
  <c r="O358" i="1"/>
  <c r="N358" i="1"/>
  <c r="K358" i="1"/>
  <c r="M358" i="1" s="1"/>
  <c r="J358" i="1"/>
  <c r="AT367" i="1" s="1"/>
  <c r="H358" i="1"/>
  <c r="I358" i="1" s="1"/>
  <c r="AE357" i="1"/>
  <c r="W357" i="1"/>
  <c r="T357" i="1"/>
  <c r="S357" i="1"/>
  <c r="U357" i="1" s="1"/>
  <c r="R357" i="1"/>
  <c r="Q357" i="1"/>
  <c r="P357" i="1"/>
  <c r="O357" i="1"/>
  <c r="N357" i="1"/>
  <c r="K357" i="1"/>
  <c r="M357" i="1" s="1"/>
  <c r="J357" i="1"/>
  <c r="AT366" i="1" s="1"/>
  <c r="H357" i="1"/>
  <c r="I357" i="1" s="1"/>
  <c r="AE356" i="1"/>
  <c r="W356" i="1"/>
  <c r="T356" i="1"/>
  <c r="S356" i="1"/>
  <c r="U356" i="1" s="1"/>
  <c r="R356" i="1"/>
  <c r="Q356" i="1"/>
  <c r="P356" i="1"/>
  <c r="O356" i="1"/>
  <c r="N356" i="1"/>
  <c r="K356" i="1"/>
  <c r="M356" i="1" s="1"/>
  <c r="J356" i="1"/>
  <c r="AT365" i="1" s="1"/>
  <c r="H356" i="1"/>
  <c r="I356" i="1" s="1"/>
  <c r="AE355" i="1"/>
  <c r="W355" i="1"/>
  <c r="T355" i="1"/>
  <c r="S355" i="1"/>
  <c r="U355" i="1" s="1"/>
  <c r="R355" i="1"/>
  <c r="Q355" i="1"/>
  <c r="P355" i="1"/>
  <c r="O355" i="1"/>
  <c r="N355" i="1"/>
  <c r="K355" i="1"/>
  <c r="M355" i="1" s="1"/>
  <c r="J355" i="1"/>
  <c r="AT364" i="1" s="1"/>
  <c r="H355" i="1"/>
  <c r="I355" i="1" s="1"/>
  <c r="AE354" i="1"/>
  <c r="W354" i="1"/>
  <c r="T354" i="1"/>
  <c r="V354" i="1" s="1"/>
  <c r="S354" i="1"/>
  <c r="U354" i="1" s="1"/>
  <c r="R354" i="1"/>
  <c r="Q354" i="1"/>
  <c r="P354" i="1"/>
  <c r="O354" i="1"/>
  <c r="N354" i="1"/>
  <c r="K354" i="1"/>
  <c r="M354" i="1" s="1"/>
  <c r="J354" i="1"/>
  <c r="H354" i="1"/>
  <c r="I354" i="1" s="1"/>
  <c r="AE353" i="1"/>
  <c r="W353" i="1"/>
  <c r="T353" i="1"/>
  <c r="S353" i="1"/>
  <c r="U353" i="1" s="1"/>
  <c r="R353" i="1"/>
  <c r="Q353" i="1"/>
  <c r="P353" i="1"/>
  <c r="O353" i="1"/>
  <c r="N353" i="1"/>
  <c r="K353" i="1"/>
  <c r="M353" i="1" s="1"/>
  <c r="J353" i="1"/>
  <c r="H353" i="1"/>
  <c r="I353" i="1" s="1"/>
  <c r="AE352" i="1"/>
  <c r="W352" i="1"/>
  <c r="T352" i="1"/>
  <c r="S352" i="1"/>
  <c r="U352" i="1" s="1"/>
  <c r="R352" i="1"/>
  <c r="Q352" i="1"/>
  <c r="P352" i="1"/>
  <c r="O352" i="1"/>
  <c r="N352" i="1"/>
  <c r="K352" i="1"/>
  <c r="M352" i="1" s="1"/>
  <c r="J352" i="1"/>
  <c r="H352" i="1"/>
  <c r="I352" i="1" s="1"/>
  <c r="AE351" i="1"/>
  <c r="W351" i="1"/>
  <c r="T351" i="1"/>
  <c r="S351" i="1"/>
  <c r="U351" i="1" s="1"/>
  <c r="R351" i="1"/>
  <c r="Q351" i="1"/>
  <c r="P351" i="1"/>
  <c r="O351" i="1"/>
  <c r="N351" i="1"/>
  <c r="K351" i="1"/>
  <c r="M351" i="1" s="1"/>
  <c r="J351" i="1"/>
  <c r="H351" i="1"/>
  <c r="I351" i="1" s="1"/>
  <c r="AE350" i="1"/>
  <c r="W350" i="1"/>
  <c r="T350" i="1"/>
  <c r="V350" i="1" s="1"/>
  <c r="S350" i="1"/>
  <c r="U350" i="1" s="1"/>
  <c r="R350" i="1"/>
  <c r="Q350" i="1"/>
  <c r="P350" i="1"/>
  <c r="O350" i="1"/>
  <c r="N350" i="1"/>
  <c r="K350" i="1"/>
  <c r="M350" i="1" s="1"/>
  <c r="J350" i="1"/>
  <c r="H350" i="1"/>
  <c r="I350" i="1" s="1"/>
  <c r="AE349" i="1"/>
  <c r="W349" i="1"/>
  <c r="T349" i="1"/>
  <c r="S349" i="1"/>
  <c r="U349" i="1" s="1"/>
  <c r="R349" i="1"/>
  <c r="Q349" i="1"/>
  <c r="P349" i="1"/>
  <c r="O349" i="1"/>
  <c r="N349" i="1"/>
  <c r="K349" i="1"/>
  <c r="M349" i="1" s="1"/>
  <c r="J349" i="1"/>
  <c r="H349" i="1"/>
  <c r="I349" i="1" s="1"/>
  <c r="AE348" i="1"/>
  <c r="W348" i="1"/>
  <c r="T348" i="1"/>
  <c r="S348" i="1"/>
  <c r="U348" i="1" s="1"/>
  <c r="R348" i="1"/>
  <c r="Q348" i="1"/>
  <c r="P348" i="1"/>
  <c r="O348" i="1"/>
  <c r="N348" i="1"/>
  <c r="K348" i="1"/>
  <c r="M348" i="1" s="1"/>
  <c r="J348" i="1"/>
  <c r="H348" i="1"/>
  <c r="I348" i="1" s="1"/>
  <c r="AE347" i="1"/>
  <c r="W347" i="1"/>
  <c r="T347" i="1"/>
  <c r="S347" i="1"/>
  <c r="U347" i="1" s="1"/>
  <c r="R347" i="1"/>
  <c r="Q347" i="1"/>
  <c r="P347" i="1"/>
  <c r="O347" i="1"/>
  <c r="N347" i="1"/>
  <c r="K347" i="1"/>
  <c r="M347" i="1" s="1"/>
  <c r="J347" i="1"/>
  <c r="H347" i="1"/>
  <c r="I347" i="1" s="1"/>
  <c r="AE346" i="1"/>
  <c r="W346" i="1"/>
  <c r="T346" i="1"/>
  <c r="S346" i="1"/>
  <c r="U346" i="1" s="1"/>
  <c r="R346" i="1"/>
  <c r="Q346" i="1"/>
  <c r="P346" i="1"/>
  <c r="O346" i="1"/>
  <c r="N346" i="1"/>
  <c r="K346" i="1"/>
  <c r="M346" i="1" s="1"/>
  <c r="J346" i="1"/>
  <c r="H346" i="1"/>
  <c r="I346" i="1" s="1"/>
  <c r="AE345" i="1"/>
  <c r="W345" i="1"/>
  <c r="T345" i="1"/>
  <c r="S345" i="1"/>
  <c r="U345" i="1" s="1"/>
  <c r="R345" i="1"/>
  <c r="Q345" i="1"/>
  <c r="P345" i="1"/>
  <c r="O345" i="1"/>
  <c r="N345" i="1"/>
  <c r="K345" i="1"/>
  <c r="M345" i="1" s="1"/>
  <c r="J345" i="1"/>
  <c r="AT354" i="1" s="1"/>
  <c r="H345" i="1"/>
  <c r="I345" i="1" s="1"/>
  <c r="AE344" i="1"/>
  <c r="W344" i="1"/>
  <c r="T344" i="1"/>
  <c r="S344" i="1"/>
  <c r="U344" i="1" s="1"/>
  <c r="R344" i="1"/>
  <c r="Q344" i="1"/>
  <c r="P344" i="1"/>
  <c r="O344" i="1"/>
  <c r="N344" i="1"/>
  <c r="K344" i="1"/>
  <c r="M344" i="1" s="1"/>
  <c r="J344" i="1"/>
  <c r="AT353" i="1" s="1"/>
  <c r="H344" i="1"/>
  <c r="I344" i="1" s="1"/>
  <c r="AE343" i="1"/>
  <c r="W343" i="1"/>
  <c r="T343" i="1"/>
  <c r="S343" i="1"/>
  <c r="U343" i="1" s="1"/>
  <c r="R343" i="1"/>
  <c r="Q343" i="1"/>
  <c r="P343" i="1"/>
  <c r="O343" i="1"/>
  <c r="N343" i="1"/>
  <c r="K343" i="1"/>
  <c r="M343" i="1" s="1"/>
  <c r="J343" i="1"/>
  <c r="AT352" i="1" s="1"/>
  <c r="H343" i="1"/>
  <c r="I343" i="1" s="1"/>
  <c r="AE342" i="1"/>
  <c r="W342" i="1"/>
  <c r="T342" i="1"/>
  <c r="S342" i="1"/>
  <c r="U342" i="1" s="1"/>
  <c r="R342" i="1"/>
  <c r="Q342" i="1"/>
  <c r="P342" i="1"/>
  <c r="O342" i="1"/>
  <c r="N342" i="1"/>
  <c r="K342" i="1"/>
  <c r="M342" i="1" s="1"/>
  <c r="J342" i="1"/>
  <c r="AT351" i="1" s="1"/>
  <c r="H342" i="1"/>
  <c r="I342" i="1" s="1"/>
  <c r="AE341" i="1"/>
  <c r="W341" i="1"/>
  <c r="T341" i="1"/>
  <c r="S341" i="1"/>
  <c r="U341" i="1" s="1"/>
  <c r="R341" i="1"/>
  <c r="Q341" i="1"/>
  <c r="P341" i="1"/>
  <c r="O341" i="1"/>
  <c r="N341" i="1"/>
  <c r="K341" i="1"/>
  <c r="M341" i="1" s="1"/>
  <c r="J341" i="1"/>
  <c r="AT350" i="1" s="1"/>
  <c r="H341" i="1"/>
  <c r="I341" i="1" s="1"/>
  <c r="AE340" i="1"/>
  <c r="W340" i="1"/>
  <c r="T340" i="1"/>
  <c r="S340" i="1"/>
  <c r="U340" i="1" s="1"/>
  <c r="R340" i="1"/>
  <c r="Q340" i="1"/>
  <c r="P340" i="1"/>
  <c r="O340" i="1"/>
  <c r="N340" i="1"/>
  <c r="K340" i="1"/>
  <c r="M340" i="1" s="1"/>
  <c r="J340" i="1"/>
  <c r="AT349" i="1" s="1"/>
  <c r="H340" i="1"/>
  <c r="I340" i="1" s="1"/>
  <c r="AE339" i="1"/>
  <c r="W339" i="1"/>
  <c r="T339" i="1"/>
  <c r="S339" i="1"/>
  <c r="U339" i="1" s="1"/>
  <c r="R339" i="1"/>
  <c r="Q339" i="1"/>
  <c r="P339" i="1"/>
  <c r="O339" i="1"/>
  <c r="N339" i="1"/>
  <c r="K339" i="1"/>
  <c r="M339" i="1" s="1"/>
  <c r="J339" i="1"/>
  <c r="AT348" i="1" s="1"/>
  <c r="H339" i="1"/>
  <c r="I339" i="1" s="1"/>
  <c r="AE338" i="1"/>
  <c r="W338" i="1"/>
  <c r="T338" i="1"/>
  <c r="S338" i="1"/>
  <c r="U338" i="1" s="1"/>
  <c r="R338" i="1"/>
  <c r="Q338" i="1"/>
  <c r="P338" i="1"/>
  <c r="O338" i="1"/>
  <c r="N338" i="1"/>
  <c r="K338" i="1"/>
  <c r="M338" i="1" s="1"/>
  <c r="J338" i="1"/>
  <c r="AT347" i="1" s="1"/>
  <c r="H338" i="1"/>
  <c r="I338" i="1" s="1"/>
  <c r="AE337" i="1"/>
  <c r="W337" i="1"/>
  <c r="T337" i="1"/>
  <c r="S337" i="1"/>
  <c r="U337" i="1" s="1"/>
  <c r="R337" i="1"/>
  <c r="Q337" i="1"/>
  <c r="P337" i="1"/>
  <c r="O337" i="1"/>
  <c r="N337" i="1"/>
  <c r="K337" i="1"/>
  <c r="M337" i="1" s="1"/>
  <c r="J337" i="1"/>
  <c r="AT346" i="1" s="1"/>
  <c r="H337" i="1"/>
  <c r="I337" i="1" s="1"/>
  <c r="AE336" i="1"/>
  <c r="W336" i="1"/>
  <c r="T336" i="1"/>
  <c r="V336" i="1" s="1"/>
  <c r="S336" i="1"/>
  <c r="U336" i="1" s="1"/>
  <c r="R336" i="1"/>
  <c r="Q336" i="1"/>
  <c r="P336" i="1"/>
  <c r="O336" i="1"/>
  <c r="N336" i="1"/>
  <c r="K336" i="1"/>
  <c r="M336" i="1" s="1"/>
  <c r="J336" i="1"/>
  <c r="AT345" i="1" s="1"/>
  <c r="H336" i="1"/>
  <c r="I336" i="1" s="1"/>
  <c r="AE335" i="1"/>
  <c r="W335" i="1"/>
  <c r="T335" i="1"/>
  <c r="S335" i="1"/>
  <c r="U335" i="1" s="1"/>
  <c r="R335" i="1"/>
  <c r="Q335" i="1"/>
  <c r="P335" i="1"/>
  <c r="O335" i="1"/>
  <c r="N335" i="1"/>
  <c r="K335" i="1"/>
  <c r="M335" i="1" s="1"/>
  <c r="J335" i="1"/>
  <c r="AT344" i="1" s="1"/>
  <c r="H335" i="1"/>
  <c r="I335" i="1" s="1"/>
  <c r="AE334" i="1"/>
  <c r="W334" i="1"/>
  <c r="T334" i="1"/>
  <c r="S334" i="1"/>
  <c r="U334" i="1" s="1"/>
  <c r="R334" i="1"/>
  <c r="Q334" i="1"/>
  <c r="P334" i="1"/>
  <c r="O334" i="1"/>
  <c r="N334" i="1"/>
  <c r="K334" i="1"/>
  <c r="M334" i="1" s="1"/>
  <c r="J334" i="1"/>
  <c r="AT343" i="1" s="1"/>
  <c r="H334" i="1"/>
  <c r="I334" i="1" s="1"/>
  <c r="AE333" i="1"/>
  <c r="W333" i="1"/>
  <c r="T333" i="1"/>
  <c r="S333" i="1"/>
  <c r="U333" i="1" s="1"/>
  <c r="R333" i="1"/>
  <c r="Q333" i="1"/>
  <c r="P333" i="1"/>
  <c r="O333" i="1"/>
  <c r="N333" i="1"/>
  <c r="K333" i="1"/>
  <c r="M333" i="1" s="1"/>
  <c r="J333" i="1"/>
  <c r="AT342" i="1" s="1"/>
  <c r="H333" i="1"/>
  <c r="I333" i="1" s="1"/>
  <c r="AE332" i="1"/>
  <c r="W332" i="1"/>
  <c r="T332" i="1"/>
  <c r="V332" i="1" s="1"/>
  <c r="S332" i="1"/>
  <c r="U332" i="1" s="1"/>
  <c r="R332" i="1"/>
  <c r="Q332" i="1"/>
  <c r="P332" i="1"/>
  <c r="O332" i="1"/>
  <c r="N332" i="1"/>
  <c r="K332" i="1"/>
  <c r="M332" i="1" s="1"/>
  <c r="J332" i="1"/>
  <c r="AT341" i="1" s="1"/>
  <c r="H332" i="1"/>
  <c r="I332" i="1" s="1"/>
  <c r="AE331" i="1"/>
  <c r="W331" i="1"/>
  <c r="T331" i="1"/>
  <c r="S331" i="1"/>
  <c r="U331" i="1" s="1"/>
  <c r="R331" i="1"/>
  <c r="Q331" i="1"/>
  <c r="P331" i="1"/>
  <c r="O331" i="1"/>
  <c r="N331" i="1"/>
  <c r="K331" i="1"/>
  <c r="M331" i="1" s="1"/>
  <c r="J331" i="1"/>
  <c r="AT340" i="1" s="1"/>
  <c r="H331" i="1"/>
  <c r="I331" i="1" s="1"/>
  <c r="AE330" i="1"/>
  <c r="W330" i="1"/>
  <c r="T330" i="1"/>
  <c r="V330" i="1" s="1"/>
  <c r="S330" i="1"/>
  <c r="U330" i="1" s="1"/>
  <c r="R330" i="1"/>
  <c r="Q330" i="1"/>
  <c r="P330" i="1"/>
  <c r="O330" i="1"/>
  <c r="N330" i="1"/>
  <c r="K330" i="1"/>
  <c r="M330" i="1" s="1"/>
  <c r="J330" i="1"/>
  <c r="AT339" i="1" s="1"/>
  <c r="H330" i="1"/>
  <c r="I330" i="1" s="1"/>
  <c r="AE329" i="1"/>
  <c r="W329" i="1"/>
  <c r="T329" i="1"/>
  <c r="S329" i="1"/>
  <c r="U329" i="1" s="1"/>
  <c r="R329" i="1"/>
  <c r="Q329" i="1"/>
  <c r="P329" i="1"/>
  <c r="O329" i="1"/>
  <c r="N329" i="1"/>
  <c r="K329" i="1"/>
  <c r="M329" i="1" s="1"/>
  <c r="J329" i="1"/>
  <c r="AT338" i="1" s="1"/>
  <c r="H329" i="1"/>
  <c r="I329" i="1" s="1"/>
  <c r="AE328" i="1"/>
  <c r="W328" i="1"/>
  <c r="T328" i="1"/>
  <c r="S328" i="1"/>
  <c r="U328" i="1" s="1"/>
  <c r="R328" i="1"/>
  <c r="Q328" i="1"/>
  <c r="P328" i="1"/>
  <c r="O328" i="1"/>
  <c r="N328" i="1"/>
  <c r="K328" i="1"/>
  <c r="M328" i="1" s="1"/>
  <c r="J328" i="1"/>
  <c r="AT337" i="1" s="1"/>
  <c r="H328" i="1"/>
  <c r="I328" i="1" s="1"/>
  <c r="AE327" i="1"/>
  <c r="W327" i="1"/>
  <c r="T327" i="1"/>
  <c r="S327" i="1"/>
  <c r="U327" i="1" s="1"/>
  <c r="R327" i="1"/>
  <c r="Q327" i="1"/>
  <c r="P327" i="1"/>
  <c r="O327" i="1"/>
  <c r="N327" i="1"/>
  <c r="K327" i="1"/>
  <c r="M327" i="1" s="1"/>
  <c r="J327" i="1"/>
  <c r="AT336" i="1" s="1"/>
  <c r="H327" i="1"/>
  <c r="I327" i="1" s="1"/>
  <c r="AE326" i="1"/>
  <c r="W326" i="1"/>
  <c r="T326" i="1"/>
  <c r="V326" i="1" s="1"/>
  <c r="S326" i="1"/>
  <c r="U326" i="1" s="1"/>
  <c r="R326" i="1"/>
  <c r="Q326" i="1"/>
  <c r="P326" i="1"/>
  <c r="O326" i="1"/>
  <c r="N326" i="1"/>
  <c r="K326" i="1"/>
  <c r="M326" i="1" s="1"/>
  <c r="J326" i="1"/>
  <c r="AT335" i="1" s="1"/>
  <c r="H326" i="1"/>
  <c r="I326" i="1" s="1"/>
  <c r="AE325" i="1"/>
  <c r="W325" i="1"/>
  <c r="T325" i="1"/>
  <c r="S325" i="1"/>
  <c r="U325" i="1" s="1"/>
  <c r="R325" i="1"/>
  <c r="Q325" i="1"/>
  <c r="P325" i="1"/>
  <c r="O325" i="1"/>
  <c r="N325" i="1"/>
  <c r="K325" i="1"/>
  <c r="M325" i="1" s="1"/>
  <c r="J325" i="1"/>
  <c r="AT334" i="1" s="1"/>
  <c r="H325" i="1"/>
  <c r="I325" i="1" s="1"/>
  <c r="AE324" i="1"/>
  <c r="W324" i="1"/>
  <c r="T324" i="1"/>
  <c r="S324" i="1"/>
  <c r="U324" i="1" s="1"/>
  <c r="R324" i="1"/>
  <c r="Q324" i="1"/>
  <c r="P324" i="1"/>
  <c r="O324" i="1"/>
  <c r="N324" i="1"/>
  <c r="K324" i="1"/>
  <c r="M324" i="1" s="1"/>
  <c r="J324" i="1"/>
  <c r="AT333" i="1" s="1"/>
  <c r="H324" i="1"/>
  <c r="I324" i="1" s="1"/>
  <c r="AE323" i="1"/>
  <c r="W323" i="1"/>
  <c r="T323" i="1"/>
  <c r="S323" i="1"/>
  <c r="U323" i="1" s="1"/>
  <c r="R323" i="1"/>
  <c r="Q323" i="1"/>
  <c r="P323" i="1"/>
  <c r="O323" i="1"/>
  <c r="N323" i="1"/>
  <c r="K323" i="1"/>
  <c r="M323" i="1" s="1"/>
  <c r="J323" i="1"/>
  <c r="AT332" i="1" s="1"/>
  <c r="H323" i="1"/>
  <c r="I323" i="1" s="1"/>
  <c r="AE322" i="1"/>
  <c r="W322" i="1"/>
  <c r="T322" i="1"/>
  <c r="S322" i="1"/>
  <c r="U322" i="1" s="1"/>
  <c r="R322" i="1"/>
  <c r="Q322" i="1"/>
  <c r="P322" i="1"/>
  <c r="O322" i="1"/>
  <c r="N322" i="1"/>
  <c r="K322" i="1"/>
  <c r="M322" i="1" s="1"/>
  <c r="J322" i="1"/>
  <c r="AT331" i="1" s="1"/>
  <c r="H322" i="1"/>
  <c r="I322" i="1" s="1"/>
  <c r="AE321" i="1"/>
  <c r="W321" i="1"/>
  <c r="T321" i="1"/>
  <c r="S321" i="1"/>
  <c r="U321" i="1" s="1"/>
  <c r="R321" i="1"/>
  <c r="Q321" i="1"/>
  <c r="P321" i="1"/>
  <c r="O321" i="1"/>
  <c r="N321" i="1"/>
  <c r="K321" i="1"/>
  <c r="M321" i="1" s="1"/>
  <c r="J321" i="1"/>
  <c r="AT330" i="1" s="1"/>
  <c r="H321" i="1"/>
  <c r="I321" i="1" s="1"/>
  <c r="AE320" i="1"/>
  <c r="W320" i="1"/>
  <c r="T320" i="1"/>
  <c r="V320" i="1" s="1"/>
  <c r="S320" i="1"/>
  <c r="U320" i="1" s="1"/>
  <c r="R320" i="1"/>
  <c r="Q320" i="1"/>
  <c r="P320" i="1"/>
  <c r="O320" i="1"/>
  <c r="N320" i="1"/>
  <c r="K320" i="1"/>
  <c r="M320" i="1" s="1"/>
  <c r="J320" i="1"/>
  <c r="AT329" i="1" s="1"/>
  <c r="H320" i="1"/>
  <c r="I320" i="1" s="1"/>
  <c r="AE319" i="1"/>
  <c r="W319" i="1"/>
  <c r="T319" i="1"/>
  <c r="S319" i="1"/>
  <c r="U319" i="1" s="1"/>
  <c r="R319" i="1"/>
  <c r="Q319" i="1"/>
  <c r="P319" i="1"/>
  <c r="O319" i="1"/>
  <c r="N319" i="1"/>
  <c r="K319" i="1"/>
  <c r="M319" i="1" s="1"/>
  <c r="J319" i="1"/>
  <c r="AT328" i="1" s="1"/>
  <c r="H319" i="1"/>
  <c r="I319" i="1" s="1"/>
  <c r="AE318" i="1"/>
  <c r="W318" i="1"/>
  <c r="T318" i="1"/>
  <c r="V318" i="1" s="1"/>
  <c r="S318" i="1"/>
  <c r="U318" i="1" s="1"/>
  <c r="R318" i="1"/>
  <c r="Q318" i="1"/>
  <c r="P318" i="1"/>
  <c r="O318" i="1"/>
  <c r="N318" i="1"/>
  <c r="K318" i="1"/>
  <c r="M318" i="1" s="1"/>
  <c r="J318" i="1"/>
  <c r="AT327" i="1" s="1"/>
  <c r="H318" i="1"/>
  <c r="I318" i="1" s="1"/>
  <c r="AE317" i="1"/>
  <c r="W317" i="1"/>
  <c r="T317" i="1"/>
  <c r="S317" i="1"/>
  <c r="U317" i="1" s="1"/>
  <c r="R317" i="1"/>
  <c r="Q317" i="1"/>
  <c r="P317" i="1"/>
  <c r="O317" i="1"/>
  <c r="N317" i="1"/>
  <c r="K317" i="1"/>
  <c r="M317" i="1" s="1"/>
  <c r="J317" i="1"/>
  <c r="AT326" i="1" s="1"/>
  <c r="H317" i="1"/>
  <c r="I317" i="1" s="1"/>
  <c r="AE316" i="1"/>
  <c r="W316" i="1"/>
  <c r="T316" i="1"/>
  <c r="S316" i="1"/>
  <c r="U316" i="1" s="1"/>
  <c r="R316" i="1"/>
  <c r="Q316" i="1"/>
  <c r="P316" i="1"/>
  <c r="O316" i="1"/>
  <c r="N316" i="1"/>
  <c r="K316" i="1"/>
  <c r="M316" i="1" s="1"/>
  <c r="J316" i="1"/>
  <c r="AT325" i="1" s="1"/>
  <c r="H316" i="1"/>
  <c r="I316" i="1" s="1"/>
  <c r="AE315" i="1"/>
  <c r="W315" i="1"/>
  <c r="T315" i="1"/>
  <c r="S315" i="1"/>
  <c r="U315" i="1" s="1"/>
  <c r="R315" i="1"/>
  <c r="Q315" i="1"/>
  <c r="P315" i="1"/>
  <c r="O315" i="1"/>
  <c r="N315" i="1"/>
  <c r="K315" i="1"/>
  <c r="M315" i="1" s="1"/>
  <c r="J315" i="1"/>
  <c r="AT324" i="1" s="1"/>
  <c r="H315" i="1"/>
  <c r="I315" i="1" s="1"/>
  <c r="AE314" i="1"/>
  <c r="W314" i="1"/>
  <c r="T314" i="1"/>
  <c r="V314" i="1" s="1"/>
  <c r="S314" i="1"/>
  <c r="U314" i="1" s="1"/>
  <c r="R314" i="1"/>
  <c r="Q314" i="1"/>
  <c r="P314" i="1"/>
  <c r="O314" i="1"/>
  <c r="N314" i="1"/>
  <c r="K314" i="1"/>
  <c r="M314" i="1" s="1"/>
  <c r="J314" i="1"/>
  <c r="AT323" i="1" s="1"/>
  <c r="H314" i="1"/>
  <c r="I314" i="1" s="1"/>
  <c r="AE313" i="1"/>
  <c r="W313" i="1"/>
  <c r="T313" i="1"/>
  <c r="S313" i="1"/>
  <c r="U313" i="1" s="1"/>
  <c r="R313" i="1"/>
  <c r="Q313" i="1"/>
  <c r="P313" i="1"/>
  <c r="O313" i="1"/>
  <c r="N313" i="1"/>
  <c r="K313" i="1"/>
  <c r="M313" i="1" s="1"/>
  <c r="J313" i="1"/>
  <c r="AT322" i="1" s="1"/>
  <c r="H313" i="1"/>
  <c r="I313" i="1" s="1"/>
  <c r="AE312" i="1"/>
  <c r="W312" i="1"/>
  <c r="T312" i="1"/>
  <c r="V312" i="1" s="1"/>
  <c r="S312" i="1"/>
  <c r="U312" i="1" s="1"/>
  <c r="R312" i="1"/>
  <c r="Q312" i="1"/>
  <c r="P312" i="1"/>
  <c r="O312" i="1"/>
  <c r="N312" i="1"/>
  <c r="K312" i="1"/>
  <c r="M312" i="1" s="1"/>
  <c r="J312" i="1"/>
  <c r="AT321" i="1" s="1"/>
  <c r="H312" i="1"/>
  <c r="I312" i="1" s="1"/>
  <c r="AE311" i="1"/>
  <c r="W311" i="1"/>
  <c r="T311" i="1"/>
  <c r="S311" i="1"/>
  <c r="U311" i="1" s="1"/>
  <c r="R311" i="1"/>
  <c r="Q311" i="1"/>
  <c r="P311" i="1"/>
  <c r="O311" i="1"/>
  <c r="N311" i="1"/>
  <c r="K311" i="1"/>
  <c r="M311" i="1" s="1"/>
  <c r="J311" i="1"/>
  <c r="AT320" i="1" s="1"/>
  <c r="H311" i="1"/>
  <c r="I311" i="1" s="1"/>
  <c r="AE310" i="1"/>
  <c r="W310" i="1"/>
  <c r="T310" i="1"/>
  <c r="S310" i="1"/>
  <c r="U310" i="1" s="1"/>
  <c r="R310" i="1"/>
  <c r="Q310" i="1"/>
  <c r="P310" i="1"/>
  <c r="O310" i="1"/>
  <c r="N310" i="1"/>
  <c r="K310" i="1"/>
  <c r="M310" i="1" s="1"/>
  <c r="J310" i="1"/>
  <c r="AT319" i="1" s="1"/>
  <c r="H310" i="1"/>
  <c r="I310" i="1" s="1"/>
  <c r="AE309" i="1"/>
  <c r="W309" i="1"/>
  <c r="T309" i="1"/>
  <c r="S309" i="1"/>
  <c r="U309" i="1" s="1"/>
  <c r="R309" i="1"/>
  <c r="Q309" i="1"/>
  <c r="P309" i="1"/>
  <c r="O309" i="1"/>
  <c r="N309" i="1"/>
  <c r="K309" i="1"/>
  <c r="M309" i="1" s="1"/>
  <c r="J309" i="1"/>
  <c r="AT318" i="1" s="1"/>
  <c r="H309" i="1"/>
  <c r="I309" i="1" s="1"/>
  <c r="AE308" i="1"/>
  <c r="W308" i="1"/>
  <c r="T308" i="1"/>
  <c r="S308" i="1"/>
  <c r="U308" i="1" s="1"/>
  <c r="R308" i="1"/>
  <c r="Q308" i="1"/>
  <c r="P308" i="1"/>
  <c r="O308" i="1"/>
  <c r="N308" i="1"/>
  <c r="K308" i="1"/>
  <c r="M308" i="1" s="1"/>
  <c r="J308" i="1"/>
  <c r="AT317" i="1" s="1"/>
  <c r="H308" i="1"/>
  <c r="I308" i="1" s="1"/>
  <c r="AE307" i="1"/>
  <c r="W307" i="1"/>
  <c r="T307" i="1"/>
  <c r="S307" i="1"/>
  <c r="U307" i="1" s="1"/>
  <c r="R307" i="1"/>
  <c r="Q307" i="1"/>
  <c r="P307" i="1"/>
  <c r="O307" i="1"/>
  <c r="N307" i="1"/>
  <c r="K307" i="1"/>
  <c r="M307" i="1" s="1"/>
  <c r="J307" i="1"/>
  <c r="AT316" i="1" s="1"/>
  <c r="H307" i="1"/>
  <c r="I307" i="1" s="1"/>
  <c r="AE306" i="1"/>
  <c r="W306" i="1"/>
  <c r="T306" i="1"/>
  <c r="S306" i="1"/>
  <c r="U306" i="1" s="1"/>
  <c r="R306" i="1"/>
  <c r="Q306" i="1"/>
  <c r="P306" i="1"/>
  <c r="O306" i="1"/>
  <c r="N306" i="1"/>
  <c r="K306" i="1"/>
  <c r="M306" i="1" s="1"/>
  <c r="J306" i="1"/>
  <c r="AT315" i="1" s="1"/>
  <c r="H306" i="1"/>
  <c r="I306" i="1" s="1"/>
  <c r="AE305" i="1"/>
  <c r="W305" i="1"/>
  <c r="T305" i="1"/>
  <c r="S305" i="1"/>
  <c r="U305" i="1" s="1"/>
  <c r="R305" i="1"/>
  <c r="Q305" i="1"/>
  <c r="P305" i="1"/>
  <c r="O305" i="1"/>
  <c r="N305" i="1"/>
  <c r="K305" i="1"/>
  <c r="M305" i="1" s="1"/>
  <c r="J305" i="1"/>
  <c r="AT314" i="1" s="1"/>
  <c r="H305" i="1"/>
  <c r="I305" i="1" s="1"/>
  <c r="AE304" i="1"/>
  <c r="W304" i="1"/>
  <c r="T304" i="1"/>
  <c r="S304" i="1"/>
  <c r="U304" i="1" s="1"/>
  <c r="R304" i="1"/>
  <c r="Q304" i="1"/>
  <c r="P304" i="1"/>
  <c r="O304" i="1"/>
  <c r="N304" i="1"/>
  <c r="K304" i="1"/>
  <c r="M304" i="1" s="1"/>
  <c r="J304" i="1"/>
  <c r="AT313" i="1" s="1"/>
  <c r="H304" i="1"/>
  <c r="I304" i="1" s="1"/>
  <c r="AE303" i="1"/>
  <c r="W303" i="1"/>
  <c r="T303" i="1"/>
  <c r="S303" i="1"/>
  <c r="U303" i="1" s="1"/>
  <c r="R303" i="1"/>
  <c r="Q303" i="1"/>
  <c r="P303" i="1"/>
  <c r="O303" i="1"/>
  <c r="N303" i="1"/>
  <c r="K303" i="1"/>
  <c r="M303" i="1" s="1"/>
  <c r="J303" i="1"/>
  <c r="AT312" i="1" s="1"/>
  <c r="H303" i="1"/>
  <c r="I303" i="1" s="1"/>
  <c r="AE302" i="1"/>
  <c r="W302" i="1"/>
  <c r="T302" i="1"/>
  <c r="V302" i="1" s="1"/>
  <c r="S302" i="1"/>
  <c r="U302" i="1" s="1"/>
  <c r="R302" i="1"/>
  <c r="Q302" i="1"/>
  <c r="P302" i="1"/>
  <c r="O302" i="1"/>
  <c r="N302" i="1"/>
  <c r="K302" i="1"/>
  <c r="M302" i="1" s="1"/>
  <c r="J302" i="1"/>
  <c r="AT311" i="1" s="1"/>
  <c r="H302" i="1"/>
  <c r="I302" i="1" s="1"/>
  <c r="AE301" i="1"/>
  <c r="W301" i="1"/>
  <c r="T301" i="1"/>
  <c r="S301" i="1"/>
  <c r="U301" i="1" s="1"/>
  <c r="R301" i="1"/>
  <c r="Q301" i="1"/>
  <c r="P301" i="1"/>
  <c r="O301" i="1"/>
  <c r="N301" i="1"/>
  <c r="K301" i="1"/>
  <c r="M301" i="1" s="1"/>
  <c r="J301" i="1"/>
  <c r="AT310" i="1" s="1"/>
  <c r="H301" i="1"/>
  <c r="I301" i="1" s="1"/>
  <c r="AE300" i="1"/>
  <c r="W300" i="1"/>
  <c r="T300" i="1"/>
  <c r="V300" i="1" s="1"/>
  <c r="S300" i="1"/>
  <c r="U300" i="1" s="1"/>
  <c r="R300" i="1"/>
  <c r="Q300" i="1"/>
  <c r="P300" i="1"/>
  <c r="O300" i="1"/>
  <c r="N300" i="1"/>
  <c r="K300" i="1"/>
  <c r="M300" i="1" s="1"/>
  <c r="J300" i="1"/>
  <c r="AT309" i="1" s="1"/>
  <c r="H300" i="1"/>
  <c r="I300" i="1" s="1"/>
  <c r="AE299" i="1"/>
  <c r="W299" i="1"/>
  <c r="T299" i="1"/>
  <c r="S299" i="1"/>
  <c r="U299" i="1" s="1"/>
  <c r="R299" i="1"/>
  <c r="Q299" i="1"/>
  <c r="P299" i="1"/>
  <c r="O299" i="1"/>
  <c r="N299" i="1"/>
  <c r="K299" i="1"/>
  <c r="M299" i="1" s="1"/>
  <c r="J299" i="1"/>
  <c r="AT308" i="1" s="1"/>
  <c r="H299" i="1"/>
  <c r="I299" i="1" s="1"/>
  <c r="AE298" i="1"/>
  <c r="W298" i="1"/>
  <c r="T298" i="1"/>
  <c r="S298" i="1"/>
  <c r="U298" i="1" s="1"/>
  <c r="R298" i="1"/>
  <c r="Q298" i="1"/>
  <c r="P298" i="1"/>
  <c r="O298" i="1"/>
  <c r="N298" i="1"/>
  <c r="K298" i="1"/>
  <c r="M298" i="1" s="1"/>
  <c r="J298" i="1"/>
  <c r="AT307" i="1" s="1"/>
  <c r="H298" i="1"/>
  <c r="I298" i="1" s="1"/>
  <c r="AE297" i="1"/>
  <c r="W297" i="1"/>
  <c r="T297" i="1"/>
  <c r="V297" i="1" s="1"/>
  <c r="S297" i="1"/>
  <c r="U297" i="1" s="1"/>
  <c r="R297" i="1"/>
  <c r="Q297" i="1"/>
  <c r="P297" i="1"/>
  <c r="O297" i="1"/>
  <c r="N297" i="1"/>
  <c r="K297" i="1"/>
  <c r="M297" i="1" s="1"/>
  <c r="J297" i="1"/>
  <c r="AT306" i="1" s="1"/>
  <c r="H297" i="1"/>
  <c r="I297" i="1" s="1"/>
  <c r="AE296" i="1"/>
  <c r="W296" i="1"/>
  <c r="T296" i="1"/>
  <c r="V296" i="1" s="1"/>
  <c r="S296" i="1"/>
  <c r="U296" i="1" s="1"/>
  <c r="R296" i="1"/>
  <c r="Q296" i="1"/>
  <c r="P296" i="1"/>
  <c r="O296" i="1"/>
  <c r="N296" i="1"/>
  <c r="K296" i="1"/>
  <c r="M296" i="1" s="1"/>
  <c r="J296" i="1"/>
  <c r="AT305" i="1" s="1"/>
  <c r="H296" i="1"/>
  <c r="I296" i="1" s="1"/>
  <c r="AE295" i="1"/>
  <c r="W295" i="1"/>
  <c r="T295" i="1"/>
  <c r="S295" i="1"/>
  <c r="U295" i="1" s="1"/>
  <c r="R295" i="1"/>
  <c r="Q295" i="1"/>
  <c r="P295" i="1"/>
  <c r="O295" i="1"/>
  <c r="N295" i="1"/>
  <c r="K295" i="1"/>
  <c r="M295" i="1" s="1"/>
  <c r="J295" i="1"/>
  <c r="AT304" i="1" s="1"/>
  <c r="H295" i="1"/>
  <c r="I295" i="1" s="1"/>
  <c r="AE294" i="1"/>
  <c r="W294" i="1"/>
  <c r="T294" i="1"/>
  <c r="V294" i="1" s="1"/>
  <c r="S294" i="1"/>
  <c r="U294" i="1" s="1"/>
  <c r="R294" i="1"/>
  <c r="Q294" i="1"/>
  <c r="P294" i="1"/>
  <c r="O294" i="1"/>
  <c r="N294" i="1"/>
  <c r="K294" i="1"/>
  <c r="M294" i="1" s="1"/>
  <c r="J294" i="1"/>
  <c r="AT303" i="1" s="1"/>
  <c r="H294" i="1"/>
  <c r="I294" i="1" s="1"/>
  <c r="AE293" i="1"/>
  <c r="W293" i="1"/>
  <c r="T293" i="1"/>
  <c r="S293" i="1"/>
  <c r="U293" i="1" s="1"/>
  <c r="R293" i="1"/>
  <c r="Q293" i="1"/>
  <c r="P293" i="1"/>
  <c r="O293" i="1"/>
  <c r="N293" i="1"/>
  <c r="K293" i="1"/>
  <c r="M293" i="1" s="1"/>
  <c r="J293" i="1"/>
  <c r="AT302" i="1" s="1"/>
  <c r="H293" i="1"/>
  <c r="I293" i="1" s="1"/>
  <c r="AE292" i="1"/>
  <c r="W292" i="1"/>
  <c r="T292" i="1"/>
  <c r="S292" i="1"/>
  <c r="U292" i="1" s="1"/>
  <c r="R292" i="1"/>
  <c r="Q292" i="1"/>
  <c r="P292" i="1"/>
  <c r="O292" i="1"/>
  <c r="N292" i="1"/>
  <c r="K292" i="1"/>
  <c r="M292" i="1" s="1"/>
  <c r="J292" i="1"/>
  <c r="AT301" i="1" s="1"/>
  <c r="H292" i="1"/>
  <c r="I292" i="1" s="1"/>
  <c r="AE291" i="1"/>
  <c r="W291" i="1"/>
  <c r="T291" i="1"/>
  <c r="V291" i="1" s="1"/>
  <c r="S291" i="1"/>
  <c r="U291" i="1" s="1"/>
  <c r="R291" i="1"/>
  <c r="Q291" i="1"/>
  <c r="P291" i="1"/>
  <c r="O291" i="1"/>
  <c r="N291" i="1"/>
  <c r="K291" i="1"/>
  <c r="M291" i="1" s="1"/>
  <c r="J291" i="1"/>
  <c r="AT300" i="1" s="1"/>
  <c r="H291" i="1"/>
  <c r="I291" i="1" s="1"/>
  <c r="AE290" i="1"/>
  <c r="W290" i="1"/>
  <c r="T290" i="1"/>
  <c r="V290" i="1" s="1"/>
  <c r="S290" i="1"/>
  <c r="U290" i="1" s="1"/>
  <c r="R290" i="1"/>
  <c r="Q290" i="1"/>
  <c r="P290" i="1"/>
  <c r="O290" i="1"/>
  <c r="N290" i="1"/>
  <c r="K290" i="1"/>
  <c r="M290" i="1" s="1"/>
  <c r="J290" i="1"/>
  <c r="AT299" i="1" s="1"/>
  <c r="H290" i="1"/>
  <c r="I290" i="1" s="1"/>
  <c r="AE289" i="1"/>
  <c r="W289" i="1"/>
  <c r="T289" i="1"/>
  <c r="S289" i="1"/>
  <c r="U289" i="1" s="1"/>
  <c r="R289" i="1"/>
  <c r="Q289" i="1"/>
  <c r="P289" i="1"/>
  <c r="O289" i="1"/>
  <c r="N289" i="1"/>
  <c r="K289" i="1"/>
  <c r="M289" i="1" s="1"/>
  <c r="J289" i="1"/>
  <c r="AT298" i="1" s="1"/>
  <c r="H289" i="1"/>
  <c r="I289" i="1" s="1"/>
  <c r="AE288" i="1"/>
  <c r="W288" i="1"/>
  <c r="T288" i="1"/>
  <c r="V288" i="1" s="1"/>
  <c r="S288" i="1"/>
  <c r="U288" i="1" s="1"/>
  <c r="R288" i="1"/>
  <c r="Q288" i="1"/>
  <c r="P288" i="1"/>
  <c r="O288" i="1"/>
  <c r="N288" i="1"/>
  <c r="K288" i="1"/>
  <c r="M288" i="1" s="1"/>
  <c r="J288" i="1"/>
  <c r="AT297" i="1" s="1"/>
  <c r="H288" i="1"/>
  <c r="I288" i="1" s="1"/>
  <c r="AE287" i="1"/>
  <c r="W287" i="1"/>
  <c r="T287" i="1"/>
  <c r="S287" i="1"/>
  <c r="U287" i="1" s="1"/>
  <c r="R287" i="1"/>
  <c r="Q287" i="1"/>
  <c r="P287" i="1"/>
  <c r="O287" i="1"/>
  <c r="N287" i="1"/>
  <c r="K287" i="1"/>
  <c r="M287" i="1" s="1"/>
  <c r="J287" i="1"/>
  <c r="AT296" i="1" s="1"/>
  <c r="H287" i="1"/>
  <c r="I287" i="1" s="1"/>
  <c r="AE286" i="1"/>
  <c r="W286" i="1"/>
  <c r="T286" i="1"/>
  <c r="S286" i="1"/>
  <c r="U286" i="1" s="1"/>
  <c r="R286" i="1"/>
  <c r="Q286" i="1"/>
  <c r="P286" i="1"/>
  <c r="O286" i="1"/>
  <c r="N286" i="1"/>
  <c r="K286" i="1"/>
  <c r="M286" i="1" s="1"/>
  <c r="J286" i="1"/>
  <c r="AT295" i="1" s="1"/>
  <c r="H286" i="1"/>
  <c r="I286" i="1" s="1"/>
  <c r="AE285" i="1"/>
  <c r="W285" i="1"/>
  <c r="T285" i="1"/>
  <c r="V285" i="1" s="1"/>
  <c r="S285" i="1"/>
  <c r="U285" i="1" s="1"/>
  <c r="R285" i="1"/>
  <c r="Q285" i="1"/>
  <c r="P285" i="1"/>
  <c r="O285" i="1"/>
  <c r="N285" i="1"/>
  <c r="K285" i="1"/>
  <c r="M285" i="1" s="1"/>
  <c r="J285" i="1"/>
  <c r="AT294" i="1" s="1"/>
  <c r="H285" i="1"/>
  <c r="I285" i="1" s="1"/>
  <c r="AE284" i="1"/>
  <c r="W284" i="1"/>
  <c r="T284" i="1"/>
  <c r="S284" i="1"/>
  <c r="U284" i="1" s="1"/>
  <c r="R284" i="1"/>
  <c r="Q284" i="1"/>
  <c r="P284" i="1"/>
  <c r="O284" i="1"/>
  <c r="N284" i="1"/>
  <c r="K284" i="1"/>
  <c r="M284" i="1" s="1"/>
  <c r="J284" i="1"/>
  <c r="AT293" i="1" s="1"/>
  <c r="H284" i="1"/>
  <c r="I284" i="1" s="1"/>
  <c r="AE283" i="1"/>
  <c r="W283" i="1"/>
  <c r="T283" i="1"/>
  <c r="V283" i="1" s="1"/>
  <c r="S283" i="1"/>
  <c r="U283" i="1" s="1"/>
  <c r="R283" i="1"/>
  <c r="Q283" i="1"/>
  <c r="P283" i="1"/>
  <c r="O283" i="1"/>
  <c r="N283" i="1"/>
  <c r="K283" i="1"/>
  <c r="M283" i="1" s="1"/>
  <c r="J283" i="1"/>
  <c r="AT292" i="1" s="1"/>
  <c r="H283" i="1"/>
  <c r="I283" i="1" s="1"/>
  <c r="AE282" i="1"/>
  <c r="W282" i="1"/>
  <c r="T282" i="1"/>
  <c r="S282" i="1"/>
  <c r="U282" i="1" s="1"/>
  <c r="R282" i="1"/>
  <c r="Q282" i="1"/>
  <c r="P282" i="1"/>
  <c r="O282" i="1"/>
  <c r="N282" i="1"/>
  <c r="K282" i="1"/>
  <c r="M282" i="1" s="1"/>
  <c r="J282" i="1"/>
  <c r="AT291" i="1" s="1"/>
  <c r="H282" i="1"/>
  <c r="I282" i="1" s="1"/>
  <c r="AE281" i="1"/>
  <c r="W281" i="1"/>
  <c r="T281" i="1"/>
  <c r="V281" i="1" s="1"/>
  <c r="S281" i="1"/>
  <c r="U281" i="1" s="1"/>
  <c r="R281" i="1"/>
  <c r="Q281" i="1"/>
  <c r="P281" i="1"/>
  <c r="O281" i="1"/>
  <c r="N281" i="1"/>
  <c r="K281" i="1"/>
  <c r="M281" i="1" s="1"/>
  <c r="J281" i="1"/>
  <c r="AT290" i="1" s="1"/>
  <c r="H281" i="1"/>
  <c r="I281" i="1" s="1"/>
  <c r="AE280" i="1"/>
  <c r="W280" i="1"/>
  <c r="T280" i="1"/>
  <c r="V280" i="1" s="1"/>
  <c r="S280" i="1"/>
  <c r="U280" i="1" s="1"/>
  <c r="R280" i="1"/>
  <c r="Q280" i="1"/>
  <c r="P280" i="1"/>
  <c r="O280" i="1"/>
  <c r="N280" i="1"/>
  <c r="K280" i="1"/>
  <c r="M280" i="1" s="1"/>
  <c r="J280" i="1"/>
  <c r="AT289" i="1" s="1"/>
  <c r="H280" i="1"/>
  <c r="I280" i="1" s="1"/>
  <c r="AE279" i="1"/>
  <c r="W279" i="1"/>
  <c r="T279" i="1"/>
  <c r="S279" i="1"/>
  <c r="U279" i="1" s="1"/>
  <c r="R279" i="1"/>
  <c r="Q279" i="1"/>
  <c r="P279" i="1"/>
  <c r="O279" i="1"/>
  <c r="N279" i="1"/>
  <c r="K279" i="1"/>
  <c r="M279" i="1" s="1"/>
  <c r="J279" i="1"/>
  <c r="AT288" i="1" s="1"/>
  <c r="H279" i="1"/>
  <c r="I279" i="1" s="1"/>
  <c r="AE278" i="1"/>
  <c r="W278" i="1"/>
  <c r="T278" i="1"/>
  <c r="S278" i="1"/>
  <c r="U278" i="1" s="1"/>
  <c r="R278" i="1"/>
  <c r="Q278" i="1"/>
  <c r="P278" i="1"/>
  <c r="O278" i="1"/>
  <c r="N278" i="1"/>
  <c r="K278" i="1"/>
  <c r="M278" i="1" s="1"/>
  <c r="J278" i="1"/>
  <c r="AT287" i="1" s="1"/>
  <c r="H278" i="1"/>
  <c r="I278" i="1" s="1"/>
  <c r="AE277" i="1"/>
  <c r="W277" i="1"/>
  <c r="T277" i="1"/>
  <c r="S277" i="1"/>
  <c r="U277" i="1" s="1"/>
  <c r="R277" i="1"/>
  <c r="Q277" i="1"/>
  <c r="P277" i="1"/>
  <c r="O277" i="1"/>
  <c r="N277" i="1"/>
  <c r="K277" i="1"/>
  <c r="M277" i="1" s="1"/>
  <c r="J277" i="1"/>
  <c r="AT286" i="1" s="1"/>
  <c r="H277" i="1"/>
  <c r="I277" i="1" s="1"/>
  <c r="AE276" i="1"/>
  <c r="W276" i="1"/>
  <c r="T276" i="1"/>
  <c r="S276" i="1"/>
  <c r="U276" i="1" s="1"/>
  <c r="R276" i="1"/>
  <c r="Q276" i="1"/>
  <c r="P276" i="1"/>
  <c r="O276" i="1"/>
  <c r="N276" i="1"/>
  <c r="K276" i="1"/>
  <c r="M276" i="1" s="1"/>
  <c r="J276" i="1"/>
  <c r="AT285" i="1" s="1"/>
  <c r="H276" i="1"/>
  <c r="I276" i="1" s="1"/>
  <c r="AE275" i="1"/>
  <c r="W275" i="1"/>
  <c r="T275" i="1"/>
  <c r="S275" i="1"/>
  <c r="U275" i="1" s="1"/>
  <c r="R275" i="1"/>
  <c r="Q275" i="1"/>
  <c r="P275" i="1"/>
  <c r="O275" i="1"/>
  <c r="N275" i="1"/>
  <c r="K275" i="1"/>
  <c r="M275" i="1" s="1"/>
  <c r="J275" i="1"/>
  <c r="AT284" i="1" s="1"/>
  <c r="H275" i="1"/>
  <c r="I275" i="1" s="1"/>
  <c r="AE274" i="1"/>
  <c r="W274" i="1"/>
  <c r="T274" i="1"/>
  <c r="S274" i="1"/>
  <c r="U274" i="1" s="1"/>
  <c r="R274" i="1"/>
  <c r="Q274" i="1"/>
  <c r="P274" i="1"/>
  <c r="O274" i="1"/>
  <c r="N274" i="1"/>
  <c r="K274" i="1"/>
  <c r="M274" i="1" s="1"/>
  <c r="J274" i="1"/>
  <c r="AT283" i="1" s="1"/>
  <c r="H274" i="1"/>
  <c r="I274" i="1" s="1"/>
  <c r="AE273" i="1"/>
  <c r="W273" i="1"/>
  <c r="T273" i="1"/>
  <c r="V273" i="1" s="1"/>
  <c r="S273" i="1"/>
  <c r="U273" i="1" s="1"/>
  <c r="R273" i="1"/>
  <c r="Q273" i="1"/>
  <c r="P273" i="1"/>
  <c r="O273" i="1"/>
  <c r="N273" i="1"/>
  <c r="K273" i="1"/>
  <c r="M273" i="1" s="1"/>
  <c r="J273" i="1"/>
  <c r="AT282" i="1" s="1"/>
  <c r="H273" i="1"/>
  <c r="I273" i="1" s="1"/>
  <c r="AE272" i="1"/>
  <c r="W272" i="1"/>
  <c r="T272" i="1"/>
  <c r="S272" i="1"/>
  <c r="U272" i="1" s="1"/>
  <c r="R272" i="1"/>
  <c r="Q272" i="1"/>
  <c r="P272" i="1"/>
  <c r="O272" i="1"/>
  <c r="N272" i="1"/>
  <c r="K272" i="1"/>
  <c r="M272" i="1" s="1"/>
  <c r="J272" i="1"/>
  <c r="AT281" i="1" s="1"/>
  <c r="H272" i="1"/>
  <c r="I272" i="1" s="1"/>
  <c r="AE271" i="1"/>
  <c r="W271" i="1"/>
  <c r="T271" i="1"/>
  <c r="V271" i="1" s="1"/>
  <c r="S271" i="1"/>
  <c r="U271" i="1" s="1"/>
  <c r="R271" i="1"/>
  <c r="Q271" i="1"/>
  <c r="P271" i="1"/>
  <c r="O271" i="1"/>
  <c r="N271" i="1"/>
  <c r="K271" i="1"/>
  <c r="M271" i="1" s="1"/>
  <c r="J271" i="1"/>
  <c r="AT280" i="1" s="1"/>
  <c r="H271" i="1"/>
  <c r="I271" i="1" s="1"/>
  <c r="AE270" i="1"/>
  <c r="W270" i="1"/>
  <c r="T270" i="1"/>
  <c r="S270" i="1"/>
  <c r="U270" i="1" s="1"/>
  <c r="R270" i="1"/>
  <c r="Q270" i="1"/>
  <c r="P270" i="1"/>
  <c r="O270" i="1"/>
  <c r="N270" i="1"/>
  <c r="K270" i="1"/>
  <c r="M270" i="1" s="1"/>
  <c r="J270" i="1"/>
  <c r="AT279" i="1" s="1"/>
  <c r="H270" i="1"/>
  <c r="I270" i="1" s="1"/>
  <c r="AE269" i="1"/>
  <c r="W269" i="1"/>
  <c r="T269" i="1"/>
  <c r="S269" i="1"/>
  <c r="U269" i="1" s="1"/>
  <c r="R269" i="1"/>
  <c r="Q269" i="1"/>
  <c r="P269" i="1"/>
  <c r="O269" i="1"/>
  <c r="N269" i="1"/>
  <c r="K269" i="1"/>
  <c r="M269" i="1" s="1"/>
  <c r="J269" i="1"/>
  <c r="AT278" i="1" s="1"/>
  <c r="H269" i="1"/>
  <c r="I269" i="1" s="1"/>
  <c r="AE268" i="1"/>
  <c r="W268" i="1"/>
  <c r="T268" i="1"/>
  <c r="V268" i="1" s="1"/>
  <c r="S268" i="1"/>
  <c r="U268" i="1" s="1"/>
  <c r="R268" i="1"/>
  <c r="Q268" i="1"/>
  <c r="P268" i="1"/>
  <c r="O268" i="1"/>
  <c r="N268" i="1"/>
  <c r="K268" i="1"/>
  <c r="M268" i="1" s="1"/>
  <c r="J268" i="1"/>
  <c r="AT277" i="1" s="1"/>
  <c r="H268" i="1"/>
  <c r="I268" i="1" s="1"/>
  <c r="AE267" i="1"/>
  <c r="W267" i="1"/>
  <c r="T267" i="1"/>
  <c r="S267" i="1"/>
  <c r="U267" i="1" s="1"/>
  <c r="R267" i="1"/>
  <c r="Q267" i="1"/>
  <c r="P267" i="1"/>
  <c r="O267" i="1"/>
  <c r="N267" i="1"/>
  <c r="K267" i="1"/>
  <c r="M267" i="1" s="1"/>
  <c r="J267" i="1"/>
  <c r="AT276" i="1" s="1"/>
  <c r="H267" i="1"/>
  <c r="I267" i="1" s="1"/>
  <c r="AE266" i="1"/>
  <c r="W266" i="1"/>
  <c r="T266" i="1"/>
  <c r="S266" i="1"/>
  <c r="U266" i="1" s="1"/>
  <c r="R266" i="1"/>
  <c r="Q266" i="1"/>
  <c r="P266" i="1"/>
  <c r="O266" i="1"/>
  <c r="N266" i="1"/>
  <c r="K266" i="1"/>
  <c r="M266" i="1" s="1"/>
  <c r="J266" i="1"/>
  <c r="AT275" i="1" s="1"/>
  <c r="H266" i="1"/>
  <c r="I266" i="1" s="1"/>
  <c r="AE265" i="1"/>
  <c r="W265" i="1"/>
  <c r="T265" i="1"/>
  <c r="V265" i="1" s="1"/>
  <c r="S265" i="1"/>
  <c r="U265" i="1" s="1"/>
  <c r="R265" i="1"/>
  <c r="Q265" i="1"/>
  <c r="P265" i="1"/>
  <c r="O265" i="1"/>
  <c r="N265" i="1"/>
  <c r="K265" i="1"/>
  <c r="M265" i="1" s="1"/>
  <c r="J265" i="1"/>
  <c r="AT274" i="1" s="1"/>
  <c r="H265" i="1"/>
  <c r="I265" i="1" s="1"/>
  <c r="AE264" i="1"/>
  <c r="W264" i="1"/>
  <c r="T264" i="1"/>
  <c r="S264" i="1"/>
  <c r="U264" i="1" s="1"/>
  <c r="R264" i="1"/>
  <c r="Q264" i="1"/>
  <c r="P264" i="1"/>
  <c r="O264" i="1"/>
  <c r="N264" i="1"/>
  <c r="K264" i="1"/>
  <c r="M264" i="1" s="1"/>
  <c r="J264" i="1"/>
  <c r="AT273" i="1" s="1"/>
  <c r="H264" i="1"/>
  <c r="I264" i="1" s="1"/>
  <c r="AE263" i="1"/>
  <c r="W263" i="1"/>
  <c r="T263" i="1"/>
  <c r="S263" i="1"/>
  <c r="U263" i="1" s="1"/>
  <c r="R263" i="1"/>
  <c r="Q263" i="1"/>
  <c r="P263" i="1"/>
  <c r="O263" i="1"/>
  <c r="N263" i="1"/>
  <c r="K263" i="1"/>
  <c r="M263" i="1" s="1"/>
  <c r="J263" i="1"/>
  <c r="AT272" i="1" s="1"/>
  <c r="H263" i="1"/>
  <c r="I263" i="1" s="1"/>
  <c r="AE262" i="1"/>
  <c r="W262" i="1"/>
  <c r="T262" i="1"/>
  <c r="V262" i="1" s="1"/>
  <c r="S262" i="1"/>
  <c r="U262" i="1" s="1"/>
  <c r="R262" i="1"/>
  <c r="Q262" i="1"/>
  <c r="P262" i="1"/>
  <c r="O262" i="1"/>
  <c r="N262" i="1"/>
  <c r="K262" i="1"/>
  <c r="M262" i="1" s="1"/>
  <c r="J262" i="1"/>
  <c r="AT271" i="1" s="1"/>
  <c r="H262" i="1"/>
  <c r="I262" i="1" s="1"/>
  <c r="AE261" i="1"/>
  <c r="W261" i="1"/>
  <c r="T261" i="1"/>
  <c r="V261" i="1" s="1"/>
  <c r="S261" i="1"/>
  <c r="U261" i="1" s="1"/>
  <c r="R261" i="1"/>
  <c r="Q261" i="1"/>
  <c r="P261" i="1"/>
  <c r="O261" i="1"/>
  <c r="N261" i="1"/>
  <c r="K261" i="1"/>
  <c r="M261" i="1" s="1"/>
  <c r="J261" i="1"/>
  <c r="AT270" i="1" s="1"/>
  <c r="H261" i="1"/>
  <c r="I261" i="1" s="1"/>
  <c r="AE260" i="1"/>
  <c r="W260" i="1"/>
  <c r="T260" i="1"/>
  <c r="S260" i="1"/>
  <c r="U260" i="1" s="1"/>
  <c r="R260" i="1"/>
  <c r="Q260" i="1"/>
  <c r="P260" i="1"/>
  <c r="O260" i="1"/>
  <c r="N260" i="1"/>
  <c r="K260" i="1"/>
  <c r="M260" i="1" s="1"/>
  <c r="J260" i="1"/>
  <c r="AT269" i="1" s="1"/>
  <c r="H260" i="1"/>
  <c r="I260" i="1" s="1"/>
  <c r="AE259" i="1"/>
  <c r="W259" i="1"/>
  <c r="T259" i="1"/>
  <c r="S259" i="1"/>
  <c r="U259" i="1" s="1"/>
  <c r="R259" i="1"/>
  <c r="Q259" i="1"/>
  <c r="P259" i="1"/>
  <c r="O259" i="1"/>
  <c r="N259" i="1"/>
  <c r="K259" i="1"/>
  <c r="M259" i="1" s="1"/>
  <c r="J259" i="1"/>
  <c r="AT268" i="1" s="1"/>
  <c r="H259" i="1"/>
  <c r="I259" i="1" s="1"/>
  <c r="AE258" i="1"/>
  <c r="W258" i="1"/>
  <c r="T258" i="1"/>
  <c r="S258" i="1"/>
  <c r="U258" i="1" s="1"/>
  <c r="R258" i="1"/>
  <c r="Q258" i="1"/>
  <c r="P258" i="1"/>
  <c r="O258" i="1"/>
  <c r="N258" i="1"/>
  <c r="K258" i="1"/>
  <c r="M258" i="1" s="1"/>
  <c r="J258" i="1"/>
  <c r="AT267" i="1" s="1"/>
  <c r="H258" i="1"/>
  <c r="I258" i="1" s="1"/>
  <c r="AE257" i="1"/>
  <c r="W257" i="1"/>
  <c r="T257" i="1"/>
  <c r="V257" i="1" s="1"/>
  <c r="S257" i="1"/>
  <c r="U257" i="1" s="1"/>
  <c r="R257" i="1"/>
  <c r="Q257" i="1"/>
  <c r="P257" i="1"/>
  <c r="O257" i="1"/>
  <c r="N257" i="1"/>
  <c r="K257" i="1"/>
  <c r="M257" i="1" s="1"/>
  <c r="J257" i="1"/>
  <c r="AT266" i="1" s="1"/>
  <c r="H257" i="1"/>
  <c r="I257" i="1" s="1"/>
  <c r="AE256" i="1"/>
  <c r="W256" i="1"/>
  <c r="T256" i="1"/>
  <c r="V256" i="1" s="1"/>
  <c r="S256" i="1"/>
  <c r="U256" i="1" s="1"/>
  <c r="R256" i="1"/>
  <c r="Q256" i="1"/>
  <c r="P256" i="1"/>
  <c r="O256" i="1"/>
  <c r="N256" i="1"/>
  <c r="K256" i="1"/>
  <c r="M256" i="1" s="1"/>
  <c r="J256" i="1"/>
  <c r="AT265" i="1" s="1"/>
  <c r="H256" i="1"/>
  <c r="I256" i="1" s="1"/>
  <c r="AE255" i="1"/>
  <c r="W255" i="1"/>
  <c r="T255" i="1"/>
  <c r="V255" i="1" s="1"/>
  <c r="S255" i="1"/>
  <c r="U255" i="1" s="1"/>
  <c r="R255" i="1"/>
  <c r="Q255" i="1"/>
  <c r="P255" i="1"/>
  <c r="O255" i="1"/>
  <c r="N255" i="1"/>
  <c r="K255" i="1"/>
  <c r="M255" i="1" s="1"/>
  <c r="J255" i="1"/>
  <c r="AT264" i="1" s="1"/>
  <c r="H255" i="1"/>
  <c r="I255" i="1" s="1"/>
  <c r="AE254" i="1"/>
  <c r="W254" i="1"/>
  <c r="T254" i="1"/>
  <c r="S254" i="1"/>
  <c r="U254" i="1" s="1"/>
  <c r="R254" i="1"/>
  <c r="Q254" i="1"/>
  <c r="P254" i="1"/>
  <c r="O254" i="1"/>
  <c r="N254" i="1"/>
  <c r="K254" i="1"/>
  <c r="M254" i="1" s="1"/>
  <c r="J254" i="1"/>
  <c r="AT263" i="1" s="1"/>
  <c r="H254" i="1"/>
  <c r="I254" i="1" s="1"/>
  <c r="AE253" i="1"/>
  <c r="W253" i="1"/>
  <c r="T253" i="1"/>
  <c r="V253" i="1" s="1"/>
  <c r="S253" i="1"/>
  <c r="U253" i="1" s="1"/>
  <c r="R253" i="1"/>
  <c r="Q253" i="1"/>
  <c r="P253" i="1"/>
  <c r="O253" i="1"/>
  <c r="N253" i="1"/>
  <c r="K253" i="1"/>
  <c r="M253" i="1" s="1"/>
  <c r="J253" i="1"/>
  <c r="AT262" i="1" s="1"/>
  <c r="H253" i="1"/>
  <c r="I253" i="1" s="1"/>
  <c r="AE252" i="1"/>
  <c r="W252" i="1"/>
  <c r="T252" i="1"/>
  <c r="S252" i="1"/>
  <c r="U252" i="1" s="1"/>
  <c r="R252" i="1"/>
  <c r="Q252" i="1"/>
  <c r="P252" i="1"/>
  <c r="O252" i="1"/>
  <c r="N252" i="1"/>
  <c r="K252" i="1"/>
  <c r="M252" i="1" s="1"/>
  <c r="J252" i="1"/>
  <c r="AT261" i="1" s="1"/>
  <c r="H252" i="1"/>
  <c r="I252" i="1" s="1"/>
  <c r="AE251" i="1"/>
  <c r="W251" i="1"/>
  <c r="T251" i="1"/>
  <c r="S251" i="1"/>
  <c r="U251" i="1" s="1"/>
  <c r="R251" i="1"/>
  <c r="Q251" i="1"/>
  <c r="P251" i="1"/>
  <c r="O251" i="1"/>
  <c r="N251" i="1"/>
  <c r="K251" i="1"/>
  <c r="M251" i="1" s="1"/>
  <c r="J251" i="1"/>
  <c r="AT260" i="1" s="1"/>
  <c r="H251" i="1"/>
  <c r="I251" i="1" s="1"/>
  <c r="AE250" i="1"/>
  <c r="W250" i="1"/>
  <c r="T250" i="1"/>
  <c r="V250" i="1" s="1"/>
  <c r="S250" i="1"/>
  <c r="U250" i="1" s="1"/>
  <c r="R250" i="1"/>
  <c r="Q250" i="1"/>
  <c r="P250" i="1"/>
  <c r="O250" i="1"/>
  <c r="N250" i="1"/>
  <c r="K250" i="1"/>
  <c r="M250" i="1" s="1"/>
  <c r="J250" i="1"/>
  <c r="AT259" i="1" s="1"/>
  <c r="H250" i="1"/>
  <c r="I250" i="1" s="1"/>
  <c r="AE249" i="1"/>
  <c r="W249" i="1"/>
  <c r="T249" i="1"/>
  <c r="V249" i="1" s="1"/>
  <c r="S249" i="1"/>
  <c r="U249" i="1" s="1"/>
  <c r="R249" i="1"/>
  <c r="Q249" i="1"/>
  <c r="P249" i="1"/>
  <c r="O249" i="1"/>
  <c r="N249" i="1"/>
  <c r="K249" i="1"/>
  <c r="M249" i="1" s="1"/>
  <c r="J249" i="1"/>
  <c r="AT258" i="1" s="1"/>
  <c r="H249" i="1"/>
  <c r="I249" i="1" s="1"/>
  <c r="AE248" i="1"/>
  <c r="W248" i="1"/>
  <c r="T248" i="1"/>
  <c r="S248" i="1"/>
  <c r="U248" i="1" s="1"/>
  <c r="R248" i="1"/>
  <c r="Q248" i="1"/>
  <c r="P248" i="1"/>
  <c r="O248" i="1"/>
  <c r="N248" i="1"/>
  <c r="K248" i="1"/>
  <c r="M248" i="1" s="1"/>
  <c r="J248" i="1"/>
  <c r="AT257" i="1" s="1"/>
  <c r="H248" i="1"/>
  <c r="I248" i="1" s="1"/>
  <c r="AE247" i="1"/>
  <c r="W247" i="1"/>
  <c r="T247" i="1"/>
  <c r="S247" i="1"/>
  <c r="U247" i="1" s="1"/>
  <c r="R247" i="1"/>
  <c r="Q247" i="1"/>
  <c r="P247" i="1"/>
  <c r="O247" i="1"/>
  <c r="N247" i="1"/>
  <c r="K247" i="1"/>
  <c r="M247" i="1" s="1"/>
  <c r="J247" i="1"/>
  <c r="AT256" i="1" s="1"/>
  <c r="H247" i="1"/>
  <c r="I247" i="1" s="1"/>
  <c r="AE246" i="1"/>
  <c r="W246" i="1"/>
  <c r="T246" i="1"/>
  <c r="S246" i="1"/>
  <c r="U246" i="1" s="1"/>
  <c r="R246" i="1"/>
  <c r="Q246" i="1"/>
  <c r="P246" i="1"/>
  <c r="O246" i="1"/>
  <c r="N246" i="1"/>
  <c r="K246" i="1"/>
  <c r="M246" i="1" s="1"/>
  <c r="J246" i="1"/>
  <c r="AT255" i="1" s="1"/>
  <c r="H246" i="1"/>
  <c r="I246" i="1" s="1"/>
  <c r="AE245" i="1"/>
  <c r="W245" i="1"/>
  <c r="T245" i="1"/>
  <c r="S245" i="1"/>
  <c r="U245" i="1" s="1"/>
  <c r="R245" i="1"/>
  <c r="Q245" i="1"/>
  <c r="P245" i="1"/>
  <c r="O245" i="1"/>
  <c r="N245" i="1"/>
  <c r="K245" i="1"/>
  <c r="M245" i="1" s="1"/>
  <c r="J245" i="1"/>
  <c r="AT254" i="1" s="1"/>
  <c r="H245" i="1"/>
  <c r="I245" i="1" s="1"/>
  <c r="AE244" i="1"/>
  <c r="W244" i="1"/>
  <c r="T244" i="1"/>
  <c r="S244" i="1"/>
  <c r="U244" i="1" s="1"/>
  <c r="R244" i="1"/>
  <c r="Q244" i="1"/>
  <c r="P244" i="1"/>
  <c r="O244" i="1"/>
  <c r="N244" i="1"/>
  <c r="K244" i="1"/>
  <c r="M244" i="1" s="1"/>
  <c r="J244" i="1"/>
  <c r="AT253" i="1" s="1"/>
  <c r="H244" i="1"/>
  <c r="I244" i="1" s="1"/>
  <c r="AE243" i="1"/>
  <c r="W243" i="1"/>
  <c r="T243" i="1"/>
  <c r="V243" i="1" s="1"/>
  <c r="S243" i="1"/>
  <c r="U243" i="1" s="1"/>
  <c r="R243" i="1"/>
  <c r="Q243" i="1"/>
  <c r="P243" i="1"/>
  <c r="O243" i="1"/>
  <c r="N243" i="1"/>
  <c r="K243" i="1"/>
  <c r="M243" i="1" s="1"/>
  <c r="J243" i="1"/>
  <c r="AT252" i="1" s="1"/>
  <c r="H243" i="1"/>
  <c r="I243" i="1" s="1"/>
  <c r="AE242" i="1"/>
  <c r="W242" i="1"/>
  <c r="T242" i="1"/>
  <c r="S242" i="1"/>
  <c r="U242" i="1" s="1"/>
  <c r="R242" i="1"/>
  <c r="Q242" i="1"/>
  <c r="P242" i="1"/>
  <c r="O242" i="1"/>
  <c r="N242" i="1"/>
  <c r="K242" i="1"/>
  <c r="M242" i="1" s="1"/>
  <c r="J242" i="1"/>
  <c r="H242" i="1"/>
  <c r="I242" i="1" s="1"/>
  <c r="AE241" i="1"/>
  <c r="W241" i="1"/>
  <c r="T241" i="1"/>
  <c r="S241" i="1"/>
  <c r="U241" i="1" s="1"/>
  <c r="R241" i="1"/>
  <c r="Q241" i="1"/>
  <c r="P241" i="1"/>
  <c r="O241" i="1"/>
  <c r="N241" i="1"/>
  <c r="K241" i="1"/>
  <c r="M241" i="1" s="1"/>
  <c r="J241" i="1"/>
  <c r="H241" i="1"/>
  <c r="I241" i="1" s="1"/>
  <c r="AE240" i="1"/>
  <c r="W240" i="1"/>
  <c r="T240" i="1"/>
  <c r="V240" i="1" s="1"/>
  <c r="S240" i="1"/>
  <c r="U240" i="1" s="1"/>
  <c r="R240" i="1"/>
  <c r="Q240" i="1"/>
  <c r="P240" i="1"/>
  <c r="O240" i="1"/>
  <c r="N240" i="1"/>
  <c r="K240" i="1"/>
  <c r="M240" i="1" s="1"/>
  <c r="J240" i="1"/>
  <c r="H240" i="1"/>
  <c r="I240" i="1" s="1"/>
  <c r="AE239" i="1"/>
  <c r="W239" i="1"/>
  <c r="T239" i="1"/>
  <c r="S239" i="1"/>
  <c r="U239" i="1" s="1"/>
  <c r="R239" i="1"/>
  <c r="Q239" i="1"/>
  <c r="P239" i="1"/>
  <c r="O239" i="1"/>
  <c r="N239" i="1"/>
  <c r="K239" i="1"/>
  <c r="M239" i="1" s="1"/>
  <c r="J239" i="1"/>
  <c r="H239" i="1"/>
  <c r="I239" i="1" s="1"/>
  <c r="AE238" i="1"/>
  <c r="W238" i="1"/>
  <c r="T238" i="1"/>
  <c r="S238" i="1"/>
  <c r="U238" i="1" s="1"/>
  <c r="R238" i="1"/>
  <c r="Q238" i="1"/>
  <c r="P238" i="1"/>
  <c r="O238" i="1"/>
  <c r="N238" i="1"/>
  <c r="K238" i="1"/>
  <c r="M238" i="1" s="1"/>
  <c r="J238" i="1"/>
  <c r="H238" i="1"/>
  <c r="I238" i="1" s="1"/>
  <c r="AE237" i="1"/>
  <c r="W237" i="1"/>
  <c r="T237" i="1"/>
  <c r="V237" i="1" s="1"/>
  <c r="S237" i="1"/>
  <c r="U237" i="1" s="1"/>
  <c r="R237" i="1"/>
  <c r="Q237" i="1"/>
  <c r="P237" i="1"/>
  <c r="O237" i="1"/>
  <c r="N237" i="1"/>
  <c r="K237" i="1"/>
  <c r="M237" i="1" s="1"/>
  <c r="J237" i="1"/>
  <c r="H237" i="1"/>
  <c r="I237" i="1" s="1"/>
  <c r="AE236" i="1"/>
  <c r="W236" i="1"/>
  <c r="T236" i="1"/>
  <c r="S236" i="1"/>
  <c r="U236" i="1" s="1"/>
  <c r="R236" i="1"/>
  <c r="Q236" i="1"/>
  <c r="P236" i="1"/>
  <c r="O236" i="1"/>
  <c r="N236" i="1"/>
  <c r="K236" i="1"/>
  <c r="M236" i="1" s="1"/>
  <c r="J236" i="1"/>
  <c r="H236" i="1"/>
  <c r="I236" i="1" s="1"/>
  <c r="AE235" i="1"/>
  <c r="W235" i="1"/>
  <c r="T235" i="1"/>
  <c r="S235" i="1"/>
  <c r="U235" i="1" s="1"/>
  <c r="R235" i="1"/>
  <c r="Q235" i="1"/>
  <c r="P235" i="1"/>
  <c r="O235" i="1"/>
  <c r="N235" i="1"/>
  <c r="K235" i="1"/>
  <c r="M235" i="1" s="1"/>
  <c r="J235" i="1"/>
  <c r="H235" i="1"/>
  <c r="I235" i="1" s="1"/>
  <c r="AE234" i="1"/>
  <c r="W234" i="1"/>
  <c r="T234" i="1"/>
  <c r="V234" i="1" s="1"/>
  <c r="S234" i="1"/>
  <c r="U234" i="1" s="1"/>
  <c r="R234" i="1"/>
  <c r="Q234" i="1"/>
  <c r="P234" i="1"/>
  <c r="O234" i="1"/>
  <c r="N234" i="1"/>
  <c r="K234" i="1"/>
  <c r="M234" i="1" s="1"/>
  <c r="J234" i="1"/>
  <c r="H234" i="1"/>
  <c r="I234" i="1" s="1"/>
  <c r="AE233" i="1"/>
  <c r="W233" i="1"/>
  <c r="T233" i="1"/>
  <c r="V233" i="1" s="1"/>
  <c r="S233" i="1"/>
  <c r="U233" i="1" s="1"/>
  <c r="R233" i="1"/>
  <c r="Q233" i="1"/>
  <c r="P233" i="1"/>
  <c r="O233" i="1"/>
  <c r="N233" i="1"/>
  <c r="K233" i="1"/>
  <c r="M233" i="1" s="1"/>
  <c r="J233" i="1"/>
  <c r="AT242" i="1" s="1"/>
  <c r="H233" i="1"/>
  <c r="I233" i="1" s="1"/>
  <c r="AE232" i="1"/>
  <c r="W232" i="1"/>
  <c r="T232" i="1"/>
  <c r="S232" i="1"/>
  <c r="U232" i="1" s="1"/>
  <c r="R232" i="1"/>
  <c r="Q232" i="1"/>
  <c r="P232" i="1"/>
  <c r="O232" i="1"/>
  <c r="N232" i="1"/>
  <c r="K232" i="1"/>
  <c r="M232" i="1" s="1"/>
  <c r="J232" i="1"/>
  <c r="AT241" i="1" s="1"/>
  <c r="H232" i="1"/>
  <c r="I232" i="1" s="1"/>
  <c r="AE231" i="1"/>
  <c r="W231" i="1"/>
  <c r="T231" i="1"/>
  <c r="S231" i="1"/>
  <c r="U231" i="1" s="1"/>
  <c r="R231" i="1"/>
  <c r="Q231" i="1"/>
  <c r="P231" i="1"/>
  <c r="O231" i="1"/>
  <c r="N231" i="1"/>
  <c r="K231" i="1"/>
  <c r="M231" i="1" s="1"/>
  <c r="J231" i="1"/>
  <c r="H231" i="1"/>
  <c r="I231" i="1" s="1"/>
  <c r="AE230" i="1"/>
  <c r="W230" i="1"/>
  <c r="T230" i="1"/>
  <c r="S230" i="1"/>
  <c r="U230" i="1" s="1"/>
  <c r="R230" i="1"/>
  <c r="Q230" i="1"/>
  <c r="P230" i="1"/>
  <c r="O230" i="1"/>
  <c r="N230" i="1"/>
  <c r="K230" i="1"/>
  <c r="M230" i="1" s="1"/>
  <c r="J230" i="1"/>
  <c r="H230" i="1"/>
  <c r="I230" i="1" s="1"/>
  <c r="AE229" i="1"/>
  <c r="W229" i="1"/>
  <c r="T229" i="1"/>
  <c r="S229" i="1"/>
  <c r="U229" i="1" s="1"/>
  <c r="R229" i="1"/>
  <c r="Q229" i="1"/>
  <c r="P229" i="1"/>
  <c r="O229" i="1"/>
  <c r="N229" i="1"/>
  <c r="K229" i="1"/>
  <c r="M229" i="1" s="1"/>
  <c r="J229" i="1"/>
  <c r="H229" i="1"/>
  <c r="I229" i="1" s="1"/>
  <c r="AE228" i="1"/>
  <c r="W228" i="1"/>
  <c r="T228" i="1"/>
  <c r="V228" i="1" s="1"/>
  <c r="S228" i="1"/>
  <c r="U228" i="1" s="1"/>
  <c r="R228" i="1"/>
  <c r="Q228" i="1"/>
  <c r="P228" i="1"/>
  <c r="O228" i="1"/>
  <c r="N228" i="1"/>
  <c r="K228" i="1"/>
  <c r="M228" i="1" s="1"/>
  <c r="J228" i="1"/>
  <c r="H228" i="1"/>
  <c r="I228" i="1" s="1"/>
  <c r="AE227" i="1"/>
  <c r="W227" i="1"/>
  <c r="T227" i="1"/>
  <c r="V227" i="1" s="1"/>
  <c r="S227" i="1"/>
  <c r="U227" i="1" s="1"/>
  <c r="R227" i="1"/>
  <c r="Q227" i="1"/>
  <c r="P227" i="1"/>
  <c r="O227" i="1"/>
  <c r="N227" i="1"/>
  <c r="K227" i="1"/>
  <c r="M227" i="1" s="1"/>
  <c r="J227" i="1"/>
  <c r="H227" i="1"/>
  <c r="I227" i="1" s="1"/>
  <c r="AE226" i="1"/>
  <c r="W226" i="1"/>
  <c r="T226" i="1"/>
  <c r="S226" i="1"/>
  <c r="U226" i="1" s="1"/>
  <c r="R226" i="1"/>
  <c r="Q226" i="1"/>
  <c r="P226" i="1"/>
  <c r="O226" i="1"/>
  <c r="N226" i="1"/>
  <c r="K226" i="1"/>
  <c r="M226" i="1" s="1"/>
  <c r="J226" i="1"/>
  <c r="H226" i="1"/>
  <c r="I226" i="1" s="1"/>
  <c r="AE225" i="1"/>
  <c r="W225" i="1"/>
  <c r="T225" i="1"/>
  <c r="V225" i="1" s="1"/>
  <c r="S225" i="1"/>
  <c r="U225" i="1" s="1"/>
  <c r="R225" i="1"/>
  <c r="Q225" i="1"/>
  <c r="P225" i="1"/>
  <c r="O225" i="1"/>
  <c r="N225" i="1"/>
  <c r="K225" i="1"/>
  <c r="M225" i="1" s="1"/>
  <c r="J225" i="1"/>
  <c r="H225" i="1"/>
  <c r="I225" i="1" s="1"/>
  <c r="AE224" i="1"/>
  <c r="W224" i="1"/>
  <c r="T224" i="1"/>
  <c r="S224" i="1"/>
  <c r="U224" i="1" s="1"/>
  <c r="R224" i="1"/>
  <c r="Q224" i="1"/>
  <c r="P224" i="1"/>
  <c r="O224" i="1"/>
  <c r="N224" i="1"/>
  <c r="K224" i="1"/>
  <c r="M224" i="1" s="1"/>
  <c r="J224" i="1"/>
  <c r="H224" i="1"/>
  <c r="I224" i="1" s="1"/>
  <c r="AE223" i="1"/>
  <c r="W223" i="1"/>
  <c r="T223" i="1"/>
  <c r="S223" i="1"/>
  <c r="U223" i="1" s="1"/>
  <c r="R223" i="1"/>
  <c r="Q223" i="1"/>
  <c r="P223" i="1"/>
  <c r="O223" i="1"/>
  <c r="N223" i="1"/>
  <c r="K223" i="1"/>
  <c r="M223" i="1" s="1"/>
  <c r="J223" i="1"/>
  <c r="H223" i="1"/>
  <c r="I223" i="1" s="1"/>
  <c r="AE222" i="1"/>
  <c r="W222" i="1"/>
  <c r="T222" i="1"/>
  <c r="V222" i="1" s="1"/>
  <c r="S222" i="1"/>
  <c r="U222" i="1" s="1"/>
  <c r="R222" i="1"/>
  <c r="Q222" i="1"/>
  <c r="P222" i="1"/>
  <c r="O222" i="1"/>
  <c r="N222" i="1"/>
  <c r="K222" i="1"/>
  <c r="M222" i="1" s="1"/>
  <c r="J222" i="1"/>
  <c r="AT231" i="1" s="1"/>
  <c r="H222" i="1"/>
  <c r="I222" i="1" s="1"/>
  <c r="AE221" i="1"/>
  <c r="W221" i="1"/>
  <c r="T221" i="1"/>
  <c r="V221" i="1" s="1"/>
  <c r="S221" i="1"/>
  <c r="U221" i="1" s="1"/>
  <c r="R221" i="1"/>
  <c r="Q221" i="1"/>
  <c r="P221" i="1"/>
  <c r="O221" i="1"/>
  <c r="N221" i="1"/>
  <c r="K221" i="1"/>
  <c r="M221" i="1" s="1"/>
  <c r="J221" i="1"/>
  <c r="AT230" i="1" s="1"/>
  <c r="H221" i="1"/>
  <c r="I221" i="1" s="1"/>
  <c r="AE220" i="1"/>
  <c r="W220" i="1"/>
  <c r="T220" i="1"/>
  <c r="S220" i="1"/>
  <c r="U220" i="1" s="1"/>
  <c r="R220" i="1"/>
  <c r="Q220" i="1"/>
  <c r="P220" i="1"/>
  <c r="O220" i="1"/>
  <c r="N220" i="1"/>
  <c r="K220" i="1"/>
  <c r="M220" i="1" s="1"/>
  <c r="J220" i="1"/>
  <c r="AT229" i="1" s="1"/>
  <c r="H220" i="1"/>
  <c r="I220" i="1" s="1"/>
  <c r="AE219" i="1"/>
  <c r="W219" i="1"/>
  <c r="T219" i="1"/>
  <c r="V219" i="1" s="1"/>
  <c r="S219" i="1"/>
  <c r="U219" i="1" s="1"/>
  <c r="R219" i="1"/>
  <c r="Q219" i="1"/>
  <c r="P219" i="1"/>
  <c r="O219" i="1"/>
  <c r="N219" i="1"/>
  <c r="K219" i="1"/>
  <c r="M219" i="1" s="1"/>
  <c r="J219" i="1"/>
  <c r="AT228" i="1" s="1"/>
  <c r="H219" i="1"/>
  <c r="I219" i="1" s="1"/>
  <c r="AE218" i="1"/>
  <c r="W218" i="1"/>
  <c r="T218" i="1"/>
  <c r="S218" i="1"/>
  <c r="U218" i="1" s="1"/>
  <c r="R218" i="1"/>
  <c r="Q218" i="1"/>
  <c r="P218" i="1"/>
  <c r="O218" i="1"/>
  <c r="N218" i="1"/>
  <c r="K218" i="1"/>
  <c r="M218" i="1" s="1"/>
  <c r="J218" i="1"/>
  <c r="AT227" i="1" s="1"/>
  <c r="H218" i="1"/>
  <c r="I218" i="1" s="1"/>
  <c r="AE217" i="1"/>
  <c r="W217" i="1"/>
  <c r="T217" i="1"/>
  <c r="V217" i="1" s="1"/>
  <c r="S217" i="1"/>
  <c r="U217" i="1" s="1"/>
  <c r="R217" i="1"/>
  <c r="Q217" i="1"/>
  <c r="P217" i="1"/>
  <c r="O217" i="1"/>
  <c r="N217" i="1"/>
  <c r="K217" i="1"/>
  <c r="M217" i="1" s="1"/>
  <c r="J217" i="1"/>
  <c r="AT226" i="1" s="1"/>
  <c r="H217" i="1"/>
  <c r="I217" i="1" s="1"/>
  <c r="AE216" i="1"/>
  <c r="W216" i="1"/>
  <c r="T216" i="1"/>
  <c r="V216" i="1" s="1"/>
  <c r="S216" i="1"/>
  <c r="U216" i="1" s="1"/>
  <c r="R216" i="1"/>
  <c r="Q216" i="1"/>
  <c r="P216" i="1"/>
  <c r="O216" i="1"/>
  <c r="N216" i="1"/>
  <c r="K216" i="1"/>
  <c r="M216" i="1" s="1"/>
  <c r="J216" i="1"/>
  <c r="AT225" i="1" s="1"/>
  <c r="H216" i="1"/>
  <c r="I216" i="1" s="1"/>
  <c r="AE215" i="1"/>
  <c r="W215" i="1"/>
  <c r="T215" i="1"/>
  <c r="S215" i="1"/>
  <c r="U215" i="1" s="1"/>
  <c r="R215" i="1"/>
  <c r="Q215" i="1"/>
  <c r="P215" i="1"/>
  <c r="O215" i="1"/>
  <c r="N215" i="1"/>
  <c r="K215" i="1"/>
  <c r="M215" i="1" s="1"/>
  <c r="J215" i="1"/>
  <c r="AT224" i="1" s="1"/>
  <c r="H215" i="1"/>
  <c r="I215" i="1" s="1"/>
  <c r="AE214" i="1"/>
  <c r="W214" i="1"/>
  <c r="T214" i="1"/>
  <c r="S214" i="1"/>
  <c r="U214" i="1" s="1"/>
  <c r="R214" i="1"/>
  <c r="Q214" i="1"/>
  <c r="P214" i="1"/>
  <c r="O214" i="1"/>
  <c r="N214" i="1"/>
  <c r="K214" i="1"/>
  <c r="M214" i="1" s="1"/>
  <c r="J214" i="1"/>
  <c r="AT223" i="1" s="1"/>
  <c r="H214" i="1"/>
  <c r="I214" i="1" s="1"/>
  <c r="AE213" i="1"/>
  <c r="W213" i="1"/>
  <c r="T213" i="1"/>
  <c r="V213" i="1" s="1"/>
  <c r="S213" i="1"/>
  <c r="U213" i="1" s="1"/>
  <c r="R213" i="1"/>
  <c r="Q213" i="1"/>
  <c r="P213" i="1"/>
  <c r="O213" i="1"/>
  <c r="N213" i="1"/>
  <c r="K213" i="1"/>
  <c r="M213" i="1" s="1"/>
  <c r="J213" i="1"/>
  <c r="AT222" i="1" s="1"/>
  <c r="H213" i="1"/>
  <c r="I213" i="1" s="1"/>
  <c r="AE212" i="1"/>
  <c r="W212" i="1"/>
  <c r="T212" i="1"/>
  <c r="S212" i="1"/>
  <c r="U212" i="1" s="1"/>
  <c r="R212" i="1"/>
  <c r="Q212" i="1"/>
  <c r="P212" i="1"/>
  <c r="O212" i="1"/>
  <c r="N212" i="1"/>
  <c r="K212" i="1"/>
  <c r="M212" i="1" s="1"/>
  <c r="J212" i="1"/>
  <c r="AT221" i="1" s="1"/>
  <c r="H212" i="1"/>
  <c r="I212" i="1" s="1"/>
  <c r="AE211" i="1"/>
  <c r="W211" i="1"/>
  <c r="T211" i="1"/>
  <c r="V211" i="1" s="1"/>
  <c r="S211" i="1"/>
  <c r="U211" i="1" s="1"/>
  <c r="R211" i="1"/>
  <c r="Q211" i="1"/>
  <c r="P211" i="1"/>
  <c r="O211" i="1"/>
  <c r="N211" i="1"/>
  <c r="K211" i="1"/>
  <c r="M211" i="1" s="1"/>
  <c r="J211" i="1"/>
  <c r="AT220" i="1" s="1"/>
  <c r="H211" i="1"/>
  <c r="I211" i="1" s="1"/>
  <c r="AE210" i="1"/>
  <c r="W210" i="1"/>
  <c r="T210" i="1"/>
  <c r="V210" i="1" s="1"/>
  <c r="S210" i="1"/>
  <c r="U210" i="1" s="1"/>
  <c r="R210" i="1"/>
  <c r="Q210" i="1"/>
  <c r="P210" i="1"/>
  <c r="O210" i="1"/>
  <c r="N210" i="1"/>
  <c r="K210" i="1"/>
  <c r="M210" i="1" s="1"/>
  <c r="J210" i="1"/>
  <c r="AT219" i="1" s="1"/>
  <c r="H210" i="1"/>
  <c r="I210" i="1" s="1"/>
  <c r="AE209" i="1"/>
  <c r="W209" i="1"/>
  <c r="T209" i="1"/>
  <c r="V209" i="1" s="1"/>
  <c r="S209" i="1"/>
  <c r="U209" i="1" s="1"/>
  <c r="R209" i="1"/>
  <c r="Q209" i="1"/>
  <c r="P209" i="1"/>
  <c r="O209" i="1"/>
  <c r="N209" i="1"/>
  <c r="K209" i="1"/>
  <c r="M209" i="1" s="1"/>
  <c r="J209" i="1"/>
  <c r="AT218" i="1" s="1"/>
  <c r="H209" i="1"/>
  <c r="I209" i="1" s="1"/>
  <c r="AE208" i="1"/>
  <c r="W208" i="1"/>
  <c r="T208" i="1"/>
  <c r="S208" i="1"/>
  <c r="U208" i="1" s="1"/>
  <c r="R208" i="1"/>
  <c r="Q208" i="1"/>
  <c r="P208" i="1"/>
  <c r="O208" i="1"/>
  <c r="N208" i="1"/>
  <c r="K208" i="1"/>
  <c r="M208" i="1" s="1"/>
  <c r="J208" i="1"/>
  <c r="AT217" i="1" s="1"/>
  <c r="H208" i="1"/>
  <c r="I208" i="1" s="1"/>
  <c r="AE207" i="1"/>
  <c r="W207" i="1"/>
  <c r="T207" i="1"/>
  <c r="V207" i="1" s="1"/>
  <c r="S207" i="1"/>
  <c r="U207" i="1" s="1"/>
  <c r="R207" i="1"/>
  <c r="Q207" i="1"/>
  <c r="P207" i="1"/>
  <c r="O207" i="1"/>
  <c r="N207" i="1"/>
  <c r="K207" i="1"/>
  <c r="M207" i="1" s="1"/>
  <c r="J207" i="1"/>
  <c r="AT216" i="1" s="1"/>
  <c r="H207" i="1"/>
  <c r="I207" i="1" s="1"/>
  <c r="AE206" i="1"/>
  <c r="W206" i="1"/>
  <c r="T206" i="1"/>
  <c r="S206" i="1"/>
  <c r="U206" i="1" s="1"/>
  <c r="R206" i="1"/>
  <c r="Q206" i="1"/>
  <c r="P206" i="1"/>
  <c r="O206" i="1"/>
  <c r="N206" i="1"/>
  <c r="K206" i="1"/>
  <c r="M206" i="1" s="1"/>
  <c r="J206" i="1"/>
  <c r="AT215" i="1" s="1"/>
  <c r="H206" i="1"/>
  <c r="I206" i="1" s="1"/>
  <c r="AE205" i="1"/>
  <c r="W205" i="1"/>
  <c r="T205" i="1"/>
  <c r="V205" i="1" s="1"/>
  <c r="S205" i="1"/>
  <c r="U205" i="1" s="1"/>
  <c r="R205" i="1"/>
  <c r="Q205" i="1"/>
  <c r="P205" i="1"/>
  <c r="O205" i="1"/>
  <c r="N205" i="1"/>
  <c r="K205" i="1"/>
  <c r="M205" i="1" s="1"/>
  <c r="J205" i="1"/>
  <c r="AT214" i="1" s="1"/>
  <c r="H205" i="1"/>
  <c r="I205" i="1" s="1"/>
  <c r="AE204" i="1"/>
  <c r="W204" i="1"/>
  <c r="T204" i="1"/>
  <c r="S204" i="1"/>
  <c r="U204" i="1" s="1"/>
  <c r="R204" i="1"/>
  <c r="Q204" i="1"/>
  <c r="P204" i="1"/>
  <c r="O204" i="1"/>
  <c r="N204" i="1"/>
  <c r="K204" i="1"/>
  <c r="M204" i="1" s="1"/>
  <c r="J204" i="1"/>
  <c r="H204" i="1"/>
  <c r="I204" i="1" s="1"/>
  <c r="AE203" i="1"/>
  <c r="W203" i="1"/>
  <c r="T203" i="1"/>
  <c r="S203" i="1"/>
  <c r="U203" i="1" s="1"/>
  <c r="R203" i="1"/>
  <c r="Q203" i="1"/>
  <c r="P203" i="1"/>
  <c r="O203" i="1"/>
  <c r="N203" i="1"/>
  <c r="K203" i="1"/>
  <c r="M203" i="1" s="1"/>
  <c r="J203" i="1"/>
  <c r="H203" i="1"/>
  <c r="I203" i="1" s="1"/>
  <c r="AE202" i="1"/>
  <c r="W202" i="1"/>
  <c r="T202" i="1"/>
  <c r="S202" i="1"/>
  <c r="U202" i="1" s="1"/>
  <c r="R202" i="1"/>
  <c r="Q202" i="1"/>
  <c r="P202" i="1"/>
  <c r="O202" i="1"/>
  <c r="N202" i="1"/>
  <c r="K202" i="1"/>
  <c r="M202" i="1" s="1"/>
  <c r="J202" i="1"/>
  <c r="H202" i="1"/>
  <c r="I202" i="1" s="1"/>
  <c r="AE201" i="1"/>
  <c r="W201" i="1"/>
  <c r="T201" i="1"/>
  <c r="V201" i="1" s="1"/>
  <c r="S201" i="1"/>
  <c r="U201" i="1" s="1"/>
  <c r="R201" i="1"/>
  <c r="Q201" i="1"/>
  <c r="P201" i="1"/>
  <c r="O201" i="1"/>
  <c r="N201" i="1"/>
  <c r="K201" i="1"/>
  <c r="M201" i="1" s="1"/>
  <c r="J201" i="1"/>
  <c r="H201" i="1"/>
  <c r="I201" i="1" s="1"/>
  <c r="AE200" i="1"/>
  <c r="W200" i="1"/>
  <c r="T200" i="1"/>
  <c r="S200" i="1"/>
  <c r="U200" i="1" s="1"/>
  <c r="R200" i="1"/>
  <c r="Q200" i="1"/>
  <c r="P200" i="1"/>
  <c r="O200" i="1"/>
  <c r="N200" i="1"/>
  <c r="K200" i="1"/>
  <c r="M200" i="1" s="1"/>
  <c r="J200" i="1"/>
  <c r="H200" i="1"/>
  <c r="I200" i="1" s="1"/>
  <c r="AE199" i="1"/>
  <c r="W199" i="1"/>
  <c r="T199" i="1"/>
  <c r="V199" i="1" s="1"/>
  <c r="S199" i="1"/>
  <c r="U199" i="1" s="1"/>
  <c r="R199" i="1"/>
  <c r="Q199" i="1"/>
  <c r="P199" i="1"/>
  <c r="O199" i="1"/>
  <c r="N199" i="1"/>
  <c r="K199" i="1"/>
  <c r="M199" i="1" s="1"/>
  <c r="J199" i="1"/>
  <c r="H199" i="1"/>
  <c r="I199" i="1" s="1"/>
  <c r="AE198" i="1"/>
  <c r="W198" i="1"/>
  <c r="T198" i="1"/>
  <c r="V198" i="1" s="1"/>
  <c r="S198" i="1"/>
  <c r="U198" i="1" s="1"/>
  <c r="R198" i="1"/>
  <c r="Q198" i="1"/>
  <c r="P198" i="1"/>
  <c r="O198" i="1"/>
  <c r="N198" i="1"/>
  <c r="K198" i="1"/>
  <c r="M198" i="1" s="1"/>
  <c r="J198" i="1"/>
  <c r="H198" i="1"/>
  <c r="I198" i="1" s="1"/>
  <c r="AE197" i="1"/>
  <c r="W197" i="1"/>
  <c r="T197" i="1"/>
  <c r="S197" i="1"/>
  <c r="U197" i="1" s="1"/>
  <c r="R197" i="1"/>
  <c r="Q197" i="1"/>
  <c r="P197" i="1"/>
  <c r="O197" i="1"/>
  <c r="N197" i="1"/>
  <c r="K197" i="1"/>
  <c r="M197" i="1" s="1"/>
  <c r="J197" i="1"/>
  <c r="H197" i="1"/>
  <c r="I197" i="1" s="1"/>
  <c r="AE196" i="1"/>
  <c r="W196" i="1"/>
  <c r="T196" i="1"/>
  <c r="V196" i="1" s="1"/>
  <c r="S196" i="1"/>
  <c r="U196" i="1" s="1"/>
  <c r="R196" i="1"/>
  <c r="Q196" i="1"/>
  <c r="P196" i="1"/>
  <c r="O196" i="1"/>
  <c r="N196" i="1"/>
  <c r="K196" i="1"/>
  <c r="M196" i="1" s="1"/>
  <c r="J196" i="1"/>
  <c r="H196" i="1"/>
  <c r="I196" i="1" s="1"/>
  <c r="AE195" i="1"/>
  <c r="W195" i="1"/>
  <c r="T195" i="1"/>
  <c r="S195" i="1"/>
  <c r="U195" i="1" s="1"/>
  <c r="R195" i="1"/>
  <c r="Q195" i="1"/>
  <c r="P195" i="1"/>
  <c r="O195" i="1"/>
  <c r="N195" i="1"/>
  <c r="K195" i="1"/>
  <c r="M195" i="1" s="1"/>
  <c r="J195" i="1"/>
  <c r="H195" i="1"/>
  <c r="I195" i="1" s="1"/>
  <c r="AE194" i="1"/>
  <c r="W194" i="1"/>
  <c r="T194" i="1"/>
  <c r="S194" i="1"/>
  <c r="U194" i="1" s="1"/>
  <c r="R194" i="1"/>
  <c r="Q194" i="1"/>
  <c r="P194" i="1"/>
  <c r="O194" i="1"/>
  <c r="N194" i="1"/>
  <c r="K194" i="1"/>
  <c r="M194" i="1" s="1"/>
  <c r="J194" i="1"/>
  <c r="AT203" i="1" s="1"/>
  <c r="H194" i="1"/>
  <c r="I194" i="1" s="1"/>
  <c r="AE193" i="1"/>
  <c r="W193" i="1"/>
  <c r="T193" i="1"/>
  <c r="V193" i="1" s="1"/>
  <c r="S193" i="1"/>
  <c r="U193" i="1" s="1"/>
  <c r="R193" i="1"/>
  <c r="Q193" i="1"/>
  <c r="P193" i="1"/>
  <c r="O193" i="1"/>
  <c r="N193" i="1"/>
  <c r="K193" i="1"/>
  <c r="M193" i="1" s="1"/>
  <c r="J193" i="1"/>
  <c r="AT202" i="1" s="1"/>
  <c r="H193" i="1"/>
  <c r="I193" i="1" s="1"/>
  <c r="AE192" i="1"/>
  <c r="W192" i="1"/>
  <c r="T192" i="1"/>
  <c r="S192" i="1"/>
  <c r="U192" i="1" s="1"/>
  <c r="R192" i="1"/>
  <c r="Q192" i="1"/>
  <c r="P192" i="1"/>
  <c r="O192" i="1"/>
  <c r="N192" i="1"/>
  <c r="K192" i="1"/>
  <c r="M192" i="1" s="1"/>
  <c r="J192" i="1"/>
  <c r="AT201" i="1" s="1"/>
  <c r="H192" i="1"/>
  <c r="I192" i="1" s="1"/>
  <c r="AE191" i="1"/>
  <c r="W191" i="1"/>
  <c r="T191" i="1"/>
  <c r="S191" i="1"/>
  <c r="U191" i="1" s="1"/>
  <c r="R191" i="1"/>
  <c r="Q191" i="1"/>
  <c r="P191" i="1"/>
  <c r="O191" i="1"/>
  <c r="N191" i="1"/>
  <c r="K191" i="1"/>
  <c r="M191" i="1" s="1"/>
  <c r="J191" i="1"/>
  <c r="AT200" i="1" s="1"/>
  <c r="H191" i="1"/>
  <c r="I191" i="1" s="1"/>
  <c r="AE190" i="1"/>
  <c r="W190" i="1"/>
  <c r="T190" i="1"/>
  <c r="V190" i="1" s="1"/>
  <c r="S190" i="1"/>
  <c r="U190" i="1" s="1"/>
  <c r="R190" i="1"/>
  <c r="Q190" i="1"/>
  <c r="P190" i="1"/>
  <c r="O190" i="1"/>
  <c r="N190" i="1"/>
  <c r="K190" i="1"/>
  <c r="M190" i="1" s="1"/>
  <c r="J190" i="1"/>
  <c r="AT199" i="1" s="1"/>
  <c r="H190" i="1"/>
  <c r="I190" i="1" s="1"/>
  <c r="AE189" i="1"/>
  <c r="W189" i="1"/>
  <c r="T189" i="1"/>
  <c r="S189" i="1"/>
  <c r="U189" i="1" s="1"/>
  <c r="R189" i="1"/>
  <c r="Q189" i="1"/>
  <c r="P189" i="1"/>
  <c r="O189" i="1"/>
  <c r="N189" i="1"/>
  <c r="K189" i="1"/>
  <c r="M189" i="1" s="1"/>
  <c r="J189" i="1"/>
  <c r="AT198" i="1" s="1"/>
  <c r="H189" i="1"/>
  <c r="I189" i="1" s="1"/>
  <c r="AE188" i="1"/>
  <c r="W188" i="1"/>
  <c r="T188" i="1"/>
  <c r="V188" i="1" s="1"/>
  <c r="S188" i="1"/>
  <c r="U188" i="1" s="1"/>
  <c r="R188" i="1"/>
  <c r="Q188" i="1"/>
  <c r="P188" i="1"/>
  <c r="O188" i="1"/>
  <c r="N188" i="1"/>
  <c r="K188" i="1"/>
  <c r="M188" i="1" s="1"/>
  <c r="J188" i="1"/>
  <c r="AT197" i="1" s="1"/>
  <c r="H188" i="1"/>
  <c r="I188" i="1" s="1"/>
  <c r="AE187" i="1"/>
  <c r="W187" i="1"/>
  <c r="T187" i="1"/>
  <c r="S187" i="1"/>
  <c r="U187" i="1" s="1"/>
  <c r="R187" i="1"/>
  <c r="Q187" i="1"/>
  <c r="P187" i="1"/>
  <c r="O187" i="1"/>
  <c r="N187" i="1"/>
  <c r="K187" i="1"/>
  <c r="M187" i="1" s="1"/>
  <c r="J187" i="1"/>
  <c r="AT196" i="1" s="1"/>
  <c r="H187" i="1"/>
  <c r="I187" i="1" s="1"/>
  <c r="AE186" i="1"/>
  <c r="W186" i="1"/>
  <c r="T186" i="1"/>
  <c r="V186" i="1" s="1"/>
  <c r="S186" i="1"/>
  <c r="U186" i="1" s="1"/>
  <c r="R186" i="1"/>
  <c r="Q186" i="1"/>
  <c r="P186" i="1"/>
  <c r="O186" i="1"/>
  <c r="N186" i="1"/>
  <c r="K186" i="1"/>
  <c r="M186" i="1" s="1"/>
  <c r="J186" i="1"/>
  <c r="AT195" i="1" s="1"/>
  <c r="H186" i="1"/>
  <c r="I186" i="1" s="1"/>
  <c r="AE185" i="1"/>
  <c r="W185" i="1"/>
  <c r="T185" i="1"/>
  <c r="S185" i="1"/>
  <c r="U185" i="1" s="1"/>
  <c r="R185" i="1"/>
  <c r="Q185" i="1"/>
  <c r="P185" i="1"/>
  <c r="O185" i="1"/>
  <c r="N185" i="1"/>
  <c r="K185" i="1"/>
  <c r="M185" i="1" s="1"/>
  <c r="J185" i="1"/>
  <c r="AT194" i="1" s="1"/>
  <c r="H185" i="1"/>
  <c r="I185" i="1" s="1"/>
  <c r="AE184" i="1"/>
  <c r="W184" i="1"/>
  <c r="T184" i="1"/>
  <c r="S184" i="1"/>
  <c r="U184" i="1" s="1"/>
  <c r="R184" i="1"/>
  <c r="Q184" i="1"/>
  <c r="P184" i="1"/>
  <c r="O184" i="1"/>
  <c r="N184" i="1"/>
  <c r="K184" i="1"/>
  <c r="M184" i="1" s="1"/>
  <c r="J184" i="1"/>
  <c r="AT193" i="1" s="1"/>
  <c r="H184" i="1"/>
  <c r="I184" i="1" s="1"/>
  <c r="AE183" i="1"/>
  <c r="W183" i="1"/>
  <c r="T183" i="1"/>
  <c r="S183" i="1"/>
  <c r="U183" i="1" s="1"/>
  <c r="R183" i="1"/>
  <c r="Q183" i="1"/>
  <c r="P183" i="1"/>
  <c r="O183" i="1"/>
  <c r="N183" i="1"/>
  <c r="K183" i="1"/>
  <c r="M183" i="1" s="1"/>
  <c r="J183" i="1"/>
  <c r="AT192" i="1" s="1"/>
  <c r="H183" i="1"/>
  <c r="I183" i="1" s="1"/>
  <c r="AE182" i="1"/>
  <c r="W182" i="1"/>
  <c r="T182" i="1"/>
  <c r="S182" i="1"/>
  <c r="U182" i="1" s="1"/>
  <c r="R182" i="1"/>
  <c r="Q182" i="1"/>
  <c r="P182" i="1"/>
  <c r="O182" i="1"/>
  <c r="N182" i="1"/>
  <c r="K182" i="1"/>
  <c r="M182" i="1" s="1"/>
  <c r="J182" i="1"/>
  <c r="AT191" i="1" s="1"/>
  <c r="H182" i="1"/>
  <c r="I182" i="1" s="1"/>
  <c r="AE181" i="1"/>
  <c r="W181" i="1"/>
  <c r="T181" i="1"/>
  <c r="S181" i="1"/>
  <c r="U181" i="1" s="1"/>
  <c r="R181" i="1"/>
  <c r="Q181" i="1"/>
  <c r="P181" i="1"/>
  <c r="O181" i="1"/>
  <c r="N181" i="1"/>
  <c r="K181" i="1"/>
  <c r="M181" i="1" s="1"/>
  <c r="J181" i="1"/>
  <c r="AT190" i="1" s="1"/>
  <c r="H181" i="1"/>
  <c r="I181" i="1" s="1"/>
  <c r="AE180" i="1"/>
  <c r="W180" i="1"/>
  <c r="T180" i="1"/>
  <c r="V180" i="1" s="1"/>
  <c r="S180" i="1"/>
  <c r="U180" i="1" s="1"/>
  <c r="R180" i="1"/>
  <c r="Q180" i="1"/>
  <c r="P180" i="1"/>
  <c r="O180" i="1"/>
  <c r="N180" i="1"/>
  <c r="K180" i="1"/>
  <c r="M180" i="1" s="1"/>
  <c r="J180" i="1"/>
  <c r="AT189" i="1" s="1"/>
  <c r="H180" i="1"/>
  <c r="I180" i="1" s="1"/>
  <c r="AE179" i="1"/>
  <c r="W179" i="1"/>
  <c r="T179" i="1"/>
  <c r="S179" i="1"/>
  <c r="U179" i="1" s="1"/>
  <c r="R179" i="1"/>
  <c r="Q179" i="1"/>
  <c r="P179" i="1"/>
  <c r="O179" i="1"/>
  <c r="N179" i="1"/>
  <c r="K179" i="1"/>
  <c r="M179" i="1" s="1"/>
  <c r="J179" i="1"/>
  <c r="AT188" i="1" s="1"/>
  <c r="H179" i="1"/>
  <c r="I179" i="1" s="1"/>
  <c r="AE178" i="1"/>
  <c r="W178" i="1"/>
  <c r="T178" i="1"/>
  <c r="V178" i="1" s="1"/>
  <c r="S178" i="1"/>
  <c r="U178" i="1" s="1"/>
  <c r="R178" i="1"/>
  <c r="Q178" i="1"/>
  <c r="P178" i="1"/>
  <c r="O178" i="1"/>
  <c r="N178" i="1"/>
  <c r="K178" i="1"/>
  <c r="M178" i="1" s="1"/>
  <c r="J178" i="1"/>
  <c r="AT187" i="1" s="1"/>
  <c r="H178" i="1"/>
  <c r="I178" i="1" s="1"/>
  <c r="AE177" i="1"/>
  <c r="W177" i="1"/>
  <c r="T177" i="1"/>
  <c r="S177" i="1"/>
  <c r="U177" i="1" s="1"/>
  <c r="R177" i="1"/>
  <c r="Q177" i="1"/>
  <c r="P177" i="1"/>
  <c r="O177" i="1"/>
  <c r="N177" i="1"/>
  <c r="K177" i="1"/>
  <c r="M177" i="1" s="1"/>
  <c r="J177" i="1"/>
  <c r="AT186" i="1" s="1"/>
  <c r="H177" i="1"/>
  <c r="I177" i="1" s="1"/>
  <c r="AE176" i="1"/>
  <c r="W176" i="1"/>
  <c r="T176" i="1"/>
  <c r="S176" i="1"/>
  <c r="U176" i="1" s="1"/>
  <c r="R176" i="1"/>
  <c r="Q176" i="1"/>
  <c r="P176" i="1"/>
  <c r="O176" i="1"/>
  <c r="N176" i="1"/>
  <c r="K176" i="1"/>
  <c r="M176" i="1" s="1"/>
  <c r="J176" i="1"/>
  <c r="AT185" i="1" s="1"/>
  <c r="H176" i="1"/>
  <c r="I176" i="1" s="1"/>
  <c r="AE175" i="1"/>
  <c r="W175" i="1"/>
  <c r="T175" i="1"/>
  <c r="S175" i="1"/>
  <c r="U175" i="1" s="1"/>
  <c r="R175" i="1"/>
  <c r="Q175" i="1"/>
  <c r="P175" i="1"/>
  <c r="O175" i="1"/>
  <c r="N175" i="1"/>
  <c r="K175" i="1"/>
  <c r="M175" i="1" s="1"/>
  <c r="J175" i="1"/>
  <c r="AT184" i="1" s="1"/>
  <c r="H175" i="1"/>
  <c r="I175" i="1" s="1"/>
  <c r="AE174" i="1"/>
  <c r="W174" i="1"/>
  <c r="T174" i="1"/>
  <c r="S174" i="1"/>
  <c r="U174" i="1" s="1"/>
  <c r="R174" i="1"/>
  <c r="Q174" i="1"/>
  <c r="P174" i="1"/>
  <c r="O174" i="1"/>
  <c r="N174" i="1"/>
  <c r="K174" i="1"/>
  <c r="M174" i="1" s="1"/>
  <c r="J174" i="1"/>
  <c r="AT183" i="1" s="1"/>
  <c r="H174" i="1"/>
  <c r="I174" i="1" s="1"/>
  <c r="AE173" i="1"/>
  <c r="W173" i="1"/>
  <c r="T173" i="1"/>
  <c r="S173" i="1"/>
  <c r="U173" i="1" s="1"/>
  <c r="R173" i="1"/>
  <c r="Q173" i="1"/>
  <c r="P173" i="1"/>
  <c r="O173" i="1"/>
  <c r="N173" i="1"/>
  <c r="K173" i="1"/>
  <c r="M173" i="1" s="1"/>
  <c r="J173" i="1"/>
  <c r="AT182" i="1" s="1"/>
  <c r="H173" i="1"/>
  <c r="I173" i="1" s="1"/>
  <c r="AE172" i="1"/>
  <c r="W172" i="1"/>
  <c r="T172" i="1"/>
  <c r="V172" i="1" s="1"/>
  <c r="S172" i="1"/>
  <c r="U172" i="1" s="1"/>
  <c r="R172" i="1"/>
  <c r="Q172" i="1"/>
  <c r="P172" i="1"/>
  <c r="O172" i="1"/>
  <c r="N172" i="1"/>
  <c r="K172" i="1"/>
  <c r="M172" i="1" s="1"/>
  <c r="J172" i="1"/>
  <c r="AT181" i="1" s="1"/>
  <c r="H172" i="1"/>
  <c r="I172" i="1" s="1"/>
  <c r="AE171" i="1"/>
  <c r="W171" i="1"/>
  <c r="T171" i="1"/>
  <c r="S171" i="1"/>
  <c r="U171" i="1" s="1"/>
  <c r="R171" i="1"/>
  <c r="Q171" i="1"/>
  <c r="P171" i="1"/>
  <c r="O171" i="1"/>
  <c r="N171" i="1"/>
  <c r="K171" i="1"/>
  <c r="M171" i="1" s="1"/>
  <c r="J171" i="1"/>
  <c r="AT180" i="1" s="1"/>
  <c r="H171" i="1"/>
  <c r="I171" i="1" s="1"/>
  <c r="AE170" i="1"/>
  <c r="W170" i="1"/>
  <c r="T170" i="1"/>
  <c r="V170" i="1" s="1"/>
  <c r="S170" i="1"/>
  <c r="U170" i="1" s="1"/>
  <c r="R170" i="1"/>
  <c r="Q170" i="1"/>
  <c r="P170" i="1"/>
  <c r="O170" i="1"/>
  <c r="N170" i="1"/>
  <c r="K170" i="1"/>
  <c r="M170" i="1" s="1"/>
  <c r="J170" i="1"/>
  <c r="AT179" i="1" s="1"/>
  <c r="H170" i="1"/>
  <c r="I170" i="1" s="1"/>
  <c r="AE169" i="1"/>
  <c r="W169" i="1"/>
  <c r="T169" i="1"/>
  <c r="S169" i="1"/>
  <c r="U169" i="1" s="1"/>
  <c r="R169" i="1"/>
  <c r="Q169" i="1"/>
  <c r="P169" i="1"/>
  <c r="O169" i="1"/>
  <c r="N169" i="1"/>
  <c r="K169" i="1"/>
  <c r="M169" i="1" s="1"/>
  <c r="J169" i="1"/>
  <c r="AT178" i="1" s="1"/>
  <c r="H169" i="1"/>
  <c r="I169" i="1" s="1"/>
  <c r="AE168" i="1"/>
  <c r="W168" i="1"/>
  <c r="T168" i="1"/>
  <c r="S168" i="1"/>
  <c r="U168" i="1" s="1"/>
  <c r="R168" i="1"/>
  <c r="Q168" i="1"/>
  <c r="P168" i="1"/>
  <c r="O168" i="1"/>
  <c r="N168" i="1"/>
  <c r="K168" i="1"/>
  <c r="M168" i="1" s="1"/>
  <c r="J168" i="1"/>
  <c r="AT177" i="1" s="1"/>
  <c r="H168" i="1"/>
  <c r="I168" i="1" s="1"/>
  <c r="AE167" i="1"/>
  <c r="W167" i="1"/>
  <c r="T167" i="1"/>
  <c r="S167" i="1"/>
  <c r="U167" i="1" s="1"/>
  <c r="R167" i="1"/>
  <c r="Q167" i="1"/>
  <c r="P167" i="1"/>
  <c r="O167" i="1"/>
  <c r="N167" i="1"/>
  <c r="K167" i="1"/>
  <c r="M167" i="1" s="1"/>
  <c r="J167" i="1"/>
  <c r="AT176" i="1" s="1"/>
  <c r="H167" i="1"/>
  <c r="I167" i="1" s="1"/>
  <c r="AE166" i="1"/>
  <c r="W166" i="1"/>
  <c r="T166" i="1"/>
  <c r="V166" i="1" s="1"/>
  <c r="S166" i="1"/>
  <c r="U166" i="1" s="1"/>
  <c r="R166" i="1"/>
  <c r="Q166" i="1"/>
  <c r="P166" i="1"/>
  <c r="O166" i="1"/>
  <c r="N166" i="1"/>
  <c r="K166" i="1"/>
  <c r="M166" i="1" s="1"/>
  <c r="J166" i="1"/>
  <c r="AT175" i="1" s="1"/>
  <c r="H166" i="1"/>
  <c r="I166" i="1" s="1"/>
  <c r="AE165" i="1"/>
  <c r="W165" i="1"/>
  <c r="T165" i="1"/>
  <c r="S165" i="1"/>
  <c r="U165" i="1" s="1"/>
  <c r="R165" i="1"/>
  <c r="Q165" i="1"/>
  <c r="P165" i="1"/>
  <c r="O165" i="1"/>
  <c r="N165" i="1"/>
  <c r="K165" i="1"/>
  <c r="M165" i="1" s="1"/>
  <c r="J165" i="1"/>
  <c r="AT174" i="1" s="1"/>
  <c r="H165" i="1"/>
  <c r="I165" i="1" s="1"/>
  <c r="AE164" i="1"/>
  <c r="W164" i="1"/>
  <c r="T164" i="1"/>
  <c r="V164" i="1" s="1"/>
  <c r="S164" i="1"/>
  <c r="U164" i="1" s="1"/>
  <c r="R164" i="1"/>
  <c r="Q164" i="1"/>
  <c r="P164" i="1"/>
  <c r="O164" i="1"/>
  <c r="N164" i="1"/>
  <c r="K164" i="1"/>
  <c r="M164" i="1" s="1"/>
  <c r="J164" i="1"/>
  <c r="AT173" i="1" s="1"/>
  <c r="H164" i="1"/>
  <c r="I164" i="1" s="1"/>
  <c r="AE163" i="1"/>
  <c r="W163" i="1"/>
  <c r="T163" i="1"/>
  <c r="S163" i="1"/>
  <c r="U163" i="1" s="1"/>
  <c r="R163" i="1"/>
  <c r="Q163" i="1"/>
  <c r="P163" i="1"/>
  <c r="O163" i="1"/>
  <c r="N163" i="1"/>
  <c r="K163" i="1"/>
  <c r="M163" i="1" s="1"/>
  <c r="J163" i="1"/>
  <c r="AT172" i="1" s="1"/>
  <c r="H163" i="1"/>
  <c r="I163" i="1" s="1"/>
  <c r="AE162" i="1"/>
  <c r="W162" i="1"/>
  <c r="T162" i="1"/>
  <c r="V162" i="1" s="1"/>
  <c r="S162" i="1"/>
  <c r="U162" i="1" s="1"/>
  <c r="R162" i="1"/>
  <c r="Q162" i="1"/>
  <c r="P162" i="1"/>
  <c r="O162" i="1"/>
  <c r="N162" i="1"/>
  <c r="K162" i="1"/>
  <c r="M162" i="1" s="1"/>
  <c r="J162" i="1"/>
  <c r="AT171" i="1" s="1"/>
  <c r="H162" i="1"/>
  <c r="I162" i="1" s="1"/>
  <c r="AE161" i="1"/>
  <c r="W161" i="1"/>
  <c r="T161" i="1"/>
  <c r="S161" i="1"/>
  <c r="U161" i="1" s="1"/>
  <c r="R161" i="1"/>
  <c r="Q161" i="1"/>
  <c r="P161" i="1"/>
  <c r="O161" i="1"/>
  <c r="N161" i="1"/>
  <c r="K161" i="1"/>
  <c r="M161" i="1" s="1"/>
  <c r="J161" i="1"/>
  <c r="AT170" i="1" s="1"/>
  <c r="H161" i="1"/>
  <c r="I161" i="1" s="1"/>
  <c r="AE160" i="1"/>
  <c r="W160" i="1"/>
  <c r="T160" i="1"/>
  <c r="V160" i="1" s="1"/>
  <c r="S160" i="1"/>
  <c r="U160" i="1" s="1"/>
  <c r="R160" i="1"/>
  <c r="Q160" i="1"/>
  <c r="P160" i="1"/>
  <c r="O160" i="1"/>
  <c r="N160" i="1"/>
  <c r="K160" i="1"/>
  <c r="M160" i="1" s="1"/>
  <c r="J160" i="1"/>
  <c r="AT169" i="1" s="1"/>
  <c r="H160" i="1"/>
  <c r="I160" i="1" s="1"/>
  <c r="AE159" i="1"/>
  <c r="W159" i="1"/>
  <c r="T159" i="1"/>
  <c r="S159" i="1"/>
  <c r="U159" i="1" s="1"/>
  <c r="R159" i="1"/>
  <c r="Q159" i="1"/>
  <c r="P159" i="1"/>
  <c r="O159" i="1"/>
  <c r="N159" i="1"/>
  <c r="K159" i="1"/>
  <c r="M159" i="1" s="1"/>
  <c r="J159" i="1"/>
  <c r="AT168" i="1" s="1"/>
  <c r="H159" i="1"/>
  <c r="I159" i="1" s="1"/>
  <c r="AE158" i="1"/>
  <c r="W158" i="1"/>
  <c r="T158" i="1"/>
  <c r="V158" i="1" s="1"/>
  <c r="S158" i="1"/>
  <c r="U158" i="1" s="1"/>
  <c r="R158" i="1"/>
  <c r="Q158" i="1"/>
  <c r="P158" i="1"/>
  <c r="O158" i="1"/>
  <c r="N158" i="1"/>
  <c r="K158" i="1"/>
  <c r="M158" i="1" s="1"/>
  <c r="J158" i="1"/>
  <c r="AT167" i="1" s="1"/>
  <c r="H158" i="1"/>
  <c r="I158" i="1" s="1"/>
  <c r="AE157" i="1"/>
  <c r="W157" i="1"/>
  <c r="T157" i="1"/>
  <c r="S157" i="1"/>
  <c r="U157" i="1" s="1"/>
  <c r="R157" i="1"/>
  <c r="Q157" i="1"/>
  <c r="P157" i="1"/>
  <c r="O157" i="1"/>
  <c r="N157" i="1"/>
  <c r="K157" i="1"/>
  <c r="M157" i="1" s="1"/>
  <c r="J157" i="1"/>
  <c r="AT166" i="1" s="1"/>
  <c r="H157" i="1"/>
  <c r="I157" i="1" s="1"/>
  <c r="AE156" i="1"/>
  <c r="W156" i="1"/>
  <c r="T156" i="1"/>
  <c r="S156" i="1"/>
  <c r="U156" i="1" s="1"/>
  <c r="R156" i="1"/>
  <c r="Q156" i="1"/>
  <c r="P156" i="1"/>
  <c r="O156" i="1"/>
  <c r="N156" i="1"/>
  <c r="K156" i="1"/>
  <c r="M156" i="1" s="1"/>
  <c r="J156" i="1"/>
  <c r="AT165" i="1" s="1"/>
  <c r="H156" i="1"/>
  <c r="I156" i="1" s="1"/>
  <c r="AE155" i="1"/>
  <c r="W155" i="1"/>
  <c r="T155" i="1"/>
  <c r="S155" i="1"/>
  <c r="U155" i="1" s="1"/>
  <c r="R155" i="1"/>
  <c r="Q155" i="1"/>
  <c r="P155" i="1"/>
  <c r="O155" i="1"/>
  <c r="N155" i="1"/>
  <c r="K155" i="1"/>
  <c r="M155" i="1" s="1"/>
  <c r="J155" i="1"/>
  <c r="AT164" i="1" s="1"/>
  <c r="H155" i="1"/>
  <c r="I155" i="1" s="1"/>
  <c r="AE154" i="1"/>
  <c r="W154" i="1"/>
  <c r="T154" i="1"/>
  <c r="V154" i="1" s="1"/>
  <c r="S154" i="1"/>
  <c r="U154" i="1" s="1"/>
  <c r="R154" i="1"/>
  <c r="Q154" i="1"/>
  <c r="P154" i="1"/>
  <c r="O154" i="1"/>
  <c r="N154" i="1"/>
  <c r="K154" i="1"/>
  <c r="M154" i="1" s="1"/>
  <c r="J154" i="1"/>
  <c r="H154" i="1"/>
  <c r="I154" i="1" s="1"/>
  <c r="AE153" i="1"/>
  <c r="W153" i="1"/>
  <c r="T153" i="1"/>
  <c r="S153" i="1"/>
  <c r="U153" i="1" s="1"/>
  <c r="R153" i="1"/>
  <c r="Q153" i="1"/>
  <c r="P153" i="1"/>
  <c r="O153" i="1"/>
  <c r="N153" i="1"/>
  <c r="K153" i="1"/>
  <c r="M153" i="1" s="1"/>
  <c r="J153" i="1"/>
  <c r="AT162" i="1" s="1"/>
  <c r="H153" i="1"/>
  <c r="I153" i="1" s="1"/>
  <c r="AE152" i="1"/>
  <c r="W152" i="1"/>
  <c r="T152" i="1"/>
  <c r="S152" i="1"/>
  <c r="U152" i="1" s="1"/>
  <c r="R152" i="1"/>
  <c r="Q152" i="1"/>
  <c r="P152" i="1"/>
  <c r="O152" i="1"/>
  <c r="N152" i="1"/>
  <c r="K152" i="1"/>
  <c r="M152" i="1" s="1"/>
  <c r="J152" i="1"/>
  <c r="AT161" i="1" s="1"/>
  <c r="H152" i="1"/>
  <c r="I152" i="1" s="1"/>
  <c r="AE151" i="1"/>
  <c r="W151" i="1"/>
  <c r="T151" i="1"/>
  <c r="S151" i="1"/>
  <c r="U151" i="1" s="1"/>
  <c r="R151" i="1"/>
  <c r="Q151" i="1"/>
  <c r="P151" i="1"/>
  <c r="O151" i="1"/>
  <c r="N151" i="1"/>
  <c r="K151" i="1"/>
  <c r="M151" i="1" s="1"/>
  <c r="J151" i="1"/>
  <c r="AT160" i="1" s="1"/>
  <c r="H151" i="1"/>
  <c r="I151" i="1" s="1"/>
  <c r="AE150" i="1"/>
  <c r="W150" i="1"/>
  <c r="T150" i="1"/>
  <c r="S150" i="1"/>
  <c r="U150" i="1" s="1"/>
  <c r="R150" i="1"/>
  <c r="Q150" i="1"/>
  <c r="P150" i="1"/>
  <c r="O150" i="1"/>
  <c r="N150" i="1"/>
  <c r="K150" i="1"/>
  <c r="M150" i="1" s="1"/>
  <c r="J150" i="1"/>
  <c r="H150" i="1"/>
  <c r="I150" i="1" s="1"/>
  <c r="AE149" i="1"/>
  <c r="W149" i="1"/>
  <c r="T149" i="1"/>
  <c r="S149" i="1"/>
  <c r="U149" i="1" s="1"/>
  <c r="R149" i="1"/>
  <c r="Q149" i="1"/>
  <c r="P149" i="1"/>
  <c r="O149" i="1"/>
  <c r="N149" i="1"/>
  <c r="K149" i="1"/>
  <c r="M149" i="1" s="1"/>
  <c r="J149" i="1"/>
  <c r="AT158" i="1" s="1"/>
  <c r="H149" i="1"/>
  <c r="I149" i="1" s="1"/>
  <c r="AE148" i="1"/>
  <c r="W148" i="1"/>
  <c r="T148" i="1"/>
  <c r="V148" i="1" s="1"/>
  <c r="S148" i="1"/>
  <c r="U148" i="1" s="1"/>
  <c r="R148" i="1"/>
  <c r="Q148" i="1"/>
  <c r="P148" i="1"/>
  <c r="O148" i="1"/>
  <c r="N148" i="1"/>
  <c r="K148" i="1"/>
  <c r="M148" i="1" s="1"/>
  <c r="J148" i="1"/>
  <c r="H148" i="1"/>
  <c r="I148" i="1" s="1"/>
  <c r="AE147" i="1"/>
  <c r="W147" i="1"/>
  <c r="T147" i="1"/>
  <c r="S147" i="1"/>
  <c r="U147" i="1" s="1"/>
  <c r="R147" i="1"/>
  <c r="Q147" i="1"/>
  <c r="P147" i="1"/>
  <c r="O147" i="1"/>
  <c r="N147" i="1"/>
  <c r="K147" i="1"/>
  <c r="M147" i="1" s="1"/>
  <c r="J147" i="1"/>
  <c r="AT156" i="1" s="1"/>
  <c r="H147" i="1"/>
  <c r="I147" i="1" s="1"/>
  <c r="AE146" i="1"/>
  <c r="W146" i="1"/>
  <c r="T146" i="1"/>
  <c r="S146" i="1"/>
  <c r="U146" i="1" s="1"/>
  <c r="R146" i="1"/>
  <c r="Q146" i="1"/>
  <c r="P146" i="1"/>
  <c r="O146" i="1"/>
  <c r="N146" i="1"/>
  <c r="K146" i="1"/>
  <c r="M146" i="1" s="1"/>
  <c r="J146" i="1"/>
  <c r="AT155" i="1" s="1"/>
  <c r="H146" i="1"/>
  <c r="I146" i="1" s="1"/>
  <c r="AE145" i="1"/>
  <c r="W145" i="1"/>
  <c r="T145" i="1"/>
  <c r="S145" i="1"/>
  <c r="U145" i="1" s="1"/>
  <c r="R145" i="1"/>
  <c r="Q145" i="1"/>
  <c r="P145" i="1"/>
  <c r="O145" i="1"/>
  <c r="N145" i="1"/>
  <c r="K145" i="1"/>
  <c r="M145" i="1" s="1"/>
  <c r="J145" i="1"/>
  <c r="AT154" i="1" s="1"/>
  <c r="H145" i="1"/>
  <c r="I145" i="1" s="1"/>
  <c r="AE144" i="1"/>
  <c r="W144" i="1"/>
  <c r="T144" i="1"/>
  <c r="V144" i="1" s="1"/>
  <c r="S144" i="1"/>
  <c r="U144" i="1" s="1"/>
  <c r="R144" i="1"/>
  <c r="Q144" i="1"/>
  <c r="P144" i="1"/>
  <c r="O144" i="1"/>
  <c r="N144" i="1"/>
  <c r="K144" i="1"/>
  <c r="M144" i="1" s="1"/>
  <c r="J144" i="1"/>
  <c r="H144" i="1"/>
  <c r="I144" i="1" s="1"/>
  <c r="AE143" i="1"/>
  <c r="W143" i="1"/>
  <c r="T143" i="1"/>
  <c r="S143" i="1"/>
  <c r="U143" i="1" s="1"/>
  <c r="R143" i="1"/>
  <c r="Q143" i="1"/>
  <c r="P143" i="1"/>
  <c r="O143" i="1"/>
  <c r="N143" i="1"/>
  <c r="K143" i="1"/>
  <c r="M143" i="1" s="1"/>
  <c r="J143" i="1"/>
  <c r="H143" i="1"/>
  <c r="I143" i="1" s="1"/>
  <c r="AE142" i="1"/>
  <c r="W142" i="1"/>
  <c r="T142" i="1"/>
  <c r="V142" i="1" s="1"/>
  <c r="S142" i="1"/>
  <c r="U142" i="1" s="1"/>
  <c r="R142" i="1"/>
  <c r="Q142" i="1"/>
  <c r="P142" i="1"/>
  <c r="O142" i="1"/>
  <c r="N142" i="1"/>
  <c r="K142" i="1"/>
  <c r="M142" i="1" s="1"/>
  <c r="J142" i="1"/>
  <c r="H142" i="1"/>
  <c r="I142" i="1" s="1"/>
  <c r="AE141" i="1"/>
  <c r="W141" i="1"/>
  <c r="T141" i="1"/>
  <c r="S141" i="1"/>
  <c r="U141" i="1" s="1"/>
  <c r="R141" i="1"/>
  <c r="Q141" i="1"/>
  <c r="P141" i="1"/>
  <c r="O141" i="1"/>
  <c r="N141" i="1"/>
  <c r="K141" i="1"/>
  <c r="M141" i="1" s="1"/>
  <c r="J141" i="1"/>
  <c r="H141" i="1"/>
  <c r="I141" i="1" s="1"/>
  <c r="AE140" i="1"/>
  <c r="W140" i="1"/>
  <c r="T140" i="1"/>
  <c r="S140" i="1"/>
  <c r="U140" i="1" s="1"/>
  <c r="R140" i="1"/>
  <c r="Q140" i="1"/>
  <c r="P140" i="1"/>
  <c r="O140" i="1"/>
  <c r="N140" i="1"/>
  <c r="K140" i="1"/>
  <c r="M140" i="1" s="1"/>
  <c r="J140" i="1"/>
  <c r="H140" i="1"/>
  <c r="I140" i="1" s="1"/>
  <c r="AE139" i="1"/>
  <c r="W139" i="1"/>
  <c r="T139" i="1"/>
  <c r="S139" i="1"/>
  <c r="U139" i="1" s="1"/>
  <c r="R139" i="1"/>
  <c r="Q139" i="1"/>
  <c r="P139" i="1"/>
  <c r="O139" i="1"/>
  <c r="N139" i="1"/>
  <c r="K139" i="1"/>
  <c r="M139" i="1" s="1"/>
  <c r="J139" i="1"/>
  <c r="H139" i="1"/>
  <c r="I139" i="1" s="1"/>
  <c r="AE138" i="1"/>
  <c r="W138" i="1"/>
  <c r="T138" i="1"/>
  <c r="V138" i="1" s="1"/>
  <c r="S138" i="1"/>
  <c r="U138" i="1" s="1"/>
  <c r="R138" i="1"/>
  <c r="Q138" i="1"/>
  <c r="P138" i="1"/>
  <c r="O138" i="1"/>
  <c r="N138" i="1"/>
  <c r="K138" i="1"/>
  <c r="M138" i="1" s="1"/>
  <c r="J138" i="1"/>
  <c r="H138" i="1"/>
  <c r="I138" i="1" s="1"/>
  <c r="AE137" i="1"/>
  <c r="W137" i="1"/>
  <c r="T137" i="1"/>
  <c r="S137" i="1"/>
  <c r="U137" i="1" s="1"/>
  <c r="R137" i="1"/>
  <c r="Q137" i="1"/>
  <c r="P137" i="1"/>
  <c r="O137" i="1"/>
  <c r="N137" i="1"/>
  <c r="K137" i="1"/>
  <c r="M137" i="1" s="1"/>
  <c r="J137" i="1"/>
  <c r="AT146" i="1" s="1"/>
  <c r="H137" i="1"/>
  <c r="I137" i="1" s="1"/>
  <c r="AE136" i="1"/>
  <c r="W136" i="1"/>
  <c r="T136" i="1"/>
  <c r="S136" i="1"/>
  <c r="U136" i="1" s="1"/>
  <c r="R136" i="1"/>
  <c r="Q136" i="1"/>
  <c r="P136" i="1"/>
  <c r="O136" i="1"/>
  <c r="N136" i="1"/>
  <c r="K136" i="1"/>
  <c r="M136" i="1" s="1"/>
  <c r="J136" i="1"/>
  <c r="AT145" i="1" s="1"/>
  <c r="H136" i="1"/>
  <c r="I136" i="1" s="1"/>
  <c r="AE135" i="1"/>
  <c r="W135" i="1"/>
  <c r="T135" i="1"/>
  <c r="S135" i="1"/>
  <c r="U135" i="1" s="1"/>
  <c r="R135" i="1"/>
  <c r="Q135" i="1"/>
  <c r="P135" i="1"/>
  <c r="O135" i="1"/>
  <c r="N135" i="1"/>
  <c r="K135" i="1"/>
  <c r="M135" i="1" s="1"/>
  <c r="J135" i="1"/>
  <c r="AT144" i="1" s="1"/>
  <c r="H135" i="1"/>
  <c r="I135" i="1" s="1"/>
  <c r="AE134" i="1"/>
  <c r="W134" i="1"/>
  <c r="T134" i="1"/>
  <c r="V134" i="1" s="1"/>
  <c r="S134" i="1"/>
  <c r="U134" i="1" s="1"/>
  <c r="R134" i="1"/>
  <c r="Q134" i="1"/>
  <c r="P134" i="1"/>
  <c r="O134" i="1"/>
  <c r="N134" i="1"/>
  <c r="K134" i="1"/>
  <c r="M134" i="1" s="1"/>
  <c r="J134" i="1"/>
  <c r="AT143" i="1" s="1"/>
  <c r="H134" i="1"/>
  <c r="I134" i="1" s="1"/>
  <c r="AE133" i="1"/>
  <c r="W133" i="1"/>
  <c r="T133" i="1"/>
  <c r="S133" i="1"/>
  <c r="U133" i="1" s="1"/>
  <c r="R133" i="1"/>
  <c r="Q133" i="1"/>
  <c r="P133" i="1"/>
  <c r="O133" i="1"/>
  <c r="N133" i="1"/>
  <c r="K133" i="1"/>
  <c r="M133" i="1" s="1"/>
  <c r="J133" i="1"/>
  <c r="AT142" i="1" s="1"/>
  <c r="H133" i="1"/>
  <c r="I133" i="1" s="1"/>
  <c r="AE132" i="1"/>
  <c r="W132" i="1"/>
  <c r="T132" i="1"/>
  <c r="S132" i="1"/>
  <c r="U132" i="1" s="1"/>
  <c r="R132" i="1"/>
  <c r="Q132" i="1"/>
  <c r="P132" i="1"/>
  <c r="O132" i="1"/>
  <c r="N132" i="1"/>
  <c r="K132" i="1"/>
  <c r="M132" i="1" s="1"/>
  <c r="J132" i="1"/>
  <c r="AT141" i="1" s="1"/>
  <c r="H132" i="1"/>
  <c r="I132" i="1" s="1"/>
  <c r="AE131" i="1"/>
  <c r="W131" i="1"/>
  <c r="T131" i="1"/>
  <c r="S131" i="1"/>
  <c r="U131" i="1" s="1"/>
  <c r="R131" i="1"/>
  <c r="Q131" i="1"/>
  <c r="P131" i="1"/>
  <c r="O131" i="1"/>
  <c r="N131" i="1"/>
  <c r="K131" i="1"/>
  <c r="M131" i="1" s="1"/>
  <c r="J131" i="1"/>
  <c r="AT140" i="1" s="1"/>
  <c r="H131" i="1"/>
  <c r="I131" i="1" s="1"/>
  <c r="AE130" i="1"/>
  <c r="W130" i="1"/>
  <c r="T130" i="1"/>
  <c r="S130" i="1"/>
  <c r="U130" i="1" s="1"/>
  <c r="R130" i="1"/>
  <c r="Q130" i="1"/>
  <c r="P130" i="1"/>
  <c r="O130" i="1"/>
  <c r="N130" i="1"/>
  <c r="K130" i="1"/>
  <c r="M130" i="1" s="1"/>
  <c r="J130" i="1"/>
  <c r="AT139" i="1" s="1"/>
  <c r="H130" i="1"/>
  <c r="I130" i="1" s="1"/>
  <c r="AE129" i="1"/>
  <c r="W129" i="1"/>
  <c r="T129" i="1"/>
  <c r="S129" i="1"/>
  <c r="U129" i="1" s="1"/>
  <c r="R129" i="1"/>
  <c r="Q129" i="1"/>
  <c r="P129" i="1"/>
  <c r="O129" i="1"/>
  <c r="N129" i="1"/>
  <c r="K129" i="1"/>
  <c r="M129" i="1" s="1"/>
  <c r="J129" i="1"/>
  <c r="AT138" i="1" s="1"/>
  <c r="H129" i="1"/>
  <c r="I129" i="1" s="1"/>
  <c r="AE128" i="1"/>
  <c r="W128" i="1"/>
  <c r="T128" i="1"/>
  <c r="S128" i="1"/>
  <c r="U128" i="1" s="1"/>
  <c r="R128" i="1"/>
  <c r="Q128" i="1"/>
  <c r="P128" i="1"/>
  <c r="O128" i="1"/>
  <c r="N128" i="1"/>
  <c r="K128" i="1"/>
  <c r="M128" i="1" s="1"/>
  <c r="J128" i="1"/>
  <c r="AT137" i="1" s="1"/>
  <c r="H128" i="1"/>
  <c r="I128" i="1" s="1"/>
  <c r="AE127" i="1"/>
  <c r="W127" i="1"/>
  <c r="T127" i="1"/>
  <c r="S127" i="1"/>
  <c r="U127" i="1" s="1"/>
  <c r="R127" i="1"/>
  <c r="Q127" i="1"/>
  <c r="P127" i="1"/>
  <c r="O127" i="1"/>
  <c r="N127" i="1"/>
  <c r="K127" i="1"/>
  <c r="M127" i="1" s="1"/>
  <c r="J127" i="1"/>
  <c r="AT136" i="1" s="1"/>
  <c r="H127" i="1"/>
  <c r="I127" i="1" s="1"/>
  <c r="AE126" i="1"/>
  <c r="W126" i="1"/>
  <c r="T126" i="1"/>
  <c r="V126" i="1" s="1"/>
  <c r="S126" i="1"/>
  <c r="U126" i="1" s="1"/>
  <c r="R126" i="1"/>
  <c r="Q126" i="1"/>
  <c r="P126" i="1"/>
  <c r="O126" i="1"/>
  <c r="N126" i="1"/>
  <c r="K126" i="1"/>
  <c r="M126" i="1" s="1"/>
  <c r="J126" i="1"/>
  <c r="AT135" i="1" s="1"/>
  <c r="H126" i="1"/>
  <c r="I126" i="1" s="1"/>
  <c r="AE125" i="1"/>
  <c r="W125" i="1"/>
  <c r="T125" i="1"/>
  <c r="S125" i="1"/>
  <c r="U125" i="1" s="1"/>
  <c r="R125" i="1"/>
  <c r="Q125" i="1"/>
  <c r="P125" i="1"/>
  <c r="O125" i="1"/>
  <c r="N125" i="1"/>
  <c r="K125" i="1"/>
  <c r="M125" i="1" s="1"/>
  <c r="J125" i="1"/>
  <c r="AT134" i="1" s="1"/>
  <c r="H125" i="1"/>
  <c r="I125" i="1" s="1"/>
  <c r="AE124" i="1"/>
  <c r="W124" i="1"/>
  <c r="T124" i="1"/>
  <c r="V124" i="1" s="1"/>
  <c r="S124" i="1"/>
  <c r="U124" i="1" s="1"/>
  <c r="R124" i="1"/>
  <c r="Q124" i="1"/>
  <c r="P124" i="1"/>
  <c r="O124" i="1"/>
  <c r="N124" i="1"/>
  <c r="K124" i="1"/>
  <c r="M124" i="1" s="1"/>
  <c r="J124" i="1"/>
  <c r="AT133" i="1" s="1"/>
  <c r="H124" i="1"/>
  <c r="I124" i="1" s="1"/>
  <c r="AE123" i="1"/>
  <c r="W123" i="1"/>
  <c r="T123" i="1"/>
  <c r="S123" i="1"/>
  <c r="U123" i="1" s="1"/>
  <c r="R123" i="1"/>
  <c r="Q123" i="1"/>
  <c r="P123" i="1"/>
  <c r="O123" i="1"/>
  <c r="N123" i="1"/>
  <c r="K123" i="1"/>
  <c r="M123" i="1" s="1"/>
  <c r="J123" i="1"/>
  <c r="AT132" i="1" s="1"/>
  <c r="H123" i="1"/>
  <c r="I123" i="1" s="1"/>
  <c r="AE122" i="1"/>
  <c r="W122" i="1"/>
  <c r="T122" i="1"/>
  <c r="S122" i="1"/>
  <c r="U122" i="1" s="1"/>
  <c r="R122" i="1"/>
  <c r="Q122" i="1"/>
  <c r="P122" i="1"/>
  <c r="O122" i="1"/>
  <c r="N122" i="1"/>
  <c r="K122" i="1"/>
  <c r="M122" i="1" s="1"/>
  <c r="J122" i="1"/>
  <c r="AT131" i="1" s="1"/>
  <c r="H122" i="1"/>
  <c r="I122" i="1" s="1"/>
  <c r="AE121" i="1"/>
  <c r="W121" i="1"/>
  <c r="T121" i="1"/>
  <c r="S121" i="1"/>
  <c r="U121" i="1" s="1"/>
  <c r="R121" i="1"/>
  <c r="Q121" i="1"/>
  <c r="P121" i="1"/>
  <c r="O121" i="1"/>
  <c r="N121" i="1"/>
  <c r="K121" i="1"/>
  <c r="M121" i="1" s="1"/>
  <c r="J121" i="1"/>
  <c r="AT130" i="1" s="1"/>
  <c r="H121" i="1"/>
  <c r="I121" i="1" s="1"/>
  <c r="AE120" i="1"/>
  <c r="W120" i="1"/>
  <c r="T120" i="1"/>
  <c r="S120" i="1"/>
  <c r="U120" i="1" s="1"/>
  <c r="R120" i="1"/>
  <c r="Q120" i="1"/>
  <c r="P120" i="1"/>
  <c r="O120" i="1"/>
  <c r="N120" i="1"/>
  <c r="K120" i="1"/>
  <c r="M120" i="1" s="1"/>
  <c r="J120" i="1"/>
  <c r="AT129" i="1" s="1"/>
  <c r="H120" i="1"/>
  <c r="I120" i="1" s="1"/>
  <c r="AE119" i="1"/>
  <c r="W119" i="1"/>
  <c r="T119" i="1"/>
  <c r="S119" i="1"/>
  <c r="U119" i="1" s="1"/>
  <c r="R119" i="1"/>
  <c r="Q119" i="1"/>
  <c r="P119" i="1"/>
  <c r="O119" i="1"/>
  <c r="N119" i="1"/>
  <c r="K119" i="1"/>
  <c r="M119" i="1" s="1"/>
  <c r="J119" i="1"/>
  <c r="AT128" i="1" s="1"/>
  <c r="H119" i="1"/>
  <c r="I119" i="1" s="1"/>
  <c r="AE118" i="1"/>
  <c r="W118" i="1"/>
  <c r="T118" i="1"/>
  <c r="V118" i="1" s="1"/>
  <c r="S118" i="1"/>
  <c r="U118" i="1" s="1"/>
  <c r="R118" i="1"/>
  <c r="Q118" i="1"/>
  <c r="P118" i="1"/>
  <c r="O118" i="1"/>
  <c r="N118" i="1"/>
  <c r="K118" i="1"/>
  <c r="M118" i="1" s="1"/>
  <c r="J118" i="1"/>
  <c r="AT127" i="1" s="1"/>
  <c r="H118" i="1"/>
  <c r="I118" i="1" s="1"/>
  <c r="AE117" i="1"/>
  <c r="W117" i="1"/>
  <c r="T117" i="1"/>
  <c r="S117" i="1"/>
  <c r="U117" i="1" s="1"/>
  <c r="R117" i="1"/>
  <c r="Q117" i="1"/>
  <c r="P117" i="1"/>
  <c r="O117" i="1"/>
  <c r="N117" i="1"/>
  <c r="K117" i="1"/>
  <c r="M117" i="1" s="1"/>
  <c r="J117" i="1"/>
  <c r="AT126" i="1" s="1"/>
  <c r="H117" i="1"/>
  <c r="I117" i="1" s="1"/>
  <c r="AE116" i="1"/>
  <c r="W116" i="1"/>
  <c r="T116" i="1"/>
  <c r="V116" i="1" s="1"/>
  <c r="S116" i="1"/>
  <c r="U116" i="1" s="1"/>
  <c r="R116" i="1"/>
  <c r="Q116" i="1"/>
  <c r="P116" i="1"/>
  <c r="O116" i="1"/>
  <c r="N116" i="1"/>
  <c r="K116" i="1"/>
  <c r="M116" i="1" s="1"/>
  <c r="J116" i="1"/>
  <c r="AT125" i="1" s="1"/>
  <c r="H116" i="1"/>
  <c r="I116" i="1" s="1"/>
  <c r="AE115" i="1"/>
  <c r="W115" i="1"/>
  <c r="T115" i="1"/>
  <c r="S115" i="1"/>
  <c r="U115" i="1" s="1"/>
  <c r="R115" i="1"/>
  <c r="Q115" i="1"/>
  <c r="P115" i="1"/>
  <c r="O115" i="1"/>
  <c r="N115" i="1"/>
  <c r="K115" i="1"/>
  <c r="M115" i="1" s="1"/>
  <c r="J115" i="1"/>
  <c r="AT124" i="1" s="1"/>
  <c r="H115" i="1"/>
  <c r="I115" i="1" s="1"/>
  <c r="AE114" i="1"/>
  <c r="W114" i="1"/>
  <c r="T114" i="1"/>
  <c r="S114" i="1"/>
  <c r="U114" i="1" s="1"/>
  <c r="R114" i="1"/>
  <c r="Q114" i="1"/>
  <c r="P114" i="1"/>
  <c r="O114" i="1"/>
  <c r="N114" i="1"/>
  <c r="K114" i="1"/>
  <c r="M114" i="1" s="1"/>
  <c r="J114" i="1"/>
  <c r="AT123" i="1" s="1"/>
  <c r="H114" i="1"/>
  <c r="I114" i="1" s="1"/>
  <c r="AE113" i="1"/>
  <c r="W113" i="1"/>
  <c r="T113" i="1"/>
  <c r="S113" i="1"/>
  <c r="U113" i="1" s="1"/>
  <c r="R113" i="1"/>
  <c r="Q113" i="1"/>
  <c r="P113" i="1"/>
  <c r="O113" i="1"/>
  <c r="N113" i="1"/>
  <c r="K113" i="1"/>
  <c r="M113" i="1" s="1"/>
  <c r="J113" i="1"/>
  <c r="AT122" i="1" s="1"/>
  <c r="H113" i="1"/>
  <c r="I113" i="1" s="1"/>
  <c r="AE112" i="1"/>
  <c r="W112" i="1"/>
  <c r="T112" i="1"/>
  <c r="V112" i="1" s="1"/>
  <c r="S112" i="1"/>
  <c r="U112" i="1" s="1"/>
  <c r="R112" i="1"/>
  <c r="Q112" i="1"/>
  <c r="P112" i="1"/>
  <c r="O112" i="1"/>
  <c r="N112" i="1"/>
  <c r="K112" i="1"/>
  <c r="M112" i="1" s="1"/>
  <c r="J112" i="1"/>
  <c r="AT121" i="1" s="1"/>
  <c r="H112" i="1"/>
  <c r="I112" i="1" s="1"/>
  <c r="AE111" i="1"/>
  <c r="W111" i="1"/>
  <c r="T111" i="1"/>
  <c r="S111" i="1"/>
  <c r="U111" i="1" s="1"/>
  <c r="R111" i="1"/>
  <c r="Q111" i="1"/>
  <c r="P111" i="1"/>
  <c r="O111" i="1"/>
  <c r="N111" i="1"/>
  <c r="K111" i="1"/>
  <c r="M111" i="1" s="1"/>
  <c r="J111" i="1"/>
  <c r="AT120" i="1" s="1"/>
  <c r="H111" i="1"/>
  <c r="I111" i="1" s="1"/>
  <c r="AE110" i="1"/>
  <c r="W110" i="1"/>
  <c r="T110" i="1"/>
  <c r="S110" i="1"/>
  <c r="U110" i="1" s="1"/>
  <c r="R110" i="1"/>
  <c r="Q110" i="1"/>
  <c r="P110" i="1"/>
  <c r="O110" i="1"/>
  <c r="N110" i="1"/>
  <c r="K110" i="1"/>
  <c r="M110" i="1" s="1"/>
  <c r="J110" i="1"/>
  <c r="AT119" i="1" s="1"/>
  <c r="H110" i="1"/>
  <c r="I110" i="1" s="1"/>
  <c r="AE109" i="1"/>
  <c r="W109" i="1"/>
  <c r="T109" i="1"/>
  <c r="S109" i="1"/>
  <c r="U109" i="1" s="1"/>
  <c r="R109" i="1"/>
  <c r="Q109" i="1"/>
  <c r="P109" i="1"/>
  <c r="O109" i="1"/>
  <c r="N109" i="1"/>
  <c r="K109" i="1"/>
  <c r="M109" i="1" s="1"/>
  <c r="J109" i="1"/>
  <c r="AT118" i="1" s="1"/>
  <c r="H109" i="1"/>
  <c r="I109" i="1" s="1"/>
  <c r="AE108" i="1"/>
  <c r="W108" i="1"/>
  <c r="T108" i="1"/>
  <c r="S108" i="1"/>
  <c r="U108" i="1" s="1"/>
  <c r="R108" i="1"/>
  <c r="Q108" i="1"/>
  <c r="P108" i="1"/>
  <c r="O108" i="1"/>
  <c r="N108" i="1"/>
  <c r="K108" i="1"/>
  <c r="M108" i="1" s="1"/>
  <c r="J108" i="1"/>
  <c r="AT117" i="1" s="1"/>
  <c r="H108" i="1"/>
  <c r="I108" i="1" s="1"/>
  <c r="AE107" i="1"/>
  <c r="W107" i="1"/>
  <c r="T107" i="1"/>
  <c r="S107" i="1"/>
  <c r="U107" i="1" s="1"/>
  <c r="R107" i="1"/>
  <c r="Q107" i="1"/>
  <c r="P107" i="1"/>
  <c r="O107" i="1"/>
  <c r="N107" i="1"/>
  <c r="K107" i="1"/>
  <c r="M107" i="1" s="1"/>
  <c r="J107" i="1"/>
  <c r="AT116" i="1" s="1"/>
  <c r="H107" i="1"/>
  <c r="I107" i="1" s="1"/>
  <c r="AE106" i="1"/>
  <c r="W106" i="1"/>
  <c r="T106" i="1"/>
  <c r="V106" i="1" s="1"/>
  <c r="S106" i="1"/>
  <c r="U106" i="1" s="1"/>
  <c r="R106" i="1"/>
  <c r="Q106" i="1"/>
  <c r="P106" i="1"/>
  <c r="O106" i="1"/>
  <c r="N106" i="1"/>
  <c r="K106" i="1"/>
  <c r="M106" i="1" s="1"/>
  <c r="J106" i="1"/>
  <c r="AT115" i="1" s="1"/>
  <c r="H106" i="1"/>
  <c r="I106" i="1" s="1"/>
  <c r="AE105" i="1"/>
  <c r="W105" i="1"/>
  <c r="T105" i="1"/>
  <c r="S105" i="1"/>
  <c r="U105" i="1" s="1"/>
  <c r="R105" i="1"/>
  <c r="Q105" i="1"/>
  <c r="P105" i="1"/>
  <c r="O105" i="1"/>
  <c r="N105" i="1"/>
  <c r="K105" i="1"/>
  <c r="M105" i="1" s="1"/>
  <c r="J105" i="1"/>
  <c r="AT114" i="1" s="1"/>
  <c r="H105" i="1"/>
  <c r="I105" i="1" s="1"/>
  <c r="AE104" i="1"/>
  <c r="W104" i="1"/>
  <c r="T104" i="1"/>
  <c r="V104" i="1" s="1"/>
  <c r="S104" i="1"/>
  <c r="U104" i="1" s="1"/>
  <c r="R104" i="1"/>
  <c r="Q104" i="1"/>
  <c r="P104" i="1"/>
  <c r="O104" i="1"/>
  <c r="N104" i="1"/>
  <c r="K104" i="1"/>
  <c r="M104" i="1" s="1"/>
  <c r="J104" i="1"/>
  <c r="AT113" i="1" s="1"/>
  <c r="H104" i="1"/>
  <c r="I104" i="1" s="1"/>
  <c r="AE103" i="1"/>
  <c r="W103" i="1"/>
  <c r="T103" i="1"/>
  <c r="S103" i="1"/>
  <c r="U103" i="1" s="1"/>
  <c r="R103" i="1"/>
  <c r="Q103" i="1"/>
  <c r="P103" i="1"/>
  <c r="O103" i="1"/>
  <c r="N103" i="1"/>
  <c r="K103" i="1"/>
  <c r="M103" i="1" s="1"/>
  <c r="J103" i="1"/>
  <c r="AT112" i="1" s="1"/>
  <c r="H103" i="1"/>
  <c r="I103" i="1" s="1"/>
  <c r="AE102" i="1"/>
  <c r="W102" i="1"/>
  <c r="T102" i="1"/>
  <c r="S102" i="1"/>
  <c r="U102" i="1" s="1"/>
  <c r="R102" i="1"/>
  <c r="Q102" i="1"/>
  <c r="P102" i="1"/>
  <c r="O102" i="1"/>
  <c r="N102" i="1"/>
  <c r="K102" i="1"/>
  <c r="M102" i="1" s="1"/>
  <c r="J102" i="1"/>
  <c r="AT111" i="1" s="1"/>
  <c r="H102" i="1"/>
  <c r="I102" i="1" s="1"/>
  <c r="AE101" i="1"/>
  <c r="W101" i="1"/>
  <c r="T101" i="1"/>
  <c r="S101" i="1"/>
  <c r="U101" i="1" s="1"/>
  <c r="R101" i="1"/>
  <c r="Q101" i="1"/>
  <c r="P101" i="1"/>
  <c r="O101" i="1"/>
  <c r="N101" i="1"/>
  <c r="K101" i="1"/>
  <c r="M101" i="1" s="1"/>
  <c r="J101" i="1"/>
  <c r="AT110" i="1" s="1"/>
  <c r="H101" i="1"/>
  <c r="I101" i="1" s="1"/>
  <c r="AE100" i="1"/>
  <c r="W100" i="1"/>
  <c r="T100" i="1"/>
  <c r="S100" i="1"/>
  <c r="U100" i="1" s="1"/>
  <c r="R100" i="1"/>
  <c r="Q100" i="1"/>
  <c r="P100" i="1"/>
  <c r="O100" i="1"/>
  <c r="N100" i="1"/>
  <c r="K100" i="1"/>
  <c r="M100" i="1" s="1"/>
  <c r="J100" i="1"/>
  <c r="AT109" i="1" s="1"/>
  <c r="H100" i="1"/>
  <c r="I100" i="1" s="1"/>
  <c r="AE99" i="1"/>
  <c r="W99" i="1"/>
  <c r="T99" i="1"/>
  <c r="S99" i="1"/>
  <c r="U99" i="1" s="1"/>
  <c r="R99" i="1"/>
  <c r="Q99" i="1"/>
  <c r="P99" i="1"/>
  <c r="O99" i="1"/>
  <c r="N99" i="1"/>
  <c r="K99" i="1"/>
  <c r="M99" i="1" s="1"/>
  <c r="J99" i="1"/>
  <c r="AT108" i="1" s="1"/>
  <c r="H99" i="1"/>
  <c r="I99" i="1" s="1"/>
  <c r="AE98" i="1"/>
  <c r="W98" i="1"/>
  <c r="T98" i="1"/>
  <c r="V98" i="1" s="1"/>
  <c r="S98" i="1"/>
  <c r="U98" i="1" s="1"/>
  <c r="R98" i="1"/>
  <c r="Q98" i="1"/>
  <c r="P98" i="1"/>
  <c r="O98" i="1"/>
  <c r="N98" i="1"/>
  <c r="K98" i="1"/>
  <c r="M98" i="1" s="1"/>
  <c r="J98" i="1"/>
  <c r="AT107" i="1" s="1"/>
  <c r="H98" i="1"/>
  <c r="I98" i="1" s="1"/>
  <c r="AE97" i="1"/>
  <c r="W97" i="1"/>
  <c r="T97" i="1"/>
  <c r="S97" i="1"/>
  <c r="U97" i="1" s="1"/>
  <c r="R97" i="1"/>
  <c r="Q97" i="1"/>
  <c r="P97" i="1"/>
  <c r="O97" i="1"/>
  <c r="N97" i="1"/>
  <c r="K97" i="1"/>
  <c r="M97" i="1" s="1"/>
  <c r="J97" i="1"/>
  <c r="AT106" i="1" s="1"/>
  <c r="H97" i="1"/>
  <c r="I97" i="1" s="1"/>
  <c r="AE96" i="1"/>
  <c r="W96" i="1"/>
  <c r="T96" i="1"/>
  <c r="S96" i="1"/>
  <c r="U96" i="1" s="1"/>
  <c r="R96" i="1"/>
  <c r="Q96" i="1"/>
  <c r="P96" i="1"/>
  <c r="O96" i="1"/>
  <c r="N96" i="1"/>
  <c r="K96" i="1"/>
  <c r="M96" i="1" s="1"/>
  <c r="J96" i="1"/>
  <c r="AT105" i="1" s="1"/>
  <c r="H96" i="1"/>
  <c r="I96" i="1" s="1"/>
  <c r="AE95" i="1"/>
  <c r="W95" i="1"/>
  <c r="T95" i="1"/>
  <c r="S95" i="1"/>
  <c r="U95" i="1" s="1"/>
  <c r="R95" i="1"/>
  <c r="Q95" i="1"/>
  <c r="P95" i="1"/>
  <c r="O95" i="1"/>
  <c r="N95" i="1"/>
  <c r="K95" i="1"/>
  <c r="M95" i="1" s="1"/>
  <c r="J95" i="1"/>
  <c r="AT104" i="1" s="1"/>
  <c r="H95" i="1"/>
  <c r="I95" i="1" s="1"/>
  <c r="AE94" i="1"/>
  <c r="W94" i="1"/>
  <c r="T94" i="1"/>
  <c r="V94" i="1" s="1"/>
  <c r="S94" i="1"/>
  <c r="U94" i="1" s="1"/>
  <c r="R94" i="1"/>
  <c r="Q94" i="1"/>
  <c r="P94" i="1"/>
  <c r="O94" i="1"/>
  <c r="N94" i="1"/>
  <c r="K94" i="1"/>
  <c r="M94" i="1" s="1"/>
  <c r="J94" i="1"/>
  <c r="AT103" i="1" s="1"/>
  <c r="H94" i="1"/>
  <c r="I94" i="1" s="1"/>
  <c r="AE93" i="1"/>
  <c r="W93" i="1"/>
  <c r="T93" i="1"/>
  <c r="S93" i="1"/>
  <c r="U93" i="1" s="1"/>
  <c r="R93" i="1"/>
  <c r="Q93" i="1"/>
  <c r="P93" i="1"/>
  <c r="O93" i="1"/>
  <c r="N93" i="1"/>
  <c r="K93" i="1"/>
  <c r="M93" i="1" s="1"/>
  <c r="J93" i="1"/>
  <c r="AT102" i="1" s="1"/>
  <c r="H93" i="1"/>
  <c r="I93" i="1" s="1"/>
  <c r="AE92" i="1"/>
  <c r="W92" i="1"/>
  <c r="T92" i="1"/>
  <c r="S92" i="1"/>
  <c r="U92" i="1" s="1"/>
  <c r="R92" i="1"/>
  <c r="Q92" i="1"/>
  <c r="P92" i="1"/>
  <c r="O92" i="1"/>
  <c r="N92" i="1"/>
  <c r="K92" i="1"/>
  <c r="M92" i="1" s="1"/>
  <c r="J92" i="1"/>
  <c r="AT101" i="1" s="1"/>
  <c r="H92" i="1"/>
  <c r="I92" i="1" s="1"/>
  <c r="AE91" i="1"/>
  <c r="W91" i="1"/>
  <c r="T91" i="1"/>
  <c r="S91" i="1"/>
  <c r="U91" i="1" s="1"/>
  <c r="R91" i="1"/>
  <c r="Q91" i="1"/>
  <c r="P91" i="1"/>
  <c r="O91" i="1"/>
  <c r="N91" i="1"/>
  <c r="K91" i="1"/>
  <c r="M91" i="1" s="1"/>
  <c r="J91" i="1"/>
  <c r="AT100" i="1" s="1"/>
  <c r="H91" i="1"/>
  <c r="I91" i="1" s="1"/>
  <c r="AE90" i="1"/>
  <c r="W90" i="1"/>
  <c r="T90" i="1"/>
  <c r="S90" i="1"/>
  <c r="U90" i="1" s="1"/>
  <c r="R90" i="1"/>
  <c r="Q90" i="1"/>
  <c r="P90" i="1"/>
  <c r="O90" i="1"/>
  <c r="N90" i="1"/>
  <c r="K90" i="1"/>
  <c r="M90" i="1" s="1"/>
  <c r="J90" i="1"/>
  <c r="AT99" i="1" s="1"/>
  <c r="H90" i="1"/>
  <c r="I90" i="1" s="1"/>
  <c r="AE89" i="1"/>
  <c r="W89" i="1"/>
  <c r="T89" i="1"/>
  <c r="S89" i="1"/>
  <c r="U89" i="1" s="1"/>
  <c r="R89" i="1"/>
  <c r="Q89" i="1"/>
  <c r="P89" i="1"/>
  <c r="O89" i="1"/>
  <c r="N89" i="1"/>
  <c r="K89" i="1"/>
  <c r="M89" i="1" s="1"/>
  <c r="J89" i="1"/>
  <c r="AT98" i="1" s="1"/>
  <c r="H89" i="1"/>
  <c r="I89" i="1" s="1"/>
  <c r="AE88" i="1"/>
  <c r="W88" i="1"/>
  <c r="T88" i="1"/>
  <c r="V88" i="1" s="1"/>
  <c r="S88" i="1"/>
  <c r="U88" i="1" s="1"/>
  <c r="R88" i="1"/>
  <c r="Q88" i="1"/>
  <c r="P88" i="1"/>
  <c r="O88" i="1"/>
  <c r="N88" i="1"/>
  <c r="K88" i="1"/>
  <c r="M88" i="1" s="1"/>
  <c r="J88" i="1"/>
  <c r="AT97" i="1" s="1"/>
  <c r="H88" i="1"/>
  <c r="I88" i="1" s="1"/>
  <c r="AE87" i="1"/>
  <c r="W87" i="1"/>
  <c r="T87" i="1"/>
  <c r="S87" i="1"/>
  <c r="U87" i="1" s="1"/>
  <c r="R87" i="1"/>
  <c r="Q87" i="1"/>
  <c r="P87" i="1"/>
  <c r="O87" i="1"/>
  <c r="N87" i="1"/>
  <c r="K87" i="1"/>
  <c r="M87" i="1" s="1"/>
  <c r="J87" i="1"/>
  <c r="AT96" i="1" s="1"/>
  <c r="H87" i="1"/>
  <c r="I87" i="1" s="1"/>
  <c r="AE86" i="1"/>
  <c r="W86" i="1"/>
  <c r="T86" i="1"/>
  <c r="S86" i="1"/>
  <c r="U86" i="1" s="1"/>
  <c r="R86" i="1"/>
  <c r="Q86" i="1"/>
  <c r="P86" i="1"/>
  <c r="O86" i="1"/>
  <c r="N86" i="1"/>
  <c r="K86" i="1"/>
  <c r="M86" i="1" s="1"/>
  <c r="J86" i="1"/>
  <c r="AT95" i="1" s="1"/>
  <c r="H86" i="1"/>
  <c r="I86" i="1" s="1"/>
  <c r="AE85" i="1"/>
  <c r="W85" i="1"/>
  <c r="T85" i="1"/>
  <c r="S85" i="1"/>
  <c r="U85" i="1" s="1"/>
  <c r="R85" i="1"/>
  <c r="Q85" i="1"/>
  <c r="P85" i="1"/>
  <c r="O85" i="1"/>
  <c r="N85" i="1"/>
  <c r="K85" i="1"/>
  <c r="M85" i="1" s="1"/>
  <c r="J85" i="1"/>
  <c r="AT94" i="1" s="1"/>
  <c r="H85" i="1"/>
  <c r="I85" i="1" s="1"/>
  <c r="AE84" i="1"/>
  <c r="W84" i="1"/>
  <c r="T84" i="1"/>
  <c r="V84" i="1" s="1"/>
  <c r="S84" i="1"/>
  <c r="U84" i="1" s="1"/>
  <c r="R84" i="1"/>
  <c r="Q84" i="1"/>
  <c r="P84" i="1"/>
  <c r="O84" i="1"/>
  <c r="N84" i="1"/>
  <c r="K84" i="1"/>
  <c r="M84" i="1" s="1"/>
  <c r="J84" i="1"/>
  <c r="AT93" i="1" s="1"/>
  <c r="H84" i="1"/>
  <c r="I84" i="1" s="1"/>
  <c r="AE83" i="1"/>
  <c r="W83" i="1"/>
  <c r="T83" i="1"/>
  <c r="S83" i="1"/>
  <c r="U83" i="1" s="1"/>
  <c r="R83" i="1"/>
  <c r="Q83" i="1"/>
  <c r="P83" i="1"/>
  <c r="O83" i="1"/>
  <c r="N83" i="1"/>
  <c r="K83" i="1"/>
  <c r="M83" i="1" s="1"/>
  <c r="J83" i="1"/>
  <c r="AT92" i="1" s="1"/>
  <c r="H83" i="1"/>
  <c r="I83" i="1" s="1"/>
  <c r="AE82" i="1"/>
  <c r="W82" i="1"/>
  <c r="T82" i="1"/>
  <c r="V82" i="1" s="1"/>
  <c r="S82" i="1"/>
  <c r="U82" i="1" s="1"/>
  <c r="R82" i="1"/>
  <c r="Q82" i="1"/>
  <c r="P82" i="1"/>
  <c r="O82" i="1"/>
  <c r="N82" i="1"/>
  <c r="K82" i="1"/>
  <c r="M82" i="1" s="1"/>
  <c r="J82" i="1"/>
  <c r="AT91" i="1" s="1"/>
  <c r="H82" i="1"/>
  <c r="I82" i="1" s="1"/>
  <c r="AE81" i="1"/>
  <c r="W81" i="1"/>
  <c r="T81" i="1"/>
  <c r="S81" i="1"/>
  <c r="U81" i="1" s="1"/>
  <c r="R81" i="1"/>
  <c r="Q81" i="1"/>
  <c r="P81" i="1"/>
  <c r="O81" i="1"/>
  <c r="N81" i="1"/>
  <c r="K81" i="1"/>
  <c r="M81" i="1" s="1"/>
  <c r="J81" i="1"/>
  <c r="AT90" i="1" s="1"/>
  <c r="H81" i="1"/>
  <c r="I81" i="1" s="1"/>
  <c r="AE80" i="1"/>
  <c r="W80" i="1"/>
  <c r="T80" i="1"/>
  <c r="S80" i="1"/>
  <c r="U80" i="1" s="1"/>
  <c r="R80" i="1"/>
  <c r="Q80" i="1"/>
  <c r="P80" i="1"/>
  <c r="O80" i="1"/>
  <c r="N80" i="1"/>
  <c r="K80" i="1"/>
  <c r="M80" i="1" s="1"/>
  <c r="J80" i="1"/>
  <c r="AT89" i="1" s="1"/>
  <c r="H80" i="1"/>
  <c r="I80" i="1" s="1"/>
  <c r="AE79" i="1"/>
  <c r="W79" i="1"/>
  <c r="T79" i="1"/>
  <c r="S79" i="1"/>
  <c r="U79" i="1" s="1"/>
  <c r="R79" i="1"/>
  <c r="Q79" i="1"/>
  <c r="P79" i="1"/>
  <c r="O79" i="1"/>
  <c r="N79" i="1"/>
  <c r="K79" i="1"/>
  <c r="M79" i="1" s="1"/>
  <c r="J79" i="1"/>
  <c r="AT88" i="1" s="1"/>
  <c r="H79" i="1"/>
  <c r="I79" i="1" s="1"/>
  <c r="AE78" i="1"/>
  <c r="W78" i="1"/>
  <c r="T78" i="1"/>
  <c r="V78" i="1" s="1"/>
  <c r="S78" i="1"/>
  <c r="U78" i="1" s="1"/>
  <c r="R78" i="1"/>
  <c r="Q78" i="1"/>
  <c r="P78" i="1"/>
  <c r="O78" i="1"/>
  <c r="N78" i="1"/>
  <c r="K78" i="1"/>
  <c r="M78" i="1" s="1"/>
  <c r="J78" i="1"/>
  <c r="AT87" i="1" s="1"/>
  <c r="H78" i="1"/>
  <c r="I78" i="1" s="1"/>
  <c r="AE77" i="1"/>
  <c r="W77" i="1"/>
  <c r="T77" i="1"/>
  <c r="S77" i="1"/>
  <c r="U77" i="1" s="1"/>
  <c r="R77" i="1"/>
  <c r="Q77" i="1"/>
  <c r="P77" i="1"/>
  <c r="O77" i="1"/>
  <c r="N77" i="1"/>
  <c r="K77" i="1"/>
  <c r="M77" i="1" s="1"/>
  <c r="J77" i="1"/>
  <c r="AT86" i="1" s="1"/>
  <c r="H77" i="1"/>
  <c r="I77" i="1" s="1"/>
  <c r="AE76" i="1"/>
  <c r="W76" i="1"/>
  <c r="T76" i="1"/>
  <c r="S76" i="1"/>
  <c r="U76" i="1" s="1"/>
  <c r="R76" i="1"/>
  <c r="Q76" i="1"/>
  <c r="P76" i="1"/>
  <c r="O76" i="1"/>
  <c r="N76" i="1"/>
  <c r="K76" i="1"/>
  <c r="M76" i="1" s="1"/>
  <c r="J76" i="1"/>
  <c r="AT85" i="1" s="1"/>
  <c r="H76" i="1"/>
  <c r="I76" i="1" s="1"/>
  <c r="AE75" i="1"/>
  <c r="W75" i="1"/>
  <c r="T75" i="1"/>
  <c r="S75" i="1"/>
  <c r="U75" i="1" s="1"/>
  <c r="R75" i="1"/>
  <c r="Q75" i="1"/>
  <c r="P75" i="1"/>
  <c r="O75" i="1"/>
  <c r="N75" i="1"/>
  <c r="K75" i="1"/>
  <c r="M75" i="1" s="1"/>
  <c r="J75" i="1"/>
  <c r="AT84" i="1" s="1"/>
  <c r="H75" i="1"/>
  <c r="I75" i="1" s="1"/>
  <c r="AE74" i="1"/>
  <c r="W74" i="1"/>
  <c r="T74" i="1"/>
  <c r="S74" i="1"/>
  <c r="U74" i="1" s="1"/>
  <c r="R74" i="1"/>
  <c r="Q74" i="1"/>
  <c r="P74" i="1"/>
  <c r="O74" i="1"/>
  <c r="N74" i="1"/>
  <c r="K74" i="1"/>
  <c r="M74" i="1" s="1"/>
  <c r="J74" i="1"/>
  <c r="AT83" i="1" s="1"/>
  <c r="H74" i="1"/>
  <c r="I74" i="1" s="1"/>
  <c r="AE73" i="1"/>
  <c r="W73" i="1"/>
  <c r="T73" i="1"/>
  <c r="S73" i="1"/>
  <c r="U73" i="1" s="1"/>
  <c r="R73" i="1"/>
  <c r="Q73" i="1"/>
  <c r="P73" i="1"/>
  <c r="O73" i="1"/>
  <c r="N73" i="1"/>
  <c r="K73" i="1"/>
  <c r="M73" i="1" s="1"/>
  <c r="J73" i="1"/>
  <c r="AT82" i="1" s="1"/>
  <c r="H73" i="1"/>
  <c r="I73" i="1" s="1"/>
  <c r="AE72" i="1"/>
  <c r="W72" i="1"/>
  <c r="T72" i="1"/>
  <c r="V72" i="1" s="1"/>
  <c r="S72" i="1"/>
  <c r="U72" i="1" s="1"/>
  <c r="R72" i="1"/>
  <c r="Q72" i="1"/>
  <c r="P72" i="1"/>
  <c r="O72" i="1"/>
  <c r="N72" i="1"/>
  <c r="K72" i="1"/>
  <c r="M72" i="1" s="1"/>
  <c r="J72" i="1"/>
  <c r="AT81" i="1" s="1"/>
  <c r="H72" i="1"/>
  <c r="I72" i="1" s="1"/>
  <c r="AE71" i="1"/>
  <c r="W71" i="1"/>
  <c r="T71" i="1"/>
  <c r="S71" i="1"/>
  <c r="U71" i="1" s="1"/>
  <c r="R71" i="1"/>
  <c r="Q71" i="1"/>
  <c r="P71" i="1"/>
  <c r="O71" i="1"/>
  <c r="N71" i="1"/>
  <c r="K71" i="1"/>
  <c r="M71" i="1" s="1"/>
  <c r="J71" i="1"/>
  <c r="AT80" i="1" s="1"/>
  <c r="H71" i="1"/>
  <c r="I71" i="1" s="1"/>
  <c r="AE70" i="1"/>
  <c r="W70" i="1"/>
  <c r="T70" i="1"/>
  <c r="V70" i="1" s="1"/>
  <c r="S70" i="1"/>
  <c r="U70" i="1" s="1"/>
  <c r="R70" i="1"/>
  <c r="Q70" i="1"/>
  <c r="P70" i="1"/>
  <c r="O70" i="1"/>
  <c r="N70" i="1"/>
  <c r="K70" i="1"/>
  <c r="M70" i="1" s="1"/>
  <c r="J70" i="1"/>
  <c r="AT79" i="1" s="1"/>
  <c r="H70" i="1"/>
  <c r="I70" i="1" s="1"/>
  <c r="AE69" i="1"/>
  <c r="W69" i="1"/>
  <c r="T69" i="1"/>
  <c r="S69" i="1"/>
  <c r="U69" i="1" s="1"/>
  <c r="R69" i="1"/>
  <c r="Q69" i="1"/>
  <c r="P69" i="1"/>
  <c r="O69" i="1"/>
  <c r="N69" i="1"/>
  <c r="K69" i="1"/>
  <c r="M69" i="1" s="1"/>
  <c r="J69" i="1"/>
  <c r="AT78" i="1" s="1"/>
  <c r="H69" i="1"/>
  <c r="I69" i="1" s="1"/>
  <c r="AE68" i="1"/>
  <c r="W68" i="1"/>
  <c r="T68" i="1"/>
  <c r="V68" i="1" s="1"/>
  <c r="S68" i="1"/>
  <c r="U68" i="1" s="1"/>
  <c r="R68" i="1"/>
  <c r="Q68" i="1"/>
  <c r="P68" i="1"/>
  <c r="O68" i="1"/>
  <c r="N68" i="1"/>
  <c r="K68" i="1"/>
  <c r="M68" i="1" s="1"/>
  <c r="J68" i="1"/>
  <c r="AT77" i="1" s="1"/>
  <c r="H68" i="1"/>
  <c r="I68" i="1" s="1"/>
  <c r="AE67" i="1"/>
  <c r="W67" i="1"/>
  <c r="T67" i="1"/>
  <c r="S67" i="1"/>
  <c r="U67" i="1" s="1"/>
  <c r="R67" i="1"/>
  <c r="Q67" i="1"/>
  <c r="P67" i="1"/>
  <c r="O67" i="1"/>
  <c r="N67" i="1"/>
  <c r="K67" i="1"/>
  <c r="M67" i="1" s="1"/>
  <c r="J67" i="1"/>
  <c r="AT76" i="1" s="1"/>
  <c r="H67" i="1"/>
  <c r="I67" i="1" s="1"/>
  <c r="AE66" i="1"/>
  <c r="W66" i="1"/>
  <c r="T66" i="1"/>
  <c r="V66" i="1" s="1"/>
  <c r="S66" i="1"/>
  <c r="U66" i="1" s="1"/>
  <c r="R66" i="1"/>
  <c r="Q66" i="1"/>
  <c r="P66" i="1"/>
  <c r="O66" i="1"/>
  <c r="N66" i="1"/>
  <c r="K66" i="1"/>
  <c r="M66" i="1" s="1"/>
  <c r="J66" i="1"/>
  <c r="AT75" i="1" s="1"/>
  <c r="H66" i="1"/>
  <c r="I66" i="1" s="1"/>
  <c r="AE65" i="1"/>
  <c r="W65" i="1"/>
  <c r="T65" i="1"/>
  <c r="S65" i="1"/>
  <c r="U65" i="1" s="1"/>
  <c r="R65" i="1"/>
  <c r="Q65" i="1"/>
  <c r="P65" i="1"/>
  <c r="O65" i="1"/>
  <c r="N65" i="1"/>
  <c r="K65" i="1"/>
  <c r="M65" i="1" s="1"/>
  <c r="J65" i="1"/>
  <c r="AT74" i="1" s="1"/>
  <c r="H65" i="1"/>
  <c r="I65" i="1" s="1"/>
  <c r="AE64" i="1"/>
  <c r="W64" i="1"/>
  <c r="T64" i="1"/>
  <c r="V64" i="1" s="1"/>
  <c r="S64" i="1"/>
  <c r="U64" i="1" s="1"/>
  <c r="R64" i="1"/>
  <c r="Q64" i="1"/>
  <c r="P64" i="1"/>
  <c r="O64" i="1"/>
  <c r="N64" i="1"/>
  <c r="K64" i="1"/>
  <c r="M64" i="1" s="1"/>
  <c r="J64" i="1"/>
  <c r="AT73" i="1" s="1"/>
  <c r="H64" i="1"/>
  <c r="I64" i="1" s="1"/>
  <c r="AE63" i="1"/>
  <c r="W63" i="1"/>
  <c r="T63" i="1"/>
  <c r="S63" i="1"/>
  <c r="U63" i="1" s="1"/>
  <c r="R63" i="1"/>
  <c r="Q63" i="1"/>
  <c r="P63" i="1"/>
  <c r="O63" i="1"/>
  <c r="N63" i="1"/>
  <c r="K63" i="1"/>
  <c r="M63" i="1" s="1"/>
  <c r="J63" i="1"/>
  <c r="AT72" i="1" s="1"/>
  <c r="H63" i="1"/>
  <c r="I63" i="1" s="1"/>
  <c r="AE62" i="1"/>
  <c r="W62" i="1"/>
  <c r="T62" i="1"/>
  <c r="V62" i="1" s="1"/>
  <c r="S62" i="1"/>
  <c r="U62" i="1" s="1"/>
  <c r="R62" i="1"/>
  <c r="Q62" i="1"/>
  <c r="P62" i="1"/>
  <c r="O62" i="1"/>
  <c r="N62" i="1"/>
  <c r="K62" i="1"/>
  <c r="M62" i="1" s="1"/>
  <c r="J62" i="1"/>
  <c r="AT71" i="1" s="1"/>
  <c r="H62" i="1"/>
  <c r="I62" i="1" s="1"/>
  <c r="AE61" i="1"/>
  <c r="W61" i="1"/>
  <c r="T61" i="1"/>
  <c r="S61" i="1"/>
  <c r="U61" i="1" s="1"/>
  <c r="R61" i="1"/>
  <c r="Q61" i="1"/>
  <c r="P61" i="1"/>
  <c r="O61" i="1"/>
  <c r="N61" i="1"/>
  <c r="K61" i="1"/>
  <c r="M61" i="1" s="1"/>
  <c r="J61" i="1"/>
  <c r="H61" i="1"/>
  <c r="I61" i="1" s="1"/>
  <c r="AE60" i="1"/>
  <c r="W60" i="1"/>
  <c r="T60" i="1"/>
  <c r="V60" i="1" s="1"/>
  <c r="S60" i="1"/>
  <c r="U60" i="1" s="1"/>
  <c r="R60" i="1"/>
  <c r="Q60" i="1"/>
  <c r="P60" i="1"/>
  <c r="O60" i="1"/>
  <c r="N60" i="1"/>
  <c r="K60" i="1"/>
  <c r="M60" i="1" s="1"/>
  <c r="J60" i="1"/>
  <c r="AT69" i="1" s="1"/>
  <c r="H60" i="1"/>
  <c r="I60" i="1" s="1"/>
  <c r="AE59" i="1"/>
  <c r="W59" i="1"/>
  <c r="T59" i="1"/>
  <c r="S59" i="1"/>
  <c r="U59" i="1" s="1"/>
  <c r="R59" i="1"/>
  <c r="Q59" i="1"/>
  <c r="P59" i="1"/>
  <c r="O59" i="1"/>
  <c r="N59" i="1"/>
  <c r="K59" i="1"/>
  <c r="M59" i="1" s="1"/>
  <c r="J59" i="1"/>
  <c r="AT68" i="1" s="1"/>
  <c r="H59" i="1"/>
  <c r="I59" i="1" s="1"/>
  <c r="AE58" i="1"/>
  <c r="W58" i="1"/>
  <c r="T58" i="1"/>
  <c r="V58" i="1" s="1"/>
  <c r="S58" i="1"/>
  <c r="U58" i="1" s="1"/>
  <c r="R58" i="1"/>
  <c r="Q58" i="1"/>
  <c r="P58" i="1"/>
  <c r="O58" i="1"/>
  <c r="N58" i="1"/>
  <c r="K58" i="1"/>
  <c r="M58" i="1" s="1"/>
  <c r="J58" i="1"/>
  <c r="AT67" i="1" s="1"/>
  <c r="H58" i="1"/>
  <c r="I58" i="1" s="1"/>
  <c r="AE57" i="1"/>
  <c r="W57" i="1"/>
  <c r="T57" i="1"/>
  <c r="S57" i="1"/>
  <c r="U57" i="1" s="1"/>
  <c r="R57" i="1"/>
  <c r="Q57" i="1"/>
  <c r="P57" i="1"/>
  <c r="O57" i="1"/>
  <c r="N57" i="1"/>
  <c r="K57" i="1"/>
  <c r="M57" i="1" s="1"/>
  <c r="J57" i="1"/>
  <c r="AT66" i="1" s="1"/>
  <c r="H57" i="1"/>
  <c r="I57" i="1" s="1"/>
  <c r="AE56" i="1"/>
  <c r="W56" i="1"/>
  <c r="T56" i="1"/>
  <c r="S56" i="1"/>
  <c r="U56" i="1" s="1"/>
  <c r="R56" i="1"/>
  <c r="Q56" i="1"/>
  <c r="P56" i="1"/>
  <c r="O56" i="1"/>
  <c r="N56" i="1"/>
  <c r="K56" i="1"/>
  <c r="M56" i="1" s="1"/>
  <c r="J56" i="1"/>
  <c r="AT65" i="1" s="1"/>
  <c r="H56" i="1"/>
  <c r="I56" i="1" s="1"/>
  <c r="AE55" i="1"/>
  <c r="W55" i="1"/>
  <c r="T55" i="1"/>
  <c r="S55" i="1"/>
  <c r="U55" i="1" s="1"/>
  <c r="R55" i="1"/>
  <c r="Q55" i="1"/>
  <c r="P55" i="1"/>
  <c r="O55" i="1"/>
  <c r="N55" i="1"/>
  <c r="K55" i="1"/>
  <c r="M55" i="1" s="1"/>
  <c r="J55" i="1"/>
  <c r="AT64" i="1" s="1"/>
  <c r="H55" i="1"/>
  <c r="I55" i="1" s="1"/>
  <c r="AE54" i="1"/>
  <c r="W54" i="1"/>
  <c r="T54" i="1"/>
  <c r="S54" i="1"/>
  <c r="U54" i="1" s="1"/>
  <c r="R54" i="1"/>
  <c r="Q54" i="1"/>
  <c r="P54" i="1"/>
  <c r="O54" i="1"/>
  <c r="N54" i="1"/>
  <c r="K54" i="1"/>
  <c r="M54" i="1" s="1"/>
  <c r="J54" i="1"/>
  <c r="AT63" i="1" s="1"/>
  <c r="H54" i="1"/>
  <c r="I54" i="1" s="1"/>
  <c r="AE53" i="1"/>
  <c r="W53" i="1"/>
  <c r="T53" i="1"/>
  <c r="S53" i="1"/>
  <c r="U53" i="1" s="1"/>
  <c r="R53" i="1"/>
  <c r="Q53" i="1"/>
  <c r="P53" i="1"/>
  <c r="O53" i="1"/>
  <c r="N53" i="1"/>
  <c r="K53" i="1"/>
  <c r="M53" i="1" s="1"/>
  <c r="J53" i="1"/>
  <c r="AT62" i="1" s="1"/>
  <c r="H53" i="1"/>
  <c r="I53" i="1" s="1"/>
  <c r="AE52" i="1"/>
  <c r="W52" i="1"/>
  <c r="T52" i="1"/>
  <c r="V52" i="1" s="1"/>
  <c r="S52" i="1"/>
  <c r="U52" i="1" s="1"/>
  <c r="R52" i="1"/>
  <c r="Q52" i="1"/>
  <c r="P52" i="1"/>
  <c r="O52" i="1"/>
  <c r="N52" i="1"/>
  <c r="K52" i="1"/>
  <c r="M52" i="1" s="1"/>
  <c r="J52" i="1"/>
  <c r="AT61" i="1" s="1"/>
  <c r="H52" i="1"/>
  <c r="I52" i="1" s="1"/>
  <c r="AE51" i="1"/>
  <c r="W51" i="1"/>
  <c r="T51" i="1"/>
  <c r="S51" i="1"/>
  <c r="U51" i="1" s="1"/>
  <c r="R51" i="1"/>
  <c r="Q51" i="1"/>
  <c r="P51" i="1"/>
  <c r="O51" i="1"/>
  <c r="N51" i="1"/>
  <c r="K51" i="1"/>
  <c r="M51" i="1" s="1"/>
  <c r="J51" i="1"/>
  <c r="AT60" i="1" s="1"/>
  <c r="H51" i="1"/>
  <c r="I51" i="1" s="1"/>
  <c r="AE50" i="1"/>
  <c r="W50" i="1"/>
  <c r="T50" i="1"/>
  <c r="S50" i="1"/>
  <c r="U50" i="1" s="1"/>
  <c r="R50" i="1"/>
  <c r="Q50" i="1"/>
  <c r="P50" i="1"/>
  <c r="O50" i="1"/>
  <c r="N50" i="1"/>
  <c r="K50" i="1"/>
  <c r="M50" i="1" s="1"/>
  <c r="J50" i="1"/>
  <c r="AT59" i="1" s="1"/>
  <c r="H50" i="1"/>
  <c r="I50" i="1" s="1"/>
  <c r="AE49" i="1"/>
  <c r="W49" i="1"/>
  <c r="T49" i="1"/>
  <c r="S49" i="1"/>
  <c r="U49" i="1" s="1"/>
  <c r="R49" i="1"/>
  <c r="Q49" i="1"/>
  <c r="P49" i="1"/>
  <c r="O49" i="1"/>
  <c r="N49" i="1"/>
  <c r="K49" i="1"/>
  <c r="M49" i="1" s="1"/>
  <c r="J49" i="1"/>
  <c r="AT58" i="1" s="1"/>
  <c r="H49" i="1"/>
  <c r="I49" i="1" s="1"/>
  <c r="AE48" i="1"/>
  <c r="W48" i="1"/>
  <c r="T48" i="1"/>
  <c r="V48" i="1" s="1"/>
  <c r="S48" i="1"/>
  <c r="U48" i="1" s="1"/>
  <c r="R48" i="1"/>
  <c r="Q48" i="1"/>
  <c r="P48" i="1"/>
  <c r="O48" i="1"/>
  <c r="N48" i="1"/>
  <c r="K48" i="1"/>
  <c r="M48" i="1" s="1"/>
  <c r="J48" i="1"/>
  <c r="AT57" i="1" s="1"/>
  <c r="H48" i="1"/>
  <c r="I48" i="1" s="1"/>
  <c r="AE47" i="1"/>
  <c r="W47" i="1"/>
  <c r="T47" i="1"/>
  <c r="S47" i="1"/>
  <c r="U47" i="1" s="1"/>
  <c r="R47" i="1"/>
  <c r="Q47" i="1"/>
  <c r="P47" i="1"/>
  <c r="O47" i="1"/>
  <c r="N47" i="1"/>
  <c r="K47" i="1"/>
  <c r="M47" i="1" s="1"/>
  <c r="J47" i="1"/>
  <c r="AT56" i="1" s="1"/>
  <c r="H47" i="1"/>
  <c r="I47" i="1" s="1"/>
  <c r="AE46" i="1"/>
  <c r="W46" i="1"/>
  <c r="T46" i="1"/>
  <c r="S46" i="1"/>
  <c r="U46" i="1" s="1"/>
  <c r="R46" i="1"/>
  <c r="Q46" i="1"/>
  <c r="P46" i="1"/>
  <c r="O46" i="1"/>
  <c r="N46" i="1"/>
  <c r="K46" i="1"/>
  <c r="M46" i="1" s="1"/>
  <c r="J46" i="1"/>
  <c r="AT55" i="1" s="1"/>
  <c r="H46" i="1"/>
  <c r="I46" i="1" s="1"/>
  <c r="AE45" i="1"/>
  <c r="W45" i="1"/>
  <c r="T45" i="1"/>
  <c r="S45" i="1"/>
  <c r="U45" i="1" s="1"/>
  <c r="R45" i="1"/>
  <c r="Q45" i="1"/>
  <c r="P45" i="1"/>
  <c r="O45" i="1"/>
  <c r="N45" i="1"/>
  <c r="K45" i="1"/>
  <c r="M45" i="1" s="1"/>
  <c r="J45" i="1"/>
  <c r="AT54" i="1" s="1"/>
  <c r="H45" i="1"/>
  <c r="I45" i="1" s="1"/>
  <c r="AE44" i="1"/>
  <c r="W44" i="1"/>
  <c r="T44" i="1"/>
  <c r="S44" i="1"/>
  <c r="U44" i="1" s="1"/>
  <c r="R44" i="1"/>
  <c r="Q44" i="1"/>
  <c r="P44" i="1"/>
  <c r="O44" i="1"/>
  <c r="N44" i="1"/>
  <c r="K44" i="1"/>
  <c r="M44" i="1" s="1"/>
  <c r="J44" i="1"/>
  <c r="AT53" i="1" s="1"/>
  <c r="H44" i="1"/>
  <c r="I44" i="1" s="1"/>
  <c r="AE43" i="1"/>
  <c r="W43" i="1"/>
  <c r="T43" i="1"/>
  <c r="S43" i="1"/>
  <c r="U43" i="1" s="1"/>
  <c r="R43" i="1"/>
  <c r="Q43" i="1"/>
  <c r="P43" i="1"/>
  <c r="O43" i="1"/>
  <c r="N43" i="1"/>
  <c r="K43" i="1"/>
  <c r="M43" i="1" s="1"/>
  <c r="J43" i="1"/>
  <c r="AT52" i="1" s="1"/>
  <c r="H43" i="1"/>
  <c r="I43" i="1" s="1"/>
  <c r="AE42" i="1"/>
  <c r="W42" i="1"/>
  <c r="T42" i="1"/>
  <c r="S42" i="1"/>
  <c r="U42" i="1" s="1"/>
  <c r="R42" i="1"/>
  <c r="Q42" i="1"/>
  <c r="P42" i="1"/>
  <c r="O42" i="1"/>
  <c r="N42" i="1"/>
  <c r="K42" i="1"/>
  <c r="M42" i="1" s="1"/>
  <c r="J42" i="1"/>
  <c r="AT51" i="1" s="1"/>
  <c r="H42" i="1"/>
  <c r="I42" i="1" s="1"/>
  <c r="AE41" i="1"/>
  <c r="W41" i="1"/>
  <c r="T41" i="1"/>
  <c r="S41" i="1"/>
  <c r="U41" i="1" s="1"/>
  <c r="R41" i="1"/>
  <c r="Q41" i="1"/>
  <c r="P41" i="1"/>
  <c r="O41" i="1"/>
  <c r="N41" i="1"/>
  <c r="K41" i="1"/>
  <c r="M41" i="1" s="1"/>
  <c r="J41" i="1"/>
  <c r="AT50" i="1" s="1"/>
  <c r="H41" i="1"/>
  <c r="I41" i="1" s="1"/>
  <c r="AE40" i="1"/>
  <c r="W40" i="1"/>
  <c r="T40" i="1"/>
  <c r="V40" i="1" s="1"/>
  <c r="S40" i="1"/>
  <c r="U40" i="1" s="1"/>
  <c r="R40" i="1"/>
  <c r="Q40" i="1"/>
  <c r="P40" i="1"/>
  <c r="O40" i="1"/>
  <c r="N40" i="1"/>
  <c r="K40" i="1"/>
  <c r="M40" i="1" s="1"/>
  <c r="J40" i="1"/>
  <c r="AT49" i="1" s="1"/>
  <c r="H40" i="1"/>
  <c r="I40" i="1" s="1"/>
  <c r="AE39" i="1"/>
  <c r="W39" i="1"/>
  <c r="T39" i="1"/>
  <c r="S39" i="1"/>
  <c r="U39" i="1" s="1"/>
  <c r="R39" i="1"/>
  <c r="Q39" i="1"/>
  <c r="P39" i="1"/>
  <c r="O39" i="1"/>
  <c r="N39" i="1"/>
  <c r="K39" i="1"/>
  <c r="M39" i="1" s="1"/>
  <c r="J39" i="1"/>
  <c r="AT48" i="1" s="1"/>
  <c r="H39" i="1"/>
  <c r="I39" i="1" s="1"/>
  <c r="AE38" i="1"/>
  <c r="W38" i="1"/>
  <c r="T38" i="1"/>
  <c r="V38" i="1" s="1"/>
  <c r="S38" i="1"/>
  <c r="U38" i="1" s="1"/>
  <c r="R38" i="1"/>
  <c r="Q38" i="1"/>
  <c r="P38" i="1"/>
  <c r="O38" i="1"/>
  <c r="N38" i="1"/>
  <c r="K38" i="1"/>
  <c r="M38" i="1" s="1"/>
  <c r="J38" i="1"/>
  <c r="AT47" i="1" s="1"/>
  <c r="H38" i="1"/>
  <c r="I38" i="1" s="1"/>
  <c r="AE37" i="1"/>
  <c r="W37" i="1"/>
  <c r="T37" i="1"/>
  <c r="S37" i="1"/>
  <c r="U37" i="1" s="1"/>
  <c r="R37" i="1"/>
  <c r="Q37" i="1"/>
  <c r="P37" i="1"/>
  <c r="O37" i="1"/>
  <c r="N37" i="1"/>
  <c r="K37" i="1"/>
  <c r="M37" i="1" s="1"/>
  <c r="J37" i="1"/>
  <c r="AT46" i="1" s="1"/>
  <c r="H37" i="1"/>
  <c r="I37" i="1" s="1"/>
  <c r="AE36" i="1"/>
  <c r="W36" i="1"/>
  <c r="T36" i="1"/>
  <c r="S36" i="1"/>
  <c r="U36" i="1" s="1"/>
  <c r="R36" i="1"/>
  <c r="Q36" i="1"/>
  <c r="P36" i="1"/>
  <c r="O36" i="1"/>
  <c r="N36" i="1"/>
  <c r="K36" i="1"/>
  <c r="M36" i="1" s="1"/>
  <c r="J36" i="1"/>
  <c r="AT45" i="1" s="1"/>
  <c r="H36" i="1"/>
  <c r="I36" i="1" s="1"/>
  <c r="AE35" i="1"/>
  <c r="W35" i="1"/>
  <c r="T35" i="1"/>
  <c r="V35" i="1" s="1"/>
  <c r="S35" i="1"/>
  <c r="U35" i="1" s="1"/>
  <c r="R35" i="1"/>
  <c r="Q35" i="1"/>
  <c r="P35" i="1"/>
  <c r="O35" i="1"/>
  <c r="N35" i="1"/>
  <c r="K35" i="1"/>
  <c r="M35" i="1" s="1"/>
  <c r="J35" i="1"/>
  <c r="AT44" i="1" s="1"/>
  <c r="H35" i="1"/>
  <c r="I35" i="1" s="1"/>
  <c r="AE34" i="1"/>
  <c r="W34" i="1"/>
  <c r="T34" i="1"/>
  <c r="V34" i="1" s="1"/>
  <c r="S34" i="1"/>
  <c r="U34" i="1" s="1"/>
  <c r="R34" i="1"/>
  <c r="Q34" i="1"/>
  <c r="P34" i="1"/>
  <c r="O34" i="1"/>
  <c r="N34" i="1"/>
  <c r="K34" i="1"/>
  <c r="M34" i="1" s="1"/>
  <c r="J34" i="1"/>
  <c r="AT43" i="1" s="1"/>
  <c r="H34" i="1"/>
  <c r="I34" i="1" s="1"/>
  <c r="AE33" i="1"/>
  <c r="W33" i="1"/>
  <c r="T33" i="1"/>
  <c r="S33" i="1"/>
  <c r="U33" i="1" s="1"/>
  <c r="R33" i="1"/>
  <c r="Q33" i="1"/>
  <c r="P33" i="1"/>
  <c r="O33" i="1"/>
  <c r="N33" i="1"/>
  <c r="K33" i="1"/>
  <c r="M33" i="1" s="1"/>
  <c r="J33" i="1"/>
  <c r="AT42" i="1" s="1"/>
  <c r="H33" i="1"/>
  <c r="I33" i="1" s="1"/>
  <c r="AE32" i="1"/>
  <c r="W32" i="1"/>
  <c r="T32" i="1"/>
  <c r="S32" i="1"/>
  <c r="U32" i="1" s="1"/>
  <c r="R32" i="1"/>
  <c r="Q32" i="1"/>
  <c r="P32" i="1"/>
  <c r="O32" i="1"/>
  <c r="N32" i="1"/>
  <c r="K32" i="1"/>
  <c r="M32" i="1" s="1"/>
  <c r="J32" i="1"/>
  <c r="AT41" i="1" s="1"/>
  <c r="H32" i="1"/>
  <c r="I32" i="1" s="1"/>
  <c r="AE31" i="1"/>
  <c r="W31" i="1"/>
  <c r="T31" i="1"/>
  <c r="S31" i="1"/>
  <c r="U31" i="1" s="1"/>
  <c r="R31" i="1"/>
  <c r="Q31" i="1"/>
  <c r="P31" i="1"/>
  <c r="O31" i="1"/>
  <c r="N31" i="1"/>
  <c r="K31" i="1"/>
  <c r="M31" i="1" s="1"/>
  <c r="J31" i="1"/>
  <c r="AT40" i="1" s="1"/>
  <c r="H31" i="1"/>
  <c r="I31" i="1" s="1"/>
  <c r="AE30" i="1"/>
  <c r="W30" i="1"/>
  <c r="T30" i="1"/>
  <c r="V30" i="1" s="1"/>
  <c r="S30" i="1"/>
  <c r="U30" i="1" s="1"/>
  <c r="R30" i="1"/>
  <c r="Q30" i="1"/>
  <c r="P30" i="1"/>
  <c r="O30" i="1"/>
  <c r="N30" i="1"/>
  <c r="K30" i="1"/>
  <c r="M30" i="1" s="1"/>
  <c r="J30" i="1"/>
  <c r="AT39" i="1" s="1"/>
  <c r="H30" i="1"/>
  <c r="I30" i="1" s="1"/>
  <c r="AE29" i="1"/>
  <c r="W29" i="1"/>
  <c r="T29" i="1"/>
  <c r="S29" i="1"/>
  <c r="U29" i="1" s="1"/>
  <c r="R29" i="1"/>
  <c r="Q29" i="1"/>
  <c r="P29" i="1"/>
  <c r="O29" i="1"/>
  <c r="N29" i="1"/>
  <c r="K29" i="1"/>
  <c r="M29" i="1" s="1"/>
  <c r="J29" i="1"/>
  <c r="AT38" i="1" s="1"/>
  <c r="H29" i="1"/>
  <c r="I29" i="1" s="1"/>
  <c r="AE28" i="1"/>
  <c r="W28" i="1"/>
  <c r="T28" i="1"/>
  <c r="S28" i="1"/>
  <c r="U28" i="1" s="1"/>
  <c r="R28" i="1"/>
  <c r="Q28" i="1"/>
  <c r="P28" i="1"/>
  <c r="O28" i="1"/>
  <c r="N28" i="1"/>
  <c r="K28" i="1"/>
  <c r="M28" i="1" s="1"/>
  <c r="J28" i="1"/>
  <c r="AT37" i="1" s="1"/>
  <c r="H28" i="1"/>
  <c r="I28" i="1" s="1"/>
  <c r="AE27" i="1"/>
  <c r="W27" i="1"/>
  <c r="T27" i="1"/>
  <c r="S27" i="1"/>
  <c r="U27" i="1" s="1"/>
  <c r="R27" i="1"/>
  <c r="Q27" i="1"/>
  <c r="P27" i="1"/>
  <c r="O27" i="1"/>
  <c r="N27" i="1"/>
  <c r="K27" i="1"/>
  <c r="M27" i="1" s="1"/>
  <c r="J27" i="1"/>
  <c r="AT36" i="1" s="1"/>
  <c r="H27" i="1"/>
  <c r="I27" i="1" s="1"/>
  <c r="AE26" i="1"/>
  <c r="W26" i="1"/>
  <c r="T26" i="1"/>
  <c r="V26" i="1" s="1"/>
  <c r="S26" i="1"/>
  <c r="U26" i="1" s="1"/>
  <c r="R26" i="1"/>
  <c r="Q26" i="1"/>
  <c r="P26" i="1"/>
  <c r="O26" i="1"/>
  <c r="N26" i="1"/>
  <c r="K26" i="1"/>
  <c r="M26" i="1" s="1"/>
  <c r="J26" i="1"/>
  <c r="AT35" i="1" s="1"/>
  <c r="H26" i="1"/>
  <c r="I26" i="1" s="1"/>
  <c r="AE25" i="1"/>
  <c r="W25" i="1"/>
  <c r="T25" i="1"/>
  <c r="S25" i="1"/>
  <c r="U25" i="1" s="1"/>
  <c r="R25" i="1"/>
  <c r="Q25" i="1"/>
  <c r="P25" i="1"/>
  <c r="O25" i="1"/>
  <c r="N25" i="1"/>
  <c r="K25" i="1"/>
  <c r="M25" i="1" s="1"/>
  <c r="J25" i="1"/>
  <c r="AT34" i="1" s="1"/>
  <c r="H25" i="1"/>
  <c r="I25" i="1" s="1"/>
  <c r="AE24" i="1"/>
  <c r="W24" i="1"/>
  <c r="T24" i="1"/>
  <c r="S24" i="1"/>
  <c r="U24" i="1" s="1"/>
  <c r="R24" i="1"/>
  <c r="Q24" i="1"/>
  <c r="P24" i="1"/>
  <c r="O24" i="1"/>
  <c r="N24" i="1"/>
  <c r="K24" i="1"/>
  <c r="M24" i="1" s="1"/>
  <c r="J24" i="1"/>
  <c r="H24" i="1"/>
  <c r="I24" i="1" s="1"/>
  <c r="AE23" i="1"/>
  <c r="W23" i="1"/>
  <c r="T23" i="1"/>
  <c r="S23" i="1"/>
  <c r="R23" i="1"/>
  <c r="Q23" i="1"/>
  <c r="P23" i="1"/>
  <c r="O23" i="1"/>
  <c r="N23" i="1"/>
  <c r="K23" i="1"/>
  <c r="M23" i="1" s="1"/>
  <c r="J23" i="1"/>
  <c r="H23" i="1"/>
  <c r="I23" i="1" s="1"/>
  <c r="AE22" i="1"/>
  <c r="W22" i="1"/>
  <c r="S22" i="1"/>
  <c r="U22" i="1" s="1"/>
  <c r="R22" i="1"/>
  <c r="Q22" i="1"/>
  <c r="P22" i="1"/>
  <c r="O22" i="1"/>
  <c r="N22" i="1"/>
  <c r="K22" i="1"/>
  <c r="M22" i="1" s="1"/>
  <c r="J22" i="1"/>
  <c r="H22" i="1"/>
  <c r="I22" i="1" s="1"/>
  <c r="AE21" i="1"/>
  <c r="W21" i="1"/>
  <c r="S21" i="1"/>
  <c r="U21" i="1" s="1"/>
  <c r="R21" i="1"/>
  <c r="Q21" i="1"/>
  <c r="P21" i="1"/>
  <c r="O21" i="1"/>
  <c r="N21" i="1"/>
  <c r="K21" i="1"/>
  <c r="M21" i="1" s="1"/>
  <c r="J21" i="1"/>
  <c r="H21" i="1"/>
  <c r="I21" i="1" s="1"/>
  <c r="AE20" i="1"/>
  <c r="W20" i="1"/>
  <c r="S20" i="1"/>
  <c r="U20" i="1" s="1"/>
  <c r="R20" i="1"/>
  <c r="Q20" i="1"/>
  <c r="P20" i="1"/>
  <c r="O20" i="1"/>
  <c r="N20" i="1"/>
  <c r="K20" i="1"/>
  <c r="M20" i="1" s="1"/>
  <c r="J20" i="1"/>
  <c r="H20" i="1"/>
  <c r="I20" i="1" s="1"/>
  <c r="AE19" i="1"/>
  <c r="W19" i="1"/>
  <c r="S19" i="1"/>
  <c r="U19" i="1" s="1"/>
  <c r="R19" i="1"/>
  <c r="Q19" i="1"/>
  <c r="P19" i="1"/>
  <c r="O19" i="1"/>
  <c r="N19" i="1"/>
  <c r="K19" i="1"/>
  <c r="M19" i="1" s="1"/>
  <c r="J19" i="1"/>
  <c r="H19" i="1"/>
  <c r="I19" i="1" s="1"/>
  <c r="AE18" i="1"/>
  <c r="W18" i="1"/>
  <c r="S18" i="1"/>
  <c r="U18" i="1" s="1"/>
  <c r="R18" i="1"/>
  <c r="Q18" i="1"/>
  <c r="P18" i="1"/>
  <c r="O18" i="1"/>
  <c r="N18" i="1"/>
  <c r="K18" i="1"/>
  <c r="M18" i="1" s="1"/>
  <c r="J18" i="1"/>
  <c r="H18" i="1"/>
  <c r="I18" i="1" s="1"/>
  <c r="AE17" i="1"/>
  <c r="W17" i="1"/>
  <c r="S17" i="1"/>
  <c r="U17" i="1" s="1"/>
  <c r="R17" i="1"/>
  <c r="Q17" i="1"/>
  <c r="P17" i="1"/>
  <c r="O17" i="1"/>
  <c r="N17" i="1"/>
  <c r="K17" i="1"/>
  <c r="M17" i="1" s="1"/>
  <c r="J17" i="1"/>
  <c r="H17" i="1"/>
  <c r="I17" i="1" s="1"/>
  <c r="AE16" i="1"/>
  <c r="W16" i="1"/>
  <c r="S16" i="1"/>
  <c r="U16" i="1" s="1"/>
  <c r="R16" i="1"/>
  <c r="Q16" i="1"/>
  <c r="P16" i="1"/>
  <c r="O16" i="1"/>
  <c r="N16" i="1"/>
  <c r="K16" i="1"/>
  <c r="M16" i="1" s="1"/>
  <c r="J16" i="1"/>
  <c r="H16" i="1"/>
  <c r="I16" i="1" s="1"/>
  <c r="AE15" i="1"/>
  <c r="W15" i="1"/>
  <c r="S15" i="1"/>
  <c r="U15" i="1" s="1"/>
  <c r="R15" i="1"/>
  <c r="Q15" i="1"/>
  <c r="P15" i="1"/>
  <c r="O15" i="1"/>
  <c r="N15" i="1"/>
  <c r="K15" i="1"/>
  <c r="M15" i="1" s="1"/>
  <c r="J15" i="1"/>
  <c r="H15" i="1"/>
  <c r="I15" i="1" s="1"/>
  <c r="AE14" i="1"/>
  <c r="W14" i="1"/>
  <c r="S14" i="1"/>
  <c r="U14" i="1" s="1"/>
  <c r="R14" i="1"/>
  <c r="Q14" i="1"/>
  <c r="P14" i="1"/>
  <c r="O14" i="1"/>
  <c r="N14" i="1"/>
  <c r="K14" i="1"/>
  <c r="M14" i="1" s="1"/>
  <c r="J14" i="1"/>
  <c r="H14" i="1"/>
  <c r="I14" i="1" s="1"/>
  <c r="AE13" i="1"/>
  <c r="W13" i="1"/>
  <c r="S13" i="1"/>
  <c r="U13" i="1" s="1"/>
  <c r="R13" i="1"/>
  <c r="Q13" i="1"/>
  <c r="P13" i="1"/>
  <c r="O13" i="1"/>
  <c r="N13" i="1"/>
  <c r="K13" i="1"/>
  <c r="M13" i="1" s="1"/>
  <c r="J13" i="1"/>
  <c r="H13" i="1"/>
  <c r="I13" i="1" s="1"/>
  <c r="AE12" i="1"/>
  <c r="W12" i="1"/>
  <c r="S12" i="1"/>
  <c r="U12" i="1" s="1"/>
  <c r="R12" i="1"/>
  <c r="Q12" i="1"/>
  <c r="P12" i="1"/>
  <c r="O12" i="1"/>
  <c r="N12" i="1"/>
  <c r="K12" i="1"/>
  <c r="M12" i="1" s="1"/>
  <c r="J12" i="1"/>
  <c r="H12" i="1"/>
  <c r="I12" i="1" s="1"/>
  <c r="AE11" i="1"/>
  <c r="W11" i="1"/>
  <c r="S11" i="1"/>
  <c r="U11" i="1" s="1"/>
  <c r="R11" i="1"/>
  <c r="Q11" i="1"/>
  <c r="P11" i="1"/>
  <c r="O11" i="1"/>
  <c r="N11" i="1"/>
  <c r="K11" i="1"/>
  <c r="M11" i="1" s="1"/>
  <c r="J11" i="1"/>
  <c r="H11" i="1"/>
  <c r="I11" i="1" s="1"/>
  <c r="AE10" i="1"/>
  <c r="W10" i="1"/>
  <c r="S10" i="1"/>
  <c r="Y10" i="1" s="1"/>
  <c r="R10" i="1"/>
  <c r="Q10" i="1"/>
  <c r="P10" i="1"/>
  <c r="O10" i="1"/>
  <c r="N10" i="1"/>
  <c r="K10" i="1"/>
  <c r="M10" i="1" s="1"/>
  <c r="J10" i="1"/>
  <c r="H10" i="1"/>
  <c r="I10" i="1" s="1"/>
  <c r="AE9" i="1"/>
  <c r="W9" i="1"/>
  <c r="R9" i="1"/>
  <c r="Q9" i="1"/>
  <c r="P9" i="1"/>
  <c r="O9" i="1"/>
  <c r="N9" i="1"/>
  <c r="K9" i="1"/>
  <c r="M9" i="1" s="1"/>
  <c r="J9" i="1"/>
  <c r="H9" i="1"/>
  <c r="I9" i="1" s="1"/>
  <c r="AE8" i="1"/>
  <c r="W8" i="1"/>
  <c r="N8" i="1"/>
  <c r="K8" i="1"/>
  <c r="M8" i="1" s="1"/>
  <c r="J8" i="1"/>
  <c r="H8" i="1"/>
  <c r="I8" i="1" s="1"/>
  <c r="AE7" i="1"/>
  <c r="W7" i="1"/>
  <c r="N7" i="1"/>
  <c r="K7" i="1"/>
  <c r="M7" i="1" s="1"/>
  <c r="J7" i="1"/>
  <c r="H7" i="1"/>
  <c r="I7" i="1" s="1"/>
  <c r="AE6" i="1"/>
  <c r="W6" i="1"/>
  <c r="N6" i="1"/>
  <c r="K6" i="1"/>
  <c r="M6" i="1" s="1"/>
  <c r="J6" i="1"/>
  <c r="H6" i="1"/>
  <c r="I6" i="1" s="1"/>
  <c r="AE5" i="1"/>
  <c r="W5" i="1"/>
  <c r="N5" i="1"/>
  <c r="K5" i="1"/>
  <c r="M5" i="1" s="1"/>
  <c r="J5" i="1"/>
  <c r="H5" i="1"/>
  <c r="I5" i="1" s="1"/>
  <c r="AE4" i="1"/>
  <c r="W4" i="1"/>
  <c r="N4" i="1"/>
  <c r="K4" i="1"/>
  <c r="M4" i="1" s="1"/>
  <c r="J4" i="1"/>
  <c r="H4" i="1"/>
  <c r="I4" i="1" s="1"/>
  <c r="AE3" i="1"/>
  <c r="W3" i="1"/>
  <c r="N3" i="1"/>
  <c r="K3" i="1"/>
  <c r="M3" i="1" s="1"/>
  <c r="J3" i="1"/>
  <c r="H3" i="1"/>
  <c r="I3" i="1" s="1"/>
  <c r="AE2" i="1"/>
  <c r="W2" i="1"/>
  <c r="N2" i="1"/>
  <c r="K2" i="1"/>
  <c r="M2" i="1" s="1"/>
  <c r="H2" i="1"/>
  <c r="I2" i="1" s="1"/>
  <c r="Z1790" i="1" l="1"/>
  <c r="AB1789" i="1"/>
  <c r="AC1788" i="1"/>
  <c r="AD1788" i="1" s="1"/>
  <c r="AA1788" i="1"/>
  <c r="AF1788" i="1"/>
  <c r="AG1788" i="1" s="1"/>
  <c r="Y1789" i="1"/>
  <c r="AT667" i="1"/>
  <c r="AT870" i="1"/>
  <c r="AT892" i="1"/>
  <c r="AT899" i="1"/>
  <c r="AT923" i="1"/>
  <c r="AT990" i="1"/>
  <c r="AT991" i="1"/>
  <c r="AT992" i="1"/>
  <c r="AT994" i="1"/>
  <c r="AT995" i="1"/>
  <c r="AT996" i="1"/>
  <c r="AT997" i="1"/>
  <c r="AT998" i="1"/>
  <c r="AT1001" i="1"/>
  <c r="AT636" i="1"/>
  <c r="AT664" i="1"/>
  <c r="AT671" i="1"/>
  <c r="AT678" i="1"/>
  <c r="AT869" i="1"/>
  <c r="AT895" i="1"/>
  <c r="AT903" i="1"/>
  <c r="AT907" i="1"/>
  <c r="AT1000" i="1"/>
  <c r="AT635" i="1"/>
  <c r="AT669" i="1"/>
  <c r="AT871" i="1"/>
  <c r="AT894" i="1"/>
  <c r="AT902" i="1"/>
  <c r="AT906" i="1"/>
  <c r="AT924" i="1"/>
  <c r="AT637" i="1"/>
  <c r="AT668" i="1"/>
  <c r="AT893" i="1"/>
  <c r="AT1002" i="1"/>
  <c r="AT666" i="1"/>
  <c r="AT857" i="1"/>
  <c r="AT867" i="1"/>
  <c r="AT898" i="1"/>
  <c r="AT999" i="1"/>
  <c r="AT638" i="1"/>
  <c r="AT663" i="1"/>
  <c r="AT670" i="1"/>
  <c r="AT866" i="1"/>
  <c r="AT891" i="1"/>
  <c r="AT897" i="1"/>
  <c r="AT904" i="1"/>
  <c r="AT908" i="1"/>
  <c r="AT920" i="1"/>
  <c r="AT665" i="1"/>
  <c r="AT868" i="1"/>
  <c r="AT896" i="1"/>
  <c r="AT900" i="1"/>
  <c r="AT905" i="1"/>
  <c r="AT922" i="1"/>
  <c r="AT70" i="1"/>
  <c r="AT858" i="1"/>
  <c r="AT860" i="1"/>
  <c r="AT599" i="1"/>
  <c r="AT608" i="1"/>
  <c r="AT712" i="1"/>
  <c r="AT604" i="1"/>
  <c r="AT603" i="1"/>
  <c r="AT713" i="1"/>
  <c r="AT600" i="1"/>
  <c r="AT710" i="1"/>
  <c r="AT601" i="1"/>
  <c r="AT609" i="1"/>
  <c r="AT714" i="1"/>
  <c r="AT602" i="1"/>
  <c r="AT709" i="1"/>
  <c r="AT598" i="1"/>
  <c r="AT607" i="1"/>
  <c r="AT711" i="1"/>
  <c r="AT861" i="1"/>
  <c r="AT597" i="1"/>
  <c r="AT605" i="1"/>
  <c r="AT708" i="1"/>
  <c r="AT606" i="1"/>
  <c r="AT653" i="1"/>
  <c r="AT737" i="1"/>
  <c r="AT817" i="1"/>
  <c r="AT872" i="1"/>
  <c r="AT873" i="1"/>
  <c r="AT874" i="1"/>
  <c r="AT695" i="1"/>
  <c r="AT819" i="1"/>
  <c r="AT698" i="1"/>
  <c r="AT821" i="1"/>
  <c r="AT886" i="1"/>
  <c r="AT699" i="1"/>
  <c r="AT815" i="1"/>
  <c r="AT696" i="1"/>
  <c r="AT818" i="1"/>
  <c r="AT692" i="1"/>
  <c r="AT813" i="1"/>
  <c r="AT884" i="1"/>
  <c r="AT652" i="1"/>
  <c r="AT693" i="1"/>
  <c r="AT816" i="1"/>
  <c r="AT700" i="1"/>
  <c r="AT697" i="1"/>
  <c r="AT803" i="1"/>
  <c r="AT820" i="1"/>
  <c r="AT885" i="1"/>
  <c r="AT1684" i="1"/>
  <c r="AT694" i="1"/>
  <c r="AT814" i="1"/>
  <c r="AT1683" i="1"/>
  <c r="AT1682" i="1"/>
  <c r="AT703" i="1"/>
  <c r="AT749" i="1"/>
  <c r="AT686" i="1"/>
  <c r="AT705" i="1"/>
  <c r="AT751" i="1"/>
  <c r="AT1181" i="1"/>
  <c r="AT1197" i="1"/>
  <c r="AT1202" i="1"/>
  <c r="AT1208" i="1"/>
  <c r="AT1209" i="1"/>
  <c r="AT1210" i="1"/>
  <c r="AT1211" i="1"/>
  <c r="AT1212" i="1"/>
  <c r="AT1213" i="1"/>
  <c r="AT1214" i="1"/>
  <c r="AT1215" i="1"/>
  <c r="AT1216" i="1"/>
  <c r="AT1264" i="1"/>
  <c r="AT1267" i="1"/>
  <c r="AT1308" i="1"/>
  <c r="AT1309" i="1"/>
  <c r="AT1310" i="1"/>
  <c r="AT1311" i="1"/>
  <c r="AT1312" i="1"/>
  <c r="AT1313" i="1"/>
  <c r="AT1314" i="1"/>
  <c r="AT1315" i="1"/>
  <c r="AT1316" i="1"/>
  <c r="AT707" i="1"/>
  <c r="AT748" i="1"/>
  <c r="AT701" i="1"/>
  <c r="AT752" i="1"/>
  <c r="AT750" i="1"/>
  <c r="AT706" i="1"/>
  <c r="AT747" i="1"/>
  <c r="AT755" i="1"/>
  <c r="AT704" i="1"/>
  <c r="AT753" i="1"/>
  <c r="AT702" i="1"/>
  <c r="AT754" i="1"/>
  <c r="AT148" i="1"/>
  <c r="AT150" i="1"/>
  <c r="AT152" i="1"/>
  <c r="AT157" i="1"/>
  <c r="AT163" i="1"/>
  <c r="AT930" i="1"/>
  <c r="AT944" i="1"/>
  <c r="AT945" i="1"/>
  <c r="AT946" i="1"/>
  <c r="AT947" i="1"/>
  <c r="AT948" i="1"/>
  <c r="AT949" i="1"/>
  <c r="AT950" i="1"/>
  <c r="AT951" i="1"/>
  <c r="AT952" i="1"/>
  <c r="AT954" i="1"/>
  <c r="AT955" i="1"/>
  <c r="AT957" i="1"/>
  <c r="AT958" i="1"/>
  <c r="AT959" i="1"/>
  <c r="AT960" i="1"/>
  <c r="AT961" i="1"/>
  <c r="AT963" i="1"/>
  <c r="AT1182" i="1"/>
  <c r="AT1183" i="1"/>
  <c r="AT1184" i="1"/>
  <c r="AT1185" i="1"/>
  <c r="AT1186" i="1"/>
  <c r="AT1187" i="1"/>
  <c r="AT1188" i="1"/>
  <c r="AT1189" i="1"/>
  <c r="AT1241" i="1"/>
  <c r="AT1242" i="1"/>
  <c r="AT1243" i="1"/>
  <c r="AT1244" i="1"/>
  <c r="AT1245" i="1"/>
  <c r="AT1246" i="1"/>
  <c r="AT1247" i="1"/>
  <c r="AT1248" i="1"/>
  <c r="AT1249" i="1"/>
  <c r="AT962" i="1"/>
  <c r="AT928" i="1"/>
  <c r="AT966" i="1"/>
  <c r="AT931" i="1"/>
  <c r="AT956" i="1"/>
  <c r="AT927" i="1"/>
  <c r="AT933" i="1"/>
  <c r="AT936" i="1"/>
  <c r="AT940" i="1"/>
  <c r="AT147" i="1"/>
  <c r="AT149" i="1"/>
  <c r="AT151" i="1"/>
  <c r="AT153" i="1"/>
  <c r="AT159" i="1"/>
  <c r="AT208" i="1"/>
  <c r="AT209" i="1"/>
  <c r="AT210" i="1"/>
  <c r="AT211" i="1"/>
  <c r="AT212" i="1"/>
  <c r="AT213" i="1"/>
  <c r="AT850" i="1"/>
  <c r="AT1169" i="1"/>
  <c r="AT1173" i="1"/>
  <c r="AT1218" i="1"/>
  <c r="AT1221" i="1"/>
  <c r="AT1224" i="1"/>
  <c r="AT1257" i="1"/>
  <c r="AT1260" i="1"/>
  <c r="AT1263" i="1"/>
  <c r="AT1279" i="1"/>
  <c r="AT1296" i="1"/>
  <c r="AT1297" i="1"/>
  <c r="AT1298" i="1"/>
  <c r="AT1299" i="1"/>
  <c r="AT1300" i="1"/>
  <c r="AT1301" i="1"/>
  <c r="AT1302" i="1"/>
  <c r="AT1303" i="1"/>
  <c r="AT1304" i="1"/>
  <c r="AT1306" i="1"/>
  <c r="AT852" i="1"/>
  <c r="AT1172" i="1"/>
  <c r="AT1176" i="1"/>
  <c r="AT1217" i="1"/>
  <c r="AT1220" i="1"/>
  <c r="AT1223" i="1"/>
  <c r="AT1255" i="1"/>
  <c r="AT1258" i="1"/>
  <c r="AT1261" i="1"/>
  <c r="AT1171" i="1"/>
  <c r="AT1177" i="1"/>
  <c r="AT851" i="1"/>
  <c r="AT1170" i="1"/>
  <c r="AT1175" i="1"/>
  <c r="AT1219" i="1"/>
  <c r="AT1222" i="1"/>
  <c r="AT1225" i="1"/>
  <c r="AT1256" i="1"/>
  <c r="AT1259" i="1"/>
  <c r="AT1262" i="1"/>
  <c r="AT1280" i="1"/>
  <c r="AT1307" i="1"/>
  <c r="AT853" i="1"/>
  <c r="AT854" i="1"/>
  <c r="AT855" i="1"/>
  <c r="AT204" i="1"/>
  <c r="AT205" i="1"/>
  <c r="AT206" i="1"/>
  <c r="AT207" i="1"/>
  <c r="AT232" i="1"/>
  <c r="AT233" i="1"/>
  <c r="AT234" i="1"/>
  <c r="AT235" i="1"/>
  <c r="AT236" i="1"/>
  <c r="AT237" i="1"/>
  <c r="AT238" i="1"/>
  <c r="AT239" i="1"/>
  <c r="AT240" i="1"/>
  <c r="AT1161" i="1"/>
  <c r="AT1162" i="1"/>
  <c r="AT1163" i="1"/>
  <c r="AT1164" i="1"/>
  <c r="AT1165" i="1"/>
  <c r="AT1166" i="1"/>
  <c r="AT1167" i="1"/>
  <c r="AT1168" i="1"/>
  <c r="AT1198" i="1"/>
  <c r="AT1201" i="1"/>
  <c r="AT1174" i="1"/>
  <c r="AT1190" i="1"/>
  <c r="AT1191" i="1"/>
  <c r="AT1192" i="1"/>
  <c r="AT1193" i="1"/>
  <c r="AT1194" i="1"/>
  <c r="AT1195" i="1"/>
  <c r="AT1196" i="1"/>
  <c r="AT1200" i="1"/>
  <c r="AT1199" i="1"/>
  <c r="AT355" i="1"/>
  <c r="AT356" i="1"/>
  <c r="AT357" i="1"/>
  <c r="AT358" i="1"/>
  <c r="AT359" i="1"/>
  <c r="AT360" i="1"/>
  <c r="AT361" i="1"/>
  <c r="AT362" i="1"/>
  <c r="AT363" i="1"/>
  <c r="AT878" i="1"/>
  <c r="AT912" i="1"/>
  <c r="AT1021" i="1"/>
  <c r="AT1136" i="1"/>
  <c r="AT1575" i="1"/>
  <c r="AT1576" i="1"/>
  <c r="AT1577" i="1"/>
  <c r="AT1578" i="1"/>
  <c r="AT1579" i="1"/>
  <c r="AT1580" i="1"/>
  <c r="AT1581" i="1"/>
  <c r="AT1582" i="1"/>
  <c r="AT1583" i="1"/>
  <c r="AT1680" i="1"/>
  <c r="AT879" i="1"/>
  <c r="AT915" i="1"/>
  <c r="AT1141" i="1"/>
  <c r="AT1672" i="1"/>
  <c r="AT1673" i="1"/>
  <c r="AT1674" i="1"/>
  <c r="AT1675" i="1"/>
  <c r="AT1676" i="1"/>
  <c r="AT1677" i="1"/>
  <c r="AT1678" i="1"/>
  <c r="AT1679" i="1"/>
  <c r="AT883" i="1"/>
  <c r="AT918" i="1"/>
  <c r="AT1015" i="1"/>
  <c r="AT1137" i="1"/>
  <c r="AT876" i="1"/>
  <c r="AT881" i="1"/>
  <c r="AT911" i="1"/>
  <c r="AT917" i="1"/>
  <c r="AT1016" i="1"/>
  <c r="AT1023" i="1"/>
  <c r="AT1133" i="1"/>
  <c r="AT1139" i="1"/>
  <c r="AT1160" i="1"/>
  <c r="AT914" i="1"/>
  <c r="AT1018" i="1"/>
  <c r="AT1134" i="1"/>
  <c r="AT880" i="1"/>
  <c r="AT1019" i="1"/>
  <c r="AT1138" i="1"/>
  <c r="AT875" i="1"/>
  <c r="AT882" i="1"/>
  <c r="AT913" i="1"/>
  <c r="AT919" i="1"/>
  <c r="AT1020" i="1"/>
  <c r="AT1140" i="1"/>
  <c r="AT877" i="1"/>
  <c r="AT916" i="1"/>
  <c r="AT993" i="1"/>
  <c r="AT1017" i="1"/>
  <c r="AT1022" i="1"/>
  <c r="AT1135" i="1"/>
  <c r="AT243" i="1"/>
  <c r="AT244" i="1"/>
  <c r="AT245" i="1"/>
  <c r="AT246" i="1"/>
  <c r="AT247" i="1"/>
  <c r="AT248" i="1"/>
  <c r="AT249" i="1"/>
  <c r="AT250" i="1"/>
  <c r="AT251" i="1"/>
  <c r="AT585" i="1"/>
  <c r="AT586" i="1"/>
  <c r="AT587" i="1"/>
  <c r="AT588" i="1"/>
  <c r="AT589" i="1"/>
  <c r="AT590" i="1"/>
  <c r="AT591" i="1"/>
  <c r="AT592" i="1"/>
  <c r="AT593" i="1"/>
  <c r="AT841" i="1"/>
  <c r="AT842" i="1"/>
  <c r="AT843" i="1"/>
  <c r="AT844" i="1"/>
  <c r="AT845" i="1"/>
  <c r="AT846" i="1"/>
  <c r="AT847" i="1"/>
  <c r="AT848" i="1"/>
  <c r="AT849" i="1"/>
  <c r="AO1160" i="1"/>
  <c r="AU1169" i="1"/>
  <c r="AO1161" i="1"/>
  <c r="AU1170" i="1"/>
  <c r="AO1162" i="1"/>
  <c r="AU1171" i="1"/>
  <c r="AO1163" i="1"/>
  <c r="AU1172" i="1"/>
  <c r="AO1164" i="1"/>
  <c r="AU1173" i="1"/>
  <c r="AO1165" i="1"/>
  <c r="AU1174" i="1"/>
  <c r="AO1166" i="1"/>
  <c r="AU1175" i="1"/>
  <c r="AO1167" i="1"/>
  <c r="AU1176" i="1"/>
  <c r="AO1168" i="1"/>
  <c r="AU1177" i="1"/>
  <c r="AO1169" i="1"/>
  <c r="AU1178" i="1"/>
  <c r="AO1170" i="1"/>
  <c r="AU1179" i="1"/>
  <c r="AO1171" i="1"/>
  <c r="AU1180" i="1"/>
  <c r="AO1172" i="1"/>
  <c r="AU1181" i="1"/>
  <c r="AO1173" i="1"/>
  <c r="AU1182" i="1"/>
  <c r="AO1174" i="1"/>
  <c r="AU1183" i="1"/>
  <c r="AO1175" i="1"/>
  <c r="AU1184" i="1"/>
  <c r="AO1176" i="1"/>
  <c r="AU1185" i="1"/>
  <c r="AO1177" i="1"/>
  <c r="AU1186" i="1"/>
  <c r="AO1178" i="1"/>
  <c r="AU1187" i="1"/>
  <c r="AO1179" i="1"/>
  <c r="AU1188" i="1"/>
  <c r="AO1180" i="1"/>
  <c r="AU1189" i="1"/>
  <c r="AO1181" i="1"/>
  <c r="AU1190" i="1"/>
  <c r="AO1182" i="1"/>
  <c r="AU1191" i="1"/>
  <c r="AO1183" i="1"/>
  <c r="AU1192" i="1"/>
  <c r="AO1184" i="1"/>
  <c r="AU1193" i="1"/>
  <c r="AO1185" i="1"/>
  <c r="AU1194" i="1"/>
  <c r="AO1186" i="1"/>
  <c r="AU1195" i="1"/>
  <c r="AO1187" i="1"/>
  <c r="AU1196" i="1"/>
  <c r="AO1188" i="1"/>
  <c r="AU1197" i="1"/>
  <c r="AO1189" i="1"/>
  <c r="AU1198" i="1"/>
  <c r="AO1190" i="1"/>
  <c r="AU1199" i="1"/>
  <c r="AO1191" i="1"/>
  <c r="AU1200" i="1"/>
  <c r="AO1192" i="1"/>
  <c r="AU1201" i="1"/>
  <c r="AO1193" i="1"/>
  <c r="AU1202" i="1"/>
  <c r="AO1194" i="1"/>
  <c r="AU1203" i="1"/>
  <c r="AO1195" i="1"/>
  <c r="AU1204" i="1"/>
  <c r="AO1196" i="1"/>
  <c r="AU1205" i="1"/>
  <c r="AO1197" i="1"/>
  <c r="AU1206" i="1"/>
  <c r="AO1198" i="1"/>
  <c r="AU1207" i="1"/>
  <c r="AO1199" i="1"/>
  <c r="AU1208" i="1"/>
  <c r="AO1200" i="1"/>
  <c r="AU1209" i="1"/>
  <c r="AO1201" i="1"/>
  <c r="AU1210" i="1"/>
  <c r="AO1202" i="1"/>
  <c r="AU1211" i="1"/>
  <c r="AO1203" i="1"/>
  <c r="AU1212" i="1"/>
  <c r="AO1204" i="1"/>
  <c r="AU1213" i="1"/>
  <c r="AO1205" i="1"/>
  <c r="AU1214" i="1"/>
  <c r="AO1206" i="1"/>
  <c r="AU1215" i="1"/>
  <c r="AO1207" i="1"/>
  <c r="AU1216" i="1"/>
  <c r="AO1208" i="1"/>
  <c r="AU1217" i="1"/>
  <c r="AO1209" i="1"/>
  <c r="AU1218" i="1"/>
  <c r="AO1210" i="1"/>
  <c r="AU1219" i="1"/>
  <c r="AO1211" i="1"/>
  <c r="AU1220" i="1"/>
  <c r="AO1212" i="1"/>
  <c r="AU1221" i="1"/>
  <c r="AO1213" i="1"/>
  <c r="AU1222" i="1"/>
  <c r="AO1214" i="1"/>
  <c r="AU1223" i="1"/>
  <c r="AO1215" i="1"/>
  <c r="AU1224" i="1"/>
  <c r="AO1216" i="1"/>
  <c r="AU1225" i="1"/>
  <c r="AO1217" i="1"/>
  <c r="AU1226" i="1"/>
  <c r="AO1218" i="1"/>
  <c r="AU1227" i="1"/>
  <c r="AO1219" i="1"/>
  <c r="AU1228" i="1"/>
  <c r="AO1220" i="1"/>
  <c r="AU1229" i="1"/>
  <c r="AO1221" i="1"/>
  <c r="AU1230" i="1"/>
  <c r="AO1222" i="1"/>
  <c r="AU1231" i="1"/>
  <c r="AO1223" i="1"/>
  <c r="AU1232" i="1"/>
  <c r="AO1224" i="1"/>
  <c r="AU1233" i="1"/>
  <c r="AO1225" i="1"/>
  <c r="AU1234" i="1"/>
  <c r="AO1226" i="1"/>
  <c r="AU1235" i="1"/>
  <c r="AO1227" i="1"/>
  <c r="AU1236" i="1"/>
  <c r="AO1228" i="1"/>
  <c r="AU1237" i="1"/>
  <c r="AO1229" i="1"/>
  <c r="AU1238" i="1"/>
  <c r="AO1230" i="1"/>
  <c r="AU1239" i="1"/>
  <c r="AO1231" i="1"/>
  <c r="AU1240" i="1"/>
  <c r="AO1232" i="1"/>
  <c r="AU1241" i="1"/>
  <c r="AO1233" i="1"/>
  <c r="AU1242" i="1"/>
  <c r="AO1234" i="1"/>
  <c r="AU1243" i="1"/>
  <c r="AO1235" i="1"/>
  <c r="AU1244" i="1"/>
  <c r="AO1236" i="1"/>
  <c r="AU1245" i="1"/>
  <c r="AO1237" i="1"/>
  <c r="AU1246" i="1"/>
  <c r="AO1238" i="1"/>
  <c r="AU1247" i="1"/>
  <c r="AO1239" i="1"/>
  <c r="AU1248" i="1"/>
  <c r="AO1240" i="1"/>
  <c r="AU1249" i="1"/>
  <c r="AO1241" i="1"/>
  <c r="AU1250" i="1"/>
  <c r="AO1242" i="1"/>
  <c r="AU1251" i="1"/>
  <c r="AO1243" i="1"/>
  <c r="AU1252" i="1"/>
  <c r="AO1244" i="1"/>
  <c r="AU1253" i="1"/>
  <c r="AO1245" i="1"/>
  <c r="AU1254" i="1"/>
  <c r="AO1246" i="1"/>
  <c r="AU1255" i="1"/>
  <c r="AO1247" i="1"/>
  <c r="AU1256" i="1"/>
  <c r="AO1248" i="1"/>
  <c r="AU1257" i="1"/>
  <c r="AO1249" i="1"/>
  <c r="AU1258" i="1"/>
  <c r="AO1250" i="1"/>
  <c r="AU1259" i="1"/>
  <c r="AO1251" i="1"/>
  <c r="AU1260" i="1"/>
  <c r="AO1252" i="1"/>
  <c r="AU1261" i="1"/>
  <c r="AO1253" i="1"/>
  <c r="AU1262" i="1"/>
  <c r="AO1254" i="1"/>
  <c r="AU1263" i="1"/>
  <c r="AO1255" i="1"/>
  <c r="AU1264" i="1"/>
  <c r="AO1256" i="1"/>
  <c r="AU1265" i="1"/>
  <c r="AO1257" i="1"/>
  <c r="AU1266" i="1"/>
  <c r="AO1258" i="1"/>
  <c r="AU1267" i="1"/>
  <c r="AO1259" i="1"/>
  <c r="AU1268" i="1"/>
  <c r="AO1260" i="1"/>
  <c r="AU1269" i="1"/>
  <c r="AO1261" i="1"/>
  <c r="AU1270" i="1"/>
  <c r="AO1262" i="1"/>
  <c r="AU1271" i="1"/>
  <c r="AO1263" i="1"/>
  <c r="AU1272" i="1"/>
  <c r="AO1264" i="1"/>
  <c r="AU1273" i="1"/>
  <c r="AO1265" i="1"/>
  <c r="AU1274" i="1"/>
  <c r="AO1266" i="1"/>
  <c r="AU1275" i="1"/>
  <c r="AO1267" i="1"/>
  <c r="AU1276" i="1"/>
  <c r="AO1268" i="1"/>
  <c r="AU1277" i="1"/>
  <c r="AO1269" i="1"/>
  <c r="AU1278" i="1"/>
  <c r="AO1270" i="1"/>
  <c r="AU1279" i="1"/>
  <c r="AO1271" i="1"/>
  <c r="AU1280" i="1"/>
  <c r="AO1272" i="1"/>
  <c r="AU1281" i="1"/>
  <c r="AO1273" i="1"/>
  <c r="AU1282" i="1"/>
  <c r="AO1274" i="1"/>
  <c r="AU1283" i="1"/>
  <c r="AO1275" i="1"/>
  <c r="AU1284" i="1"/>
  <c r="AO1276" i="1"/>
  <c r="AU1285" i="1"/>
  <c r="AO1277" i="1"/>
  <c r="AU1286" i="1"/>
  <c r="AO1278" i="1"/>
  <c r="AU1287" i="1"/>
  <c r="AO1279" i="1"/>
  <c r="AU1288" i="1"/>
  <c r="AO1280" i="1"/>
  <c r="AU1289" i="1"/>
  <c r="AO1281" i="1"/>
  <c r="AU1290" i="1"/>
  <c r="AO1282" i="1"/>
  <c r="AU1291" i="1"/>
  <c r="AO1283" i="1"/>
  <c r="AU1292" i="1"/>
  <c r="AO1284" i="1"/>
  <c r="AU1293" i="1"/>
  <c r="AO1285" i="1"/>
  <c r="AU1294" i="1"/>
  <c r="AO1286" i="1"/>
  <c r="AU1295" i="1"/>
  <c r="AO1287" i="1"/>
  <c r="AU1296" i="1"/>
  <c r="AO1288" i="1"/>
  <c r="AU1297" i="1"/>
  <c r="AO1289" i="1"/>
  <c r="AU1298" i="1"/>
  <c r="AO1290" i="1"/>
  <c r="AU1299" i="1"/>
  <c r="AO1291" i="1"/>
  <c r="AU1300" i="1"/>
  <c r="AO1292" i="1"/>
  <c r="AU1301" i="1"/>
  <c r="AO1293" i="1"/>
  <c r="AU1302" i="1"/>
  <c r="AO1294" i="1"/>
  <c r="AU1303" i="1"/>
  <c r="AO1295" i="1"/>
  <c r="AU1304" i="1"/>
  <c r="AO1296" i="1"/>
  <c r="AU1305" i="1"/>
  <c r="AO1297" i="1"/>
  <c r="AU1306" i="1"/>
  <c r="AO1298" i="1"/>
  <c r="AU1307" i="1"/>
  <c r="AO1299" i="1"/>
  <c r="AU1308" i="1"/>
  <c r="AO1300" i="1"/>
  <c r="AU1309" i="1"/>
  <c r="AO1301" i="1"/>
  <c r="AU1310" i="1"/>
  <c r="AO1302" i="1"/>
  <c r="AU1311" i="1"/>
  <c r="AO1303" i="1"/>
  <c r="AU1312" i="1"/>
  <c r="AO1304" i="1"/>
  <c r="AU1313" i="1"/>
  <c r="AO1305" i="1"/>
  <c r="AU1314" i="1"/>
  <c r="AO1306" i="1"/>
  <c r="AU1315" i="1"/>
  <c r="AO1307" i="1"/>
  <c r="AU1316" i="1"/>
  <c r="AO1308" i="1"/>
  <c r="AU1317" i="1"/>
  <c r="AO1309" i="1"/>
  <c r="AU1318" i="1"/>
  <c r="AO1310" i="1"/>
  <c r="AU1319" i="1"/>
  <c r="AO1311" i="1"/>
  <c r="AU1320" i="1"/>
  <c r="AO1312" i="1"/>
  <c r="AU1321" i="1"/>
  <c r="AO1313" i="1"/>
  <c r="AU1322" i="1"/>
  <c r="AO1314" i="1"/>
  <c r="AU1323" i="1"/>
  <c r="AO1315" i="1"/>
  <c r="AU1324" i="1"/>
  <c r="AO1316" i="1"/>
  <c r="AU1325" i="1"/>
  <c r="AO1317" i="1"/>
  <c r="AU1326" i="1"/>
  <c r="AO1318" i="1"/>
  <c r="AU1327" i="1"/>
  <c r="AO1319" i="1"/>
  <c r="AU1328" i="1"/>
  <c r="AO1320" i="1"/>
  <c r="AU1329" i="1"/>
  <c r="AU34" i="1"/>
  <c r="AU35" i="1"/>
  <c r="AU36" i="1"/>
  <c r="AU37" i="1"/>
  <c r="AU38" i="1"/>
  <c r="AU39" i="1"/>
  <c r="AU40" i="1"/>
  <c r="AU41" i="1"/>
  <c r="AU42" i="1"/>
  <c r="AO34" i="1"/>
  <c r="AU43" i="1"/>
  <c r="AO35" i="1"/>
  <c r="AU44" i="1"/>
  <c r="AO36" i="1"/>
  <c r="AU45" i="1"/>
  <c r="AO37" i="1"/>
  <c r="AU46" i="1"/>
  <c r="AO38" i="1"/>
  <c r="AU47" i="1"/>
  <c r="AO39" i="1"/>
  <c r="AU48" i="1"/>
  <c r="AO40" i="1"/>
  <c r="AU49" i="1"/>
  <c r="AO41" i="1"/>
  <c r="AU50" i="1"/>
  <c r="AO42" i="1"/>
  <c r="AU51" i="1"/>
  <c r="AO43" i="1"/>
  <c r="AU52" i="1"/>
  <c r="AO44" i="1"/>
  <c r="AU53" i="1"/>
  <c r="AO45" i="1"/>
  <c r="AU54" i="1"/>
  <c r="AO46" i="1"/>
  <c r="AU55" i="1"/>
  <c r="AO47" i="1"/>
  <c r="AU56" i="1"/>
  <c r="AO48" i="1"/>
  <c r="AU57" i="1"/>
  <c r="AO49" i="1"/>
  <c r="AU58" i="1"/>
  <c r="AO50" i="1"/>
  <c r="AU59" i="1"/>
  <c r="AO51" i="1"/>
  <c r="AU60" i="1"/>
  <c r="AO52" i="1"/>
  <c r="AU61" i="1"/>
  <c r="AO53" i="1"/>
  <c r="AU62" i="1"/>
  <c r="AO54" i="1"/>
  <c r="AU63" i="1"/>
  <c r="AO55" i="1"/>
  <c r="AU64" i="1"/>
  <c r="AO56" i="1"/>
  <c r="AU65" i="1"/>
  <c r="AO57" i="1"/>
  <c r="AU66" i="1"/>
  <c r="AO58" i="1"/>
  <c r="AU67" i="1"/>
  <c r="AO59" i="1"/>
  <c r="AU68" i="1"/>
  <c r="AO60" i="1"/>
  <c r="AU69" i="1"/>
  <c r="AO61" i="1"/>
  <c r="AU70" i="1"/>
  <c r="AO62" i="1"/>
  <c r="AU71" i="1"/>
  <c r="AO63" i="1"/>
  <c r="AU72" i="1"/>
  <c r="AO64" i="1"/>
  <c r="AU73" i="1"/>
  <c r="AO65" i="1"/>
  <c r="AU74" i="1"/>
  <c r="AO66" i="1"/>
  <c r="AU75" i="1"/>
  <c r="AO67" i="1"/>
  <c r="AU76" i="1"/>
  <c r="AO68" i="1"/>
  <c r="AU77" i="1"/>
  <c r="AO69" i="1"/>
  <c r="AU78" i="1"/>
  <c r="AO70" i="1"/>
  <c r="AU79" i="1"/>
  <c r="AO71" i="1"/>
  <c r="AU80" i="1"/>
  <c r="AO72" i="1"/>
  <c r="AU81" i="1"/>
  <c r="AO73" i="1"/>
  <c r="AU82" i="1"/>
  <c r="AO74" i="1"/>
  <c r="AU83" i="1"/>
  <c r="AO75" i="1"/>
  <c r="AU84" i="1"/>
  <c r="AO1321" i="1"/>
  <c r="AU1330" i="1"/>
  <c r="AO1322" i="1"/>
  <c r="AU1331" i="1"/>
  <c r="AO1323" i="1"/>
  <c r="AU1332" i="1"/>
  <c r="AO1324" i="1"/>
  <c r="AU1333" i="1"/>
  <c r="AO1325" i="1"/>
  <c r="AU1334" i="1"/>
  <c r="AO1326" i="1"/>
  <c r="AU1335" i="1"/>
  <c r="AO1327" i="1"/>
  <c r="AU1336" i="1"/>
  <c r="AO1328" i="1"/>
  <c r="AU1337" i="1"/>
  <c r="AO1329" i="1"/>
  <c r="AU1338" i="1"/>
  <c r="AO1330" i="1"/>
  <c r="AU1339" i="1"/>
  <c r="AO1331" i="1"/>
  <c r="AU1340" i="1"/>
  <c r="AO1332" i="1"/>
  <c r="AU1341" i="1"/>
  <c r="AO1333" i="1"/>
  <c r="AU1342" i="1"/>
  <c r="AO1334" i="1"/>
  <c r="AU1343" i="1"/>
  <c r="AO1335" i="1"/>
  <c r="AU1344" i="1"/>
  <c r="AO1336" i="1"/>
  <c r="AU1345" i="1"/>
  <c r="AO1337" i="1"/>
  <c r="AU1346" i="1"/>
  <c r="AO1338" i="1"/>
  <c r="AU1347" i="1"/>
  <c r="AO1339" i="1"/>
  <c r="AU1348" i="1"/>
  <c r="AO1340" i="1"/>
  <c r="AU1349" i="1"/>
  <c r="AO1341" i="1"/>
  <c r="AU1350" i="1"/>
  <c r="AO1342" i="1"/>
  <c r="AU1351" i="1"/>
  <c r="AO1343" i="1"/>
  <c r="AU1352" i="1"/>
  <c r="AO1344" i="1"/>
  <c r="AU1353" i="1"/>
  <c r="AO1345" i="1"/>
  <c r="AU1354" i="1"/>
  <c r="AO1346" i="1"/>
  <c r="AU1355" i="1"/>
  <c r="AO1347" i="1"/>
  <c r="AU1356" i="1"/>
  <c r="AO1348" i="1"/>
  <c r="AU1357" i="1"/>
  <c r="AO1349" i="1"/>
  <c r="AU1358" i="1"/>
  <c r="AO1350" i="1"/>
  <c r="AU1359" i="1"/>
  <c r="AO1351" i="1"/>
  <c r="AU1360" i="1"/>
  <c r="AO1352" i="1"/>
  <c r="AU1361" i="1"/>
  <c r="AO1353" i="1"/>
  <c r="AU1362" i="1"/>
  <c r="AO1354" i="1"/>
  <c r="AU1363" i="1"/>
  <c r="AO1355" i="1"/>
  <c r="AU1364" i="1"/>
  <c r="AO1356" i="1"/>
  <c r="AU1365" i="1"/>
  <c r="AO1357" i="1"/>
  <c r="AU1366" i="1"/>
  <c r="AO1358" i="1"/>
  <c r="AU1367" i="1"/>
  <c r="AO1359" i="1"/>
  <c r="AU1368" i="1"/>
  <c r="AO1360" i="1"/>
  <c r="AU1369" i="1"/>
  <c r="AO1361" i="1"/>
  <c r="AU1370" i="1"/>
  <c r="AO1362" i="1"/>
  <c r="AU1371" i="1"/>
  <c r="AO1363" i="1"/>
  <c r="AU1372" i="1"/>
  <c r="AO1364" i="1"/>
  <c r="AU1373" i="1"/>
  <c r="AO1365" i="1"/>
  <c r="AU1374" i="1"/>
  <c r="AO1366" i="1"/>
  <c r="AU1375" i="1"/>
  <c r="AO1367" i="1"/>
  <c r="AU1376" i="1"/>
  <c r="AO1368" i="1"/>
  <c r="AU1377" i="1"/>
  <c r="AO1369" i="1"/>
  <c r="AU1378" i="1"/>
  <c r="AO1370" i="1"/>
  <c r="AU1379" i="1"/>
  <c r="AO1371" i="1"/>
  <c r="AU1380" i="1"/>
  <c r="AO1372" i="1"/>
  <c r="AU1381" i="1"/>
  <c r="AO1373" i="1"/>
  <c r="AU1382" i="1"/>
  <c r="AO1374" i="1"/>
  <c r="AU1383" i="1"/>
  <c r="AO1375" i="1"/>
  <c r="AU1384" i="1"/>
  <c r="AO1376" i="1"/>
  <c r="AU1385" i="1"/>
  <c r="AO1377" i="1"/>
  <c r="AU1386" i="1"/>
  <c r="AO1378" i="1"/>
  <c r="AU1387" i="1"/>
  <c r="AO1379" i="1"/>
  <c r="AU1388" i="1"/>
  <c r="AO1380" i="1"/>
  <c r="AU1389" i="1"/>
  <c r="AO1381" i="1"/>
  <c r="AU1390" i="1"/>
  <c r="AO1382" i="1"/>
  <c r="AU1391" i="1"/>
  <c r="AO1383" i="1"/>
  <c r="AU1392" i="1"/>
  <c r="AO1384" i="1"/>
  <c r="AU1393" i="1"/>
  <c r="AO1385" i="1"/>
  <c r="AU1394" i="1"/>
  <c r="AO1386" i="1"/>
  <c r="AU1395" i="1"/>
  <c r="AO1387" i="1"/>
  <c r="AU1396" i="1"/>
  <c r="AO1388" i="1"/>
  <c r="AU1397" i="1"/>
  <c r="AO1389" i="1"/>
  <c r="AU1398" i="1"/>
  <c r="AO1390" i="1"/>
  <c r="AU1399" i="1"/>
  <c r="AO1391" i="1"/>
  <c r="AU1400" i="1"/>
  <c r="AO1392" i="1"/>
  <c r="AU1401" i="1"/>
  <c r="AO1393" i="1"/>
  <c r="AU1402" i="1"/>
  <c r="AO1394" i="1"/>
  <c r="AU1403" i="1"/>
  <c r="AO1395" i="1"/>
  <c r="AU1404" i="1"/>
  <c r="AO1396" i="1"/>
  <c r="AU1405" i="1"/>
  <c r="AO1397" i="1"/>
  <c r="AU1406" i="1"/>
  <c r="AO1398" i="1"/>
  <c r="AU1407" i="1"/>
  <c r="AO1399" i="1"/>
  <c r="AU1408" i="1"/>
  <c r="AO1400" i="1"/>
  <c r="AU1409" i="1"/>
  <c r="AO1401" i="1"/>
  <c r="AU1410" i="1"/>
  <c r="AO1402" i="1"/>
  <c r="AU1411" i="1"/>
  <c r="AO1403" i="1"/>
  <c r="AU1412" i="1"/>
  <c r="AO1404" i="1"/>
  <c r="AU1413" i="1"/>
  <c r="AO1405" i="1"/>
  <c r="AU1414" i="1"/>
  <c r="AO1406" i="1"/>
  <c r="AU1415" i="1"/>
  <c r="AO1407" i="1"/>
  <c r="AU1416" i="1"/>
  <c r="AO1408" i="1"/>
  <c r="AU1417" i="1"/>
  <c r="AO1409" i="1"/>
  <c r="AU1418" i="1"/>
  <c r="AO1410" i="1"/>
  <c r="AU1419" i="1"/>
  <c r="AO1411" i="1"/>
  <c r="AU1420" i="1"/>
  <c r="AO1412" i="1"/>
  <c r="AU1421" i="1"/>
  <c r="AO1413" i="1"/>
  <c r="AU1422" i="1"/>
  <c r="AO1414" i="1"/>
  <c r="AU1423" i="1"/>
  <c r="AO1415" i="1"/>
  <c r="AU1424" i="1"/>
  <c r="AO1416" i="1"/>
  <c r="AU1425" i="1"/>
  <c r="AO1417" i="1"/>
  <c r="AU1426" i="1"/>
  <c r="AO1418" i="1"/>
  <c r="AU1427" i="1"/>
  <c r="AO1419" i="1"/>
  <c r="AU1428" i="1"/>
  <c r="AO1420" i="1"/>
  <c r="AU1429" i="1"/>
  <c r="AO1421" i="1"/>
  <c r="AU1430" i="1"/>
  <c r="AO1422" i="1"/>
  <c r="AU1431" i="1"/>
  <c r="AO1423" i="1"/>
  <c r="AU1432" i="1"/>
  <c r="AO1424" i="1"/>
  <c r="AU1433" i="1"/>
  <c r="AO1425" i="1"/>
  <c r="AU1434" i="1"/>
  <c r="AO1426" i="1"/>
  <c r="AU1435" i="1"/>
  <c r="AO1427" i="1"/>
  <c r="AU1436" i="1"/>
  <c r="AO1428" i="1"/>
  <c r="AU1437" i="1"/>
  <c r="AO1429" i="1"/>
  <c r="AU1438" i="1"/>
  <c r="AO1430" i="1"/>
  <c r="AU1439" i="1"/>
  <c r="AO1431" i="1"/>
  <c r="AU1440" i="1"/>
  <c r="AO1432" i="1"/>
  <c r="AU1441" i="1"/>
  <c r="AO1433" i="1"/>
  <c r="AU1442" i="1"/>
  <c r="AO1434" i="1"/>
  <c r="AU1443" i="1"/>
  <c r="AO1435" i="1"/>
  <c r="AU1444" i="1"/>
  <c r="AO1436" i="1"/>
  <c r="AU1445" i="1"/>
  <c r="AO1437" i="1"/>
  <c r="AU1446" i="1"/>
  <c r="AO1438" i="1"/>
  <c r="AU1447" i="1"/>
  <c r="AO1439" i="1"/>
  <c r="AU1448" i="1"/>
  <c r="AO1440" i="1"/>
  <c r="AU1449" i="1"/>
  <c r="AO1441" i="1"/>
  <c r="AU1450" i="1"/>
  <c r="AO1442" i="1"/>
  <c r="AU1451" i="1"/>
  <c r="AO1443" i="1"/>
  <c r="AU1452" i="1"/>
  <c r="AO1444" i="1"/>
  <c r="AU1453" i="1"/>
  <c r="AO1445" i="1"/>
  <c r="AU1454" i="1"/>
  <c r="AO1446" i="1"/>
  <c r="AU1455" i="1"/>
  <c r="AO1447" i="1"/>
  <c r="AU1456" i="1"/>
  <c r="AO1448" i="1"/>
  <c r="AU1457" i="1"/>
  <c r="AO1449" i="1"/>
  <c r="AU1458" i="1"/>
  <c r="AO1450" i="1"/>
  <c r="AU1459" i="1"/>
  <c r="AO1451" i="1"/>
  <c r="AU1460" i="1"/>
  <c r="AO1452" i="1"/>
  <c r="AU1461" i="1"/>
  <c r="AO1453" i="1"/>
  <c r="AU1462" i="1"/>
  <c r="AO1454" i="1"/>
  <c r="AU1463" i="1"/>
  <c r="AO1455" i="1"/>
  <c r="AU1464" i="1"/>
  <c r="AO1456" i="1"/>
  <c r="AU1465" i="1"/>
  <c r="AO1457" i="1"/>
  <c r="AU1466" i="1"/>
  <c r="AO1458" i="1"/>
  <c r="AU1467" i="1"/>
  <c r="AO1459" i="1"/>
  <c r="AU1468" i="1"/>
  <c r="AO1460" i="1"/>
  <c r="AU1469" i="1"/>
  <c r="AO1461" i="1"/>
  <c r="AU1470" i="1"/>
  <c r="AO1462" i="1"/>
  <c r="AU1471" i="1"/>
  <c r="AO1463" i="1"/>
  <c r="AU1472" i="1"/>
  <c r="AO1464" i="1"/>
  <c r="AU1473" i="1"/>
  <c r="AO1465" i="1"/>
  <c r="AU1474" i="1"/>
  <c r="AO1466" i="1"/>
  <c r="AU1475" i="1"/>
  <c r="AO1467" i="1"/>
  <c r="AU1476" i="1"/>
  <c r="AO1468" i="1"/>
  <c r="AU1477" i="1"/>
  <c r="AO1469" i="1"/>
  <c r="AU1478" i="1"/>
  <c r="AO1470" i="1"/>
  <c r="AU1479" i="1"/>
  <c r="AO1471" i="1"/>
  <c r="AU1480" i="1"/>
  <c r="AO1472" i="1"/>
  <c r="AU1481" i="1"/>
  <c r="AO1473" i="1"/>
  <c r="AU1482" i="1"/>
  <c r="AO1474" i="1"/>
  <c r="AU1483" i="1"/>
  <c r="AO1475" i="1"/>
  <c r="AU1484" i="1"/>
  <c r="AO1476" i="1"/>
  <c r="AU1485" i="1"/>
  <c r="AO1477" i="1"/>
  <c r="AU1486" i="1"/>
  <c r="AO1478" i="1"/>
  <c r="AU1487" i="1"/>
  <c r="AO1479" i="1"/>
  <c r="AU1488" i="1"/>
  <c r="AO1480" i="1"/>
  <c r="AU1489" i="1"/>
  <c r="AO1481" i="1"/>
  <c r="AU1490" i="1"/>
  <c r="AO1482" i="1"/>
  <c r="AU1491" i="1"/>
  <c r="AO1483" i="1"/>
  <c r="AU1492" i="1"/>
  <c r="AO1484" i="1"/>
  <c r="AU1493" i="1"/>
  <c r="AO1485" i="1"/>
  <c r="AU1494" i="1"/>
  <c r="AO1486" i="1"/>
  <c r="AU1495" i="1"/>
  <c r="AO1487" i="1"/>
  <c r="AU1496" i="1"/>
  <c r="AO1488" i="1"/>
  <c r="AU1497" i="1"/>
  <c r="AO1489" i="1"/>
  <c r="AU1498" i="1"/>
  <c r="AO1490" i="1"/>
  <c r="AU1499" i="1"/>
  <c r="AO1491" i="1"/>
  <c r="AU1500" i="1"/>
  <c r="AO1492" i="1"/>
  <c r="AU1501" i="1"/>
  <c r="AO1493" i="1"/>
  <c r="AU1502" i="1"/>
  <c r="AO1494" i="1"/>
  <c r="AU1503" i="1"/>
  <c r="AO1495" i="1"/>
  <c r="AU1504" i="1"/>
  <c r="AO1496" i="1"/>
  <c r="AU1505" i="1"/>
  <c r="AO1497" i="1"/>
  <c r="AU1506" i="1"/>
  <c r="AO1498" i="1"/>
  <c r="AU1507" i="1"/>
  <c r="AO1499" i="1"/>
  <c r="AU1508" i="1"/>
  <c r="AO1500" i="1"/>
  <c r="AU1509" i="1"/>
  <c r="AO1501" i="1"/>
  <c r="AU1510" i="1"/>
  <c r="AO1502" i="1"/>
  <c r="AU1511" i="1"/>
  <c r="AO1503" i="1"/>
  <c r="AU1512" i="1"/>
  <c r="AO1504" i="1"/>
  <c r="AU1513" i="1"/>
  <c r="AO1505" i="1"/>
  <c r="AU1514" i="1"/>
  <c r="AO1506" i="1"/>
  <c r="AU1515" i="1"/>
  <c r="AO1507" i="1"/>
  <c r="AU1516" i="1"/>
  <c r="AO1508" i="1"/>
  <c r="AU1517" i="1"/>
  <c r="AO1509" i="1"/>
  <c r="AU1518" i="1"/>
  <c r="AO1510" i="1"/>
  <c r="AU1519" i="1"/>
  <c r="AO1511" i="1"/>
  <c r="AU1520" i="1"/>
  <c r="AO1512" i="1"/>
  <c r="AU1521" i="1"/>
  <c r="AO1513" i="1"/>
  <c r="AU1522" i="1"/>
  <c r="AO1514" i="1"/>
  <c r="AU1523" i="1"/>
  <c r="AO1515" i="1"/>
  <c r="AU1524" i="1"/>
  <c r="AO1516" i="1"/>
  <c r="AU1525" i="1"/>
  <c r="AO1517" i="1"/>
  <c r="AU1526" i="1"/>
  <c r="AO1518" i="1"/>
  <c r="AU1527" i="1"/>
  <c r="AO1519" i="1"/>
  <c r="AU1528" i="1"/>
  <c r="AO1520" i="1"/>
  <c r="AU1529" i="1"/>
  <c r="AO1521" i="1"/>
  <c r="AU1530" i="1"/>
  <c r="AO1522" i="1"/>
  <c r="AU1531" i="1"/>
  <c r="AO1523" i="1"/>
  <c r="AU1532" i="1"/>
  <c r="AO1524" i="1"/>
  <c r="AU1533" i="1"/>
  <c r="AO1525" i="1"/>
  <c r="AU1534" i="1"/>
  <c r="AO1526" i="1"/>
  <c r="AU1535" i="1"/>
  <c r="AO1527" i="1"/>
  <c r="AU1536" i="1"/>
  <c r="AO1528" i="1"/>
  <c r="AU1537" i="1"/>
  <c r="AO1529" i="1"/>
  <c r="AU1538" i="1"/>
  <c r="AO1530" i="1"/>
  <c r="AU1539" i="1"/>
  <c r="AO1531" i="1"/>
  <c r="AU1540" i="1"/>
  <c r="AO1532" i="1"/>
  <c r="AU1541" i="1"/>
  <c r="AO1533" i="1"/>
  <c r="AU1542" i="1"/>
  <c r="AO1534" i="1"/>
  <c r="AU1543" i="1"/>
  <c r="AO1535" i="1"/>
  <c r="AU1544" i="1"/>
  <c r="AO1536" i="1"/>
  <c r="AU1545" i="1"/>
  <c r="AO1537" i="1"/>
  <c r="AU1546" i="1"/>
  <c r="AO1538" i="1"/>
  <c r="AU1547" i="1"/>
  <c r="AO1539" i="1"/>
  <c r="AU1548" i="1"/>
  <c r="AO1540" i="1"/>
  <c r="AU1549" i="1"/>
  <c r="AO1541" i="1"/>
  <c r="AU1550" i="1"/>
  <c r="AO1542" i="1"/>
  <c r="AU1551" i="1"/>
  <c r="AO1543" i="1"/>
  <c r="AU1552" i="1"/>
  <c r="AO1544" i="1"/>
  <c r="AU1553" i="1"/>
  <c r="AO1545" i="1"/>
  <c r="AU1554" i="1"/>
  <c r="AO1546" i="1"/>
  <c r="AU1555" i="1"/>
  <c r="AO1547" i="1"/>
  <c r="AU1556" i="1"/>
  <c r="AO1548" i="1"/>
  <c r="AU1557" i="1"/>
  <c r="AO1549" i="1"/>
  <c r="AU1558" i="1"/>
  <c r="AO1550" i="1"/>
  <c r="AU1559" i="1"/>
  <c r="AO1551" i="1"/>
  <c r="AU1560" i="1"/>
  <c r="AO1552" i="1"/>
  <c r="AU1561" i="1"/>
  <c r="AO1553" i="1"/>
  <c r="AU1562" i="1"/>
  <c r="AO1554" i="1"/>
  <c r="AU1563" i="1"/>
  <c r="AO1555" i="1"/>
  <c r="AU1564" i="1"/>
  <c r="AO1556" i="1"/>
  <c r="AU1565" i="1"/>
  <c r="AO1557" i="1"/>
  <c r="AU1566" i="1"/>
  <c r="AO1558" i="1"/>
  <c r="AU1567" i="1"/>
  <c r="AO1559" i="1"/>
  <c r="AU1568" i="1"/>
  <c r="AO1560" i="1"/>
  <c r="AU1569" i="1"/>
  <c r="AO1561" i="1"/>
  <c r="AU1570" i="1"/>
  <c r="AO1562" i="1"/>
  <c r="AU1571" i="1"/>
  <c r="AO1563" i="1"/>
  <c r="AU1572" i="1"/>
  <c r="AO1564" i="1"/>
  <c r="AU1573" i="1"/>
  <c r="AO1565" i="1"/>
  <c r="AU1574" i="1"/>
  <c r="AO1566" i="1"/>
  <c r="AU1575" i="1"/>
  <c r="AO1567" i="1"/>
  <c r="AU1576" i="1"/>
  <c r="AO1568" i="1"/>
  <c r="AU1577" i="1"/>
  <c r="AO1569" i="1"/>
  <c r="AU1578" i="1"/>
  <c r="AO1570" i="1"/>
  <c r="AU1579" i="1"/>
  <c r="AO1571" i="1"/>
  <c r="AU1580" i="1"/>
  <c r="AO1572" i="1"/>
  <c r="AU1581" i="1"/>
  <c r="AO1573" i="1"/>
  <c r="AU1582" i="1"/>
  <c r="AO1574" i="1"/>
  <c r="AU1583" i="1"/>
  <c r="AO1672" i="1"/>
  <c r="AU1681" i="1"/>
  <c r="AO1575" i="1"/>
  <c r="AU1584" i="1"/>
  <c r="AO1576" i="1"/>
  <c r="AU1585" i="1"/>
  <c r="AO1577" i="1"/>
  <c r="AU1586" i="1"/>
  <c r="AO1578" i="1"/>
  <c r="AU1587" i="1"/>
  <c r="AO1579" i="1"/>
  <c r="AU1588" i="1"/>
  <c r="AO1580" i="1"/>
  <c r="AU1589" i="1"/>
  <c r="AO1581" i="1"/>
  <c r="AU1590" i="1"/>
  <c r="AO1582" i="1"/>
  <c r="AU1591" i="1"/>
  <c r="AO1583" i="1"/>
  <c r="AU1592" i="1"/>
  <c r="AO1584" i="1"/>
  <c r="AU1593" i="1"/>
  <c r="AO1585" i="1"/>
  <c r="AU1594" i="1"/>
  <c r="AO1586" i="1"/>
  <c r="AU1595" i="1"/>
  <c r="AO1587" i="1"/>
  <c r="AU1596" i="1"/>
  <c r="AO1588" i="1"/>
  <c r="AU1597" i="1"/>
  <c r="AO1589" i="1"/>
  <c r="AU1598" i="1"/>
  <c r="AO1590" i="1"/>
  <c r="AU1599" i="1"/>
  <c r="AO1591" i="1"/>
  <c r="AU1600" i="1"/>
  <c r="AO1592" i="1"/>
  <c r="AU1601" i="1"/>
  <c r="AO1593" i="1"/>
  <c r="AU1602" i="1"/>
  <c r="AO1594" i="1"/>
  <c r="AU1603" i="1"/>
  <c r="AO1671" i="1"/>
  <c r="AU1680" i="1"/>
  <c r="AO1595" i="1"/>
  <c r="AU1604" i="1"/>
  <c r="AO1596" i="1"/>
  <c r="AU1605" i="1"/>
  <c r="AO1597" i="1"/>
  <c r="AU1606" i="1"/>
  <c r="AO1598" i="1"/>
  <c r="AU1607" i="1"/>
  <c r="AO1599" i="1"/>
  <c r="AU1608" i="1"/>
  <c r="AO1600" i="1"/>
  <c r="AU1609" i="1"/>
  <c r="AO1601" i="1"/>
  <c r="AU1610" i="1"/>
  <c r="AO1602" i="1"/>
  <c r="AU1611" i="1"/>
  <c r="AO1603" i="1"/>
  <c r="AU1612" i="1"/>
  <c r="AO1604" i="1"/>
  <c r="AU1613" i="1"/>
  <c r="AO1605" i="1"/>
  <c r="AU1614" i="1"/>
  <c r="AO1606" i="1"/>
  <c r="AU1615" i="1"/>
  <c r="AO1607" i="1"/>
  <c r="AU1616" i="1"/>
  <c r="AO1608" i="1"/>
  <c r="AU1617" i="1"/>
  <c r="AO1609" i="1"/>
  <c r="AU1618" i="1"/>
  <c r="AO1610" i="1"/>
  <c r="AU1619" i="1"/>
  <c r="AO1611" i="1"/>
  <c r="AU1620" i="1"/>
  <c r="AO1612" i="1"/>
  <c r="AU1621" i="1"/>
  <c r="AO1613" i="1"/>
  <c r="AU1622" i="1"/>
  <c r="AO1614" i="1"/>
  <c r="AU1623" i="1"/>
  <c r="AO1615" i="1"/>
  <c r="AU1624" i="1"/>
  <c r="AO1616" i="1"/>
  <c r="AU1625" i="1"/>
  <c r="AO1617" i="1"/>
  <c r="AU1626" i="1"/>
  <c r="AO1618" i="1"/>
  <c r="AU1627" i="1"/>
  <c r="AO1619" i="1"/>
  <c r="AU1628" i="1"/>
  <c r="AO1620" i="1"/>
  <c r="AU1629" i="1"/>
  <c r="AO1621" i="1"/>
  <c r="AU1630" i="1"/>
  <c r="AO1622" i="1"/>
  <c r="AU1631" i="1"/>
  <c r="AO1623" i="1"/>
  <c r="AU1632" i="1"/>
  <c r="AO1624" i="1"/>
  <c r="AU1633" i="1"/>
  <c r="AO1625" i="1"/>
  <c r="AU1634" i="1"/>
  <c r="AO1626" i="1"/>
  <c r="AU1635" i="1"/>
  <c r="AO1627" i="1"/>
  <c r="AU1636" i="1"/>
  <c r="AO1628" i="1"/>
  <c r="AU1637" i="1"/>
  <c r="AO1629" i="1"/>
  <c r="AU1638" i="1"/>
  <c r="AO1630" i="1"/>
  <c r="AU1639" i="1"/>
  <c r="AO1631" i="1"/>
  <c r="AU1640" i="1"/>
  <c r="AO1632" i="1"/>
  <c r="AU1641" i="1"/>
  <c r="AO1633" i="1"/>
  <c r="AU1642" i="1"/>
  <c r="AO1634" i="1"/>
  <c r="AU1643" i="1"/>
  <c r="AO1635" i="1"/>
  <c r="AU1644" i="1"/>
  <c r="AO1636" i="1"/>
  <c r="AU1645" i="1"/>
  <c r="AO1637" i="1"/>
  <c r="AU1646" i="1"/>
  <c r="AO1638" i="1"/>
  <c r="AU1647" i="1"/>
  <c r="AO1639" i="1"/>
  <c r="AU1648" i="1"/>
  <c r="AO1640" i="1"/>
  <c r="AU1649" i="1"/>
  <c r="AO1641" i="1"/>
  <c r="AU1650" i="1"/>
  <c r="AO1642" i="1"/>
  <c r="AU1651" i="1"/>
  <c r="AO1643" i="1"/>
  <c r="AU1652" i="1"/>
  <c r="AO1644" i="1"/>
  <c r="AU1653" i="1"/>
  <c r="AO1645" i="1"/>
  <c r="AU1654" i="1"/>
  <c r="AO1646" i="1"/>
  <c r="AU1655" i="1"/>
  <c r="AO1647" i="1"/>
  <c r="AU1656" i="1"/>
  <c r="AO1648" i="1"/>
  <c r="AU1657" i="1"/>
  <c r="AO1649" i="1"/>
  <c r="AU1658" i="1"/>
  <c r="AO1650" i="1"/>
  <c r="AU1659" i="1"/>
  <c r="AO1651" i="1"/>
  <c r="AU1660" i="1"/>
  <c r="AO1652" i="1"/>
  <c r="AU1661" i="1"/>
  <c r="AO1653" i="1"/>
  <c r="AU1662" i="1"/>
  <c r="AO1654" i="1"/>
  <c r="AU1663" i="1"/>
  <c r="AO1655" i="1"/>
  <c r="AU1664" i="1"/>
  <c r="AO1656" i="1"/>
  <c r="AU1665" i="1"/>
  <c r="AO1657" i="1"/>
  <c r="AU1666" i="1"/>
  <c r="AO1658" i="1"/>
  <c r="AU1667" i="1"/>
  <c r="AO1659" i="1"/>
  <c r="AU1668" i="1"/>
  <c r="AO1660" i="1"/>
  <c r="AU1669" i="1"/>
  <c r="AO1661" i="1"/>
  <c r="AU1670" i="1"/>
  <c r="AO1662" i="1"/>
  <c r="AU1671" i="1"/>
  <c r="AO1663" i="1"/>
  <c r="AU1672" i="1"/>
  <c r="AO1664" i="1"/>
  <c r="AU1673" i="1"/>
  <c r="AO1665" i="1"/>
  <c r="AU1674" i="1"/>
  <c r="AO1666" i="1"/>
  <c r="AU1675" i="1"/>
  <c r="AO1667" i="1"/>
  <c r="AU1676" i="1"/>
  <c r="AO1668" i="1"/>
  <c r="AU1677" i="1"/>
  <c r="AO1669" i="1"/>
  <c r="AU1678" i="1"/>
  <c r="AO1670" i="1"/>
  <c r="AU1679" i="1"/>
  <c r="AO1676" i="1"/>
  <c r="AU1685" i="1"/>
  <c r="AO76" i="1"/>
  <c r="AU85" i="1"/>
  <c r="AO77" i="1"/>
  <c r="AU86" i="1"/>
  <c r="AO78" i="1"/>
  <c r="AU87" i="1"/>
  <c r="AO79" i="1"/>
  <c r="AU88" i="1"/>
  <c r="AO80" i="1"/>
  <c r="AU89" i="1"/>
  <c r="AO81" i="1"/>
  <c r="AU90" i="1"/>
  <c r="AO82" i="1"/>
  <c r="AU91" i="1"/>
  <c r="AO83" i="1"/>
  <c r="AU92" i="1"/>
  <c r="AO84" i="1"/>
  <c r="AU93" i="1"/>
  <c r="AO85" i="1"/>
  <c r="AU94" i="1"/>
  <c r="AO86" i="1"/>
  <c r="AU95" i="1"/>
  <c r="AO87" i="1"/>
  <c r="AU96" i="1"/>
  <c r="AO88" i="1"/>
  <c r="AU97" i="1"/>
  <c r="AO89" i="1"/>
  <c r="AU98" i="1"/>
  <c r="AO90" i="1"/>
  <c r="AU99" i="1"/>
  <c r="AO91" i="1"/>
  <c r="AU100" i="1"/>
  <c r="AO92" i="1"/>
  <c r="AU101" i="1"/>
  <c r="AO93" i="1"/>
  <c r="AU102" i="1"/>
  <c r="AO94" i="1"/>
  <c r="AU103" i="1"/>
  <c r="AO95" i="1"/>
  <c r="AU104" i="1"/>
  <c r="AO96" i="1"/>
  <c r="AU105" i="1"/>
  <c r="AO97" i="1"/>
  <c r="AU106" i="1"/>
  <c r="AO98" i="1"/>
  <c r="AU107" i="1"/>
  <c r="AO99" i="1"/>
  <c r="AU108" i="1"/>
  <c r="AO100" i="1"/>
  <c r="AU109" i="1"/>
  <c r="AO101" i="1"/>
  <c r="AU110" i="1"/>
  <c r="AO102" i="1"/>
  <c r="AU111" i="1"/>
  <c r="AO103" i="1"/>
  <c r="AU112" i="1"/>
  <c r="AO104" i="1"/>
  <c r="AU113" i="1"/>
  <c r="AO105" i="1"/>
  <c r="AU114" i="1"/>
  <c r="AO106" i="1"/>
  <c r="AU115" i="1"/>
  <c r="AO107" i="1"/>
  <c r="AU116" i="1"/>
  <c r="AO108" i="1"/>
  <c r="AU117" i="1"/>
  <c r="AO109" i="1"/>
  <c r="AU118" i="1"/>
  <c r="AO110" i="1"/>
  <c r="AU119" i="1"/>
  <c r="AO111" i="1"/>
  <c r="AU120" i="1"/>
  <c r="AO112" i="1"/>
  <c r="AU121" i="1"/>
  <c r="AO113" i="1"/>
  <c r="AU122" i="1"/>
  <c r="AO114" i="1"/>
  <c r="AU123" i="1"/>
  <c r="AO115" i="1"/>
  <c r="AU124" i="1"/>
  <c r="AO116" i="1"/>
  <c r="AU125" i="1"/>
  <c r="AO117" i="1"/>
  <c r="AU126" i="1"/>
  <c r="AO118" i="1"/>
  <c r="AU127" i="1"/>
  <c r="AO119" i="1"/>
  <c r="AU128" i="1"/>
  <c r="AO120" i="1"/>
  <c r="AU129" i="1"/>
  <c r="AO121" i="1"/>
  <c r="AU130" i="1"/>
  <c r="AO122" i="1"/>
  <c r="AU131" i="1"/>
  <c r="AO123" i="1"/>
  <c r="AU132" i="1"/>
  <c r="AO124" i="1"/>
  <c r="AU133" i="1"/>
  <c r="AO125" i="1"/>
  <c r="AU134" i="1"/>
  <c r="AO126" i="1"/>
  <c r="AU135" i="1"/>
  <c r="AO127" i="1"/>
  <c r="AU136" i="1"/>
  <c r="AO128" i="1"/>
  <c r="AU137" i="1"/>
  <c r="AO129" i="1"/>
  <c r="AU138" i="1"/>
  <c r="AO130" i="1"/>
  <c r="AU139" i="1"/>
  <c r="AO131" i="1"/>
  <c r="AU140" i="1"/>
  <c r="AO132" i="1"/>
  <c r="AU141" i="1"/>
  <c r="AO133" i="1"/>
  <c r="AU142" i="1"/>
  <c r="AO134" i="1"/>
  <c r="AU143" i="1"/>
  <c r="AO135" i="1"/>
  <c r="AU144" i="1"/>
  <c r="AO136" i="1"/>
  <c r="AU145" i="1"/>
  <c r="AO137" i="1"/>
  <c r="AU146" i="1"/>
  <c r="AO138" i="1"/>
  <c r="AU147" i="1"/>
  <c r="AO139" i="1"/>
  <c r="AU148" i="1"/>
  <c r="AO140" i="1"/>
  <c r="AU149" i="1"/>
  <c r="AO141" i="1"/>
  <c r="AU150" i="1"/>
  <c r="AO142" i="1"/>
  <c r="AU151" i="1"/>
  <c r="AO143" i="1"/>
  <c r="AU152" i="1"/>
  <c r="AO144" i="1"/>
  <c r="AU153" i="1"/>
  <c r="AO145" i="1"/>
  <c r="AU154" i="1"/>
  <c r="AO146" i="1"/>
  <c r="AU155" i="1"/>
  <c r="AO147" i="1"/>
  <c r="AU156" i="1"/>
  <c r="AO148" i="1"/>
  <c r="AU157" i="1"/>
  <c r="AO149" i="1"/>
  <c r="AU158" i="1"/>
  <c r="AO150" i="1"/>
  <c r="AU159" i="1"/>
  <c r="AO151" i="1"/>
  <c r="AU160" i="1"/>
  <c r="AO152" i="1"/>
  <c r="AU161" i="1"/>
  <c r="AO153" i="1"/>
  <c r="AU162" i="1"/>
  <c r="AO154" i="1"/>
  <c r="AU163" i="1"/>
  <c r="AO155" i="1"/>
  <c r="AU164" i="1"/>
  <c r="AO156" i="1"/>
  <c r="AU165" i="1"/>
  <c r="AO157" i="1"/>
  <c r="AU166" i="1"/>
  <c r="AO158" i="1"/>
  <c r="AU167" i="1"/>
  <c r="AO159" i="1"/>
  <c r="AU168" i="1"/>
  <c r="AO160" i="1"/>
  <c r="AU169" i="1"/>
  <c r="AO161" i="1"/>
  <c r="AU170" i="1"/>
  <c r="AO162" i="1"/>
  <c r="AU171" i="1"/>
  <c r="AO163" i="1"/>
  <c r="AU172" i="1"/>
  <c r="AO164" i="1"/>
  <c r="AU173" i="1"/>
  <c r="AO165" i="1"/>
  <c r="AU174" i="1"/>
  <c r="AO166" i="1"/>
  <c r="AU175" i="1"/>
  <c r="AO167" i="1"/>
  <c r="AU176" i="1"/>
  <c r="AO168" i="1"/>
  <c r="AU177" i="1"/>
  <c r="AO169" i="1"/>
  <c r="AU178" i="1"/>
  <c r="AO170" i="1"/>
  <c r="AU179" i="1"/>
  <c r="AO171" i="1"/>
  <c r="AU180" i="1"/>
  <c r="AO172" i="1"/>
  <c r="AU181" i="1"/>
  <c r="AO173" i="1"/>
  <c r="AU182" i="1"/>
  <c r="AO174" i="1"/>
  <c r="AU183" i="1"/>
  <c r="AO175" i="1"/>
  <c r="AU184" i="1"/>
  <c r="AO176" i="1"/>
  <c r="AU185" i="1"/>
  <c r="AO177" i="1"/>
  <c r="AU186" i="1"/>
  <c r="AO178" i="1"/>
  <c r="AU187" i="1"/>
  <c r="AO179" i="1"/>
  <c r="AU188" i="1"/>
  <c r="AO180" i="1"/>
  <c r="AU189" i="1"/>
  <c r="AO181" i="1"/>
  <c r="AU190" i="1"/>
  <c r="AO182" i="1"/>
  <c r="AU191" i="1"/>
  <c r="AO183" i="1"/>
  <c r="AU192" i="1"/>
  <c r="AO184" i="1"/>
  <c r="AU193" i="1"/>
  <c r="AO185" i="1"/>
  <c r="AU194" i="1"/>
  <c r="AO186" i="1"/>
  <c r="AU195" i="1"/>
  <c r="AO187" i="1"/>
  <c r="AU196" i="1"/>
  <c r="AO188" i="1"/>
  <c r="AU197" i="1"/>
  <c r="AO189" i="1"/>
  <c r="AU198" i="1"/>
  <c r="AO190" i="1"/>
  <c r="AU199" i="1"/>
  <c r="AO191" i="1"/>
  <c r="AU200" i="1"/>
  <c r="AO192" i="1"/>
  <c r="AU201" i="1"/>
  <c r="AO193" i="1"/>
  <c r="AU202" i="1"/>
  <c r="AO194" i="1"/>
  <c r="AU203" i="1"/>
  <c r="AO195" i="1"/>
  <c r="AU204" i="1"/>
  <c r="AO196" i="1"/>
  <c r="AU205" i="1"/>
  <c r="AO197" i="1"/>
  <c r="AU206" i="1"/>
  <c r="AO198" i="1"/>
  <c r="AU207" i="1"/>
  <c r="AO199" i="1"/>
  <c r="AU208" i="1"/>
  <c r="AO200" i="1"/>
  <c r="AU209" i="1"/>
  <c r="AO201" i="1"/>
  <c r="AU210" i="1"/>
  <c r="AO202" i="1"/>
  <c r="AU211" i="1"/>
  <c r="AO203" i="1"/>
  <c r="AU212" i="1"/>
  <c r="AO204" i="1"/>
  <c r="AU213" i="1"/>
  <c r="AO205" i="1"/>
  <c r="AU214" i="1"/>
  <c r="AO206" i="1"/>
  <c r="AU215" i="1"/>
  <c r="AO207" i="1"/>
  <c r="AU216" i="1"/>
  <c r="AO208" i="1"/>
  <c r="AU217" i="1"/>
  <c r="AO209" i="1"/>
  <c r="AU218" i="1"/>
  <c r="AO210" i="1"/>
  <c r="AU219" i="1"/>
  <c r="AO211" i="1"/>
  <c r="AU220" i="1"/>
  <c r="AO212" i="1"/>
  <c r="AU221" i="1"/>
  <c r="AO213" i="1"/>
  <c r="AU222" i="1"/>
  <c r="AO214" i="1"/>
  <c r="AU223" i="1"/>
  <c r="AO215" i="1"/>
  <c r="AU224" i="1"/>
  <c r="AO216" i="1"/>
  <c r="AU225" i="1"/>
  <c r="AO217" i="1"/>
  <c r="AU226" i="1"/>
  <c r="AO218" i="1"/>
  <c r="AU227" i="1"/>
  <c r="AO219" i="1"/>
  <c r="AU228" i="1"/>
  <c r="AO220" i="1"/>
  <c r="AU229" i="1"/>
  <c r="AO221" i="1"/>
  <c r="AU230" i="1"/>
  <c r="AO222" i="1"/>
  <c r="AU231" i="1"/>
  <c r="AO223" i="1"/>
  <c r="AU232" i="1"/>
  <c r="AO224" i="1"/>
  <c r="AU233" i="1"/>
  <c r="AO225" i="1"/>
  <c r="AU234" i="1"/>
  <c r="AO226" i="1"/>
  <c r="AU235" i="1"/>
  <c r="AO227" i="1"/>
  <c r="AU236" i="1"/>
  <c r="AO228" i="1"/>
  <c r="AU237" i="1"/>
  <c r="AO229" i="1"/>
  <c r="AU238" i="1"/>
  <c r="AO230" i="1"/>
  <c r="AU239" i="1"/>
  <c r="AO231" i="1"/>
  <c r="AU240" i="1"/>
  <c r="AO232" i="1"/>
  <c r="AU241" i="1"/>
  <c r="AO233" i="1"/>
  <c r="AU242" i="1"/>
  <c r="AO234" i="1"/>
  <c r="AU243" i="1"/>
  <c r="AO235" i="1"/>
  <c r="AU244" i="1"/>
  <c r="AO236" i="1"/>
  <c r="AU245" i="1"/>
  <c r="AO237" i="1"/>
  <c r="AU246" i="1"/>
  <c r="AO238" i="1"/>
  <c r="AU247" i="1"/>
  <c r="AO239" i="1"/>
  <c r="AU248" i="1"/>
  <c r="AO240" i="1"/>
  <c r="AU249" i="1"/>
  <c r="AO241" i="1"/>
  <c r="AU250" i="1"/>
  <c r="AO242" i="1"/>
  <c r="AU251" i="1"/>
  <c r="AO243" i="1"/>
  <c r="AU252" i="1"/>
  <c r="AO244" i="1"/>
  <c r="AU253" i="1"/>
  <c r="AO245" i="1"/>
  <c r="AU254" i="1"/>
  <c r="AO246" i="1"/>
  <c r="AU255" i="1"/>
  <c r="AO247" i="1"/>
  <c r="AU256" i="1"/>
  <c r="AO248" i="1"/>
  <c r="AU257" i="1"/>
  <c r="AO249" i="1"/>
  <c r="AU258" i="1"/>
  <c r="AO250" i="1"/>
  <c r="AU259" i="1"/>
  <c r="AO251" i="1"/>
  <c r="AU260" i="1"/>
  <c r="AO252" i="1"/>
  <c r="AU261" i="1"/>
  <c r="AO253" i="1"/>
  <c r="AU262" i="1"/>
  <c r="AO254" i="1"/>
  <c r="AU263" i="1"/>
  <c r="AO255" i="1"/>
  <c r="AU264" i="1"/>
  <c r="AO256" i="1"/>
  <c r="AU265" i="1"/>
  <c r="AO257" i="1"/>
  <c r="AU266" i="1"/>
  <c r="AO258" i="1"/>
  <c r="AU267" i="1"/>
  <c r="AO259" i="1"/>
  <c r="AU268" i="1"/>
  <c r="AO260" i="1"/>
  <c r="AU269" i="1"/>
  <c r="AO261" i="1"/>
  <c r="AU270" i="1"/>
  <c r="AO262" i="1"/>
  <c r="AU271" i="1"/>
  <c r="AO263" i="1"/>
  <c r="AU272" i="1"/>
  <c r="AO264" i="1"/>
  <c r="AU273" i="1"/>
  <c r="AO265" i="1"/>
  <c r="AU274" i="1"/>
  <c r="AO266" i="1"/>
  <c r="AU275" i="1"/>
  <c r="AO267" i="1"/>
  <c r="AU276" i="1"/>
  <c r="AO268" i="1"/>
  <c r="AU277" i="1"/>
  <c r="AO269" i="1"/>
  <c r="AU278" i="1"/>
  <c r="AO270" i="1"/>
  <c r="AU279" i="1"/>
  <c r="AO271" i="1"/>
  <c r="AU280" i="1"/>
  <c r="AO272" i="1"/>
  <c r="AU281" i="1"/>
  <c r="AO273" i="1"/>
  <c r="AU282" i="1"/>
  <c r="AO274" i="1"/>
  <c r="AU283" i="1"/>
  <c r="AO275" i="1"/>
  <c r="AU284" i="1"/>
  <c r="AO276" i="1"/>
  <c r="AU285" i="1"/>
  <c r="AO277" i="1"/>
  <c r="AU286" i="1"/>
  <c r="AO278" i="1"/>
  <c r="AU287" i="1"/>
  <c r="AO279" i="1"/>
  <c r="AU288" i="1"/>
  <c r="AO280" i="1"/>
  <c r="AU289" i="1"/>
  <c r="AO281" i="1"/>
  <c r="AU290" i="1"/>
  <c r="AO282" i="1"/>
  <c r="AU291" i="1"/>
  <c r="AO283" i="1"/>
  <c r="AU292" i="1"/>
  <c r="AO284" i="1"/>
  <c r="AU293" i="1"/>
  <c r="AO285" i="1"/>
  <c r="AU294" i="1"/>
  <c r="AO286" i="1"/>
  <c r="AU295" i="1"/>
  <c r="AO287" i="1"/>
  <c r="AU296" i="1"/>
  <c r="AO288" i="1"/>
  <c r="AU297" i="1"/>
  <c r="AO289" i="1"/>
  <c r="AU298" i="1"/>
  <c r="AO290" i="1"/>
  <c r="AU299" i="1"/>
  <c r="AO291" i="1"/>
  <c r="AU300" i="1"/>
  <c r="AO292" i="1"/>
  <c r="AU301" i="1"/>
  <c r="AO293" i="1"/>
  <c r="AU302" i="1"/>
  <c r="AO294" i="1"/>
  <c r="AU303" i="1"/>
  <c r="AO295" i="1"/>
  <c r="AU304" i="1"/>
  <c r="AO296" i="1"/>
  <c r="AU305" i="1"/>
  <c r="AO297" i="1"/>
  <c r="AU306" i="1"/>
  <c r="AO298" i="1"/>
  <c r="AU307" i="1"/>
  <c r="AO299" i="1"/>
  <c r="AU308" i="1"/>
  <c r="AO300" i="1"/>
  <c r="AU309" i="1"/>
  <c r="AO301" i="1"/>
  <c r="AU310" i="1"/>
  <c r="AO302" i="1"/>
  <c r="AU311" i="1"/>
  <c r="AO303" i="1"/>
  <c r="AU312" i="1"/>
  <c r="AO304" i="1"/>
  <c r="AU313" i="1"/>
  <c r="AO305" i="1"/>
  <c r="AU314" i="1"/>
  <c r="AO306" i="1"/>
  <c r="AU315" i="1"/>
  <c r="AO307" i="1"/>
  <c r="AU316" i="1"/>
  <c r="AO308" i="1"/>
  <c r="AU317" i="1"/>
  <c r="AO309" i="1"/>
  <c r="AU318" i="1"/>
  <c r="AO310" i="1"/>
  <c r="AU319" i="1"/>
  <c r="AO311" i="1"/>
  <c r="AU320" i="1"/>
  <c r="AO312" i="1"/>
  <c r="AU321" i="1"/>
  <c r="AO313" i="1"/>
  <c r="AU322" i="1"/>
  <c r="AO314" i="1"/>
  <c r="AU323" i="1"/>
  <c r="AO315" i="1"/>
  <c r="AU324" i="1"/>
  <c r="AO316" i="1"/>
  <c r="AU325" i="1"/>
  <c r="AO317" i="1"/>
  <c r="AU326" i="1"/>
  <c r="AO318" i="1"/>
  <c r="AU327" i="1"/>
  <c r="AO319" i="1"/>
  <c r="AU328" i="1"/>
  <c r="AO320" i="1"/>
  <c r="AU329" i="1"/>
  <c r="AO321" i="1"/>
  <c r="AU330" i="1"/>
  <c r="AO322" i="1"/>
  <c r="AU331" i="1"/>
  <c r="AO323" i="1"/>
  <c r="AU332" i="1"/>
  <c r="AO324" i="1"/>
  <c r="AU333" i="1"/>
  <c r="AO325" i="1"/>
  <c r="AU334" i="1"/>
  <c r="AO326" i="1"/>
  <c r="AU335" i="1"/>
  <c r="AO327" i="1"/>
  <c r="AU336" i="1"/>
  <c r="AO328" i="1"/>
  <c r="AU337" i="1"/>
  <c r="AO329" i="1"/>
  <c r="AU338" i="1"/>
  <c r="AO330" i="1"/>
  <c r="AU339" i="1"/>
  <c r="AO331" i="1"/>
  <c r="AU340" i="1"/>
  <c r="AO332" i="1"/>
  <c r="AU341" i="1"/>
  <c r="AO333" i="1"/>
  <c r="AU342" i="1"/>
  <c r="AO334" i="1"/>
  <c r="AU343" i="1"/>
  <c r="AO335" i="1"/>
  <c r="AU344" i="1"/>
  <c r="AO336" i="1"/>
  <c r="AU345" i="1"/>
  <c r="AO337" i="1"/>
  <c r="AU346" i="1"/>
  <c r="AO338" i="1"/>
  <c r="AU347" i="1"/>
  <c r="AO339" i="1"/>
  <c r="AU348" i="1"/>
  <c r="AO340" i="1"/>
  <c r="AU349" i="1"/>
  <c r="AO341" i="1"/>
  <c r="AU350" i="1"/>
  <c r="AO342" i="1"/>
  <c r="AU351" i="1"/>
  <c r="AO343" i="1"/>
  <c r="AU352" i="1"/>
  <c r="AO344" i="1"/>
  <c r="AU353" i="1"/>
  <c r="AO345" i="1"/>
  <c r="AU354" i="1"/>
  <c r="AO346" i="1"/>
  <c r="AU355" i="1"/>
  <c r="AO347" i="1"/>
  <c r="AU356" i="1"/>
  <c r="AO348" i="1"/>
  <c r="AU357" i="1"/>
  <c r="AO349" i="1"/>
  <c r="AU358" i="1"/>
  <c r="AO350" i="1"/>
  <c r="AU359" i="1"/>
  <c r="AO351" i="1"/>
  <c r="AU360" i="1"/>
  <c r="AO352" i="1"/>
  <c r="AU361" i="1"/>
  <c r="AO353" i="1"/>
  <c r="AU362" i="1"/>
  <c r="AO354" i="1"/>
  <c r="AU363" i="1"/>
  <c r="AO355" i="1"/>
  <c r="AU364" i="1"/>
  <c r="AO356" i="1"/>
  <c r="AU365" i="1"/>
  <c r="AO357" i="1"/>
  <c r="AU366" i="1"/>
  <c r="AO358" i="1"/>
  <c r="AU367" i="1"/>
  <c r="AO359" i="1"/>
  <c r="AU368" i="1"/>
  <c r="AO360" i="1"/>
  <c r="AU369" i="1"/>
  <c r="AO361" i="1"/>
  <c r="AU370" i="1"/>
  <c r="AO362" i="1"/>
  <c r="AU371" i="1"/>
  <c r="AO363" i="1"/>
  <c r="AU372" i="1"/>
  <c r="AO364" i="1"/>
  <c r="AU373" i="1"/>
  <c r="AO365" i="1"/>
  <c r="AU374" i="1"/>
  <c r="AO366" i="1"/>
  <c r="AU375" i="1"/>
  <c r="AO367" i="1"/>
  <c r="AU376" i="1"/>
  <c r="AO368" i="1"/>
  <c r="AU377" i="1"/>
  <c r="AO369" i="1"/>
  <c r="AU378" i="1"/>
  <c r="AO370" i="1"/>
  <c r="AU379" i="1"/>
  <c r="AO371" i="1"/>
  <c r="AU380" i="1"/>
  <c r="AO372" i="1"/>
  <c r="AU381" i="1"/>
  <c r="AO373" i="1"/>
  <c r="AU382" i="1"/>
  <c r="AO374" i="1"/>
  <c r="AU383" i="1"/>
  <c r="AO375" i="1"/>
  <c r="AU384" i="1"/>
  <c r="AO376" i="1"/>
  <c r="AU385" i="1"/>
  <c r="AO377" i="1"/>
  <c r="AU386" i="1"/>
  <c r="AO378" i="1"/>
  <c r="AU387" i="1"/>
  <c r="AO379" i="1"/>
  <c r="AU388" i="1"/>
  <c r="AO380" i="1"/>
  <c r="AU389" i="1"/>
  <c r="AO381" i="1"/>
  <c r="AU390" i="1"/>
  <c r="AO382" i="1"/>
  <c r="AU391" i="1"/>
  <c r="AO383" i="1"/>
  <c r="AU392" i="1"/>
  <c r="AO384" i="1"/>
  <c r="AU393" i="1"/>
  <c r="AO385" i="1"/>
  <c r="AU394" i="1"/>
  <c r="AO386" i="1"/>
  <c r="AU395" i="1"/>
  <c r="AO387" i="1"/>
  <c r="AU396" i="1"/>
  <c r="AO388" i="1"/>
  <c r="AU397" i="1"/>
  <c r="AO389" i="1"/>
  <c r="AU398" i="1"/>
  <c r="AO390" i="1"/>
  <c r="AU399" i="1"/>
  <c r="AO391" i="1"/>
  <c r="AU400" i="1"/>
  <c r="AO392" i="1"/>
  <c r="AU401" i="1"/>
  <c r="AO393" i="1"/>
  <c r="AU402" i="1"/>
  <c r="AO394" i="1"/>
  <c r="AU403" i="1"/>
  <c r="AO395" i="1"/>
  <c r="AU404" i="1"/>
  <c r="AO396" i="1"/>
  <c r="AU405" i="1"/>
  <c r="AO397" i="1"/>
  <c r="AU406" i="1"/>
  <c r="AO398" i="1"/>
  <c r="AU407" i="1"/>
  <c r="AO399" i="1"/>
  <c r="AU408" i="1"/>
  <c r="AO400" i="1"/>
  <c r="AU409" i="1"/>
  <c r="AO401" i="1"/>
  <c r="AU410" i="1"/>
  <c r="AO402" i="1"/>
  <c r="AU411" i="1"/>
  <c r="AO403" i="1"/>
  <c r="AU412" i="1"/>
  <c r="AO404" i="1"/>
  <c r="AU413" i="1"/>
  <c r="AO405" i="1"/>
  <c r="AU414" i="1"/>
  <c r="AO406" i="1"/>
  <c r="AU415" i="1"/>
  <c r="AO407" i="1"/>
  <c r="AU416" i="1"/>
  <c r="AO408" i="1"/>
  <c r="AU417" i="1"/>
  <c r="AO409" i="1"/>
  <c r="AU418" i="1"/>
  <c r="AO410" i="1"/>
  <c r="AU419" i="1"/>
  <c r="AO411" i="1"/>
  <c r="AU420" i="1"/>
  <c r="AO412" i="1"/>
  <c r="AU421" i="1"/>
  <c r="AO413" i="1"/>
  <c r="AU422" i="1"/>
  <c r="AO414" i="1"/>
  <c r="AU423" i="1"/>
  <c r="AO415" i="1"/>
  <c r="AU424" i="1"/>
  <c r="AO416" i="1"/>
  <c r="AU425" i="1"/>
  <c r="AO417" i="1"/>
  <c r="AU426" i="1"/>
  <c r="AO418" i="1"/>
  <c r="AU427" i="1"/>
  <c r="AO419" i="1"/>
  <c r="AU428" i="1"/>
  <c r="AO420" i="1"/>
  <c r="AU429" i="1"/>
  <c r="AO421" i="1"/>
  <c r="AU430" i="1"/>
  <c r="AO422" i="1"/>
  <c r="AU431" i="1"/>
  <c r="AO423" i="1"/>
  <c r="AU432" i="1"/>
  <c r="AO424" i="1"/>
  <c r="AU433" i="1"/>
  <c r="AO425" i="1"/>
  <c r="AU434" i="1"/>
  <c r="AO426" i="1"/>
  <c r="AU435" i="1"/>
  <c r="AO427" i="1"/>
  <c r="AU436" i="1"/>
  <c r="AO428" i="1"/>
  <c r="AU437" i="1"/>
  <c r="AO429" i="1"/>
  <c r="AU438" i="1"/>
  <c r="AO430" i="1"/>
  <c r="AU439" i="1"/>
  <c r="AO431" i="1"/>
  <c r="AU440" i="1"/>
  <c r="AO432" i="1"/>
  <c r="AU441" i="1"/>
  <c r="AO433" i="1"/>
  <c r="AU442" i="1"/>
  <c r="AO434" i="1"/>
  <c r="AU443" i="1"/>
  <c r="AO435" i="1"/>
  <c r="AU444" i="1"/>
  <c r="AO436" i="1"/>
  <c r="AU445" i="1"/>
  <c r="AO437" i="1"/>
  <c r="AU446" i="1"/>
  <c r="AO438" i="1"/>
  <c r="AU447" i="1"/>
  <c r="AO439" i="1"/>
  <c r="AU448" i="1"/>
  <c r="AO440" i="1"/>
  <c r="AU449" i="1"/>
  <c r="AO441" i="1"/>
  <c r="AU450" i="1"/>
  <c r="AO442" i="1"/>
  <c r="AU451" i="1"/>
  <c r="AO443" i="1"/>
  <c r="AU452" i="1"/>
  <c r="AO444" i="1"/>
  <c r="AU453" i="1"/>
  <c r="AO445" i="1"/>
  <c r="AU454" i="1"/>
  <c r="AO446" i="1"/>
  <c r="AU455" i="1"/>
  <c r="AO447" i="1"/>
  <c r="AU456" i="1"/>
  <c r="AO448" i="1"/>
  <c r="AU457" i="1"/>
  <c r="AO449" i="1"/>
  <c r="AU458" i="1"/>
  <c r="AO450" i="1"/>
  <c r="AU459" i="1"/>
  <c r="AO451" i="1"/>
  <c r="AU460" i="1"/>
  <c r="AO452" i="1"/>
  <c r="AU461" i="1"/>
  <c r="AO453" i="1"/>
  <c r="AU462" i="1"/>
  <c r="AO454" i="1"/>
  <c r="AU463" i="1"/>
  <c r="AO455" i="1"/>
  <c r="AU464" i="1"/>
  <c r="AO456" i="1"/>
  <c r="AU465" i="1"/>
  <c r="AO457" i="1"/>
  <c r="AU466" i="1"/>
  <c r="AO458" i="1"/>
  <c r="AU467" i="1"/>
  <c r="AO459" i="1"/>
  <c r="AU468" i="1"/>
  <c r="AO460" i="1"/>
  <c r="AU469" i="1"/>
  <c r="AO461" i="1"/>
  <c r="AU470" i="1"/>
  <c r="AO462" i="1"/>
  <c r="AU471" i="1"/>
  <c r="AO463" i="1"/>
  <c r="AU472" i="1"/>
  <c r="AO464" i="1"/>
  <c r="AU473" i="1"/>
  <c r="AO465" i="1"/>
  <c r="AU474" i="1"/>
  <c r="AO466" i="1"/>
  <c r="AU475" i="1"/>
  <c r="AO467" i="1"/>
  <c r="AU476" i="1"/>
  <c r="AO468" i="1"/>
  <c r="AU477" i="1"/>
  <c r="AO469" i="1"/>
  <c r="AU478" i="1"/>
  <c r="AO470" i="1"/>
  <c r="AU479" i="1"/>
  <c r="AO471" i="1"/>
  <c r="AU480" i="1"/>
  <c r="AO472" i="1"/>
  <c r="AU481" i="1"/>
  <c r="AO473" i="1"/>
  <c r="AU482" i="1"/>
  <c r="AO474" i="1"/>
  <c r="AU483" i="1"/>
  <c r="AO475" i="1"/>
  <c r="AU484" i="1"/>
  <c r="AO476" i="1"/>
  <c r="AU485" i="1"/>
  <c r="AO477" i="1"/>
  <c r="AU486" i="1"/>
  <c r="AO478" i="1"/>
  <c r="AU487" i="1"/>
  <c r="AO479" i="1"/>
  <c r="AU488" i="1"/>
  <c r="AO480" i="1"/>
  <c r="AU489" i="1"/>
  <c r="AO481" i="1"/>
  <c r="AU490" i="1"/>
  <c r="AO482" i="1"/>
  <c r="AU491" i="1"/>
  <c r="AO483" i="1"/>
  <c r="AU492" i="1"/>
  <c r="AO484" i="1"/>
  <c r="AU493" i="1"/>
  <c r="AO485" i="1"/>
  <c r="AU494" i="1"/>
  <c r="AO486" i="1"/>
  <c r="AU495" i="1"/>
  <c r="AO487" i="1"/>
  <c r="AU496" i="1"/>
  <c r="AO488" i="1"/>
  <c r="AU497" i="1"/>
  <c r="AO489" i="1"/>
  <c r="AU498" i="1"/>
  <c r="AO490" i="1"/>
  <c r="AU499" i="1"/>
  <c r="AO491" i="1"/>
  <c r="AU500" i="1"/>
  <c r="AO492" i="1"/>
  <c r="AU501" i="1"/>
  <c r="AO493" i="1"/>
  <c r="AU502" i="1"/>
  <c r="AO494" i="1"/>
  <c r="AU503" i="1"/>
  <c r="AO495" i="1"/>
  <c r="AU504" i="1"/>
  <c r="AO496" i="1"/>
  <c r="AU505" i="1"/>
  <c r="AO497" i="1"/>
  <c r="AU506" i="1"/>
  <c r="AO498" i="1"/>
  <c r="AU507" i="1"/>
  <c r="AO499" i="1"/>
  <c r="AU508" i="1"/>
  <c r="AO500" i="1"/>
  <c r="AU509" i="1"/>
  <c r="AO501" i="1"/>
  <c r="AU510" i="1"/>
  <c r="AO502" i="1"/>
  <c r="AU511" i="1"/>
  <c r="AO503" i="1"/>
  <c r="AU512" i="1"/>
  <c r="AO504" i="1"/>
  <c r="AU513" i="1"/>
  <c r="AO505" i="1"/>
  <c r="AU514" i="1"/>
  <c r="AO506" i="1"/>
  <c r="AU515" i="1"/>
  <c r="AO507" i="1"/>
  <c r="AU516" i="1"/>
  <c r="AO508" i="1"/>
  <c r="AU517" i="1"/>
  <c r="AO509" i="1"/>
  <c r="AU518" i="1"/>
  <c r="AO510" i="1"/>
  <c r="AU519" i="1"/>
  <c r="AO511" i="1"/>
  <c r="AU520" i="1"/>
  <c r="AO512" i="1"/>
  <c r="AU521" i="1"/>
  <c r="AO513" i="1"/>
  <c r="AU522" i="1"/>
  <c r="AO514" i="1"/>
  <c r="AU523" i="1"/>
  <c r="AO515" i="1"/>
  <c r="AU524" i="1"/>
  <c r="AO516" i="1"/>
  <c r="AU525" i="1"/>
  <c r="AO517" i="1"/>
  <c r="AU526" i="1"/>
  <c r="AO518" i="1"/>
  <c r="AU527" i="1"/>
  <c r="AO519" i="1"/>
  <c r="AU528" i="1"/>
  <c r="AO520" i="1"/>
  <c r="AU529" i="1"/>
  <c r="AO521" i="1"/>
  <c r="AU530" i="1"/>
  <c r="AO522" i="1"/>
  <c r="AU531" i="1"/>
  <c r="AO523" i="1"/>
  <c r="AU532" i="1"/>
  <c r="AO524" i="1"/>
  <c r="AU533" i="1"/>
  <c r="AO525" i="1"/>
  <c r="AU534" i="1"/>
  <c r="AO526" i="1"/>
  <c r="AU535" i="1"/>
  <c r="AO527" i="1"/>
  <c r="AU536" i="1"/>
  <c r="AO528" i="1"/>
  <c r="AU537" i="1"/>
  <c r="AO529" i="1"/>
  <c r="AU538" i="1"/>
  <c r="AO530" i="1"/>
  <c r="AU539" i="1"/>
  <c r="AO531" i="1"/>
  <c r="AU540" i="1"/>
  <c r="AO532" i="1"/>
  <c r="AU541" i="1"/>
  <c r="AO533" i="1"/>
  <c r="AU542" i="1"/>
  <c r="AO534" i="1"/>
  <c r="AU543" i="1"/>
  <c r="AO535" i="1"/>
  <c r="AU544" i="1"/>
  <c r="AO536" i="1"/>
  <c r="AU545" i="1"/>
  <c r="AO537" i="1"/>
  <c r="AU546" i="1"/>
  <c r="AO538" i="1"/>
  <c r="AU547" i="1"/>
  <c r="AO539" i="1"/>
  <c r="AU548" i="1"/>
  <c r="AO540" i="1"/>
  <c r="AU549" i="1"/>
  <c r="AO541" i="1"/>
  <c r="AU550" i="1"/>
  <c r="AO542" i="1"/>
  <c r="AU551" i="1"/>
  <c r="AO543" i="1"/>
  <c r="AU552" i="1"/>
  <c r="AO544" i="1"/>
  <c r="AU553" i="1"/>
  <c r="AO545" i="1"/>
  <c r="AU554" i="1"/>
  <c r="AO546" i="1"/>
  <c r="AU555" i="1"/>
  <c r="AO547" i="1"/>
  <c r="AU556" i="1"/>
  <c r="AO548" i="1"/>
  <c r="AU557" i="1"/>
  <c r="AO549" i="1"/>
  <c r="AU558" i="1"/>
  <c r="AO550" i="1"/>
  <c r="AU559" i="1"/>
  <c r="AO551" i="1"/>
  <c r="AU560" i="1"/>
  <c r="AO552" i="1"/>
  <c r="AU561" i="1"/>
  <c r="AO553" i="1"/>
  <c r="AU562" i="1"/>
  <c r="AO554" i="1"/>
  <c r="AU563" i="1"/>
  <c r="AO555" i="1"/>
  <c r="AU564" i="1"/>
  <c r="AO556" i="1"/>
  <c r="AU565" i="1"/>
  <c r="AO557" i="1"/>
  <c r="AU566" i="1"/>
  <c r="AO558" i="1"/>
  <c r="AU567" i="1"/>
  <c r="AO559" i="1"/>
  <c r="AU568" i="1"/>
  <c r="AO560" i="1"/>
  <c r="AU569" i="1"/>
  <c r="AO561" i="1"/>
  <c r="AU570" i="1"/>
  <c r="AO562" i="1"/>
  <c r="AU571" i="1"/>
  <c r="AO563" i="1"/>
  <c r="AU572" i="1"/>
  <c r="AO564" i="1"/>
  <c r="AU573" i="1"/>
  <c r="AO565" i="1"/>
  <c r="AU574" i="1"/>
  <c r="AO566" i="1"/>
  <c r="AU575" i="1"/>
  <c r="AO567" i="1"/>
  <c r="AU576" i="1"/>
  <c r="AO568" i="1"/>
  <c r="AU577" i="1"/>
  <c r="AO569" i="1"/>
  <c r="AU578" i="1"/>
  <c r="AO570" i="1"/>
  <c r="AU579" i="1"/>
  <c r="AO571" i="1"/>
  <c r="AU580" i="1"/>
  <c r="AO572" i="1"/>
  <c r="AU581" i="1"/>
  <c r="AO573" i="1"/>
  <c r="AU582" i="1"/>
  <c r="AO574" i="1"/>
  <c r="AU583" i="1"/>
  <c r="AO575" i="1"/>
  <c r="AU584" i="1"/>
  <c r="AO576" i="1"/>
  <c r="AU585" i="1"/>
  <c r="AO577" i="1"/>
  <c r="AU586" i="1"/>
  <c r="AO578" i="1"/>
  <c r="AU587" i="1"/>
  <c r="AO579" i="1"/>
  <c r="AU588" i="1"/>
  <c r="AO580" i="1"/>
  <c r="AU589" i="1"/>
  <c r="AO581" i="1"/>
  <c r="AU590" i="1"/>
  <c r="AO582" i="1"/>
  <c r="AU591" i="1"/>
  <c r="AO583" i="1"/>
  <c r="AU592" i="1"/>
  <c r="AO584" i="1"/>
  <c r="AU593" i="1"/>
  <c r="AO1675" i="1"/>
  <c r="AU1684" i="1"/>
  <c r="AO585" i="1"/>
  <c r="AU594" i="1"/>
  <c r="AO586" i="1"/>
  <c r="AU595" i="1"/>
  <c r="AO587" i="1"/>
  <c r="AU596" i="1"/>
  <c r="AO588" i="1"/>
  <c r="AU597" i="1"/>
  <c r="AO589" i="1"/>
  <c r="AU598" i="1"/>
  <c r="AO590" i="1"/>
  <c r="AU599" i="1"/>
  <c r="AO591" i="1"/>
  <c r="AU600" i="1"/>
  <c r="AO592" i="1"/>
  <c r="AU601" i="1"/>
  <c r="AO593" i="1"/>
  <c r="AU602" i="1"/>
  <c r="AO594" i="1"/>
  <c r="AU603" i="1"/>
  <c r="AO595" i="1"/>
  <c r="AU604" i="1"/>
  <c r="AO596" i="1"/>
  <c r="AU605" i="1"/>
  <c r="AO597" i="1"/>
  <c r="AU606" i="1"/>
  <c r="AO598" i="1"/>
  <c r="AU607" i="1"/>
  <c r="AO599" i="1"/>
  <c r="AU608" i="1"/>
  <c r="AO600" i="1"/>
  <c r="AU609" i="1"/>
  <c r="AO601" i="1"/>
  <c r="AU610" i="1"/>
  <c r="AO602" i="1"/>
  <c r="AU611" i="1"/>
  <c r="AO603" i="1"/>
  <c r="AU612" i="1"/>
  <c r="AO604" i="1"/>
  <c r="AU613" i="1"/>
  <c r="AO605" i="1"/>
  <c r="AU614" i="1"/>
  <c r="AO606" i="1"/>
  <c r="AU615" i="1"/>
  <c r="AO607" i="1"/>
  <c r="AU616" i="1"/>
  <c r="AO608" i="1"/>
  <c r="AU617" i="1"/>
  <c r="AO609" i="1"/>
  <c r="AU618" i="1"/>
  <c r="AO610" i="1"/>
  <c r="AU619" i="1"/>
  <c r="AO611" i="1"/>
  <c r="AU620" i="1"/>
  <c r="AO612" i="1"/>
  <c r="AU621" i="1"/>
  <c r="AO613" i="1"/>
  <c r="AU622" i="1"/>
  <c r="AO614" i="1"/>
  <c r="AU623" i="1"/>
  <c r="AO615" i="1"/>
  <c r="AU624" i="1"/>
  <c r="AO616" i="1"/>
  <c r="AU625" i="1"/>
  <c r="AO617" i="1"/>
  <c r="AU626" i="1"/>
  <c r="AO618" i="1"/>
  <c r="AU627" i="1"/>
  <c r="AO619" i="1"/>
  <c r="AU628" i="1"/>
  <c r="AO620" i="1"/>
  <c r="AU629" i="1"/>
  <c r="AO621" i="1"/>
  <c r="AU630" i="1"/>
  <c r="AO622" i="1"/>
  <c r="AU631" i="1"/>
  <c r="AO623" i="1"/>
  <c r="AU632" i="1"/>
  <c r="AO624" i="1"/>
  <c r="AU633" i="1"/>
  <c r="AO625" i="1"/>
  <c r="AU634" i="1"/>
  <c r="AO626" i="1"/>
  <c r="AU635" i="1"/>
  <c r="AO627" i="1"/>
  <c r="AU636" i="1"/>
  <c r="AO628" i="1"/>
  <c r="AU637" i="1"/>
  <c r="AO629" i="1"/>
  <c r="AU638" i="1"/>
  <c r="AO630" i="1"/>
  <c r="AU639" i="1"/>
  <c r="AO631" i="1"/>
  <c r="AU640" i="1"/>
  <c r="AO632" i="1"/>
  <c r="AU641" i="1"/>
  <c r="AO633" i="1"/>
  <c r="AU642" i="1"/>
  <c r="AO634" i="1"/>
  <c r="AU643" i="1"/>
  <c r="AO635" i="1"/>
  <c r="AU644" i="1"/>
  <c r="AO636" i="1"/>
  <c r="AU645" i="1"/>
  <c r="AO637" i="1"/>
  <c r="AU646" i="1"/>
  <c r="AO638" i="1"/>
  <c r="AU647" i="1"/>
  <c r="AO639" i="1"/>
  <c r="AU648" i="1"/>
  <c r="AO640" i="1"/>
  <c r="AU649" i="1"/>
  <c r="AO641" i="1"/>
  <c r="AU650" i="1"/>
  <c r="AO642" i="1"/>
  <c r="AU651" i="1"/>
  <c r="AO643" i="1"/>
  <c r="AU652" i="1"/>
  <c r="AO644" i="1"/>
  <c r="AU653" i="1"/>
  <c r="AO645" i="1"/>
  <c r="AU654" i="1"/>
  <c r="AO646" i="1"/>
  <c r="AU655" i="1"/>
  <c r="AO647" i="1"/>
  <c r="AU656" i="1"/>
  <c r="AO648" i="1"/>
  <c r="AU657" i="1"/>
  <c r="AO649" i="1"/>
  <c r="AU658" i="1"/>
  <c r="AO650" i="1"/>
  <c r="AU659" i="1"/>
  <c r="AO651" i="1"/>
  <c r="AU660" i="1"/>
  <c r="AO652" i="1"/>
  <c r="AU661" i="1"/>
  <c r="AO653" i="1"/>
  <c r="AU662" i="1"/>
  <c r="AO654" i="1"/>
  <c r="AU663" i="1"/>
  <c r="AO655" i="1"/>
  <c r="AU664" i="1"/>
  <c r="AO656" i="1"/>
  <c r="AU665" i="1"/>
  <c r="AO657" i="1"/>
  <c r="AU666" i="1"/>
  <c r="AO658" i="1"/>
  <c r="AU667" i="1"/>
  <c r="AO659" i="1"/>
  <c r="AU668" i="1"/>
  <c r="AO660" i="1"/>
  <c r="AU669" i="1"/>
  <c r="AO661" i="1"/>
  <c r="AU670" i="1"/>
  <c r="AO662" i="1"/>
  <c r="AU671" i="1"/>
  <c r="AO663" i="1"/>
  <c r="AU672" i="1"/>
  <c r="AO664" i="1"/>
  <c r="AU673" i="1"/>
  <c r="AO665" i="1"/>
  <c r="AU674" i="1"/>
  <c r="AO666" i="1"/>
  <c r="AU675" i="1"/>
  <c r="AO667" i="1"/>
  <c r="AU676" i="1"/>
  <c r="AO668" i="1"/>
  <c r="AU677" i="1"/>
  <c r="AO669" i="1"/>
  <c r="AU678" i="1"/>
  <c r="AO670" i="1"/>
  <c r="AU679" i="1"/>
  <c r="AO671" i="1"/>
  <c r="AU680" i="1"/>
  <c r="AO672" i="1"/>
  <c r="AU681" i="1"/>
  <c r="AO673" i="1"/>
  <c r="AU682" i="1"/>
  <c r="AO674" i="1"/>
  <c r="AU683" i="1"/>
  <c r="AO675" i="1"/>
  <c r="AU684" i="1"/>
  <c r="AO676" i="1"/>
  <c r="AU685" i="1"/>
  <c r="AO677" i="1"/>
  <c r="AU686" i="1"/>
  <c r="AO678" i="1"/>
  <c r="AU687" i="1"/>
  <c r="AO679" i="1"/>
  <c r="AU688" i="1"/>
  <c r="AO680" i="1"/>
  <c r="AU689" i="1"/>
  <c r="AO681" i="1"/>
  <c r="AU690" i="1"/>
  <c r="AO682" i="1"/>
  <c r="AU691" i="1"/>
  <c r="AO683" i="1"/>
  <c r="AU692" i="1"/>
  <c r="AO684" i="1"/>
  <c r="AU693" i="1"/>
  <c r="AO685" i="1"/>
  <c r="AU694" i="1"/>
  <c r="AO686" i="1"/>
  <c r="AU695" i="1"/>
  <c r="AO687" i="1"/>
  <c r="AU696" i="1"/>
  <c r="AO688" i="1"/>
  <c r="AU697" i="1"/>
  <c r="AO689" i="1"/>
  <c r="AU698" i="1"/>
  <c r="AO690" i="1"/>
  <c r="AU699" i="1"/>
  <c r="AO691" i="1"/>
  <c r="AU700" i="1"/>
  <c r="AO692" i="1"/>
  <c r="AU701" i="1"/>
  <c r="AO693" i="1"/>
  <c r="AU702" i="1"/>
  <c r="AO694" i="1"/>
  <c r="AU703" i="1"/>
  <c r="AO695" i="1"/>
  <c r="AU704" i="1"/>
  <c r="AO696" i="1"/>
  <c r="AU705" i="1"/>
  <c r="AO697" i="1"/>
  <c r="AU706" i="1"/>
  <c r="AO698" i="1"/>
  <c r="AU707" i="1"/>
  <c r="AO699" i="1"/>
  <c r="AU708" i="1"/>
  <c r="AO700" i="1"/>
  <c r="AU709" i="1"/>
  <c r="AO701" i="1"/>
  <c r="AU710" i="1"/>
  <c r="AO702" i="1"/>
  <c r="AU711" i="1"/>
  <c r="AO703" i="1"/>
  <c r="AU712" i="1"/>
  <c r="AO704" i="1"/>
  <c r="AU713" i="1"/>
  <c r="AO705" i="1"/>
  <c r="AU714" i="1"/>
  <c r="AO706" i="1"/>
  <c r="AU715" i="1"/>
  <c r="AO707" i="1"/>
  <c r="AU716" i="1"/>
  <c r="AO708" i="1"/>
  <c r="AU717" i="1"/>
  <c r="AO709" i="1"/>
  <c r="AU718" i="1"/>
  <c r="AO710" i="1"/>
  <c r="AU719" i="1"/>
  <c r="AO711" i="1"/>
  <c r="AU720" i="1"/>
  <c r="AO712" i="1"/>
  <c r="AU721" i="1"/>
  <c r="AO713" i="1"/>
  <c r="AU722" i="1"/>
  <c r="AO714" i="1"/>
  <c r="AU723" i="1"/>
  <c r="AO715" i="1"/>
  <c r="AU724" i="1"/>
  <c r="AO716" i="1"/>
  <c r="AU725" i="1"/>
  <c r="AO717" i="1"/>
  <c r="AU726" i="1"/>
  <c r="AO718" i="1"/>
  <c r="AU727" i="1"/>
  <c r="AO719" i="1"/>
  <c r="AU728" i="1"/>
  <c r="AO720" i="1"/>
  <c r="AU729" i="1"/>
  <c r="AO721" i="1"/>
  <c r="AU730" i="1"/>
  <c r="AO722" i="1"/>
  <c r="AU731" i="1"/>
  <c r="AO723" i="1"/>
  <c r="AU732" i="1"/>
  <c r="AO724" i="1"/>
  <c r="AU733" i="1"/>
  <c r="AO725" i="1"/>
  <c r="AU734" i="1"/>
  <c r="AO726" i="1"/>
  <c r="AU735" i="1"/>
  <c r="AO727" i="1"/>
  <c r="AU736" i="1"/>
  <c r="AO728" i="1"/>
  <c r="AU737" i="1"/>
  <c r="AO729" i="1"/>
  <c r="AU738" i="1"/>
  <c r="AO730" i="1"/>
  <c r="AU739" i="1"/>
  <c r="AO731" i="1"/>
  <c r="AU740" i="1"/>
  <c r="AO732" i="1"/>
  <c r="AU741" i="1"/>
  <c r="AO733" i="1"/>
  <c r="AU742" i="1"/>
  <c r="AO734" i="1"/>
  <c r="AU743" i="1"/>
  <c r="AO735" i="1"/>
  <c r="AU744" i="1"/>
  <c r="AO736" i="1"/>
  <c r="AU745" i="1"/>
  <c r="AO737" i="1"/>
  <c r="AU746" i="1"/>
  <c r="AO738" i="1"/>
  <c r="AU747" i="1"/>
  <c r="AO739" i="1"/>
  <c r="AU748" i="1"/>
  <c r="AO740" i="1"/>
  <c r="AU749" i="1"/>
  <c r="AO741" i="1"/>
  <c r="AU750" i="1"/>
  <c r="AO742" i="1"/>
  <c r="AU751" i="1"/>
  <c r="AO743" i="1"/>
  <c r="AU752" i="1"/>
  <c r="AO744" i="1"/>
  <c r="AU753" i="1"/>
  <c r="AO745" i="1"/>
  <c r="AU754" i="1"/>
  <c r="AO746" i="1"/>
  <c r="AU755" i="1"/>
  <c r="AO747" i="1"/>
  <c r="AU756" i="1"/>
  <c r="AO748" i="1"/>
  <c r="AU757" i="1"/>
  <c r="AO749" i="1"/>
  <c r="AU758" i="1"/>
  <c r="AO750" i="1"/>
  <c r="AU759" i="1"/>
  <c r="AO751" i="1"/>
  <c r="AU760" i="1"/>
  <c r="AO752" i="1"/>
  <c r="AU761" i="1"/>
  <c r="AO753" i="1"/>
  <c r="AU762" i="1"/>
  <c r="AO754" i="1"/>
  <c r="AU763" i="1"/>
  <c r="AO755" i="1"/>
  <c r="AU764" i="1"/>
  <c r="AO756" i="1"/>
  <c r="AU765" i="1"/>
  <c r="AO757" i="1"/>
  <c r="AU766" i="1"/>
  <c r="AO758" i="1"/>
  <c r="AU767" i="1"/>
  <c r="AO759" i="1"/>
  <c r="AU768" i="1"/>
  <c r="AO760" i="1"/>
  <c r="AU769" i="1"/>
  <c r="AO761" i="1"/>
  <c r="AU770" i="1"/>
  <c r="AO762" i="1"/>
  <c r="AU771" i="1"/>
  <c r="AO763" i="1"/>
  <c r="AU772" i="1"/>
  <c r="AO764" i="1"/>
  <c r="AU773" i="1"/>
  <c r="AO765" i="1"/>
  <c r="AU774" i="1"/>
  <c r="AO766" i="1"/>
  <c r="AU775" i="1"/>
  <c r="AO767" i="1"/>
  <c r="AU776" i="1"/>
  <c r="AO768" i="1"/>
  <c r="AU777" i="1"/>
  <c r="AO769" i="1"/>
  <c r="AU778" i="1"/>
  <c r="AO770" i="1"/>
  <c r="AU779" i="1"/>
  <c r="AO771" i="1"/>
  <c r="AU780" i="1"/>
  <c r="AO772" i="1"/>
  <c r="AU781" i="1"/>
  <c r="AO773" i="1"/>
  <c r="AU782" i="1"/>
  <c r="AO774" i="1"/>
  <c r="AU783" i="1"/>
  <c r="AO775" i="1"/>
  <c r="AU784" i="1"/>
  <c r="AO776" i="1"/>
  <c r="AU785" i="1"/>
  <c r="AO777" i="1"/>
  <c r="AU786" i="1"/>
  <c r="AO778" i="1"/>
  <c r="AU787" i="1"/>
  <c r="AO779" i="1"/>
  <c r="AU788" i="1"/>
  <c r="AO780" i="1"/>
  <c r="AU789" i="1"/>
  <c r="AO781" i="1"/>
  <c r="AU790" i="1"/>
  <c r="AO782" i="1"/>
  <c r="AU791" i="1"/>
  <c r="AO783" i="1"/>
  <c r="AU792" i="1"/>
  <c r="AO784" i="1"/>
  <c r="AU793" i="1"/>
  <c r="AO785" i="1"/>
  <c r="AU794" i="1"/>
  <c r="AO786" i="1"/>
  <c r="AU795" i="1"/>
  <c r="AO787" i="1"/>
  <c r="AU796" i="1"/>
  <c r="AO788" i="1"/>
  <c r="AU797" i="1"/>
  <c r="AO789" i="1"/>
  <c r="AU798" i="1"/>
  <c r="AO790" i="1"/>
  <c r="AU799" i="1"/>
  <c r="AO791" i="1"/>
  <c r="AU800" i="1"/>
  <c r="AO792" i="1"/>
  <c r="AU801" i="1"/>
  <c r="AO793" i="1"/>
  <c r="AU802" i="1"/>
  <c r="AO794" i="1"/>
  <c r="AU803" i="1"/>
  <c r="AO795" i="1"/>
  <c r="AU804" i="1"/>
  <c r="AO796" i="1"/>
  <c r="AU805" i="1"/>
  <c r="AO797" i="1"/>
  <c r="AU806" i="1"/>
  <c r="AO798" i="1"/>
  <c r="AU807" i="1"/>
  <c r="AO799" i="1"/>
  <c r="AU808" i="1"/>
  <c r="AO800" i="1"/>
  <c r="AU809" i="1"/>
  <c r="AO801" i="1"/>
  <c r="AU810" i="1"/>
  <c r="AO802" i="1"/>
  <c r="AU811" i="1"/>
  <c r="AO803" i="1"/>
  <c r="AU812" i="1"/>
  <c r="AO804" i="1"/>
  <c r="AU813" i="1"/>
  <c r="AO805" i="1"/>
  <c r="AU814" i="1"/>
  <c r="AO806" i="1"/>
  <c r="AU815" i="1"/>
  <c r="AO807" i="1"/>
  <c r="AU816" i="1"/>
  <c r="AO808" i="1"/>
  <c r="AU817" i="1"/>
  <c r="AO809" i="1"/>
  <c r="AU818" i="1"/>
  <c r="AO810" i="1"/>
  <c r="AU819" i="1"/>
  <c r="AO811" i="1"/>
  <c r="AU820" i="1"/>
  <c r="AO812" i="1"/>
  <c r="AU821" i="1"/>
  <c r="AO813" i="1"/>
  <c r="AU822" i="1"/>
  <c r="AO814" i="1"/>
  <c r="AU823" i="1"/>
  <c r="AO815" i="1"/>
  <c r="AU824" i="1"/>
  <c r="AO816" i="1"/>
  <c r="AU825" i="1"/>
  <c r="AO817" i="1"/>
  <c r="AU826" i="1"/>
  <c r="AO818" i="1"/>
  <c r="AU827" i="1"/>
  <c r="AO819" i="1"/>
  <c r="AU828" i="1"/>
  <c r="AO820" i="1"/>
  <c r="AU829" i="1"/>
  <c r="AO821" i="1"/>
  <c r="AU830" i="1"/>
  <c r="AO822" i="1"/>
  <c r="AU831" i="1"/>
  <c r="AO823" i="1"/>
  <c r="AU832" i="1"/>
  <c r="AO824" i="1"/>
  <c r="AU833" i="1"/>
  <c r="AO825" i="1"/>
  <c r="AU834" i="1"/>
  <c r="AO826" i="1"/>
  <c r="AU835" i="1"/>
  <c r="AO827" i="1"/>
  <c r="AU836" i="1"/>
  <c r="AO828" i="1"/>
  <c r="AU837" i="1"/>
  <c r="AO829" i="1"/>
  <c r="AU838" i="1"/>
  <c r="AO830" i="1"/>
  <c r="AU839" i="1"/>
  <c r="AO831" i="1"/>
  <c r="AU840" i="1"/>
  <c r="AO832" i="1"/>
  <c r="AU841" i="1"/>
  <c r="AO833" i="1"/>
  <c r="AU842" i="1"/>
  <c r="AO834" i="1"/>
  <c r="AU843" i="1"/>
  <c r="AO835" i="1"/>
  <c r="AU844" i="1"/>
  <c r="AO836" i="1"/>
  <c r="AU845" i="1"/>
  <c r="AO837" i="1"/>
  <c r="AU846" i="1"/>
  <c r="AO838" i="1"/>
  <c r="AU847" i="1"/>
  <c r="AO839" i="1"/>
  <c r="AU848" i="1"/>
  <c r="AO840" i="1"/>
  <c r="AU849" i="1"/>
  <c r="AO1674" i="1"/>
  <c r="AU1683" i="1"/>
  <c r="AO841" i="1"/>
  <c r="AU850" i="1"/>
  <c r="AO842" i="1"/>
  <c r="AU851" i="1"/>
  <c r="AO843" i="1"/>
  <c r="AU852" i="1"/>
  <c r="AO844" i="1"/>
  <c r="AU853" i="1"/>
  <c r="AO845" i="1"/>
  <c r="AU854" i="1"/>
  <c r="AO846" i="1"/>
  <c r="AU855" i="1"/>
  <c r="AO847" i="1"/>
  <c r="AU856" i="1"/>
  <c r="AO848" i="1"/>
  <c r="AU857" i="1"/>
  <c r="AO849" i="1"/>
  <c r="AU858" i="1"/>
  <c r="AO850" i="1"/>
  <c r="AU859" i="1"/>
  <c r="AO851" i="1"/>
  <c r="AU860" i="1"/>
  <c r="AO852" i="1"/>
  <c r="AU861" i="1"/>
  <c r="AO853" i="1"/>
  <c r="AU862" i="1"/>
  <c r="AO854" i="1"/>
  <c r="AU863" i="1"/>
  <c r="AO855" i="1"/>
  <c r="AU864" i="1"/>
  <c r="AO856" i="1"/>
  <c r="AU865" i="1"/>
  <c r="AO857" i="1"/>
  <c r="AU866" i="1"/>
  <c r="AO858" i="1"/>
  <c r="AU867" i="1"/>
  <c r="AO859" i="1"/>
  <c r="AU868" i="1"/>
  <c r="AO860" i="1"/>
  <c r="AU869" i="1"/>
  <c r="AO861" i="1"/>
  <c r="AU870" i="1"/>
  <c r="AO862" i="1"/>
  <c r="AU871" i="1"/>
  <c r="AO863" i="1"/>
  <c r="AU872" i="1"/>
  <c r="AO864" i="1"/>
  <c r="AU873" i="1"/>
  <c r="AO865" i="1"/>
  <c r="AU874" i="1"/>
  <c r="AO866" i="1"/>
  <c r="AU875" i="1"/>
  <c r="AO867" i="1"/>
  <c r="AU876" i="1"/>
  <c r="AO868" i="1"/>
  <c r="AU877" i="1"/>
  <c r="AO869" i="1"/>
  <c r="AU878" i="1"/>
  <c r="AO870" i="1"/>
  <c r="AU879" i="1"/>
  <c r="AO871" i="1"/>
  <c r="AU880" i="1"/>
  <c r="AO872" i="1"/>
  <c r="AU881" i="1"/>
  <c r="AO873" i="1"/>
  <c r="AU882" i="1"/>
  <c r="AO874" i="1"/>
  <c r="AU883" i="1"/>
  <c r="AO875" i="1"/>
  <c r="AU884" i="1"/>
  <c r="AO876" i="1"/>
  <c r="AU885" i="1"/>
  <c r="AO877" i="1"/>
  <c r="AU886" i="1"/>
  <c r="AO878" i="1"/>
  <c r="AU887" i="1"/>
  <c r="AO879" i="1"/>
  <c r="AU888" i="1"/>
  <c r="AO880" i="1"/>
  <c r="AU889" i="1"/>
  <c r="AO881" i="1"/>
  <c r="AU890" i="1"/>
  <c r="AO882" i="1"/>
  <c r="AU891" i="1"/>
  <c r="AO883" i="1"/>
  <c r="AU892" i="1"/>
  <c r="AO884" i="1"/>
  <c r="AU893" i="1"/>
  <c r="AO885" i="1"/>
  <c r="AU894" i="1"/>
  <c r="AO886" i="1"/>
  <c r="AU895" i="1"/>
  <c r="AO887" i="1"/>
  <c r="AU896" i="1"/>
  <c r="AO888" i="1"/>
  <c r="AU897" i="1"/>
  <c r="AO889" i="1"/>
  <c r="AU898" i="1"/>
  <c r="AO890" i="1"/>
  <c r="AU899" i="1"/>
  <c r="AO891" i="1"/>
  <c r="AU900" i="1"/>
  <c r="AO892" i="1"/>
  <c r="AU901" i="1"/>
  <c r="AO893" i="1"/>
  <c r="AU902" i="1"/>
  <c r="AO894" i="1"/>
  <c r="AU903" i="1"/>
  <c r="AO895" i="1"/>
  <c r="AU904" i="1"/>
  <c r="AO896" i="1"/>
  <c r="AU905" i="1"/>
  <c r="AO897" i="1"/>
  <c r="AU906" i="1"/>
  <c r="AO898" i="1"/>
  <c r="AU907" i="1"/>
  <c r="AO899" i="1"/>
  <c r="AU908" i="1"/>
  <c r="AO900" i="1"/>
  <c r="AU909" i="1"/>
  <c r="AO901" i="1"/>
  <c r="AU910" i="1"/>
  <c r="AO902" i="1"/>
  <c r="AU911" i="1"/>
  <c r="AO903" i="1"/>
  <c r="AU912" i="1"/>
  <c r="AO904" i="1"/>
  <c r="AU913" i="1"/>
  <c r="AO905" i="1"/>
  <c r="AU914" i="1"/>
  <c r="AO906" i="1"/>
  <c r="AU915" i="1"/>
  <c r="AO907" i="1"/>
  <c r="AU916" i="1"/>
  <c r="AO908" i="1"/>
  <c r="AU917" i="1"/>
  <c r="AO909" i="1"/>
  <c r="AU918" i="1"/>
  <c r="AO910" i="1"/>
  <c r="AU919" i="1"/>
  <c r="AO911" i="1"/>
  <c r="AU920" i="1"/>
  <c r="AO912" i="1"/>
  <c r="AU921" i="1"/>
  <c r="AO913" i="1"/>
  <c r="AU922" i="1"/>
  <c r="AO914" i="1"/>
  <c r="AU923" i="1"/>
  <c r="AO915" i="1"/>
  <c r="AU924" i="1"/>
  <c r="AO916" i="1"/>
  <c r="AU925" i="1"/>
  <c r="AO917" i="1"/>
  <c r="AU926" i="1"/>
  <c r="AO918" i="1"/>
  <c r="AU927" i="1"/>
  <c r="AO919" i="1"/>
  <c r="AU928" i="1"/>
  <c r="AO920" i="1"/>
  <c r="AU929" i="1"/>
  <c r="AO921" i="1"/>
  <c r="AU930" i="1"/>
  <c r="AO922" i="1"/>
  <c r="AU931" i="1"/>
  <c r="AO923" i="1"/>
  <c r="AU932" i="1"/>
  <c r="AO924" i="1"/>
  <c r="AU933" i="1"/>
  <c r="AO925" i="1"/>
  <c r="AU934" i="1"/>
  <c r="AO926" i="1"/>
  <c r="AU935" i="1"/>
  <c r="AO927" i="1"/>
  <c r="AU936" i="1"/>
  <c r="AO928" i="1"/>
  <c r="AU937" i="1"/>
  <c r="AO929" i="1"/>
  <c r="AU938" i="1"/>
  <c r="AO930" i="1"/>
  <c r="AU939" i="1"/>
  <c r="AO931" i="1"/>
  <c r="AU940" i="1"/>
  <c r="AO932" i="1"/>
  <c r="AU941" i="1"/>
  <c r="AO933" i="1"/>
  <c r="AU942" i="1"/>
  <c r="AO934" i="1"/>
  <c r="AU943" i="1"/>
  <c r="AO935" i="1"/>
  <c r="AU944" i="1"/>
  <c r="AO936" i="1"/>
  <c r="AU945" i="1"/>
  <c r="AO937" i="1"/>
  <c r="AU946" i="1"/>
  <c r="AO938" i="1"/>
  <c r="AU947" i="1"/>
  <c r="AO939" i="1"/>
  <c r="AU948" i="1"/>
  <c r="AO940" i="1"/>
  <c r="AU949" i="1"/>
  <c r="AO941" i="1"/>
  <c r="AU950" i="1"/>
  <c r="AO942" i="1"/>
  <c r="AU951" i="1"/>
  <c r="AO943" i="1"/>
  <c r="AU952" i="1"/>
  <c r="AO944" i="1"/>
  <c r="AU953" i="1"/>
  <c r="AO945" i="1"/>
  <c r="AU954" i="1"/>
  <c r="AO946" i="1"/>
  <c r="AU955" i="1"/>
  <c r="AO947" i="1"/>
  <c r="AU956" i="1"/>
  <c r="AO948" i="1"/>
  <c r="AU957" i="1"/>
  <c r="AO949" i="1"/>
  <c r="AU958" i="1"/>
  <c r="AO950" i="1"/>
  <c r="AU959" i="1"/>
  <c r="AO951" i="1"/>
  <c r="AU960" i="1"/>
  <c r="AO952" i="1"/>
  <c r="AU961" i="1"/>
  <c r="AO953" i="1"/>
  <c r="AU962" i="1"/>
  <c r="AO954" i="1"/>
  <c r="AU963" i="1"/>
  <c r="AO955" i="1"/>
  <c r="AU964" i="1"/>
  <c r="AO956" i="1"/>
  <c r="AU965" i="1"/>
  <c r="AO957" i="1"/>
  <c r="AU966" i="1"/>
  <c r="AO958" i="1"/>
  <c r="AU967" i="1"/>
  <c r="AO959" i="1"/>
  <c r="AU968" i="1"/>
  <c r="AO960" i="1"/>
  <c r="AU969" i="1"/>
  <c r="AO961" i="1"/>
  <c r="AU970" i="1"/>
  <c r="AO962" i="1"/>
  <c r="AU971" i="1"/>
  <c r="AO963" i="1"/>
  <c r="AU972" i="1"/>
  <c r="AO964" i="1"/>
  <c r="AU973" i="1"/>
  <c r="AO965" i="1"/>
  <c r="AU974" i="1"/>
  <c r="AO966" i="1"/>
  <c r="AU975" i="1"/>
  <c r="AO967" i="1"/>
  <c r="AU976" i="1"/>
  <c r="AO968" i="1"/>
  <c r="AU977" i="1"/>
  <c r="AO969" i="1"/>
  <c r="AU978" i="1"/>
  <c r="AO970" i="1"/>
  <c r="AU979" i="1"/>
  <c r="AO971" i="1"/>
  <c r="AU980" i="1"/>
  <c r="AO972" i="1"/>
  <c r="AU981" i="1"/>
  <c r="AO973" i="1"/>
  <c r="AU982" i="1"/>
  <c r="AO974" i="1"/>
  <c r="AU983" i="1"/>
  <c r="AO975" i="1"/>
  <c r="AU984" i="1"/>
  <c r="AO976" i="1"/>
  <c r="AU985" i="1"/>
  <c r="AO977" i="1"/>
  <c r="AU986" i="1"/>
  <c r="AO978" i="1"/>
  <c r="AU987" i="1"/>
  <c r="AO979" i="1"/>
  <c r="AU988" i="1"/>
  <c r="AO980" i="1"/>
  <c r="AU989" i="1"/>
  <c r="AO981" i="1"/>
  <c r="AU990" i="1"/>
  <c r="AO982" i="1"/>
  <c r="AU991" i="1"/>
  <c r="AO983" i="1"/>
  <c r="AU992" i="1"/>
  <c r="AO984" i="1"/>
  <c r="AU993" i="1"/>
  <c r="AO985" i="1"/>
  <c r="AU994" i="1"/>
  <c r="AO986" i="1"/>
  <c r="AU995" i="1"/>
  <c r="AO987" i="1"/>
  <c r="AU996" i="1"/>
  <c r="AO988" i="1"/>
  <c r="AU997" i="1"/>
  <c r="AO989" i="1"/>
  <c r="AU998" i="1"/>
  <c r="AO990" i="1"/>
  <c r="AU999" i="1"/>
  <c r="AO991" i="1"/>
  <c r="AU1000" i="1"/>
  <c r="AO992" i="1"/>
  <c r="AU1001" i="1"/>
  <c r="AO993" i="1"/>
  <c r="AU1002" i="1"/>
  <c r="AO994" i="1"/>
  <c r="AU1003" i="1"/>
  <c r="AO995" i="1"/>
  <c r="AU1004" i="1"/>
  <c r="AO996" i="1"/>
  <c r="AU1005" i="1"/>
  <c r="AO997" i="1"/>
  <c r="AU1006" i="1"/>
  <c r="AO998" i="1"/>
  <c r="AU1007" i="1"/>
  <c r="AO999" i="1"/>
  <c r="AU1008" i="1"/>
  <c r="AO1000" i="1"/>
  <c r="AU1009" i="1"/>
  <c r="AO1001" i="1"/>
  <c r="AU1010" i="1"/>
  <c r="AO1002" i="1"/>
  <c r="AU1011" i="1"/>
  <c r="AO1003" i="1"/>
  <c r="AU1012" i="1"/>
  <c r="AO1004" i="1"/>
  <c r="AU1013" i="1"/>
  <c r="AO1005" i="1"/>
  <c r="AU1014" i="1"/>
  <c r="AO1006" i="1"/>
  <c r="AU1015" i="1"/>
  <c r="AO1007" i="1"/>
  <c r="AU1016" i="1"/>
  <c r="AO1008" i="1"/>
  <c r="AU1017" i="1"/>
  <c r="AO1009" i="1"/>
  <c r="AU1018" i="1"/>
  <c r="AO1010" i="1"/>
  <c r="AU1019" i="1"/>
  <c r="AO1011" i="1"/>
  <c r="AU1020" i="1"/>
  <c r="AO1012" i="1"/>
  <c r="AU1021" i="1"/>
  <c r="AO1013" i="1"/>
  <c r="AU1022" i="1"/>
  <c r="AO1014" i="1"/>
  <c r="AU1023" i="1"/>
  <c r="AO1015" i="1"/>
  <c r="AU1024" i="1"/>
  <c r="AO1016" i="1"/>
  <c r="AU1025" i="1"/>
  <c r="AO1017" i="1"/>
  <c r="AU1026" i="1"/>
  <c r="AO1018" i="1"/>
  <c r="AU1027" i="1"/>
  <c r="AO1019" i="1"/>
  <c r="AU1028" i="1"/>
  <c r="AO1020" i="1"/>
  <c r="AU1029" i="1"/>
  <c r="AO1021" i="1"/>
  <c r="AU1030" i="1"/>
  <c r="AO1022" i="1"/>
  <c r="AU1031" i="1"/>
  <c r="AO1023" i="1"/>
  <c r="AU1032" i="1"/>
  <c r="AO1024" i="1"/>
  <c r="AU1033" i="1"/>
  <c r="AO1025" i="1"/>
  <c r="AU1034" i="1"/>
  <c r="AO1026" i="1"/>
  <c r="AU1035" i="1"/>
  <c r="AO1027" i="1"/>
  <c r="AU1036" i="1"/>
  <c r="AO1028" i="1"/>
  <c r="AU1037" i="1"/>
  <c r="AO1029" i="1"/>
  <c r="AU1038" i="1"/>
  <c r="AO1030" i="1"/>
  <c r="AU1039" i="1"/>
  <c r="AO1031" i="1"/>
  <c r="AU1040" i="1"/>
  <c r="AO1032" i="1"/>
  <c r="AU1041" i="1"/>
  <c r="AO1033" i="1"/>
  <c r="AU1042" i="1"/>
  <c r="AO1034" i="1"/>
  <c r="AU1043" i="1"/>
  <c r="AO1035" i="1"/>
  <c r="AU1044" i="1"/>
  <c r="AO1036" i="1"/>
  <c r="AU1045" i="1"/>
  <c r="AO1037" i="1"/>
  <c r="AU1046" i="1"/>
  <c r="AO1038" i="1"/>
  <c r="AU1047" i="1"/>
  <c r="AO1039" i="1"/>
  <c r="AU1048" i="1"/>
  <c r="AO1040" i="1"/>
  <c r="AU1049" i="1"/>
  <c r="AO1041" i="1"/>
  <c r="AU1050" i="1"/>
  <c r="AO1042" i="1"/>
  <c r="AU1051" i="1"/>
  <c r="AO1043" i="1"/>
  <c r="AU1052" i="1"/>
  <c r="AO1044" i="1"/>
  <c r="AU1053" i="1"/>
  <c r="AO1045" i="1"/>
  <c r="AU1054" i="1"/>
  <c r="AO1046" i="1"/>
  <c r="AU1055" i="1"/>
  <c r="AO1047" i="1"/>
  <c r="AU1056" i="1"/>
  <c r="AO1048" i="1"/>
  <c r="AU1057" i="1"/>
  <c r="AO1049" i="1"/>
  <c r="AU1058" i="1"/>
  <c r="AO1050" i="1"/>
  <c r="AU1059" i="1"/>
  <c r="AO1051" i="1"/>
  <c r="AU1060" i="1"/>
  <c r="AO1052" i="1"/>
  <c r="AU1061" i="1"/>
  <c r="AO1053" i="1"/>
  <c r="AU1062" i="1"/>
  <c r="AO1054" i="1"/>
  <c r="AU1063" i="1"/>
  <c r="AO1055" i="1"/>
  <c r="AU1064" i="1"/>
  <c r="AO1056" i="1"/>
  <c r="AU1065" i="1"/>
  <c r="AO1057" i="1"/>
  <c r="AU1066" i="1"/>
  <c r="AO1058" i="1"/>
  <c r="AU1067" i="1"/>
  <c r="AO1059" i="1"/>
  <c r="AU1068" i="1"/>
  <c r="AO1060" i="1"/>
  <c r="AU1069" i="1"/>
  <c r="AO1061" i="1"/>
  <c r="AU1070" i="1"/>
  <c r="AO1062" i="1"/>
  <c r="AU1071" i="1"/>
  <c r="AO1063" i="1"/>
  <c r="AU1072" i="1"/>
  <c r="AO1064" i="1"/>
  <c r="AU1073" i="1"/>
  <c r="AO1065" i="1"/>
  <c r="AU1074" i="1"/>
  <c r="AO1066" i="1"/>
  <c r="AU1075" i="1"/>
  <c r="AO1067" i="1"/>
  <c r="AU1076" i="1"/>
  <c r="AO1068" i="1"/>
  <c r="AU1077" i="1"/>
  <c r="AO1069" i="1"/>
  <c r="AU1078" i="1"/>
  <c r="AO1070" i="1"/>
  <c r="AU1079" i="1"/>
  <c r="AO1071" i="1"/>
  <c r="AU1080" i="1"/>
  <c r="AO1072" i="1"/>
  <c r="AU1081" i="1"/>
  <c r="AO1073" i="1"/>
  <c r="AU1082" i="1"/>
  <c r="AO1074" i="1"/>
  <c r="AU1083" i="1"/>
  <c r="AO1075" i="1"/>
  <c r="AU1084" i="1"/>
  <c r="AO1076" i="1"/>
  <c r="AU1085" i="1"/>
  <c r="AO1077" i="1"/>
  <c r="AU1086" i="1"/>
  <c r="AO1078" i="1"/>
  <c r="AU1087" i="1"/>
  <c r="AO1079" i="1"/>
  <c r="AU1088" i="1"/>
  <c r="AO1080" i="1"/>
  <c r="AU1089" i="1"/>
  <c r="AO1081" i="1"/>
  <c r="AU1090" i="1"/>
  <c r="AO1082" i="1"/>
  <c r="AU1091" i="1"/>
  <c r="AO1083" i="1"/>
  <c r="AU1092" i="1"/>
  <c r="AO1084" i="1"/>
  <c r="AU1093" i="1"/>
  <c r="AO1085" i="1"/>
  <c r="AU1094" i="1"/>
  <c r="AO1086" i="1"/>
  <c r="AU1095" i="1"/>
  <c r="AO1087" i="1"/>
  <c r="AU1096" i="1"/>
  <c r="AO1088" i="1"/>
  <c r="AU1097" i="1"/>
  <c r="AO1089" i="1"/>
  <c r="AU1098" i="1"/>
  <c r="AO1090" i="1"/>
  <c r="AU1099" i="1"/>
  <c r="AO1091" i="1"/>
  <c r="AU1100" i="1"/>
  <c r="AO1092" i="1"/>
  <c r="AU1101" i="1"/>
  <c r="AO1093" i="1"/>
  <c r="AU1102" i="1"/>
  <c r="AO1094" i="1"/>
  <c r="AU1103" i="1"/>
  <c r="AO1095" i="1"/>
  <c r="AU1104" i="1"/>
  <c r="AO1096" i="1"/>
  <c r="AU1105" i="1"/>
  <c r="AO1097" i="1"/>
  <c r="AU1106" i="1"/>
  <c r="AO1098" i="1"/>
  <c r="AU1107" i="1"/>
  <c r="AO1099" i="1"/>
  <c r="AU1108" i="1"/>
  <c r="AO1100" i="1"/>
  <c r="AU1109" i="1"/>
  <c r="AO1101" i="1"/>
  <c r="AU1110" i="1"/>
  <c r="AO1102" i="1"/>
  <c r="AU1111" i="1"/>
  <c r="AO1103" i="1"/>
  <c r="AU1112" i="1"/>
  <c r="AO1104" i="1"/>
  <c r="AU1113" i="1"/>
  <c r="AO1105" i="1"/>
  <c r="AU1114" i="1"/>
  <c r="AO1106" i="1"/>
  <c r="AU1115" i="1"/>
  <c r="AO1107" i="1"/>
  <c r="AU1116" i="1"/>
  <c r="AO1108" i="1"/>
  <c r="AU1117" i="1"/>
  <c r="AO1109" i="1"/>
  <c r="AU1118" i="1"/>
  <c r="AO1110" i="1"/>
  <c r="AU1119" i="1"/>
  <c r="AO1111" i="1"/>
  <c r="AU1120" i="1"/>
  <c r="AO1112" i="1"/>
  <c r="AU1121" i="1"/>
  <c r="AO1113" i="1"/>
  <c r="AU1122" i="1"/>
  <c r="AO1114" i="1"/>
  <c r="AU1123" i="1"/>
  <c r="AO1115" i="1"/>
  <c r="AU1124" i="1"/>
  <c r="AO1116" i="1"/>
  <c r="AU1125" i="1"/>
  <c r="AO1117" i="1"/>
  <c r="AU1126" i="1"/>
  <c r="AO1118" i="1"/>
  <c r="AU1127" i="1"/>
  <c r="AO1119" i="1"/>
  <c r="AU1128" i="1"/>
  <c r="AO1120" i="1"/>
  <c r="AU1129" i="1"/>
  <c r="AO1121" i="1"/>
  <c r="AU1130" i="1"/>
  <c r="AO1122" i="1"/>
  <c r="AU1131" i="1"/>
  <c r="AO1123" i="1"/>
  <c r="AU1132" i="1"/>
  <c r="AO1124" i="1"/>
  <c r="AU1133" i="1"/>
  <c r="AO1125" i="1"/>
  <c r="AU1134" i="1"/>
  <c r="AO1126" i="1"/>
  <c r="AU1135" i="1"/>
  <c r="AO1127" i="1"/>
  <c r="AU1136" i="1"/>
  <c r="AO1128" i="1"/>
  <c r="AU1137" i="1"/>
  <c r="AO1129" i="1"/>
  <c r="AU1138" i="1"/>
  <c r="AO1130" i="1"/>
  <c r="AU1139" i="1"/>
  <c r="AO1131" i="1"/>
  <c r="AU1140" i="1"/>
  <c r="AO1132" i="1"/>
  <c r="AU1141" i="1"/>
  <c r="AO1133" i="1"/>
  <c r="AU1142" i="1"/>
  <c r="AO1134" i="1"/>
  <c r="AU1143" i="1"/>
  <c r="AO1135" i="1"/>
  <c r="AU1144" i="1"/>
  <c r="AO1136" i="1"/>
  <c r="AU1145" i="1"/>
  <c r="AO1137" i="1"/>
  <c r="AU1146" i="1"/>
  <c r="AO1138" i="1"/>
  <c r="AU1147" i="1"/>
  <c r="AO1139" i="1"/>
  <c r="AU1148" i="1"/>
  <c r="AO1140" i="1"/>
  <c r="AU1149" i="1"/>
  <c r="AO1141" i="1"/>
  <c r="AU1150" i="1"/>
  <c r="AO1142" i="1"/>
  <c r="AU1151" i="1"/>
  <c r="AO1143" i="1"/>
  <c r="AU1152" i="1"/>
  <c r="AO1144" i="1"/>
  <c r="AU1153" i="1"/>
  <c r="AO1145" i="1"/>
  <c r="AU1154" i="1"/>
  <c r="AO1146" i="1"/>
  <c r="AU1155" i="1"/>
  <c r="AO1147" i="1"/>
  <c r="AU1156" i="1"/>
  <c r="AO1148" i="1"/>
  <c r="AU1157" i="1"/>
  <c r="AO1149" i="1"/>
  <c r="AU1158" i="1"/>
  <c r="AO1150" i="1"/>
  <c r="AU1159" i="1"/>
  <c r="AO1151" i="1"/>
  <c r="AU1160" i="1"/>
  <c r="AO1152" i="1"/>
  <c r="AU1161" i="1"/>
  <c r="AO1153" i="1"/>
  <c r="AU1162" i="1"/>
  <c r="AO1154" i="1"/>
  <c r="AU1163" i="1"/>
  <c r="AO1155" i="1"/>
  <c r="AU1164" i="1"/>
  <c r="AO1156" i="1"/>
  <c r="AU1165" i="1"/>
  <c r="AO1157" i="1"/>
  <c r="AU1166" i="1"/>
  <c r="AO1158" i="1"/>
  <c r="AU1167" i="1"/>
  <c r="AO1159" i="1"/>
  <c r="AU1168" i="1"/>
  <c r="AO1673" i="1"/>
  <c r="AU1682" i="1"/>
  <c r="X1685" i="1"/>
  <c r="X1684" i="1"/>
  <c r="X1683" i="1"/>
  <c r="X1681" i="1"/>
  <c r="X1680" i="1"/>
  <c r="X1677" i="1"/>
  <c r="X1678" i="1"/>
  <c r="X1679" i="1"/>
  <c r="V600" i="1"/>
  <c r="V443" i="1"/>
  <c r="V680" i="1"/>
  <c r="V1292" i="1"/>
  <c r="V535" i="1"/>
  <c r="V1061" i="1"/>
  <c r="X1682" i="1"/>
  <c r="V383" i="1"/>
  <c r="V541" i="1"/>
  <c r="V1264" i="1"/>
  <c r="V588" i="1"/>
  <c r="V1567" i="1"/>
  <c r="V108" i="1"/>
  <c r="X945" i="1"/>
  <c r="V1376" i="1"/>
  <c r="V295" i="1"/>
  <c r="V773" i="1"/>
  <c r="V864" i="1"/>
  <c r="V1655" i="1"/>
  <c r="V918" i="1"/>
  <c r="V1234" i="1"/>
  <c r="V789" i="1"/>
  <c r="V1168" i="1"/>
  <c r="V1257" i="1"/>
  <c r="V153" i="1"/>
  <c r="V159" i="1"/>
  <c r="V347" i="1"/>
  <c r="V803" i="1"/>
  <c r="V1110" i="1"/>
  <c r="V1200" i="1"/>
  <c r="V1310" i="1"/>
  <c r="V214" i="1"/>
  <c r="V415" i="1"/>
  <c r="V728" i="1"/>
  <c r="V183" i="1"/>
  <c r="V376" i="1"/>
  <c r="V764" i="1"/>
  <c r="V1131" i="1"/>
  <c r="V1221" i="1"/>
  <c r="V1468" i="1"/>
  <c r="V1540" i="1"/>
  <c r="V1637" i="1"/>
  <c r="V571" i="1"/>
  <c r="V903" i="1"/>
  <c r="V241" i="1"/>
  <c r="V367" i="1"/>
  <c r="V428" i="1"/>
  <c r="V516" i="1"/>
  <c r="V623" i="1"/>
  <c r="V737" i="1"/>
  <c r="V909" i="1"/>
  <c r="V1026" i="1"/>
  <c r="V1238" i="1"/>
  <c r="V1406" i="1"/>
  <c r="V1552" i="1"/>
  <c r="X1648" i="1"/>
  <c r="V239" i="1"/>
  <c r="X837" i="1"/>
  <c r="V831" i="1"/>
  <c r="V123" i="1"/>
  <c r="V292" i="1"/>
  <c r="X381" i="1"/>
  <c r="V395" i="1"/>
  <c r="V517" i="1"/>
  <c r="V837" i="1"/>
  <c r="V1163" i="1"/>
  <c r="V1195" i="1"/>
  <c r="V87" i="1"/>
  <c r="V122" i="1"/>
  <c r="V617" i="1"/>
  <c r="V93" i="1"/>
  <c r="V212" i="1"/>
  <c r="V626" i="1"/>
  <c r="V42" i="1"/>
  <c r="V45" i="1"/>
  <c r="V328" i="1"/>
  <c r="V400" i="1"/>
  <c r="V436" i="1"/>
  <c r="X758" i="1"/>
  <c r="V752" i="1"/>
  <c r="V1256" i="1"/>
  <c r="V316" i="1"/>
  <c r="V1357" i="1"/>
  <c r="V1561" i="1"/>
  <c r="X1609" i="1"/>
  <c r="V105" i="1"/>
  <c r="V341" i="1"/>
  <c r="V695" i="1"/>
  <c r="X862" i="1"/>
  <c r="V1206" i="1"/>
  <c r="V1372" i="1"/>
  <c r="V1570" i="1"/>
  <c r="V114" i="1"/>
  <c r="V176" i="1"/>
  <c r="V230" i="1"/>
  <c r="V352" i="1"/>
  <c r="V385" i="1"/>
  <c r="V419" i="1"/>
  <c r="X663" i="1"/>
  <c r="V767" i="1"/>
  <c r="V1118" i="1"/>
  <c r="V388" i="1"/>
  <c r="V452" i="1"/>
  <c r="V770" i="1"/>
  <c r="V1120" i="1"/>
  <c r="V1209" i="1"/>
  <c r="V1232" i="1"/>
  <c r="V1315" i="1"/>
  <c r="V194" i="1"/>
  <c r="V251" i="1"/>
  <c r="V298" i="1"/>
  <c r="V337" i="1"/>
  <c r="V96" i="1"/>
  <c r="V177" i="1"/>
  <c r="V36" i="1"/>
  <c r="X67" i="1"/>
  <c r="V81" i="1"/>
  <c r="X151" i="1"/>
  <c r="X153" i="1"/>
  <c r="V379" i="1"/>
  <c r="V39" i="1"/>
  <c r="V267" i="1"/>
  <c r="V308" i="1"/>
  <c r="V313" i="1"/>
  <c r="V349" i="1"/>
  <c r="V416" i="1"/>
  <c r="X97" i="1"/>
  <c r="X163" i="1"/>
  <c r="V168" i="1"/>
  <c r="V223" i="1"/>
  <c r="V424" i="1"/>
  <c r="V545" i="1"/>
  <c r="V653" i="1"/>
  <c r="X233" i="1"/>
  <c r="V269" i="1"/>
  <c r="V605" i="1"/>
  <c r="V110" i="1"/>
  <c r="V132" i="1"/>
  <c r="V324" i="1"/>
  <c r="V370" i="1"/>
  <c r="V861" i="1"/>
  <c r="V916" i="1"/>
  <c r="V933" i="1"/>
  <c r="V1077" i="1"/>
  <c r="V1101" i="1"/>
  <c r="V1145" i="1"/>
  <c r="V1288" i="1"/>
  <c r="V1393" i="1"/>
  <c r="X1486" i="1"/>
  <c r="X1531" i="1"/>
  <c r="V1524" i="1"/>
  <c r="V1671" i="1"/>
  <c r="V463" i="1"/>
  <c r="V594" i="1"/>
  <c r="V731" i="1"/>
  <c r="V1274" i="1"/>
  <c r="V1289" i="1"/>
  <c r="V1325" i="1"/>
  <c r="V1343" i="1"/>
  <c r="V1370" i="1"/>
  <c r="X1462" i="1"/>
  <c r="V1650" i="1"/>
  <c r="V445" i="1"/>
  <c r="V840" i="1"/>
  <c r="V867" i="1"/>
  <c r="V940" i="1"/>
  <c r="V957" i="1"/>
  <c r="X1062" i="1"/>
  <c r="X1128" i="1"/>
  <c r="V1161" i="1"/>
  <c r="V1301" i="1"/>
  <c r="V361" i="1"/>
  <c r="V392" i="1"/>
  <c r="V410" i="1"/>
  <c r="V431" i="1"/>
  <c r="V489" i="1"/>
  <c r="V507" i="1"/>
  <c r="V522" i="1"/>
  <c r="V537" i="1"/>
  <c r="V597" i="1"/>
  <c r="V698" i="1"/>
  <c r="V734" i="1"/>
  <c r="V870" i="1"/>
  <c r="V960" i="1"/>
  <c r="V996" i="1"/>
  <c r="V1059" i="1"/>
  <c r="V1133" i="1"/>
  <c r="X1337" i="1"/>
  <c r="X1216" i="1"/>
  <c r="V1402" i="1"/>
  <c r="V1437" i="1"/>
  <c r="X1474" i="1"/>
  <c r="V1466" i="1"/>
  <c r="V1537" i="1"/>
  <c r="V1653" i="1"/>
  <c r="V492" i="1"/>
  <c r="V540" i="1"/>
  <c r="V619" i="1"/>
  <c r="X1039" i="1"/>
  <c r="X1642" i="1"/>
  <c r="X1583" i="1"/>
  <c r="X1382" i="1"/>
  <c r="X1567" i="1"/>
  <c r="X1568" i="1"/>
  <c r="X1569" i="1"/>
  <c r="X1611" i="1"/>
  <c r="X554" i="1"/>
  <c r="X615" i="1"/>
  <c r="X818" i="1"/>
  <c r="V948" i="1"/>
  <c r="V1040" i="1"/>
  <c r="V1113" i="1"/>
  <c r="V1269" i="1"/>
  <c r="V1294" i="1"/>
  <c r="V1319" i="1"/>
  <c r="V1542" i="1"/>
  <c r="X897" i="1"/>
  <c r="V1098" i="1"/>
  <c r="V1212" i="1"/>
  <c r="V1340" i="1"/>
  <c r="X296" i="1"/>
  <c r="X433" i="1"/>
  <c r="V576" i="1"/>
  <c r="V608" i="1"/>
  <c r="V692" i="1"/>
  <c r="V812" i="1"/>
  <c r="V888" i="1"/>
  <c r="V1186" i="1"/>
  <c r="V1246" i="1"/>
  <c r="V1270" i="1"/>
  <c r="V1307" i="1"/>
  <c r="X1370" i="1"/>
  <c r="V1418" i="1"/>
  <c r="X157" i="1"/>
  <c r="X15" i="1"/>
  <c r="V128" i="1"/>
  <c r="V200" i="1"/>
  <c r="V275" i="1"/>
  <c r="V334" i="1"/>
  <c r="V344" i="1"/>
  <c r="V356" i="1"/>
  <c r="V427" i="1"/>
  <c r="V434" i="1"/>
  <c r="V446" i="1"/>
  <c r="V456" i="1"/>
  <c r="X545" i="1"/>
  <c r="V570" i="1"/>
  <c r="X705" i="1"/>
  <c r="V849" i="1"/>
  <c r="X879" i="1"/>
  <c r="V894" i="1"/>
  <c r="V982" i="1"/>
  <c r="X113" i="1"/>
  <c r="V129" i="1"/>
  <c r="X237" i="1"/>
  <c r="V260" i="1"/>
  <c r="X366" i="1"/>
  <c r="X409" i="1"/>
  <c r="X456" i="1"/>
  <c r="V528" i="1"/>
  <c r="X651" i="1"/>
  <c r="X722" i="1"/>
  <c r="X801" i="1"/>
  <c r="V824" i="1"/>
  <c r="V875" i="1"/>
  <c r="V900" i="1"/>
  <c r="X194" i="1"/>
  <c r="X517" i="1"/>
  <c r="X527" i="1"/>
  <c r="X599" i="1"/>
  <c r="X621" i="1"/>
  <c r="X834" i="1"/>
  <c r="X887" i="1"/>
  <c r="V990" i="1"/>
  <c r="V54" i="1"/>
  <c r="X569" i="1"/>
  <c r="X590" i="1"/>
  <c r="X777" i="1"/>
  <c r="V941" i="1"/>
  <c r="X96" i="1"/>
  <c r="X25" i="1"/>
  <c r="X82" i="1"/>
  <c r="X169" i="1"/>
  <c r="V203" i="1"/>
  <c r="X230" i="1"/>
  <c r="V229" i="1"/>
  <c r="V235" i="1"/>
  <c r="V289" i="1"/>
  <c r="X323" i="1"/>
  <c r="V338" i="1"/>
  <c r="V382" i="1"/>
  <c r="V412" i="1"/>
  <c r="V440" i="1"/>
  <c r="V458" i="1"/>
  <c r="V468" i="1"/>
  <c r="V501" i="1"/>
  <c r="V552" i="1"/>
  <c r="V561" i="1"/>
  <c r="X602" i="1"/>
  <c r="V701" i="1"/>
  <c r="V794" i="1"/>
  <c r="V855" i="1"/>
  <c r="V856" i="1"/>
  <c r="X1033" i="1"/>
  <c r="V307" i="1"/>
  <c r="X422" i="1"/>
  <c r="X539" i="1"/>
  <c r="X686" i="1"/>
  <c r="X850" i="1"/>
  <c r="X916" i="1"/>
  <c r="V998" i="1"/>
  <c r="X24" i="1"/>
  <c r="X73" i="1"/>
  <c r="V80" i="1"/>
  <c r="X23" i="1"/>
  <c r="X154" i="1"/>
  <c r="X254" i="1"/>
  <c r="V278" i="1"/>
  <c r="V301" i="1"/>
  <c r="X359" i="1"/>
  <c r="X393" i="1"/>
  <c r="V430" i="1"/>
  <c r="V480" i="1"/>
  <c r="X551" i="1"/>
  <c r="V564" i="1"/>
  <c r="V650" i="1"/>
  <c r="V665" i="1"/>
  <c r="V719" i="1"/>
  <c r="X741" i="1"/>
  <c r="X933" i="1"/>
  <c r="V1004" i="1"/>
  <c r="V1032" i="1"/>
  <c r="V44" i="1"/>
  <c r="X183" i="1"/>
  <c r="V224" i="1"/>
  <c r="V404" i="1"/>
  <c r="V595" i="1"/>
  <c r="X870" i="1"/>
  <c r="V885" i="1"/>
  <c r="V929" i="1"/>
  <c r="V1067" i="1"/>
  <c r="V75" i="1"/>
  <c r="V90" i="1"/>
  <c r="X118" i="1"/>
  <c r="X145" i="1"/>
  <c r="X156" i="1"/>
  <c r="V182" i="1"/>
  <c r="V192" i="1"/>
  <c r="V232" i="1"/>
  <c r="V364" i="1"/>
  <c r="X397" i="1"/>
  <c r="V406" i="1"/>
  <c r="V505" i="1"/>
  <c r="V546" i="1"/>
  <c r="X575" i="1"/>
  <c r="V585" i="1"/>
  <c r="X795" i="1"/>
  <c r="X796" i="1"/>
  <c r="V801" i="1"/>
  <c r="V892" i="1"/>
  <c r="V970" i="1"/>
  <c r="X128" i="1"/>
  <c r="X129" i="1"/>
  <c r="V147" i="1"/>
  <c r="V248" i="1"/>
  <c r="X375" i="1"/>
  <c r="V407" i="1"/>
  <c r="X443" i="1"/>
  <c r="X463" i="1"/>
  <c r="X840" i="1"/>
  <c r="V1012" i="1"/>
  <c r="X578" i="1"/>
  <c r="V1045" i="1"/>
  <c r="V910" i="1"/>
  <c r="V966" i="1"/>
  <c r="V1006" i="1"/>
  <c r="V1062" i="1"/>
  <c r="X1141" i="1"/>
  <c r="X1155" i="1"/>
  <c r="V1208" i="1"/>
  <c r="V1244" i="1"/>
  <c r="X1316" i="1"/>
  <c r="X1334" i="1"/>
  <c r="V1337" i="1"/>
  <c r="V1355" i="1"/>
  <c r="V1384" i="1"/>
  <c r="X1601" i="1"/>
  <c r="X1649" i="1"/>
  <c r="X1650" i="1"/>
  <c r="X861" i="1"/>
  <c r="X893" i="1"/>
  <c r="X1150" i="1"/>
  <c r="V1237" i="1"/>
  <c r="X1296" i="1"/>
  <c r="X1310" i="1"/>
  <c r="X1347" i="1"/>
  <c r="X1472" i="1"/>
  <c r="V1534" i="1"/>
  <c r="X910" i="1"/>
  <c r="X911" i="1"/>
  <c r="X1061" i="1"/>
  <c r="X1093" i="1"/>
  <c r="X1112" i="1"/>
  <c r="X1297" i="1"/>
  <c r="X1311" i="1"/>
  <c r="X1312" i="1"/>
  <c r="X1325" i="1"/>
  <c r="X1619" i="1"/>
  <c r="X1665" i="1"/>
  <c r="V1665" i="1"/>
  <c r="X1063" i="1"/>
  <c r="V1438" i="1"/>
  <c r="X1582" i="1"/>
  <c r="V1573" i="1"/>
  <c r="V1582" i="1"/>
  <c r="X1620" i="1"/>
  <c r="X874" i="1"/>
  <c r="X886" i="1"/>
  <c r="X924" i="1"/>
  <c r="X967" i="1"/>
  <c r="X1214" i="1"/>
  <c r="V1210" i="1"/>
  <c r="V1231" i="1"/>
  <c r="V1262" i="1"/>
  <c r="V1295" i="1"/>
  <c r="X1328" i="1"/>
  <c r="V1339" i="1"/>
  <c r="V1358" i="1"/>
  <c r="V1378" i="1"/>
  <c r="V1391" i="1"/>
  <c r="V1403" i="1"/>
  <c r="V1493" i="1"/>
  <c r="X1621" i="1"/>
  <c r="X1632" i="1"/>
  <c r="V1623" i="1"/>
  <c r="X1654" i="1"/>
  <c r="V1667" i="1"/>
  <c r="V1065" i="1"/>
  <c r="V1095" i="1"/>
  <c r="X1208" i="1"/>
  <c r="V1239" i="1"/>
  <c r="X1265" i="1"/>
  <c r="X1319" i="1"/>
  <c r="X1401" i="1"/>
  <c r="X1504" i="1"/>
  <c r="X1607" i="1"/>
  <c r="X1633" i="1"/>
  <c r="X904" i="1"/>
  <c r="X947" i="1"/>
  <c r="X958" i="1"/>
  <c r="X1035" i="1"/>
  <c r="X1105" i="1"/>
  <c r="X1145" i="1"/>
  <c r="X1144" i="1"/>
  <c r="V1143" i="1"/>
  <c r="X1160" i="1"/>
  <c r="V1181" i="1"/>
  <c r="V1216" i="1"/>
  <c r="V1225" i="1"/>
  <c r="X1313" i="1"/>
  <c r="X1571" i="1"/>
  <c r="V1585" i="1"/>
  <c r="X1645" i="1"/>
  <c r="V1647" i="1"/>
  <c r="X856" i="1"/>
  <c r="X913" i="1"/>
  <c r="V906" i="1"/>
  <c r="V927" i="1"/>
  <c r="V1280" i="1"/>
  <c r="X1314" i="1"/>
  <c r="X1338" i="1"/>
  <c r="X1342" i="1"/>
  <c r="X1362" i="1"/>
  <c r="X1595" i="1"/>
  <c r="X1626" i="1"/>
  <c r="V1668" i="1"/>
  <c r="X939" i="1"/>
  <c r="X1086" i="1"/>
  <c r="V1138" i="1"/>
  <c r="X1283" i="1"/>
  <c r="V1312" i="1"/>
  <c r="X1326" i="1"/>
  <c r="X1343" i="1"/>
  <c r="V1408" i="1"/>
  <c r="V1442" i="1"/>
  <c r="V1458" i="1"/>
  <c r="V1602" i="1"/>
  <c r="X1635" i="1"/>
  <c r="X1657" i="1"/>
  <c r="V1673" i="1"/>
  <c r="X859" i="1"/>
  <c r="X868" i="1"/>
  <c r="X898" i="1"/>
  <c r="V891" i="1"/>
  <c r="V952" i="1"/>
  <c r="V976" i="1"/>
  <c r="X1089" i="1"/>
  <c r="X1101" i="1"/>
  <c r="X1110" i="1"/>
  <c r="X1132" i="1"/>
  <c r="X1322" i="1"/>
  <c r="V1364" i="1"/>
  <c r="X1441" i="1"/>
  <c r="X1443" i="1"/>
  <c r="V1484" i="1"/>
  <c r="V1555" i="1"/>
  <c r="X1661" i="1"/>
  <c r="X1671" i="1"/>
  <c r="X1051" i="1"/>
  <c r="X1125" i="1"/>
  <c r="X1245" i="1"/>
  <c r="X1324" i="1"/>
  <c r="X1444" i="1"/>
  <c r="X1454" i="1"/>
  <c r="V1460" i="1"/>
  <c r="V1591" i="1"/>
  <c r="X1627" i="1"/>
  <c r="V1629" i="1"/>
  <c r="X1672" i="1"/>
  <c r="V171" i="1"/>
  <c r="V206" i="1"/>
  <c r="V231" i="1"/>
  <c r="V384" i="1"/>
  <c r="V413" i="1"/>
  <c r="V421" i="1"/>
  <c r="V510" i="1"/>
  <c r="X62" i="1"/>
  <c r="V111" i="1"/>
  <c r="V136" i="1"/>
  <c r="X182" i="1"/>
  <c r="X181" i="1"/>
  <c r="V254" i="1"/>
  <c r="V266" i="1"/>
  <c r="V279" i="1"/>
  <c r="V362" i="1"/>
  <c r="X12" i="1"/>
  <c r="X103" i="1"/>
  <c r="X127" i="1"/>
  <c r="X198" i="1"/>
  <c r="X290" i="1"/>
  <c r="X461" i="1"/>
  <c r="X111" i="1"/>
  <c r="V156" i="1"/>
  <c r="X70" i="1"/>
  <c r="V74" i="1"/>
  <c r="X14" i="1"/>
  <c r="V25" i="1"/>
  <c r="X49" i="1"/>
  <c r="V46" i="1"/>
  <c r="X105" i="1"/>
  <c r="X138" i="1"/>
  <c r="X147" i="1"/>
  <c r="X167" i="1"/>
  <c r="X165" i="1"/>
  <c r="V165" i="1"/>
  <c r="V274" i="1"/>
  <c r="V342" i="1"/>
  <c r="X33" i="1"/>
  <c r="X57" i="1"/>
  <c r="X115" i="1"/>
  <c r="X192" i="1"/>
  <c r="X189" i="1"/>
  <c r="V226" i="1"/>
  <c r="V355" i="1"/>
  <c r="V366" i="1"/>
  <c r="V389" i="1"/>
  <c r="V397" i="1"/>
  <c r="V486" i="1"/>
  <c r="V29" i="1"/>
  <c r="X106" i="1"/>
  <c r="X117" i="1"/>
  <c r="X123" i="1"/>
  <c r="X121" i="1"/>
  <c r="V130" i="1"/>
  <c r="X175" i="1"/>
  <c r="V304" i="1"/>
  <c r="X417" i="1"/>
  <c r="V408" i="1"/>
  <c r="X65" i="1"/>
  <c r="V69" i="1"/>
  <c r="X85" i="1"/>
  <c r="X139" i="1"/>
  <c r="X141" i="1"/>
  <c r="X19" i="1"/>
  <c r="X45" i="1"/>
  <c r="X17" i="1"/>
  <c r="Y11" i="1"/>
  <c r="X39" i="1"/>
  <c r="V56" i="1"/>
  <c r="V63" i="1"/>
  <c r="X79" i="1"/>
  <c r="V76" i="1"/>
  <c r="V99" i="1"/>
  <c r="X133" i="1"/>
  <c r="V150" i="1"/>
  <c r="X177" i="1"/>
  <c r="V184" i="1"/>
  <c r="V286" i="1"/>
  <c r="X16" i="1"/>
  <c r="X66" i="1"/>
  <c r="X74" i="1"/>
  <c r="X69" i="1"/>
  <c r="X91" i="1"/>
  <c r="V100" i="1"/>
  <c r="X21" i="1"/>
  <c r="X22" i="1"/>
  <c r="V31" i="1"/>
  <c r="V50" i="1"/>
  <c r="V92" i="1"/>
  <c r="V117" i="1"/>
  <c r="V152" i="1"/>
  <c r="X171" i="1"/>
  <c r="X187" i="1"/>
  <c r="V202" i="1"/>
  <c r="V242" i="1"/>
  <c r="U23" i="1"/>
  <c r="X60" i="1"/>
  <c r="V51" i="1"/>
  <c r="V102" i="1"/>
  <c r="X109" i="1"/>
  <c r="V120" i="1"/>
  <c r="V135" i="1"/>
  <c r="V146" i="1"/>
  <c r="X37" i="1"/>
  <c r="V32" i="1"/>
  <c r="X46" i="1"/>
  <c r="X51" i="1"/>
  <c r="X55" i="1"/>
  <c r="X131" i="1"/>
  <c r="X146" i="1"/>
  <c r="V140" i="1"/>
  <c r="X185" i="1"/>
  <c r="X203" i="1"/>
  <c r="V197" i="1"/>
  <c r="X224" i="1"/>
  <c r="V236" i="1"/>
  <c r="V245" i="1"/>
  <c r="X279" i="1"/>
  <c r="X318" i="1"/>
  <c r="X324" i="1"/>
  <c r="V322" i="1"/>
  <c r="V348" i="1"/>
  <c r="V380" i="1"/>
  <c r="X400" i="1"/>
  <c r="X414" i="1"/>
  <c r="X424" i="1"/>
  <c r="X446" i="1"/>
  <c r="V437" i="1"/>
  <c r="X68" i="1"/>
  <c r="X80" i="1"/>
  <c r="X112" i="1"/>
  <c r="X143" i="1"/>
  <c r="X150" i="1"/>
  <c r="X158" i="1"/>
  <c r="X166" i="1"/>
  <c r="X159" i="1"/>
  <c r="X197" i="1"/>
  <c r="X200" i="1"/>
  <c r="X268" i="1"/>
  <c r="X293" i="1"/>
  <c r="V310" i="1"/>
  <c r="V331" i="1"/>
  <c r="V373" i="1"/>
  <c r="X438" i="1"/>
  <c r="X448" i="1"/>
  <c r="V461" i="1"/>
  <c r="X542" i="1"/>
  <c r="X100" i="1"/>
  <c r="X104" i="1"/>
  <c r="X116" i="1"/>
  <c r="X124" i="1"/>
  <c r="X155" i="1"/>
  <c r="X162" i="1"/>
  <c r="X170" i="1"/>
  <c r="X178" i="1"/>
  <c r="X193" i="1"/>
  <c r="X231" i="1"/>
  <c r="X246" i="1"/>
  <c r="V284" i="1"/>
  <c r="X301" i="1"/>
  <c r="X310" i="1"/>
  <c r="V340" i="1"/>
  <c r="X390" i="1"/>
  <c r="V398" i="1"/>
  <c r="V422" i="1"/>
  <c r="V469" i="1"/>
  <c r="V479" i="1"/>
  <c r="U10" i="1"/>
  <c r="Z23" i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X77" i="1"/>
  <c r="V86" i="1"/>
  <c r="X108" i="1"/>
  <c r="X120" i="1"/>
  <c r="X136" i="1"/>
  <c r="V141" i="1"/>
  <c r="X174" i="1"/>
  <c r="X190" i="1"/>
  <c r="V215" i="1"/>
  <c r="V218" i="1"/>
  <c r="V263" i="1"/>
  <c r="V306" i="1"/>
  <c r="X326" i="1"/>
  <c r="X374" i="1"/>
  <c r="V365" i="1"/>
  <c r="X392" i="1"/>
  <c r="V439" i="1"/>
  <c r="X455" i="1"/>
  <c r="X478" i="1"/>
  <c r="X514" i="1"/>
  <c r="X34" i="1"/>
  <c r="X48" i="1"/>
  <c r="X101" i="1"/>
  <c r="X125" i="1"/>
  <c r="X132" i="1"/>
  <c r="X140" i="1"/>
  <c r="X148" i="1"/>
  <c r="X179" i="1"/>
  <c r="X186" i="1"/>
  <c r="X202" i="1"/>
  <c r="X210" i="1"/>
  <c r="X218" i="1"/>
  <c r="X229" i="1"/>
  <c r="V325" i="1"/>
  <c r="X367" i="1"/>
  <c r="V358" i="1"/>
  <c r="V360" i="1"/>
  <c r="X376" i="1"/>
  <c r="X384" i="1"/>
  <c r="X402" i="1"/>
  <c r="X410" i="1"/>
  <c r="V401" i="1"/>
  <c r="X426" i="1"/>
  <c r="X434" i="1"/>
  <c r="V425" i="1"/>
  <c r="X441" i="1"/>
  <c r="V432" i="1"/>
  <c r="X457" i="1"/>
  <c r="V448" i="1"/>
  <c r="X137" i="1"/>
  <c r="X144" i="1"/>
  <c r="X152" i="1"/>
  <c r="X160" i="1"/>
  <c r="X191" i="1"/>
  <c r="V238" i="1"/>
  <c r="V247" i="1"/>
  <c r="V272" i="1"/>
  <c r="X352" i="1"/>
  <c r="X369" i="1"/>
  <c r="X377" i="1"/>
  <c r="X411" i="1"/>
  <c r="X419" i="1"/>
  <c r="X435" i="1"/>
  <c r="X450" i="1"/>
  <c r="X458" i="1"/>
  <c r="X536" i="1"/>
  <c r="X172" i="1"/>
  <c r="X195" i="1"/>
  <c r="X243" i="1"/>
  <c r="X248" i="1"/>
  <c r="X266" i="1"/>
  <c r="X361" i="1"/>
  <c r="X370" i="1"/>
  <c r="V377" i="1"/>
  <c r="X395" i="1"/>
  <c r="X484" i="1"/>
  <c r="X490" i="1"/>
  <c r="V481" i="1"/>
  <c r="X110" i="1"/>
  <c r="X149" i="1"/>
  <c r="X164" i="1"/>
  <c r="V174" i="1"/>
  <c r="V189" i="1"/>
  <c r="X206" i="1"/>
  <c r="X213" i="1"/>
  <c r="X221" i="1"/>
  <c r="X269" i="1"/>
  <c r="X317" i="1"/>
  <c r="X346" i="1"/>
  <c r="X362" i="1"/>
  <c r="X378" i="1"/>
  <c r="X379" i="1"/>
  <c r="V403" i="1"/>
  <c r="V450" i="1"/>
  <c r="X63" i="1"/>
  <c r="X98" i="1"/>
  <c r="X102" i="1"/>
  <c r="X114" i="1"/>
  <c r="X122" i="1"/>
  <c r="X130" i="1"/>
  <c r="X161" i="1"/>
  <c r="X168" i="1"/>
  <c r="X176" i="1"/>
  <c r="X184" i="1"/>
  <c r="X199" i="1"/>
  <c r="X281" i="1"/>
  <c r="V319" i="1"/>
  <c r="X355" i="1"/>
  <c r="V346" i="1"/>
  <c r="V353" i="1"/>
  <c r="V371" i="1"/>
  <c r="X388" i="1"/>
  <c r="X405" i="1"/>
  <c r="X429" i="1"/>
  <c r="V457" i="1"/>
  <c r="V465" i="1"/>
  <c r="V474" i="1"/>
  <c r="V57" i="1"/>
  <c r="X71" i="1"/>
  <c r="X83" i="1"/>
  <c r="X107" i="1"/>
  <c r="X119" i="1"/>
  <c r="X126" i="1"/>
  <c r="X134" i="1"/>
  <c r="X142" i="1"/>
  <c r="X135" i="1"/>
  <c r="X173" i="1"/>
  <c r="X180" i="1"/>
  <c r="X188" i="1"/>
  <c r="X196" i="1"/>
  <c r="X242" i="1"/>
  <c r="X453" i="1"/>
  <c r="V476" i="1"/>
  <c r="V483" i="1"/>
  <c r="X530" i="1"/>
  <c r="X560" i="1"/>
  <c r="X320" i="1"/>
  <c r="V343" i="1"/>
  <c r="X368" i="1"/>
  <c r="V359" i="1"/>
  <c r="X373" i="1"/>
  <c r="V368" i="1"/>
  <c r="X389" i="1"/>
  <c r="X404" i="1"/>
  <c r="X408" i="1"/>
  <c r="X428" i="1"/>
  <c r="X432" i="1"/>
  <c r="X452" i="1"/>
  <c r="X469" i="1"/>
  <c r="X508" i="1"/>
  <c r="X544" i="1"/>
  <c r="X568" i="1"/>
  <c r="X611" i="1"/>
  <c r="V641" i="1"/>
  <c r="V647" i="1"/>
  <c r="V689" i="1"/>
  <c r="V722" i="1"/>
  <c r="X743" i="1"/>
  <c r="V761" i="1"/>
  <c r="V830" i="1"/>
  <c r="X838" i="1"/>
  <c r="V848" i="1"/>
  <c r="X873" i="1"/>
  <c r="V897" i="1"/>
  <c r="X909" i="1"/>
  <c r="X965" i="1"/>
  <c r="X668" i="1"/>
  <c r="X677" i="1"/>
  <c r="X688" i="1"/>
  <c r="X699" i="1"/>
  <c r="X716" i="1"/>
  <c r="X749" i="1"/>
  <c r="X760" i="1"/>
  <c r="X771" i="1"/>
  <c r="X788" i="1"/>
  <c r="X794" i="1"/>
  <c r="X836" i="1"/>
  <c r="X845" i="1"/>
  <c r="X858" i="1"/>
  <c r="X864" i="1"/>
  <c r="X903" i="1"/>
  <c r="V980" i="1"/>
  <c r="X563" i="1"/>
  <c r="X587" i="1"/>
  <c r="X612" i="1"/>
  <c r="X843" i="1"/>
  <c r="X921" i="1"/>
  <c r="V968" i="1"/>
  <c r="X475" i="1"/>
  <c r="X526" i="1"/>
  <c r="X550" i="1"/>
  <c r="X574" i="1"/>
  <c r="X598" i="1"/>
  <c r="X618" i="1"/>
  <c r="X652" i="1"/>
  <c r="X657" i="1"/>
  <c r="V659" i="1"/>
  <c r="V668" i="1"/>
  <c r="X689" i="1"/>
  <c r="V707" i="1"/>
  <c r="V740" i="1"/>
  <c r="X761" i="1"/>
  <c r="V779" i="1"/>
  <c r="V795" i="1"/>
  <c r="X813" i="1"/>
  <c r="V813" i="1"/>
  <c r="X841" i="1"/>
  <c r="V836" i="1"/>
  <c r="X849" i="1"/>
  <c r="V844" i="1"/>
  <c r="X867" i="1"/>
  <c r="V880" i="1"/>
  <c r="X901" i="1"/>
  <c r="X907" i="1"/>
  <c r="X928" i="1"/>
  <c r="V958" i="1"/>
  <c r="X308" i="1"/>
  <c r="X365" i="1"/>
  <c r="X380" i="1"/>
  <c r="X385" i="1"/>
  <c r="X401" i="1"/>
  <c r="X406" i="1"/>
  <c r="X415" i="1"/>
  <c r="X425" i="1"/>
  <c r="X430" i="1"/>
  <c r="X439" i="1"/>
  <c r="X449" i="1"/>
  <c r="V471" i="1"/>
  <c r="X496" i="1"/>
  <c r="V495" i="1"/>
  <c r="V504" i="1"/>
  <c r="V531" i="1"/>
  <c r="V555" i="1"/>
  <c r="V579" i="1"/>
  <c r="V603" i="1"/>
  <c r="V632" i="1"/>
  <c r="X669" i="1"/>
  <c r="V674" i="1"/>
  <c r="X706" i="1"/>
  <c r="X717" i="1"/>
  <c r="V713" i="1"/>
  <c r="X734" i="1"/>
  <c r="V746" i="1"/>
  <c r="X767" i="1"/>
  <c r="X778" i="1"/>
  <c r="X789" i="1"/>
  <c r="X808" i="1"/>
  <c r="X823" i="1"/>
  <c r="V818" i="1"/>
  <c r="X846" i="1"/>
  <c r="X853" i="1"/>
  <c r="X877" i="1"/>
  <c r="V886" i="1"/>
  <c r="X892" i="1"/>
  <c r="V905" i="1"/>
  <c r="V942" i="1"/>
  <c r="V565" i="1"/>
  <c r="X584" i="1"/>
  <c r="X593" i="1"/>
  <c r="V589" i="1"/>
  <c r="X608" i="1"/>
  <c r="V610" i="1"/>
  <c r="V638" i="1"/>
  <c r="X653" i="1"/>
  <c r="X664" i="1"/>
  <c r="X674" i="1"/>
  <c r="X723" i="1"/>
  <c r="X740" i="1"/>
  <c r="X819" i="1"/>
  <c r="X828" i="1"/>
  <c r="X833" i="1"/>
  <c r="X844" i="1"/>
  <c r="V850" i="1"/>
  <c r="X865" i="1"/>
  <c r="X871" i="1"/>
  <c r="X891" i="1"/>
  <c r="X895" i="1"/>
  <c r="V899" i="1"/>
  <c r="X915" i="1"/>
  <c r="V912" i="1"/>
  <c r="X927" i="1"/>
  <c r="V934" i="1"/>
  <c r="V971" i="1"/>
  <c r="X339" i="1"/>
  <c r="X360" i="1"/>
  <c r="X371" i="1"/>
  <c r="X386" i="1"/>
  <c r="X391" i="1"/>
  <c r="V386" i="1"/>
  <c r="X416" i="1"/>
  <c r="X420" i="1"/>
  <c r="X440" i="1"/>
  <c r="X444" i="1"/>
  <c r="X454" i="1"/>
  <c r="X532" i="1"/>
  <c r="X556" i="1"/>
  <c r="X580" i="1"/>
  <c r="V614" i="1"/>
  <c r="V644" i="1"/>
  <c r="V686" i="1"/>
  <c r="X707" i="1"/>
  <c r="V725" i="1"/>
  <c r="V758" i="1"/>
  <c r="X779" i="1"/>
  <c r="V800" i="1"/>
  <c r="X824" i="1"/>
  <c r="X842" i="1"/>
  <c r="X847" i="1"/>
  <c r="V845" i="1"/>
  <c r="X860" i="1"/>
  <c r="V869" i="1"/>
  <c r="X885" i="1"/>
  <c r="V882" i="1"/>
  <c r="X930" i="1"/>
  <c r="V921" i="1"/>
  <c r="X953" i="1"/>
  <c r="X382" i="1"/>
  <c r="X387" i="1"/>
  <c r="X396" i="1"/>
  <c r="X407" i="1"/>
  <c r="X412" i="1"/>
  <c r="X421" i="1"/>
  <c r="X431" i="1"/>
  <c r="X436" i="1"/>
  <c r="X445" i="1"/>
  <c r="X459" i="1"/>
  <c r="X462" i="1"/>
  <c r="X523" i="1"/>
  <c r="X654" i="1"/>
  <c r="X680" i="1"/>
  <c r="X713" i="1"/>
  <c r="X724" i="1"/>
  <c r="X735" i="1"/>
  <c r="X752" i="1"/>
  <c r="X785" i="1"/>
  <c r="X855" i="1"/>
  <c r="V863" i="1"/>
  <c r="V876" i="1"/>
  <c r="X917" i="1"/>
  <c r="X923" i="1"/>
  <c r="V936" i="1"/>
  <c r="V1002" i="1"/>
  <c r="X566" i="1"/>
  <c r="V915" i="1"/>
  <c r="X922" i="1"/>
  <c r="V963" i="1"/>
  <c r="V988" i="1"/>
  <c r="X538" i="1"/>
  <c r="X562" i="1"/>
  <c r="X586" i="1"/>
  <c r="X610" i="1"/>
  <c r="V611" i="1"/>
  <c r="V629" i="1"/>
  <c r="V656" i="1"/>
  <c r="X671" i="1"/>
  <c r="V671" i="1"/>
  <c r="V704" i="1"/>
  <c r="X725" i="1"/>
  <c r="V743" i="1"/>
  <c r="V776" i="1"/>
  <c r="X830" i="1"/>
  <c r="V825" i="1"/>
  <c r="X851" i="1"/>
  <c r="V846" i="1"/>
  <c r="X880" i="1"/>
  <c r="X881" i="1"/>
  <c r="V923" i="1"/>
  <c r="X383" i="1"/>
  <c r="X398" i="1"/>
  <c r="X403" i="1"/>
  <c r="X413" i="1"/>
  <c r="X418" i="1"/>
  <c r="X427" i="1"/>
  <c r="X437" i="1"/>
  <c r="X442" i="1"/>
  <c r="X451" i="1"/>
  <c r="X520" i="1"/>
  <c r="V620" i="1"/>
  <c r="X639" i="1"/>
  <c r="V635" i="1"/>
  <c r="X666" i="1"/>
  <c r="X681" i="1"/>
  <c r="V677" i="1"/>
  <c r="X698" i="1"/>
  <c r="V710" i="1"/>
  <c r="X731" i="1"/>
  <c r="X742" i="1"/>
  <c r="X753" i="1"/>
  <c r="V749" i="1"/>
  <c r="X770" i="1"/>
  <c r="V782" i="1"/>
  <c r="V788" i="1"/>
  <c r="X835" i="1"/>
  <c r="X839" i="1"/>
  <c r="V852" i="1"/>
  <c r="V858" i="1"/>
  <c r="X875" i="1"/>
  <c r="X888" i="1"/>
  <c r="X925" i="1"/>
  <c r="V953" i="1"/>
  <c r="X311" i="1"/>
  <c r="X316" i="1"/>
  <c r="X329" i="1"/>
  <c r="X347" i="1"/>
  <c r="X363" i="1"/>
  <c r="X372" i="1"/>
  <c r="X394" i="1"/>
  <c r="X399" i="1"/>
  <c r="V394" i="1"/>
  <c r="X423" i="1"/>
  <c r="V418" i="1"/>
  <c r="X447" i="1"/>
  <c r="V442" i="1"/>
  <c r="X460" i="1"/>
  <c r="X464" i="1"/>
  <c r="V498" i="1"/>
  <c r="X524" i="1"/>
  <c r="X533" i="1"/>
  <c r="V534" i="1"/>
  <c r="X548" i="1"/>
  <c r="X557" i="1"/>
  <c r="V558" i="1"/>
  <c r="X572" i="1"/>
  <c r="X581" i="1"/>
  <c r="V582" i="1"/>
  <c r="X596" i="1"/>
  <c r="X605" i="1"/>
  <c r="X635" i="1"/>
  <c r="V662" i="1"/>
  <c r="X676" i="1"/>
  <c r="X687" i="1"/>
  <c r="V683" i="1"/>
  <c r="X704" i="1"/>
  <c r="V716" i="1"/>
  <c r="X759" i="1"/>
  <c r="V755" i="1"/>
  <c r="X776" i="1"/>
  <c r="X807" i="1"/>
  <c r="X848" i="1"/>
  <c r="X852" i="1"/>
  <c r="X894" i="1"/>
  <c r="X900" i="1"/>
  <c r="X906" i="1"/>
  <c r="X934" i="1"/>
  <c r="X941" i="1"/>
  <c r="X940" i="1"/>
  <c r="V978" i="1"/>
  <c r="X857" i="1"/>
  <c r="X899" i="1"/>
  <c r="X912" i="1"/>
  <c r="X1046" i="1"/>
  <c r="X1068" i="1"/>
  <c r="V1071" i="1"/>
  <c r="X1090" i="1"/>
  <c r="X1095" i="1"/>
  <c r="V1089" i="1"/>
  <c r="X1104" i="1"/>
  <c r="X1113" i="1"/>
  <c r="X1127" i="1"/>
  <c r="X1131" i="1"/>
  <c r="V1127" i="1"/>
  <c r="X1137" i="1"/>
  <c r="X1154" i="1"/>
  <c r="V1180" i="1"/>
  <c r="X1288" i="1"/>
  <c r="X1293" i="1"/>
  <c r="V1309" i="1"/>
  <c r="V1316" i="1"/>
  <c r="X1330" i="1"/>
  <c r="V1334" i="1"/>
  <c r="X1359" i="1"/>
  <c r="X1360" i="1"/>
  <c r="X1376" i="1"/>
  <c r="V1548" i="1"/>
  <c r="X986" i="1"/>
  <c r="X997" i="1"/>
  <c r="X1014" i="1"/>
  <c r="X1058" i="1"/>
  <c r="X1108" i="1"/>
  <c r="X1118" i="1"/>
  <c r="V1148" i="1"/>
  <c r="V1167" i="1"/>
  <c r="X1218" i="1"/>
  <c r="X1320" i="1"/>
  <c r="X1351" i="1"/>
  <c r="X1350" i="1"/>
  <c r="X1377" i="1"/>
  <c r="X1390" i="1"/>
  <c r="X1003" i="1"/>
  <c r="X1030" i="1"/>
  <c r="X1077" i="1"/>
  <c r="X1082" i="1"/>
  <c r="X1092" i="1"/>
  <c r="X1100" i="1"/>
  <c r="X1099" i="1"/>
  <c r="X1157" i="1"/>
  <c r="X1177" i="1"/>
  <c r="X1195" i="1"/>
  <c r="X1222" i="1"/>
  <c r="X1271" i="1"/>
  <c r="X1289" i="1"/>
  <c r="X1304" i="1"/>
  <c r="V1313" i="1"/>
  <c r="V1331" i="1"/>
  <c r="V1346" i="1"/>
  <c r="X1383" i="1"/>
  <c r="V1382" i="1"/>
  <c r="X1421" i="1"/>
  <c r="V1414" i="1"/>
  <c r="X1447" i="1"/>
  <c r="X1498" i="1"/>
  <c r="X970" i="1"/>
  <c r="V1038" i="1"/>
  <c r="V1044" i="1"/>
  <c r="X1059" i="1"/>
  <c r="V1068" i="1"/>
  <c r="X1138" i="1"/>
  <c r="X1159" i="1"/>
  <c r="X1295" i="1"/>
  <c r="X1302" i="1"/>
  <c r="X1315" i="1"/>
  <c r="X1323" i="1"/>
  <c r="X1333" i="1"/>
  <c r="X1341" i="1"/>
  <c r="X1352" i="1"/>
  <c r="X1364" i="1"/>
  <c r="X1384" i="1"/>
  <c r="X1409" i="1"/>
  <c r="X1413" i="1"/>
  <c r="X1457" i="1"/>
  <c r="X935" i="1"/>
  <c r="X943" i="1"/>
  <c r="V972" i="1"/>
  <c r="V994" i="1"/>
  <c r="X1015" i="1"/>
  <c r="X1032" i="1"/>
  <c r="V1050" i="1"/>
  <c r="X1065" i="1"/>
  <c r="X1083" i="1"/>
  <c r="X1331" i="1"/>
  <c r="X1346" i="1"/>
  <c r="V1428" i="1"/>
  <c r="X905" i="1"/>
  <c r="X918" i="1"/>
  <c r="V939" i="1"/>
  <c r="X977" i="1"/>
  <c r="X1004" i="1"/>
  <c r="V1000" i="1"/>
  <c r="X1021" i="1"/>
  <c r="X1060" i="1"/>
  <c r="X1070" i="1"/>
  <c r="X1069" i="1"/>
  <c r="X1088" i="1"/>
  <c r="X1114" i="1"/>
  <c r="X1133" i="1"/>
  <c r="X1142" i="1"/>
  <c r="V1201" i="1"/>
  <c r="V1222" i="1"/>
  <c r="V1226" i="1"/>
  <c r="V1240" i="1"/>
  <c r="V1258" i="1"/>
  <c r="X1272" i="1"/>
  <c r="V1276" i="1"/>
  <c r="X1290" i="1"/>
  <c r="X1299" i="1"/>
  <c r="V1291" i="1"/>
  <c r="V1306" i="1"/>
  <c r="V1324" i="1"/>
  <c r="V1328" i="1"/>
  <c r="X1332" i="1"/>
  <c r="X1353" i="1"/>
  <c r="X1365" i="1"/>
  <c r="X1387" i="1"/>
  <c r="X863" i="1"/>
  <c r="X876" i="1"/>
  <c r="X883" i="1"/>
  <c r="X931" i="1"/>
  <c r="X936" i="1"/>
  <c r="X983" i="1"/>
  <c r="X1005" i="1"/>
  <c r="X1084" i="1"/>
  <c r="V1083" i="1"/>
  <c r="X1096" i="1"/>
  <c r="X1106" i="1"/>
  <c r="X1129" i="1"/>
  <c r="X1134" i="1"/>
  <c r="X1147" i="1"/>
  <c r="X1183" i="1"/>
  <c r="X1201" i="1"/>
  <c r="V1197" i="1"/>
  <c r="X1211" i="1"/>
  <c r="X1213" i="1"/>
  <c r="V1245" i="1"/>
  <c r="V1263" i="1"/>
  <c r="V1281" i="1"/>
  <c r="X1301" i="1"/>
  <c r="V1298" i="1"/>
  <c r="X1327" i="1"/>
  <c r="X1345" i="1"/>
  <c r="X1354" i="1"/>
  <c r="X1356" i="1"/>
  <c r="V1407" i="1"/>
  <c r="V1453" i="1"/>
  <c r="X1506" i="1"/>
  <c r="X1509" i="1"/>
  <c r="X1087" i="1"/>
  <c r="X1162" i="1"/>
  <c r="X1308" i="1"/>
  <c r="X1344" i="1"/>
  <c r="V1361" i="1"/>
  <c r="V1553" i="1"/>
  <c r="X984" i="1"/>
  <c r="X1022" i="1"/>
  <c r="V1018" i="1"/>
  <c r="V1080" i="1"/>
  <c r="X1107" i="1"/>
  <c r="X1116" i="1"/>
  <c r="X1120" i="1"/>
  <c r="X1126" i="1"/>
  <c r="X1152" i="1"/>
  <c r="V1174" i="1"/>
  <c r="V1192" i="1"/>
  <c r="X1215" i="1"/>
  <c r="X1220" i="1"/>
  <c r="V1250" i="1"/>
  <c r="V1268" i="1"/>
  <c r="X1317" i="1"/>
  <c r="X1318" i="1"/>
  <c r="X1335" i="1"/>
  <c r="X1349" i="1"/>
  <c r="X1357" i="1"/>
  <c r="V1386" i="1"/>
  <c r="X1408" i="1"/>
  <c r="X1000" i="1"/>
  <c r="X1023" i="1"/>
  <c r="V1024" i="1"/>
  <c r="X1045" i="1"/>
  <c r="X1067" i="1"/>
  <c r="X1080" i="1"/>
  <c r="X1085" i="1"/>
  <c r="X1094" i="1"/>
  <c r="X1098" i="1"/>
  <c r="X1102" i="1"/>
  <c r="X1111" i="1"/>
  <c r="X1198" i="1"/>
  <c r="X1292" i="1"/>
  <c r="X1321" i="1"/>
  <c r="X1336" i="1"/>
  <c r="V1333" i="1"/>
  <c r="X1340" i="1"/>
  <c r="V1445" i="1"/>
  <c r="X919" i="1"/>
  <c r="X969" i="1"/>
  <c r="X973" i="1"/>
  <c r="V1030" i="1"/>
  <c r="X1057" i="1"/>
  <c r="V1365" i="1"/>
  <c r="V1379" i="1"/>
  <c r="X869" i="1"/>
  <c r="X882" i="1"/>
  <c r="X889" i="1"/>
  <c r="X929" i="1"/>
  <c r="X937" i="1"/>
  <c r="X942" i="1"/>
  <c r="X946" i="1"/>
  <c r="V945" i="1"/>
  <c r="X959" i="1"/>
  <c r="X961" i="1"/>
  <c r="V964" i="1"/>
  <c r="X971" i="1"/>
  <c r="X1012" i="1"/>
  <c r="V1036" i="1"/>
  <c r="X1081" i="1"/>
  <c r="V1085" i="1"/>
  <c r="V1107" i="1"/>
  <c r="V1130" i="1"/>
  <c r="X1153" i="1"/>
  <c r="X1217" i="1"/>
  <c r="V1283" i="1"/>
  <c r="X1309" i="1"/>
  <c r="X1329" i="1"/>
  <c r="X1339" i="1"/>
  <c r="X1348" i="1"/>
  <c r="V1349" i="1"/>
  <c r="V1388" i="1"/>
  <c r="V1464" i="1"/>
  <c r="V1366" i="1"/>
  <c r="X1410" i="1"/>
  <c r="X1411" i="1"/>
  <c r="X1451" i="1"/>
  <c r="X1459" i="1"/>
  <c r="X1507" i="1"/>
  <c r="V1528" i="1"/>
  <c r="X1554" i="1"/>
  <c r="X1559" i="1"/>
  <c r="X1570" i="1"/>
  <c r="X1600" i="1"/>
  <c r="X1616" i="1"/>
  <c r="X1652" i="1"/>
  <c r="X1662" i="1"/>
  <c r="V1669" i="1"/>
  <c r="X1420" i="1"/>
  <c r="X1456" i="1"/>
  <c r="X1463" i="1"/>
  <c r="X1476" i="1"/>
  <c r="X1560" i="1"/>
  <c r="X1580" i="1"/>
  <c r="X1581" i="1"/>
  <c r="X1590" i="1"/>
  <c r="X1605" i="1"/>
  <c r="X1658" i="1"/>
  <c r="V1659" i="1"/>
  <c r="X1461" i="1"/>
  <c r="X1478" i="1"/>
  <c r="X1492" i="1"/>
  <c r="X1494" i="1"/>
  <c r="X1517" i="1"/>
  <c r="X1522" i="1"/>
  <c r="X1534" i="1"/>
  <c r="X1545" i="1"/>
  <c r="X1565" i="1"/>
  <c r="X1576" i="1"/>
  <c r="X1585" i="1"/>
  <c r="X1622" i="1"/>
  <c r="X1647" i="1"/>
  <c r="V1649" i="1"/>
  <c r="X1669" i="1"/>
  <c r="X1416" i="1"/>
  <c r="X1415" i="1"/>
  <c r="X1427" i="1"/>
  <c r="X1435" i="1"/>
  <c r="X1448" i="1"/>
  <c r="X1500" i="1"/>
  <c r="X1503" i="1"/>
  <c r="X1555" i="1"/>
  <c r="V1576" i="1"/>
  <c r="X1612" i="1"/>
  <c r="X1617" i="1"/>
  <c r="X1628" i="1"/>
  <c r="X1637" i="1"/>
  <c r="X1670" i="1"/>
  <c r="X1675" i="1"/>
  <c r="X1403" i="1"/>
  <c r="V1412" i="1"/>
  <c r="V1427" i="1"/>
  <c r="V1432" i="1"/>
  <c r="V1463" i="1"/>
  <c r="X1485" i="1"/>
  <c r="X1493" i="1"/>
  <c r="V1499" i="1"/>
  <c r="X1540" i="1"/>
  <c r="V1536" i="1"/>
  <c r="V1546" i="1"/>
  <c r="X1566" i="1"/>
  <c r="V1572" i="1"/>
  <c r="X1586" i="1"/>
  <c r="X1587" i="1"/>
  <c r="X1591" i="1"/>
  <c r="X1596" i="1"/>
  <c r="V1597" i="1"/>
  <c r="V1609" i="1"/>
  <c r="X1618" i="1"/>
  <c r="X1640" i="1"/>
  <c r="X1653" i="1"/>
  <c r="X1660" i="1"/>
  <c r="X1676" i="1"/>
  <c r="X1577" i="1"/>
  <c r="X1630" i="1"/>
  <c r="X1388" i="1"/>
  <c r="X1402" i="1"/>
  <c r="X1468" i="1"/>
  <c r="X1481" i="1"/>
  <c r="X1572" i="1"/>
  <c r="X1592" i="1"/>
  <c r="X1593" i="1"/>
  <c r="X1608" i="1"/>
  <c r="V1614" i="1"/>
  <c r="X1638" i="1"/>
  <c r="V1644" i="1"/>
  <c r="X1449" i="1"/>
  <c r="X1480" i="1"/>
  <c r="X1499" i="1"/>
  <c r="X1505" i="1"/>
  <c r="X1510" i="1"/>
  <c r="X1541" i="1"/>
  <c r="X1552" i="1"/>
  <c r="V1578" i="1"/>
  <c r="X1597" i="1"/>
  <c r="X1623" i="1"/>
  <c r="V1631" i="1"/>
  <c r="X1643" i="1"/>
  <c r="X1644" i="1"/>
  <c r="X1674" i="1"/>
  <c r="V1675" i="1"/>
  <c r="X1428" i="1"/>
  <c r="X1429" i="1"/>
  <c r="X1438" i="1"/>
  <c r="X1455" i="1"/>
  <c r="V1454" i="1"/>
  <c r="V1472" i="1"/>
  <c r="V1485" i="1"/>
  <c r="V1511" i="1"/>
  <c r="V1516" i="1"/>
  <c r="X1558" i="1"/>
  <c r="V1558" i="1"/>
  <c r="X1578" i="1"/>
  <c r="X1588" i="1"/>
  <c r="V1588" i="1"/>
  <c r="X1603" i="1"/>
  <c r="X1641" i="1"/>
  <c r="V1639" i="1"/>
  <c r="X1655" i="1"/>
  <c r="V1656" i="1"/>
  <c r="X1398" i="1"/>
  <c r="X1418" i="1"/>
  <c r="X1424" i="1"/>
  <c r="X1419" i="1"/>
  <c r="V1440" i="1"/>
  <c r="V1459" i="1"/>
  <c r="X1477" i="1"/>
  <c r="V1477" i="1"/>
  <c r="V1481" i="1"/>
  <c r="V1491" i="1"/>
  <c r="X1513" i="1"/>
  <c r="V1522" i="1"/>
  <c r="X1542" i="1"/>
  <c r="V1554" i="1"/>
  <c r="X1573" i="1"/>
  <c r="V1584" i="1"/>
  <c r="X1598" i="1"/>
  <c r="X1599" i="1"/>
  <c r="V1605" i="1"/>
  <c r="X1631" i="1"/>
  <c r="X1666" i="1"/>
  <c r="V1394" i="1"/>
  <c r="V1424" i="1"/>
  <c r="X1439" i="1"/>
  <c r="X1469" i="1"/>
  <c r="X1487" i="1"/>
  <c r="X1495" i="1"/>
  <c r="V1543" i="1"/>
  <c r="V1564" i="1"/>
  <c r="X1594" i="1"/>
  <c r="X1589" i="1"/>
  <c r="X1604" i="1"/>
  <c r="V1600" i="1"/>
  <c r="X1613" i="1"/>
  <c r="X1634" i="1"/>
  <c r="X1646" i="1"/>
  <c r="X1639" i="1"/>
  <c r="V1641" i="1"/>
  <c r="X1651" i="1"/>
  <c r="X1656" i="1"/>
  <c r="X1668" i="1"/>
  <c r="X1381" i="1"/>
  <c r="V1375" i="1"/>
  <c r="X1389" i="1"/>
  <c r="V1385" i="1"/>
  <c r="X1400" i="1"/>
  <c r="V1400" i="1"/>
  <c r="X1414" i="1"/>
  <c r="X1431" i="1"/>
  <c r="X1445" i="1"/>
  <c r="V1450" i="1"/>
  <c r="X1501" i="1"/>
  <c r="X1497" i="1"/>
  <c r="X1511" i="1"/>
  <c r="V1549" i="1"/>
  <c r="X1574" i="1"/>
  <c r="X1575" i="1"/>
  <c r="X1579" i="1"/>
  <c r="X1584" i="1"/>
  <c r="V1579" i="1"/>
  <c r="X1610" i="1"/>
  <c r="V1606" i="1"/>
  <c r="X1615" i="1"/>
  <c r="X1629" i="1"/>
  <c r="X1624" i="1"/>
  <c r="X1636" i="1"/>
  <c r="X1673" i="1"/>
  <c r="X1659" i="1"/>
  <c r="X1663" i="1"/>
  <c r="X1667" i="1"/>
  <c r="X1664" i="1"/>
  <c r="X44" i="1"/>
  <c r="V204" i="1"/>
  <c r="X50" i="1"/>
  <c r="V47" i="1"/>
  <c r="X76" i="1"/>
  <c r="X84" i="1"/>
  <c r="X99" i="1"/>
  <c r="V49" i="1"/>
  <c r="X59" i="1"/>
  <c r="X92" i="1"/>
  <c r="X95" i="1"/>
  <c r="X87" i="1"/>
  <c r="V97" i="1"/>
  <c r="V115" i="1"/>
  <c r="V133" i="1"/>
  <c r="V151" i="1"/>
  <c r="V169" i="1"/>
  <c r="V187" i="1"/>
  <c r="X31" i="1"/>
  <c r="V41" i="1"/>
  <c r="V43" i="1"/>
  <c r="V59" i="1"/>
  <c r="X61" i="1"/>
  <c r="V67" i="1"/>
  <c r="V83" i="1"/>
  <c r="V101" i="1"/>
  <c r="V119" i="1"/>
  <c r="V137" i="1"/>
  <c r="V155" i="1"/>
  <c r="V173" i="1"/>
  <c r="V77" i="1"/>
  <c r="V28" i="1"/>
  <c r="X38" i="1"/>
  <c r="V33" i="1"/>
  <c r="X28" i="1"/>
  <c r="V37" i="1"/>
  <c r="X64" i="1"/>
  <c r="X90" i="1"/>
  <c r="V91" i="1"/>
  <c r="X93" i="1"/>
  <c r="V85" i="1"/>
  <c r="V24" i="1"/>
  <c r="V27" i="1"/>
  <c r="X47" i="1"/>
  <c r="X43" i="1"/>
  <c r="V65" i="1"/>
  <c r="V73" i="1"/>
  <c r="V109" i="1"/>
  <c r="V127" i="1"/>
  <c r="V145" i="1"/>
  <c r="V163" i="1"/>
  <c r="V181" i="1"/>
  <c r="V61" i="1"/>
  <c r="X40" i="1"/>
  <c r="X32" i="1"/>
  <c r="X26" i="1"/>
  <c r="X30" i="1"/>
  <c r="V55" i="1"/>
  <c r="X72" i="1"/>
  <c r="X75" i="1"/>
  <c r="X88" i="1"/>
  <c r="V89" i="1"/>
  <c r="V95" i="1"/>
  <c r="V113" i="1"/>
  <c r="V131" i="1"/>
  <c r="V149" i="1"/>
  <c r="V167" i="1"/>
  <c r="V185" i="1"/>
  <c r="X217" i="1"/>
  <c r="X215" i="1"/>
  <c r="X216" i="1"/>
  <c r="X35" i="1"/>
  <c r="X36" i="1"/>
  <c r="V71" i="1"/>
  <c r="X58" i="1"/>
  <c r="V53" i="1"/>
  <c r="X78" i="1"/>
  <c r="X81" i="1"/>
  <c r="X94" i="1"/>
  <c r="V103" i="1"/>
  <c r="V121" i="1"/>
  <c r="V139" i="1"/>
  <c r="V157" i="1"/>
  <c r="V175" i="1"/>
  <c r="X27" i="1"/>
  <c r="X41" i="1"/>
  <c r="X42" i="1"/>
  <c r="V79" i="1"/>
  <c r="X29" i="1"/>
  <c r="X52" i="1"/>
  <c r="X53" i="1"/>
  <c r="X54" i="1"/>
  <c r="X56" i="1"/>
  <c r="X86" i="1"/>
  <c r="X89" i="1"/>
  <c r="V107" i="1"/>
  <c r="V125" i="1"/>
  <c r="V143" i="1"/>
  <c r="V161" i="1"/>
  <c r="V179" i="1"/>
  <c r="X251" i="1"/>
  <c r="X253" i="1"/>
  <c r="X214" i="1"/>
  <c r="X207" i="1"/>
  <c r="X219" i="1"/>
  <c r="X239" i="1"/>
  <c r="X258" i="1"/>
  <c r="X260" i="1"/>
  <c r="X211" i="1"/>
  <c r="X204" i="1"/>
  <c r="X212" i="1"/>
  <c r="V252" i="1"/>
  <c r="X201" i="1"/>
  <c r="X209" i="1"/>
  <c r="X226" i="1"/>
  <c r="X238" i="1"/>
  <c r="X262" i="1"/>
  <c r="X228" i="1"/>
  <c r="X252" i="1"/>
  <c r="X244" i="1"/>
  <c r="V244" i="1"/>
  <c r="V246" i="1"/>
  <c r="V259" i="1"/>
  <c r="X261" i="1"/>
  <c r="V191" i="1"/>
  <c r="V208" i="1"/>
  <c r="X223" i="1"/>
  <c r="V220" i="1"/>
  <c r="X235" i="1"/>
  <c r="X234" i="1"/>
  <c r="X250" i="1"/>
  <c r="X256" i="1"/>
  <c r="V264" i="1"/>
  <c r="V195" i="1"/>
  <c r="X225" i="1"/>
  <c r="X240" i="1"/>
  <c r="X263" i="1"/>
  <c r="X265" i="1"/>
  <c r="X274" i="1"/>
  <c r="X275" i="1"/>
  <c r="X273" i="1"/>
  <c r="X205" i="1"/>
  <c r="X236" i="1"/>
  <c r="X255" i="1"/>
  <c r="X264" i="1"/>
  <c r="X267" i="1"/>
  <c r="X280" i="1"/>
  <c r="X220" i="1"/>
  <c r="X232" i="1"/>
  <c r="X227" i="1"/>
  <c r="X272" i="1"/>
  <c r="X270" i="1"/>
  <c r="V277" i="1"/>
  <c r="X222" i="1"/>
  <c r="X241" i="1"/>
  <c r="X257" i="1"/>
  <c r="X259" i="1"/>
  <c r="X284" i="1"/>
  <c r="X282" i="1"/>
  <c r="X208" i="1"/>
  <c r="X245" i="1"/>
  <c r="X247" i="1"/>
  <c r="X249" i="1"/>
  <c r="V258" i="1"/>
  <c r="X278" i="1"/>
  <c r="X276" i="1"/>
  <c r="V270" i="1"/>
  <c r="X271" i="1"/>
  <c r="V276" i="1"/>
  <c r="X277" i="1"/>
  <c r="V282" i="1"/>
  <c r="X283" i="1"/>
  <c r="X298" i="1"/>
  <c r="X307" i="1"/>
  <c r="V303" i="1"/>
  <c r="X341" i="1"/>
  <c r="X348" i="1"/>
  <c r="X350" i="1"/>
  <c r="X353" i="1"/>
  <c r="X286" i="1"/>
  <c r="X292" i="1"/>
  <c r="V309" i="1"/>
  <c r="V315" i="1"/>
  <c r="V321" i="1"/>
  <c r="V327" i="1"/>
  <c r="X300" i="1"/>
  <c r="X309" i="1"/>
  <c r="X313" i="1"/>
  <c r="X315" i="1"/>
  <c r="X337" i="1"/>
  <c r="X285" i="1"/>
  <c r="X291" i="1"/>
  <c r="X299" i="1"/>
  <c r="X305" i="1"/>
  <c r="X319" i="1"/>
  <c r="X321" i="1"/>
  <c r="X325" i="1"/>
  <c r="X327" i="1"/>
  <c r="X331" i="1"/>
  <c r="X333" i="1"/>
  <c r="X357" i="1"/>
  <c r="X364" i="1"/>
  <c r="X295" i="1"/>
  <c r="X302" i="1"/>
  <c r="X304" i="1"/>
  <c r="X335" i="1"/>
  <c r="X354" i="1"/>
  <c r="X344" i="1"/>
  <c r="X351" i="1"/>
  <c r="X297" i="1"/>
  <c r="X306" i="1"/>
  <c r="X340" i="1"/>
  <c r="X342" i="1"/>
  <c r="X349" i="1"/>
  <c r="X358" i="1"/>
  <c r="X289" i="1"/>
  <c r="X287" i="1"/>
  <c r="X288" i="1"/>
  <c r="X294" i="1"/>
  <c r="X312" i="1"/>
  <c r="X314" i="1"/>
  <c r="X322" i="1"/>
  <c r="X328" i="1"/>
  <c r="X334" i="1"/>
  <c r="X338" i="1"/>
  <c r="V333" i="1"/>
  <c r="X345" i="1"/>
  <c r="X303" i="1"/>
  <c r="X330" i="1"/>
  <c r="X332" i="1"/>
  <c r="X336" i="1"/>
  <c r="X343" i="1"/>
  <c r="X356" i="1"/>
  <c r="X467" i="1"/>
  <c r="X468" i="1"/>
  <c r="X482" i="1"/>
  <c r="X483" i="1"/>
  <c r="V1490" i="1"/>
  <c r="X470" i="1"/>
  <c r="X471" i="1"/>
  <c r="X497" i="1"/>
  <c r="X498" i="1"/>
  <c r="X535" i="1"/>
  <c r="X547" i="1"/>
  <c r="X559" i="1"/>
  <c r="X571" i="1"/>
  <c r="X583" i="1"/>
  <c r="X595" i="1"/>
  <c r="V454" i="1"/>
  <c r="X473" i="1"/>
  <c r="X474" i="1"/>
  <c r="X499" i="1"/>
  <c r="X500" i="1"/>
  <c r="X501" i="1"/>
  <c r="V494" i="1"/>
  <c r="V287" i="1"/>
  <c r="V293" i="1"/>
  <c r="V299" i="1"/>
  <c r="V305" i="1"/>
  <c r="V311" i="1"/>
  <c r="V317" i="1"/>
  <c r="V323" i="1"/>
  <c r="V329" i="1"/>
  <c r="V335" i="1"/>
  <c r="X485" i="1"/>
  <c r="X486" i="1"/>
  <c r="X592" i="1"/>
  <c r="X604" i="1"/>
  <c r="X606" i="1"/>
  <c r="X633" i="1"/>
  <c r="X648" i="1"/>
  <c r="X649" i="1"/>
  <c r="V460" i="1"/>
  <c r="X466" i="1"/>
  <c r="X481" i="1"/>
  <c r="X503" i="1"/>
  <c r="X504" i="1"/>
  <c r="V453" i="1"/>
  <c r="X488" i="1"/>
  <c r="X489" i="1"/>
  <c r="X505" i="1"/>
  <c r="X506" i="1"/>
  <c r="X507" i="1"/>
  <c r="V500" i="1"/>
  <c r="X502" i="1"/>
  <c r="V506" i="1"/>
  <c r="V512" i="1"/>
  <c r="X511" i="1"/>
  <c r="X512" i="1"/>
  <c r="X513" i="1"/>
  <c r="X518" i="1"/>
  <c r="X519" i="1"/>
  <c r="V339" i="1"/>
  <c r="V345" i="1"/>
  <c r="V351" i="1"/>
  <c r="V357" i="1"/>
  <c r="V363" i="1"/>
  <c r="V369" i="1"/>
  <c r="V375" i="1"/>
  <c r="V381" i="1"/>
  <c r="V387" i="1"/>
  <c r="V393" i="1"/>
  <c r="V399" i="1"/>
  <c r="V405" i="1"/>
  <c r="V411" i="1"/>
  <c r="V417" i="1"/>
  <c r="V423" i="1"/>
  <c r="V429" i="1"/>
  <c r="V435" i="1"/>
  <c r="V441" i="1"/>
  <c r="V447" i="1"/>
  <c r="V459" i="1"/>
  <c r="X476" i="1"/>
  <c r="X477" i="1"/>
  <c r="X509" i="1"/>
  <c r="X515" i="1"/>
  <c r="X521" i="1"/>
  <c r="X529" i="1"/>
  <c r="X541" i="1"/>
  <c r="X553" i="1"/>
  <c r="X565" i="1"/>
  <c r="X577" i="1"/>
  <c r="X589" i="1"/>
  <c r="X601" i="1"/>
  <c r="X645" i="1"/>
  <c r="X491" i="1"/>
  <c r="X492" i="1"/>
  <c r="X487" i="1"/>
  <c r="X609" i="1"/>
  <c r="V631" i="1"/>
  <c r="X472" i="1"/>
  <c r="X493" i="1"/>
  <c r="X494" i="1"/>
  <c r="X495" i="1"/>
  <c r="V618" i="1"/>
  <c r="V637" i="1"/>
  <c r="X465" i="1"/>
  <c r="X479" i="1"/>
  <c r="X480" i="1"/>
  <c r="V488" i="1"/>
  <c r="X510" i="1"/>
  <c r="X516" i="1"/>
  <c r="X522" i="1"/>
  <c r="X528" i="1"/>
  <c r="X534" i="1"/>
  <c r="X540" i="1"/>
  <c r="X546" i="1"/>
  <c r="X552" i="1"/>
  <c r="X558" i="1"/>
  <c r="X564" i="1"/>
  <c r="X570" i="1"/>
  <c r="X576" i="1"/>
  <c r="X582" i="1"/>
  <c r="X588" i="1"/>
  <c r="X594" i="1"/>
  <c r="X600" i="1"/>
  <c r="X626" i="1"/>
  <c r="X636" i="1"/>
  <c r="X637" i="1"/>
  <c r="X641" i="1"/>
  <c r="X647" i="1"/>
  <c r="X670" i="1"/>
  <c r="X672" i="1"/>
  <c r="X693" i="1"/>
  <c r="X711" i="1"/>
  <c r="X729" i="1"/>
  <c r="X747" i="1"/>
  <c r="X765" i="1"/>
  <c r="X783" i="1"/>
  <c r="X614" i="1"/>
  <c r="X628" i="1"/>
  <c r="X627" i="1"/>
  <c r="X642" i="1"/>
  <c r="X643" i="1"/>
  <c r="V649" i="1"/>
  <c r="V466" i="1"/>
  <c r="V472" i="1"/>
  <c r="V478" i="1"/>
  <c r="V484" i="1"/>
  <c r="V490" i="1"/>
  <c r="V496" i="1"/>
  <c r="V502" i="1"/>
  <c r="V508" i="1"/>
  <c r="V514" i="1"/>
  <c r="V520" i="1"/>
  <c r="V526" i="1"/>
  <c r="V532" i="1"/>
  <c r="V538" i="1"/>
  <c r="V544" i="1"/>
  <c r="V550" i="1"/>
  <c r="V556" i="1"/>
  <c r="V562" i="1"/>
  <c r="V568" i="1"/>
  <c r="V574" i="1"/>
  <c r="V580" i="1"/>
  <c r="V586" i="1"/>
  <c r="V592" i="1"/>
  <c r="V598" i="1"/>
  <c r="V604" i="1"/>
  <c r="X656" i="1"/>
  <c r="X659" i="1"/>
  <c r="V655" i="1"/>
  <c r="X684" i="1"/>
  <c r="X694" i="1"/>
  <c r="X702" i="1"/>
  <c r="X712" i="1"/>
  <c r="X720" i="1"/>
  <c r="X730" i="1"/>
  <c r="X738" i="1"/>
  <c r="X748" i="1"/>
  <c r="X756" i="1"/>
  <c r="X766" i="1"/>
  <c r="X774" i="1"/>
  <c r="X784" i="1"/>
  <c r="X662" i="1"/>
  <c r="X665" i="1"/>
  <c r="V661" i="1"/>
  <c r="V667" i="1"/>
  <c r="X803" i="1"/>
  <c r="X802" i="1"/>
  <c r="X623" i="1"/>
  <c r="X632" i="1"/>
  <c r="X821" i="1"/>
  <c r="X820" i="1"/>
  <c r="X607" i="1"/>
  <c r="X613" i="1"/>
  <c r="X620" i="1"/>
  <c r="X634" i="1"/>
  <c r="X650" i="1"/>
  <c r="X695" i="1"/>
  <c r="V518" i="1"/>
  <c r="V524" i="1"/>
  <c r="X525" i="1"/>
  <c r="V530" i="1"/>
  <c r="X531" i="1"/>
  <c r="V536" i="1"/>
  <c r="X537" i="1"/>
  <c r="V542" i="1"/>
  <c r="X543" i="1"/>
  <c r="V548" i="1"/>
  <c r="X549" i="1"/>
  <c r="V554" i="1"/>
  <c r="X555" i="1"/>
  <c r="V560" i="1"/>
  <c r="X561" i="1"/>
  <c r="V566" i="1"/>
  <c r="X567" i="1"/>
  <c r="V572" i="1"/>
  <c r="X573" i="1"/>
  <c r="V578" i="1"/>
  <c r="X579" i="1"/>
  <c r="V584" i="1"/>
  <c r="X585" i="1"/>
  <c r="V590" i="1"/>
  <c r="X591" i="1"/>
  <c r="V596" i="1"/>
  <c r="X597" i="1"/>
  <c r="V602" i="1"/>
  <c r="X603" i="1"/>
  <c r="V607" i="1"/>
  <c r="X625" i="1"/>
  <c r="X624" i="1"/>
  <c r="X638" i="1"/>
  <c r="X640" i="1"/>
  <c r="X682" i="1"/>
  <c r="X690" i="1"/>
  <c r="X700" i="1"/>
  <c r="X708" i="1"/>
  <c r="X718" i="1"/>
  <c r="X726" i="1"/>
  <c r="X736" i="1"/>
  <c r="X744" i="1"/>
  <c r="X754" i="1"/>
  <c r="X762" i="1"/>
  <c r="X772" i="1"/>
  <c r="X780" i="1"/>
  <c r="X790" i="1"/>
  <c r="X617" i="1"/>
  <c r="X630" i="1"/>
  <c r="X644" i="1"/>
  <c r="X646" i="1"/>
  <c r="X622" i="1"/>
  <c r="X629" i="1"/>
  <c r="V643" i="1"/>
  <c r="V786" i="1"/>
  <c r="X675" i="1"/>
  <c r="X678" i="1"/>
  <c r="X683" i="1"/>
  <c r="X692" i="1"/>
  <c r="X701" i="1"/>
  <c r="X710" i="1"/>
  <c r="X719" i="1"/>
  <c r="X728" i="1"/>
  <c r="X737" i="1"/>
  <c r="X746" i="1"/>
  <c r="X755" i="1"/>
  <c r="X764" i="1"/>
  <c r="X773" i="1"/>
  <c r="X782" i="1"/>
  <c r="X616" i="1"/>
  <c r="X619" i="1"/>
  <c r="X631" i="1"/>
  <c r="X658" i="1"/>
  <c r="X660" i="1"/>
  <c r="X696" i="1"/>
  <c r="X714" i="1"/>
  <c r="X732" i="1"/>
  <c r="X750" i="1"/>
  <c r="X768" i="1"/>
  <c r="X787" i="1"/>
  <c r="X825" i="1"/>
  <c r="X832" i="1"/>
  <c r="V920" i="1"/>
  <c r="X799" i="1"/>
  <c r="V829" i="1"/>
  <c r="V847" i="1"/>
  <c r="V974" i="1"/>
  <c r="V783" i="1"/>
  <c r="X806" i="1"/>
  <c r="V806" i="1"/>
  <c r="X822" i="1"/>
  <c r="X829" i="1"/>
  <c r="X793" i="1"/>
  <c r="X786" i="1"/>
  <c r="X811" i="1"/>
  <c r="X816" i="1"/>
  <c r="V938" i="1"/>
  <c r="V792" i="1"/>
  <c r="X804" i="1"/>
  <c r="V799" i="1"/>
  <c r="V823" i="1"/>
  <c r="V860" i="1"/>
  <c r="V872" i="1"/>
  <c r="V884" i="1"/>
  <c r="V896" i="1"/>
  <c r="V908" i="1"/>
  <c r="X952" i="1"/>
  <c r="X792" i="1"/>
  <c r="V785" i="1"/>
  <c r="X798" i="1"/>
  <c r="X809" i="1"/>
  <c r="X826" i="1"/>
  <c r="V841" i="1"/>
  <c r="V926" i="1"/>
  <c r="V673" i="1"/>
  <c r="V679" i="1"/>
  <c r="V685" i="1"/>
  <c r="V691" i="1"/>
  <c r="V697" i="1"/>
  <c r="V703" i="1"/>
  <c r="V709" i="1"/>
  <c r="V715" i="1"/>
  <c r="V721" i="1"/>
  <c r="V727" i="1"/>
  <c r="V733" i="1"/>
  <c r="V739" i="1"/>
  <c r="V745" i="1"/>
  <c r="V751" i="1"/>
  <c r="V757" i="1"/>
  <c r="V763" i="1"/>
  <c r="V769" i="1"/>
  <c r="V775" i="1"/>
  <c r="V781" i="1"/>
  <c r="X800" i="1"/>
  <c r="X949" i="1"/>
  <c r="X991" i="1"/>
  <c r="X791" i="1"/>
  <c r="X812" i="1"/>
  <c r="X817" i="1"/>
  <c r="V817" i="1"/>
  <c r="X655" i="1"/>
  <c r="X661" i="1"/>
  <c r="X667" i="1"/>
  <c r="X673" i="1"/>
  <c r="X679" i="1"/>
  <c r="X685" i="1"/>
  <c r="X691" i="1"/>
  <c r="X697" i="1"/>
  <c r="X703" i="1"/>
  <c r="X709" i="1"/>
  <c r="X715" i="1"/>
  <c r="X721" i="1"/>
  <c r="X727" i="1"/>
  <c r="X733" i="1"/>
  <c r="X739" i="1"/>
  <c r="X745" i="1"/>
  <c r="X751" i="1"/>
  <c r="X757" i="1"/>
  <c r="X763" i="1"/>
  <c r="X769" i="1"/>
  <c r="X775" i="1"/>
  <c r="X781" i="1"/>
  <c r="X827" i="1"/>
  <c r="X831" i="1"/>
  <c r="V835" i="1"/>
  <c r="V842" i="1"/>
  <c r="V914" i="1"/>
  <c r="V944" i="1"/>
  <c r="X797" i="1"/>
  <c r="V805" i="1"/>
  <c r="V793" i="1"/>
  <c r="X805" i="1"/>
  <c r="X810" i="1"/>
  <c r="X815" i="1"/>
  <c r="V811" i="1"/>
  <c r="X814" i="1"/>
  <c r="V854" i="1"/>
  <c r="V866" i="1"/>
  <c r="V878" i="1"/>
  <c r="V890" i="1"/>
  <c r="V902" i="1"/>
  <c r="V932" i="1"/>
  <c r="X960" i="1"/>
  <c r="X1009" i="1"/>
  <c r="X1027" i="1"/>
  <c r="X948" i="1"/>
  <c r="X954" i="1"/>
  <c r="X962" i="1"/>
  <c r="X978" i="1"/>
  <c r="X980" i="1"/>
  <c r="X976" i="1"/>
  <c r="V853" i="1"/>
  <c r="X854" i="1"/>
  <c r="V859" i="1"/>
  <c r="V865" i="1"/>
  <c r="X866" i="1"/>
  <c r="V871" i="1"/>
  <c r="X872" i="1"/>
  <c r="V877" i="1"/>
  <c r="X878" i="1"/>
  <c r="V883" i="1"/>
  <c r="X884" i="1"/>
  <c r="V889" i="1"/>
  <c r="X890" i="1"/>
  <c r="V895" i="1"/>
  <c r="X896" i="1"/>
  <c r="V901" i="1"/>
  <c r="X902" i="1"/>
  <c r="V907" i="1"/>
  <c r="X908" i="1"/>
  <c r="V913" i="1"/>
  <c r="X914" i="1"/>
  <c r="V919" i="1"/>
  <c r="X920" i="1"/>
  <c r="V925" i="1"/>
  <c r="X926" i="1"/>
  <c r="V931" i="1"/>
  <c r="X932" i="1"/>
  <c r="V937" i="1"/>
  <c r="X938" i="1"/>
  <c r="V943" i="1"/>
  <c r="X944" i="1"/>
  <c r="X957" i="1"/>
  <c r="X966" i="1"/>
  <c r="X968" i="1"/>
  <c r="X972" i="1"/>
  <c r="X974" i="1"/>
  <c r="X994" i="1"/>
  <c r="X998" i="1"/>
  <c r="X1010" i="1"/>
  <c r="X1018" i="1"/>
  <c r="X1028" i="1"/>
  <c r="X1036" i="1"/>
  <c r="X964" i="1"/>
  <c r="X988" i="1"/>
  <c r="X989" i="1"/>
  <c r="X992" i="1"/>
  <c r="X985" i="1"/>
  <c r="V989" i="1"/>
  <c r="V798" i="1"/>
  <c r="V804" i="1"/>
  <c r="V810" i="1"/>
  <c r="V816" i="1"/>
  <c r="V822" i="1"/>
  <c r="V828" i="1"/>
  <c r="V834" i="1"/>
  <c r="V977" i="1"/>
  <c r="X979" i="1"/>
  <c r="V983" i="1"/>
  <c r="X999" i="1"/>
  <c r="X1002" i="1"/>
  <c r="X1011" i="1"/>
  <c r="X1020" i="1"/>
  <c r="X1038" i="1"/>
  <c r="V1042" i="1"/>
  <c r="V951" i="1"/>
  <c r="V975" i="1"/>
  <c r="X987" i="1"/>
  <c r="X993" i="1"/>
  <c r="V946" i="1"/>
  <c r="V969" i="1"/>
  <c r="X981" i="1"/>
  <c r="X1006" i="1"/>
  <c r="X1016" i="1"/>
  <c r="X1024" i="1"/>
  <c r="X1034" i="1"/>
  <c r="X1043" i="1"/>
  <c r="X951" i="1"/>
  <c r="X956" i="1"/>
  <c r="X963" i="1"/>
  <c r="X975" i="1"/>
  <c r="X982" i="1"/>
  <c r="X996" i="1"/>
  <c r="X990" i="1"/>
  <c r="X1008" i="1"/>
  <c r="X1017" i="1"/>
  <c r="X1026" i="1"/>
  <c r="X1029" i="1"/>
  <c r="X1044" i="1"/>
  <c r="X950" i="1"/>
  <c r="X955" i="1"/>
  <c r="V981" i="1"/>
  <c r="X1071" i="1"/>
  <c r="X1074" i="1"/>
  <c r="V1103" i="1"/>
  <c r="V1125" i="1"/>
  <c r="X1052" i="1"/>
  <c r="X1054" i="1"/>
  <c r="X1078" i="1"/>
  <c r="V1078" i="1"/>
  <c r="X1122" i="1"/>
  <c r="V967" i="1"/>
  <c r="V973" i="1"/>
  <c r="V979" i="1"/>
  <c r="V985" i="1"/>
  <c r="V991" i="1"/>
  <c r="V997" i="1"/>
  <c r="V1003" i="1"/>
  <c r="V1009" i="1"/>
  <c r="V1015" i="1"/>
  <c r="V1021" i="1"/>
  <c r="V1027" i="1"/>
  <c r="V1033" i="1"/>
  <c r="V1039" i="1"/>
  <c r="X1049" i="1"/>
  <c r="X1066" i="1"/>
  <c r="X1072" i="1"/>
  <c r="V1072" i="1"/>
  <c r="X1056" i="1"/>
  <c r="X1075" i="1"/>
  <c r="V1079" i="1"/>
  <c r="V1091" i="1"/>
  <c r="V1109" i="1"/>
  <c r="X1042" i="1"/>
  <c r="X1048" i="1"/>
  <c r="X1055" i="1"/>
  <c r="V1048" i="1"/>
  <c r="X1050" i="1"/>
  <c r="V1066" i="1"/>
  <c r="X1079" i="1"/>
  <c r="X1119" i="1"/>
  <c r="X1139" i="1"/>
  <c r="X1140" i="1"/>
  <c r="V1135" i="1"/>
  <c r="V1153" i="1"/>
  <c r="V995" i="1"/>
  <c r="V1001" i="1"/>
  <c r="V1007" i="1"/>
  <c r="V1013" i="1"/>
  <c r="V1019" i="1"/>
  <c r="V1025" i="1"/>
  <c r="V1031" i="1"/>
  <c r="V1037" i="1"/>
  <c r="V1041" i="1"/>
  <c r="V1043" i="1"/>
  <c r="V1054" i="1"/>
  <c r="X1076" i="1"/>
  <c r="V1122" i="1"/>
  <c r="X1041" i="1"/>
  <c r="X1047" i="1"/>
  <c r="X1053" i="1"/>
  <c r="X1064" i="1"/>
  <c r="V1060" i="1"/>
  <c r="X1073" i="1"/>
  <c r="V1073" i="1"/>
  <c r="X995" i="1"/>
  <c r="X1001" i="1"/>
  <c r="X1007" i="1"/>
  <c r="X1013" i="1"/>
  <c r="X1019" i="1"/>
  <c r="X1025" i="1"/>
  <c r="X1031" i="1"/>
  <c r="X1037" i="1"/>
  <c r="V1084" i="1"/>
  <c r="V1097" i="1"/>
  <c r="V1115" i="1"/>
  <c r="X1040" i="1"/>
  <c r="V1049" i="1"/>
  <c r="V1055" i="1"/>
  <c r="X1158" i="1"/>
  <c r="X1171" i="1"/>
  <c r="X1184" i="1"/>
  <c r="X1185" i="1"/>
  <c r="X1186" i="1"/>
  <c r="X1187" i="1"/>
  <c r="X1188" i="1"/>
  <c r="X1203" i="1"/>
  <c r="X1241" i="1"/>
  <c r="X1238" i="1"/>
  <c r="X1135" i="1"/>
  <c r="X1148" i="1"/>
  <c r="X1166" i="1"/>
  <c r="X1196" i="1"/>
  <c r="X1207" i="1"/>
  <c r="X1227" i="1"/>
  <c r="V1090" i="1"/>
  <c r="X1091" i="1"/>
  <c r="V1096" i="1"/>
  <c r="X1097" i="1"/>
  <c r="V1102" i="1"/>
  <c r="X1103" i="1"/>
  <c r="V1108" i="1"/>
  <c r="X1109" i="1"/>
  <c r="V1114" i="1"/>
  <c r="X1115" i="1"/>
  <c r="X1143" i="1"/>
  <c r="X1156" i="1"/>
  <c r="V1162" i="1"/>
  <c r="X1178" i="1"/>
  <c r="X1189" i="1"/>
  <c r="X1200" i="1"/>
  <c r="V1220" i="1"/>
  <c r="X1124" i="1"/>
  <c r="X1172" i="1"/>
  <c r="X1168" i="1"/>
  <c r="V1047" i="1"/>
  <c r="V1053" i="1"/>
  <c r="V1124" i="1"/>
  <c r="V1136" i="1"/>
  <c r="X1146" i="1"/>
  <c r="V1149" i="1"/>
  <c r="X1151" i="1"/>
  <c r="V1154" i="1"/>
  <c r="X1205" i="1"/>
  <c r="X1204" i="1"/>
  <c r="X1202" i="1"/>
  <c r="X1210" i="1"/>
  <c r="X1234" i="1"/>
  <c r="X1233" i="1"/>
  <c r="X1232" i="1"/>
  <c r="X1117" i="1"/>
  <c r="X1123" i="1"/>
  <c r="X1161" i="1"/>
  <c r="X1164" i="1"/>
  <c r="X1179" i="1"/>
  <c r="X1180" i="1"/>
  <c r="X1181" i="1"/>
  <c r="X1182" i="1"/>
  <c r="X1197" i="1"/>
  <c r="X1255" i="1"/>
  <c r="X1256" i="1"/>
  <c r="X1121" i="1"/>
  <c r="X1149" i="1"/>
  <c r="V1160" i="1"/>
  <c r="V1166" i="1"/>
  <c r="X1190" i="1"/>
  <c r="X1167" i="1"/>
  <c r="X1170" i="1"/>
  <c r="X1173" i="1"/>
  <c r="X1174" i="1"/>
  <c r="X1175" i="1"/>
  <c r="X1176" i="1"/>
  <c r="X1191" i="1"/>
  <c r="X1192" i="1"/>
  <c r="X1193" i="1"/>
  <c r="X1194" i="1"/>
  <c r="X1130" i="1"/>
  <c r="X1136" i="1"/>
  <c r="V1137" i="1"/>
  <c r="V1142" i="1"/>
  <c r="V1155" i="1"/>
  <c r="X1169" i="1"/>
  <c r="X1165" i="1"/>
  <c r="X1163" i="1"/>
  <c r="X1239" i="1"/>
  <c r="X1209" i="1"/>
  <c r="X1246" i="1"/>
  <c r="X1267" i="1"/>
  <c r="V1290" i="1"/>
  <c r="X1199" i="1"/>
  <c r="V1218" i="1"/>
  <c r="X1230" i="1"/>
  <c r="X1231" i="1"/>
  <c r="X1254" i="1"/>
  <c r="X1261" i="1"/>
  <c r="X1262" i="1"/>
  <c r="X1275" i="1"/>
  <c r="X1276" i="1"/>
  <c r="V1194" i="1"/>
  <c r="X1279" i="1"/>
  <c r="X1243" i="1"/>
  <c r="X1244" i="1"/>
  <c r="X1260" i="1"/>
  <c r="X1266" i="1"/>
  <c r="X1277" i="1"/>
  <c r="X1224" i="1"/>
  <c r="X1235" i="1"/>
  <c r="X1242" i="1"/>
  <c r="X1247" i="1"/>
  <c r="V1196" i="1"/>
  <c r="X1212" i="1"/>
  <c r="X1219" i="1"/>
  <c r="X1225" i="1"/>
  <c r="V1230" i="1"/>
  <c r="X1252" i="1"/>
  <c r="X1206" i="1"/>
  <c r="X1269" i="1"/>
  <c r="X1270" i="1"/>
  <c r="V1219" i="1"/>
  <c r="X1240" i="1"/>
  <c r="V1243" i="1"/>
  <c r="X1257" i="1"/>
  <c r="X1258" i="1"/>
  <c r="X1273" i="1"/>
  <c r="X1278" i="1"/>
  <c r="X1229" i="1"/>
  <c r="X1221" i="1"/>
  <c r="X1249" i="1"/>
  <c r="X1250" i="1"/>
  <c r="X1253" i="1"/>
  <c r="X1251" i="1"/>
  <c r="X1282" i="1"/>
  <c r="X1281" i="1"/>
  <c r="V1207" i="1"/>
  <c r="V1213" i="1"/>
  <c r="V1224" i="1"/>
  <c r="X1236" i="1"/>
  <c r="X1237" i="1"/>
  <c r="X1248" i="1"/>
  <c r="V1249" i="1"/>
  <c r="X1263" i="1"/>
  <c r="X1264" i="1"/>
  <c r="X1286" i="1"/>
  <c r="X1223" i="1"/>
  <c r="X1226" i="1"/>
  <c r="X1228" i="1"/>
  <c r="V1236" i="1"/>
  <c r="X1259" i="1"/>
  <c r="V1348" i="1"/>
  <c r="X1287" i="1"/>
  <c r="V1282" i="1"/>
  <c r="X1300" i="1"/>
  <c r="X1371" i="1"/>
  <c r="V1377" i="1"/>
  <c r="V1404" i="1"/>
  <c r="X1294" i="1"/>
  <c r="X1307" i="1"/>
  <c r="V1330" i="1"/>
  <c r="V1369" i="1"/>
  <c r="X1284" i="1"/>
  <c r="V1323" i="1"/>
  <c r="X1285" i="1"/>
  <c r="X1291" i="1"/>
  <c r="V1342" i="1"/>
  <c r="V1354" i="1"/>
  <c r="X1367" i="1"/>
  <c r="X1303" i="1"/>
  <c r="X1305" i="1"/>
  <c r="X1375" i="1"/>
  <c r="X1373" i="1"/>
  <c r="V1300" i="1"/>
  <c r="V1371" i="1"/>
  <c r="X1268" i="1"/>
  <c r="X1274" i="1"/>
  <c r="X1280" i="1"/>
  <c r="V1398" i="1"/>
  <c r="X1306" i="1"/>
  <c r="X1298" i="1"/>
  <c r="V1318" i="1"/>
  <c r="V1336" i="1"/>
  <c r="V1360" i="1"/>
  <c r="X1432" i="1"/>
  <c r="X1355" i="1"/>
  <c r="X1361" i="1"/>
  <c r="V1423" i="1"/>
  <c r="V1443" i="1"/>
  <c r="V1456" i="1"/>
  <c r="V1381" i="1"/>
  <c r="X1393" i="1"/>
  <c r="V1405" i="1"/>
  <c r="X1433" i="1"/>
  <c r="V1433" i="1"/>
  <c r="V1329" i="1"/>
  <c r="V1335" i="1"/>
  <c r="V1341" i="1"/>
  <c r="V1347" i="1"/>
  <c r="V1353" i="1"/>
  <c r="V1359" i="1"/>
  <c r="X1374" i="1"/>
  <c r="X1379" i="1"/>
  <c r="V1387" i="1"/>
  <c r="X1399" i="1"/>
  <c r="X1391" i="1"/>
  <c r="V1399" i="1"/>
  <c r="X1369" i="1"/>
  <c r="X1385" i="1"/>
  <c r="V1462" i="1"/>
  <c r="V1363" i="1"/>
  <c r="X1404" i="1"/>
  <c r="X1425" i="1"/>
  <c r="X1430" i="1"/>
  <c r="X1434" i="1"/>
  <c r="X1368" i="1"/>
  <c r="X1378" i="1"/>
  <c r="X1394" i="1"/>
  <c r="V1430" i="1"/>
  <c r="X1358" i="1"/>
  <c r="X1363" i="1"/>
  <c r="X1406" i="1"/>
  <c r="V1411" i="1"/>
  <c r="V1471" i="1"/>
  <c r="V1483" i="1"/>
  <c r="X1380" i="1"/>
  <c r="X1405" i="1"/>
  <c r="X1397" i="1"/>
  <c r="X1407" i="1"/>
  <c r="X1372" i="1"/>
  <c r="X1386" i="1"/>
  <c r="X1396" i="1"/>
  <c r="X1395" i="1"/>
  <c r="X1426" i="1"/>
  <c r="V1446" i="1"/>
  <c r="X1366" i="1"/>
  <c r="V1367" i="1"/>
  <c r="X1392" i="1"/>
  <c r="V1417" i="1"/>
  <c r="X1460" i="1"/>
  <c r="X1467" i="1"/>
  <c r="X1412" i="1"/>
  <c r="X1437" i="1"/>
  <c r="X1440" i="1"/>
  <c r="X1450" i="1"/>
  <c r="X1453" i="1"/>
  <c r="V1508" i="1"/>
  <c r="V1436" i="1"/>
  <c r="X1465" i="1"/>
  <c r="X1471" i="1"/>
  <c r="V1473" i="1"/>
  <c r="V1410" i="1"/>
  <c r="V1416" i="1"/>
  <c r="X1417" i="1"/>
  <c r="V1422" i="1"/>
  <c r="X1423" i="1"/>
  <c r="V1426" i="1"/>
  <c r="V1439" i="1"/>
  <c r="X1446" i="1"/>
  <c r="V1449" i="1"/>
  <c r="V1452" i="1"/>
  <c r="X1464" i="1"/>
  <c r="V1495" i="1"/>
  <c r="X1524" i="1"/>
  <c r="X1523" i="1"/>
  <c r="X1516" i="1"/>
  <c r="X1436" i="1"/>
  <c r="X1473" i="1"/>
  <c r="X1488" i="1"/>
  <c r="X1490" i="1"/>
  <c r="X1491" i="1"/>
  <c r="V1496" i="1"/>
  <c r="V1373" i="1"/>
  <c r="X1422" i="1"/>
  <c r="V1435" i="1"/>
  <c r="X1452" i="1"/>
  <c r="X1466" i="1"/>
  <c r="X1475" i="1"/>
  <c r="X1479" i="1"/>
  <c r="X1442" i="1"/>
  <c r="V1461" i="1"/>
  <c r="V1482" i="1"/>
  <c r="X1484" i="1"/>
  <c r="X1458" i="1"/>
  <c r="X1470" i="1"/>
  <c r="V1502" i="1"/>
  <c r="V1478" i="1"/>
  <c r="X1482" i="1"/>
  <c r="V1527" i="1"/>
  <c r="X1483" i="1"/>
  <c r="X1489" i="1"/>
  <c r="V1489" i="1"/>
  <c r="X1526" i="1"/>
  <c r="X1543" i="1"/>
  <c r="X1556" i="1"/>
  <c r="X1563" i="1"/>
  <c r="V1557" i="1"/>
  <c r="V1581" i="1"/>
  <c r="X1553" i="1"/>
  <c r="X1512" i="1"/>
  <c r="X1518" i="1"/>
  <c r="X1537" i="1"/>
  <c r="X1550" i="1"/>
  <c r="X1557" i="1"/>
  <c r="X1496" i="1"/>
  <c r="V1501" i="1"/>
  <c r="X1502" i="1"/>
  <c r="V1507" i="1"/>
  <c r="X1521" i="1"/>
  <c r="V1513" i="1"/>
  <c r="X1547" i="1"/>
  <c r="V1563" i="1"/>
  <c r="V1587" i="1"/>
  <c r="X1527" i="1"/>
  <c r="V1520" i="1"/>
  <c r="X1532" i="1"/>
  <c r="X1544" i="1"/>
  <c r="X1551" i="1"/>
  <c r="V1551" i="1"/>
  <c r="X1564" i="1"/>
  <c r="V1488" i="1"/>
  <c r="V1494" i="1"/>
  <c r="V1500" i="1"/>
  <c r="V1506" i="1"/>
  <c r="V1515" i="1"/>
  <c r="X1530" i="1"/>
  <c r="X1548" i="1"/>
  <c r="V1593" i="1"/>
  <c r="X1520" i="1"/>
  <c r="X1525" i="1"/>
  <c r="X1538" i="1"/>
  <c r="V1545" i="1"/>
  <c r="X1561" i="1"/>
  <c r="V1569" i="1"/>
  <c r="V1526" i="1"/>
  <c r="X1528" i="1"/>
  <c r="X1535" i="1"/>
  <c r="V1599" i="1"/>
  <c r="X1515" i="1"/>
  <c r="X1533" i="1"/>
  <c r="X1536" i="1"/>
  <c r="V1539" i="1"/>
  <c r="V1509" i="1"/>
  <c r="X1539" i="1"/>
  <c r="V1575" i="1"/>
  <c r="X1508" i="1"/>
  <c r="X1514" i="1"/>
  <c r="X1519" i="1"/>
  <c r="V1521" i="1"/>
  <c r="X1529" i="1"/>
  <c r="V1533" i="1"/>
  <c r="X1546" i="1"/>
  <c r="X1549" i="1"/>
  <c r="X1562" i="1"/>
  <c r="V1624" i="1"/>
  <c r="V1608" i="1"/>
  <c r="X1614" i="1"/>
  <c r="V1617" i="1"/>
  <c r="V1628" i="1"/>
  <c r="V1532" i="1"/>
  <c r="V1538" i="1"/>
  <c r="V1544" i="1"/>
  <c r="V1550" i="1"/>
  <c r="V1556" i="1"/>
  <c r="V1562" i="1"/>
  <c r="V1568" i="1"/>
  <c r="V1574" i="1"/>
  <c r="V1580" i="1"/>
  <c r="V1586" i="1"/>
  <c r="V1592" i="1"/>
  <c r="V1598" i="1"/>
  <c r="V1603" i="1"/>
  <c r="X1606" i="1"/>
  <c r="V1618" i="1"/>
  <c r="V1519" i="1"/>
  <c r="V1525" i="1"/>
  <c r="V1531" i="1"/>
  <c r="V1613" i="1"/>
  <c r="V1622" i="1"/>
  <c r="V1630" i="1"/>
  <c r="X1602" i="1"/>
  <c r="V1611" i="1"/>
  <c r="V1634" i="1"/>
  <c r="X1625" i="1"/>
  <c r="V1636" i="1"/>
  <c r="V1642" i="1"/>
  <c r="V1648" i="1"/>
  <c r="V1654" i="1"/>
  <c r="V1660" i="1"/>
  <c r="V1666" i="1"/>
  <c r="V1672" i="1"/>
  <c r="Y12" i="1"/>
  <c r="AA11" i="1"/>
  <c r="X20" i="1"/>
  <c r="AA10" i="1"/>
  <c r="X13" i="1"/>
  <c r="X18" i="1"/>
  <c r="V23" i="1"/>
  <c r="AF1789" i="1" l="1"/>
  <c r="AG1789" i="1" s="1"/>
  <c r="Y1790" i="1"/>
  <c r="AC1789" i="1"/>
  <c r="AD1789" i="1" s="1"/>
  <c r="AA1789" i="1"/>
  <c r="Z1791" i="1"/>
  <c r="AB1790" i="1"/>
  <c r="AY1090" i="1"/>
  <c r="AZ1053" i="1"/>
  <c r="AX1053" i="1"/>
  <c r="AW1053" i="1"/>
  <c r="AY1048" i="1"/>
  <c r="AX987" i="1"/>
  <c r="AW987" i="1"/>
  <c r="AZ987" i="1"/>
  <c r="AZ909" i="1"/>
  <c r="AX909" i="1"/>
  <c r="AW909" i="1"/>
  <c r="AZ849" i="1"/>
  <c r="AX849" i="1"/>
  <c r="AW849" i="1"/>
  <c r="AX838" i="1"/>
  <c r="AW838" i="1"/>
  <c r="AZ838" i="1"/>
  <c r="AZ814" i="1"/>
  <c r="AX814" i="1"/>
  <c r="AW814" i="1"/>
  <c r="AY779" i="1"/>
  <c r="AZ646" i="1"/>
  <c r="AW646" i="1"/>
  <c r="AX646" i="1"/>
  <c r="AX622" i="1"/>
  <c r="AW622" i="1"/>
  <c r="AZ622" i="1"/>
  <c r="AY522" i="1"/>
  <c r="AY516" i="1"/>
  <c r="AY432" i="1"/>
  <c r="AY390" i="1"/>
  <c r="AY324" i="1"/>
  <c r="AY264" i="1"/>
  <c r="AY90" i="1"/>
  <c r="AY1626" i="1"/>
  <c r="AY1585" i="1"/>
  <c r="AZ1483" i="1"/>
  <c r="AX1483" i="1"/>
  <c r="AW1483" i="1"/>
  <c r="AY1454" i="1"/>
  <c r="AZ1447" i="1"/>
  <c r="AX1447" i="1"/>
  <c r="AW1447" i="1"/>
  <c r="AX1441" i="1"/>
  <c r="AW1441" i="1"/>
  <c r="AZ1441" i="1"/>
  <c r="AY1406" i="1"/>
  <c r="AY1302" i="1"/>
  <c r="AY1053" i="1"/>
  <c r="AY987" i="1"/>
  <c r="AY909" i="1"/>
  <c r="AX866" i="1"/>
  <c r="AZ866" i="1"/>
  <c r="AW866" i="1"/>
  <c r="AY849" i="1"/>
  <c r="AY838" i="1"/>
  <c r="AZ819" i="1"/>
  <c r="AX819" i="1"/>
  <c r="AW819" i="1"/>
  <c r="AY814" i="1"/>
  <c r="AX801" i="1"/>
  <c r="AW801" i="1"/>
  <c r="AZ801" i="1"/>
  <c r="AY646" i="1"/>
  <c r="AY622" i="1"/>
  <c r="AZ580" i="1"/>
  <c r="AX580" i="1"/>
  <c r="AW580" i="1"/>
  <c r="AZ466" i="1"/>
  <c r="AX466" i="1"/>
  <c r="AW466" i="1"/>
  <c r="AZ442" i="1"/>
  <c r="AX442" i="1"/>
  <c r="AW442" i="1"/>
  <c r="AZ382" i="1"/>
  <c r="AX382" i="1"/>
  <c r="AW382" i="1"/>
  <c r="AZ322" i="1"/>
  <c r="AX322" i="1"/>
  <c r="AW322" i="1"/>
  <c r="AZ286" i="1"/>
  <c r="AX286" i="1"/>
  <c r="AW286" i="1"/>
  <c r="AZ76" i="1"/>
  <c r="AX76" i="1"/>
  <c r="AW76" i="1"/>
  <c r="AX1500" i="1"/>
  <c r="AZ1500" i="1"/>
  <c r="AW1500" i="1"/>
  <c r="AY1483" i="1"/>
  <c r="AY1447" i="1"/>
  <c r="AY1441" i="1"/>
  <c r="AZ1440" i="1"/>
  <c r="AX1440" i="1"/>
  <c r="AW1440" i="1"/>
  <c r="AZ1416" i="1"/>
  <c r="AW1416" i="1"/>
  <c r="AX1416" i="1"/>
  <c r="AZ1105" i="1"/>
  <c r="AX1105" i="1"/>
  <c r="AW1105" i="1"/>
  <c r="AZ973" i="1"/>
  <c r="AX973" i="1"/>
  <c r="AW973" i="1"/>
  <c r="AX937" i="1"/>
  <c r="AW937" i="1"/>
  <c r="AZ937" i="1"/>
  <c r="AZ889" i="1"/>
  <c r="AX889" i="1"/>
  <c r="AW889" i="1"/>
  <c r="AY866" i="1"/>
  <c r="AY819" i="1"/>
  <c r="AY801" i="1"/>
  <c r="AY580" i="1"/>
  <c r="AZ555" i="1"/>
  <c r="AX555" i="1"/>
  <c r="AW555" i="1"/>
  <c r="AZ519" i="1"/>
  <c r="AW519" i="1"/>
  <c r="AX519" i="1"/>
  <c r="AY466" i="1"/>
  <c r="AY442" i="1"/>
  <c r="AY382" i="1"/>
  <c r="AZ339" i="1"/>
  <c r="AX339" i="1"/>
  <c r="AW339" i="1"/>
  <c r="AZ321" i="1"/>
  <c r="AW321" i="1"/>
  <c r="AY322" i="1"/>
  <c r="AX321" i="1"/>
  <c r="AX309" i="1"/>
  <c r="AW309" i="1"/>
  <c r="AZ309" i="1"/>
  <c r="AY286" i="1"/>
  <c r="AZ231" i="1"/>
  <c r="AX231" i="1"/>
  <c r="AW231" i="1"/>
  <c r="AZ147" i="1"/>
  <c r="AX147" i="1"/>
  <c r="AW147" i="1"/>
  <c r="AY76" i="1"/>
  <c r="AX1599" i="1"/>
  <c r="AW1599" i="1"/>
  <c r="AZ1599" i="1"/>
  <c r="AZ1571" i="1"/>
  <c r="AW1571" i="1"/>
  <c r="AX1571" i="1"/>
  <c r="AY1500" i="1"/>
  <c r="AY1440" i="1"/>
  <c r="AY1416" i="1"/>
  <c r="AZ1233" i="1"/>
  <c r="AX1233" i="1"/>
  <c r="AW1233" i="1"/>
  <c r="AX1197" i="1"/>
  <c r="AW1197" i="1"/>
  <c r="AZ1197" i="1"/>
  <c r="AY1105" i="1"/>
  <c r="AY973" i="1"/>
  <c r="AY937" i="1"/>
  <c r="AY889" i="1"/>
  <c r="AZ846" i="1"/>
  <c r="AX846" i="1"/>
  <c r="AW846" i="1"/>
  <c r="AZ649" i="1"/>
  <c r="AX649" i="1"/>
  <c r="AW649" i="1"/>
  <c r="AZ607" i="1"/>
  <c r="AX607" i="1"/>
  <c r="AW607" i="1"/>
  <c r="AY555" i="1"/>
  <c r="AY519" i="1"/>
  <c r="AZ494" i="1"/>
  <c r="AX494" i="1"/>
  <c r="AW494" i="1"/>
  <c r="AX440" i="1"/>
  <c r="AZ440" i="1"/>
  <c r="AW440" i="1"/>
  <c r="AZ410" i="1"/>
  <c r="AW410" i="1"/>
  <c r="AX410" i="1"/>
  <c r="AY339" i="1"/>
  <c r="AY321" i="1"/>
  <c r="AY309" i="1"/>
  <c r="AZ272" i="1"/>
  <c r="AX272" i="1"/>
  <c r="AW272" i="1"/>
  <c r="AY231" i="1"/>
  <c r="AY147" i="1"/>
  <c r="AZ110" i="1"/>
  <c r="AX110" i="1"/>
  <c r="AW110" i="1"/>
  <c r="AY1599" i="1"/>
  <c r="AY1571" i="1"/>
  <c r="AZ1444" i="1"/>
  <c r="AX1444" i="1"/>
  <c r="AW1444" i="1"/>
  <c r="AZ1378" i="1"/>
  <c r="AX1378" i="1"/>
  <c r="AW1378" i="1"/>
  <c r="AX1274" i="1"/>
  <c r="AZ1274" i="1"/>
  <c r="AW1274" i="1"/>
  <c r="AY1233" i="1"/>
  <c r="AY1197" i="1"/>
  <c r="AZ953" i="1"/>
  <c r="AX953" i="1"/>
  <c r="AW953" i="1"/>
  <c r="AY846" i="1"/>
  <c r="AY1674" i="1"/>
  <c r="AZ750" i="1"/>
  <c r="AX750" i="1"/>
  <c r="AW750" i="1"/>
  <c r="AZ744" i="1"/>
  <c r="AX744" i="1"/>
  <c r="AW744" i="1"/>
  <c r="AY649" i="1"/>
  <c r="AY607" i="1"/>
  <c r="AY494" i="1"/>
  <c r="AZ487" i="1"/>
  <c r="AX487" i="1"/>
  <c r="AW487" i="1"/>
  <c r="AZ445" i="1"/>
  <c r="AX445" i="1"/>
  <c r="AW445" i="1"/>
  <c r="AY440" i="1"/>
  <c r="AY410" i="1"/>
  <c r="AY272" i="1"/>
  <c r="AY110" i="1"/>
  <c r="AZ1473" i="1"/>
  <c r="AX1473" i="1"/>
  <c r="AW1473" i="1"/>
  <c r="AY1444" i="1"/>
  <c r="AY1378" i="1"/>
  <c r="AY1274" i="1"/>
  <c r="AZ1243" i="1"/>
  <c r="AX1243" i="1"/>
  <c r="AW1243" i="1"/>
  <c r="AZ1195" i="1"/>
  <c r="AX1195" i="1"/>
  <c r="AW1195" i="1"/>
  <c r="AZ1090" i="1"/>
  <c r="AX1090" i="1"/>
  <c r="AW1090" i="1"/>
  <c r="AZ1048" i="1"/>
  <c r="AX1048" i="1"/>
  <c r="AW1048" i="1"/>
  <c r="AY953" i="1"/>
  <c r="AZ779" i="1"/>
  <c r="AX779" i="1"/>
  <c r="AW779" i="1"/>
  <c r="AY750" i="1"/>
  <c r="AY744" i="1"/>
  <c r="AZ522" i="1"/>
  <c r="AX522" i="1"/>
  <c r="AW522" i="1"/>
  <c r="AX516" i="1"/>
  <c r="AW516" i="1"/>
  <c r="AZ516" i="1"/>
  <c r="AY487" i="1"/>
  <c r="AY445" i="1"/>
  <c r="AX432" i="1"/>
  <c r="AZ432" i="1"/>
  <c r="AW432" i="1"/>
  <c r="AZ390" i="1"/>
  <c r="AX390" i="1"/>
  <c r="AW390" i="1"/>
  <c r="AZ324" i="1"/>
  <c r="AX324" i="1"/>
  <c r="AW324" i="1"/>
  <c r="AX264" i="1"/>
  <c r="AW264" i="1"/>
  <c r="AZ264" i="1"/>
  <c r="AZ90" i="1"/>
  <c r="AX90" i="1"/>
  <c r="AW90" i="1"/>
  <c r="AZ1626" i="1"/>
  <c r="AX1626" i="1"/>
  <c r="AW1626" i="1"/>
  <c r="AZ1585" i="1"/>
  <c r="AX1585" i="1"/>
  <c r="AW1585" i="1"/>
  <c r="AY1473" i="1"/>
  <c r="AZ1454" i="1"/>
  <c r="AX1454" i="1"/>
  <c r="AW1454" i="1"/>
  <c r="AZ1406" i="1"/>
  <c r="AX1406" i="1"/>
  <c r="AW1406" i="1"/>
  <c r="AZ1302" i="1"/>
  <c r="AX1302" i="1"/>
  <c r="AW1302" i="1"/>
  <c r="AY1243" i="1"/>
  <c r="AY1195" i="1"/>
  <c r="AZ1674" i="1"/>
  <c r="AX1674" i="1"/>
  <c r="AW1674" i="1"/>
  <c r="AB26" i="1"/>
  <c r="AB24" i="1"/>
  <c r="AB59" i="1"/>
  <c r="AB77" i="1"/>
  <c r="AB43" i="1"/>
  <c r="AB41" i="1"/>
  <c r="AB55" i="1"/>
  <c r="AB73" i="1"/>
  <c r="AB37" i="1"/>
  <c r="AB101" i="1"/>
  <c r="AB53" i="1"/>
  <c r="AB65" i="1"/>
  <c r="AB47" i="1"/>
  <c r="AB71" i="1"/>
  <c r="AB95" i="1"/>
  <c r="AB61" i="1"/>
  <c r="AB38" i="1"/>
  <c r="AB240" i="1"/>
  <c r="AB107" i="1"/>
  <c r="AB137" i="1"/>
  <c r="AB97" i="1"/>
  <c r="AB113" i="1"/>
  <c r="AB89" i="1"/>
  <c r="AB83" i="1"/>
  <c r="AB187" i="1"/>
  <c r="AB103" i="1"/>
  <c r="AB49" i="1"/>
  <c r="AB85" i="1"/>
  <c r="AB67" i="1"/>
  <c r="AB79" i="1"/>
  <c r="AB133" i="1"/>
  <c r="AB91" i="1"/>
  <c r="AB327" i="1"/>
  <c r="AB261" i="1"/>
  <c r="AB290" i="1"/>
  <c r="AB312" i="1"/>
  <c r="AB315" i="1"/>
  <c r="AB243" i="1"/>
  <c r="AB185" i="1"/>
  <c r="AB155" i="1"/>
  <c r="AB151" i="1"/>
  <c r="AB378" i="1"/>
  <c r="AB371" i="1"/>
  <c r="AB118" i="1"/>
  <c r="AB250" i="1"/>
  <c r="AB262" i="1"/>
  <c r="AB165" i="1"/>
  <c r="AB231" i="1"/>
  <c r="AB180" i="1"/>
  <c r="AB228" i="1"/>
  <c r="AB233" i="1"/>
  <c r="AB48" i="1"/>
  <c r="AB30" i="1"/>
  <c r="AB267" i="1"/>
  <c r="AB255" i="1"/>
  <c r="AB357" i="1"/>
  <c r="AB344" i="1"/>
  <c r="AB319" i="1"/>
  <c r="AB287" i="1"/>
  <c r="AB229" i="1"/>
  <c r="AB191" i="1"/>
  <c r="AB159" i="1"/>
  <c r="AB383" i="1"/>
  <c r="AB376" i="1"/>
  <c r="AB153" i="1"/>
  <c r="AB54" i="1"/>
  <c r="AB350" i="1"/>
  <c r="AB219" i="1"/>
  <c r="AB175" i="1"/>
  <c r="AB181" i="1"/>
  <c r="AB325" i="1"/>
  <c r="AB120" i="1"/>
  <c r="AB29" i="1"/>
  <c r="AB226" i="1"/>
  <c r="AB74" i="1"/>
  <c r="AB370" i="1"/>
  <c r="AB237" i="1"/>
  <c r="AB164" i="1"/>
  <c r="AB356" i="1"/>
  <c r="AB343" i="1"/>
  <c r="AB317" i="1"/>
  <c r="AB284" i="1"/>
  <c r="AB248" i="1"/>
  <c r="AB224" i="1"/>
  <c r="AB189" i="1"/>
  <c r="AB382" i="1"/>
  <c r="AB375" i="1"/>
  <c r="AB147" i="1"/>
  <c r="AB42" i="1"/>
  <c r="AB332" i="1"/>
  <c r="AB309" i="1"/>
  <c r="AB167" i="1"/>
  <c r="AB377" i="1"/>
  <c r="AB306" i="1"/>
  <c r="AB106" i="1"/>
  <c r="AB66" i="1"/>
  <c r="AB100" i="1"/>
  <c r="AB362" i="1"/>
  <c r="AB111" i="1"/>
  <c r="AB116" i="1"/>
  <c r="AB170" i="1"/>
  <c r="AB271" i="1"/>
  <c r="AB193" i="1"/>
  <c r="AB148" i="1"/>
  <c r="AB324" i="1"/>
  <c r="AB104" i="1"/>
  <c r="AB78" i="1"/>
  <c r="AB62" i="1"/>
  <c r="AB353" i="1"/>
  <c r="AB341" i="1"/>
  <c r="AB316" i="1"/>
  <c r="AB282" i="1"/>
  <c r="AB247" i="1"/>
  <c r="AB223" i="1"/>
  <c r="AB381" i="1"/>
  <c r="AB96" i="1"/>
  <c r="AB141" i="1"/>
  <c r="AB110" i="1"/>
  <c r="AB326" i="1"/>
  <c r="AB294" i="1"/>
  <c r="AB207" i="1"/>
  <c r="AB179" i="1"/>
  <c r="AB157" i="1"/>
  <c r="AB163" i="1"/>
  <c r="AB346" i="1"/>
  <c r="AB154" i="1"/>
  <c r="AB222" i="1"/>
  <c r="AB150" i="1"/>
  <c r="AB279" i="1"/>
  <c r="AB206" i="1"/>
  <c r="AB98" i="1"/>
  <c r="AB124" i="1"/>
  <c r="AB178" i="1"/>
  <c r="AB281" i="1"/>
  <c r="AB40" i="1"/>
  <c r="AB379" i="1"/>
  <c r="AB35" i="1"/>
  <c r="AB374" i="1"/>
  <c r="AB352" i="1"/>
  <c r="AB339" i="1"/>
  <c r="AB311" i="1"/>
  <c r="AB278" i="1"/>
  <c r="AB245" i="1"/>
  <c r="AB220" i="1"/>
  <c r="AB80" i="1"/>
  <c r="AB132" i="1"/>
  <c r="AB27" i="1"/>
  <c r="AB320" i="1"/>
  <c r="AB149" i="1"/>
  <c r="AB119" i="1"/>
  <c r="AB115" i="1"/>
  <c r="AB300" i="1"/>
  <c r="AB94" i="1"/>
  <c r="AB210" i="1"/>
  <c r="AB102" i="1"/>
  <c r="AB152" i="1"/>
  <c r="AB304" i="1"/>
  <c r="AB156" i="1"/>
  <c r="AB88" i="1"/>
  <c r="AB158" i="1"/>
  <c r="AB337" i="1"/>
  <c r="AB34" i="1"/>
  <c r="AB211" i="1"/>
  <c r="AB373" i="1"/>
  <c r="AB351" i="1"/>
  <c r="AB338" i="1"/>
  <c r="AB307" i="1"/>
  <c r="AB276" i="1"/>
  <c r="AB244" i="1"/>
  <c r="AB218" i="1"/>
  <c r="AB25" i="1"/>
  <c r="AB129" i="1"/>
  <c r="AB314" i="1"/>
  <c r="AB285" i="1"/>
  <c r="AB161" i="1"/>
  <c r="AB139" i="1"/>
  <c r="AB145" i="1"/>
  <c r="AB336" i="1"/>
  <c r="AB380" i="1"/>
  <c r="AB205" i="1"/>
  <c r="AB171" i="1"/>
  <c r="AB72" i="1"/>
  <c r="AB142" i="1"/>
  <c r="AB249" i="1"/>
  <c r="AB188" i="1"/>
  <c r="AB186" i="1"/>
  <c r="AB166" i="1"/>
  <c r="AB349" i="1"/>
  <c r="AB335" i="1"/>
  <c r="AB305" i="1"/>
  <c r="AB275" i="1"/>
  <c r="AB241" i="1"/>
  <c r="AB215" i="1"/>
  <c r="AB75" i="1"/>
  <c r="AB122" i="1"/>
  <c r="AB302" i="1"/>
  <c r="AB283" i="1"/>
  <c r="AB131" i="1"/>
  <c r="AB82" i="1"/>
  <c r="AB348" i="1"/>
  <c r="AB51" i="1"/>
  <c r="AB117" i="1"/>
  <c r="AB99" i="1"/>
  <c r="AB130" i="1"/>
  <c r="AB60" i="1"/>
  <c r="AB266" i="1"/>
  <c r="AB354" i="1"/>
  <c r="AB112" i="1"/>
  <c r="AB217" i="1"/>
  <c r="AB70" i="1"/>
  <c r="AB196" i="1"/>
  <c r="AB298" i="1"/>
  <c r="AB134" i="1"/>
  <c r="AB162" i="1"/>
  <c r="AB198" i="1"/>
  <c r="AB369" i="1"/>
  <c r="AB334" i="1"/>
  <c r="AB301" i="1"/>
  <c r="AB272" i="1"/>
  <c r="AB239" i="1"/>
  <c r="AB214" i="1"/>
  <c r="AB201" i="1"/>
  <c r="AB183" i="1"/>
  <c r="AB50" i="1"/>
  <c r="AB114" i="1"/>
  <c r="AB36" i="1"/>
  <c r="AB296" i="1"/>
  <c r="AB234" i="1"/>
  <c r="AB143" i="1"/>
  <c r="AB121" i="1"/>
  <c r="AB127" i="1"/>
  <c r="AB360" i="1"/>
  <c r="AB172" i="1"/>
  <c r="AB76" i="1"/>
  <c r="AB389" i="1"/>
  <c r="AB342" i="1"/>
  <c r="AB46" i="1"/>
  <c r="AB318" i="1"/>
  <c r="AB251" i="1"/>
  <c r="AB273" i="1"/>
  <c r="AB209" i="1"/>
  <c r="AB368" i="1"/>
  <c r="AB365" i="1"/>
  <c r="AB331" i="1"/>
  <c r="AB299" i="1"/>
  <c r="AB270" i="1"/>
  <c r="AB238" i="1"/>
  <c r="AB212" i="1"/>
  <c r="AB200" i="1"/>
  <c r="AB182" i="1"/>
  <c r="AB128" i="1"/>
  <c r="AB105" i="1"/>
  <c r="AB28" i="1"/>
  <c r="Z392" i="1"/>
  <c r="AB391" i="1"/>
  <c r="AB340" i="1"/>
  <c r="AB190" i="1"/>
  <c r="AB92" i="1"/>
  <c r="AB366" i="1"/>
  <c r="AB254" i="1"/>
  <c r="AB257" i="1"/>
  <c r="AB330" i="1"/>
  <c r="AB64" i="1"/>
  <c r="AB138" i="1"/>
  <c r="AB221" i="1"/>
  <c r="AB313" i="1"/>
  <c r="AB367" i="1"/>
  <c r="AB364" i="1"/>
  <c r="AB329" i="1"/>
  <c r="AB295" i="1"/>
  <c r="AB263" i="1"/>
  <c r="AB236" i="1"/>
  <c r="AB208" i="1"/>
  <c r="AB197" i="1"/>
  <c r="AB177" i="1"/>
  <c r="AB388" i="1"/>
  <c r="AB123" i="1"/>
  <c r="AB86" i="1"/>
  <c r="AB108" i="1"/>
  <c r="AB277" i="1"/>
  <c r="AB256" i="1"/>
  <c r="AB125" i="1"/>
  <c r="AB109" i="1"/>
  <c r="AB204" i="1"/>
  <c r="AB216" i="1"/>
  <c r="AB310" i="1"/>
  <c r="AB146" i="1"/>
  <c r="AB274" i="1"/>
  <c r="AB265" i="1"/>
  <c r="AB291" i="1"/>
  <c r="AB280" i="1"/>
  <c r="AB268" i="1"/>
  <c r="AB363" i="1"/>
  <c r="AB328" i="1"/>
  <c r="AB293" i="1"/>
  <c r="AB260" i="1"/>
  <c r="AB235" i="1"/>
  <c r="AB203" i="1"/>
  <c r="AB195" i="1"/>
  <c r="AB176" i="1"/>
  <c r="AB387" i="1"/>
  <c r="AB93" i="1"/>
  <c r="AB45" i="1"/>
  <c r="AB87" i="1"/>
  <c r="AB321" i="1"/>
  <c r="AB303" i="1"/>
  <c r="AB258" i="1"/>
  <c r="AB225" i="1"/>
  <c r="AB173" i="1"/>
  <c r="AB169" i="1"/>
  <c r="AB199" i="1"/>
  <c r="AB288" i="1"/>
  <c r="AB358" i="1"/>
  <c r="AB160" i="1"/>
  <c r="AB144" i="1"/>
  <c r="AB242" i="1"/>
  <c r="AB31" i="1"/>
  <c r="AB286" i="1"/>
  <c r="AB69" i="1"/>
  <c r="AB384" i="1"/>
  <c r="AB253" i="1"/>
  <c r="AB297" i="1"/>
  <c r="AB84" i="1"/>
  <c r="AB269" i="1"/>
  <c r="AB58" i="1"/>
  <c r="AB361" i="1"/>
  <c r="AB347" i="1"/>
  <c r="AB323" i="1"/>
  <c r="AB292" i="1"/>
  <c r="AB259" i="1"/>
  <c r="AB232" i="1"/>
  <c r="AB194" i="1"/>
  <c r="AB174" i="1"/>
  <c r="AB386" i="1"/>
  <c r="AB90" i="1"/>
  <c r="AB56" i="1"/>
  <c r="AB33" i="1"/>
  <c r="AB57" i="1"/>
  <c r="AB333" i="1"/>
  <c r="AB213" i="1"/>
  <c r="AB264" i="1"/>
  <c r="AB246" i="1"/>
  <c r="AB252" i="1"/>
  <c r="AB135" i="1"/>
  <c r="AB202" i="1"/>
  <c r="AB184" i="1"/>
  <c r="AB63" i="1"/>
  <c r="AB355" i="1"/>
  <c r="AB52" i="1"/>
  <c r="AB136" i="1"/>
  <c r="AB126" i="1"/>
  <c r="AB390" i="1"/>
  <c r="AB68" i="1"/>
  <c r="AB372" i="1"/>
  <c r="AB308" i="1"/>
  <c r="AB227" i="1"/>
  <c r="AB359" i="1"/>
  <c r="AB345" i="1"/>
  <c r="AB322" i="1"/>
  <c r="AB289" i="1"/>
  <c r="AB230" i="1"/>
  <c r="AB192" i="1"/>
  <c r="AB168" i="1"/>
  <c r="AB385" i="1"/>
  <c r="AB81" i="1"/>
  <c r="AB44" i="1"/>
  <c r="AB140" i="1"/>
  <c r="AB39" i="1"/>
  <c r="AB32" i="1"/>
  <c r="AB23" i="1"/>
  <c r="AA12" i="1"/>
  <c r="Y13" i="1"/>
  <c r="AB1791" i="1" l="1"/>
  <c r="Z1792" i="1"/>
  <c r="AF1790" i="1"/>
  <c r="AG1790" i="1" s="1"/>
  <c r="Y1791" i="1"/>
  <c r="AA1790" i="1"/>
  <c r="AC1790" i="1"/>
  <c r="AD1790" i="1" s="1"/>
  <c r="Z393" i="1"/>
  <c r="AB392" i="1"/>
  <c r="Y14" i="1"/>
  <c r="AA13" i="1"/>
  <c r="Y1792" i="1" l="1"/>
  <c r="AA1791" i="1"/>
  <c r="AC1791" i="1"/>
  <c r="AD1791" i="1" s="1"/>
  <c r="AF1791" i="1"/>
  <c r="AG1791" i="1" s="1"/>
  <c r="Z1793" i="1"/>
  <c r="AB1792" i="1"/>
  <c r="Z394" i="1"/>
  <c r="AB393" i="1"/>
  <c r="AA14" i="1"/>
  <c r="Y15" i="1"/>
  <c r="AB1793" i="1" l="1"/>
  <c r="Z1794" i="1"/>
  <c r="Y1793" i="1"/>
  <c r="AA1792" i="1"/>
  <c r="AC1792" i="1"/>
  <c r="AD1792" i="1" s="1"/>
  <c r="AF1792" i="1"/>
  <c r="AG1792" i="1" s="1"/>
  <c r="Z395" i="1"/>
  <c r="AB394" i="1"/>
  <c r="Y16" i="1"/>
  <c r="AA15" i="1"/>
  <c r="AA1793" i="1" l="1"/>
  <c r="AC1793" i="1"/>
  <c r="AD1793" i="1" s="1"/>
  <c r="AF1793" i="1"/>
  <c r="AG1793" i="1" s="1"/>
  <c r="Y1794" i="1"/>
  <c r="AB1794" i="1"/>
  <c r="Z1795" i="1"/>
  <c r="Z396" i="1"/>
  <c r="AB395" i="1"/>
  <c r="Y17" i="1"/>
  <c r="AA16" i="1"/>
  <c r="Z1796" i="1" l="1"/>
  <c r="AB1795" i="1"/>
  <c r="AC1794" i="1"/>
  <c r="AD1794" i="1" s="1"/>
  <c r="AF1794" i="1"/>
  <c r="AG1794" i="1" s="1"/>
  <c r="AA1794" i="1"/>
  <c r="Y1795" i="1"/>
  <c r="Z397" i="1"/>
  <c r="AB396" i="1"/>
  <c r="AA17" i="1"/>
  <c r="Y18" i="1"/>
  <c r="AC1795" i="1" l="1"/>
  <c r="AD1795" i="1" s="1"/>
  <c r="AF1795" i="1"/>
  <c r="AG1795" i="1" s="1"/>
  <c r="Y1796" i="1"/>
  <c r="AA1795" i="1"/>
  <c r="Z1797" i="1"/>
  <c r="AB1796" i="1"/>
  <c r="Z398" i="1"/>
  <c r="AB397" i="1"/>
  <c r="Y19" i="1"/>
  <c r="AA18" i="1"/>
  <c r="AB1797" i="1" l="1"/>
  <c r="Z1798" i="1"/>
  <c r="AF1796" i="1"/>
  <c r="AG1796" i="1" s="1"/>
  <c r="Y1797" i="1"/>
  <c r="AA1796" i="1"/>
  <c r="AC1796" i="1"/>
  <c r="AD1796" i="1" s="1"/>
  <c r="Z399" i="1"/>
  <c r="AB398" i="1"/>
  <c r="AA19" i="1"/>
  <c r="Y20" i="1"/>
  <c r="Y1798" i="1" l="1"/>
  <c r="AA1797" i="1"/>
  <c r="AC1797" i="1"/>
  <c r="AD1797" i="1" s="1"/>
  <c r="AF1797" i="1"/>
  <c r="AG1797" i="1" s="1"/>
  <c r="Z1799" i="1"/>
  <c r="AB1798" i="1"/>
  <c r="Z400" i="1"/>
  <c r="AB399" i="1"/>
  <c r="Y21" i="1"/>
  <c r="AA20" i="1"/>
  <c r="AB1799" i="1" l="1"/>
  <c r="Z1800" i="1"/>
  <c r="AA1798" i="1"/>
  <c r="AC1798" i="1"/>
  <c r="AD1798" i="1" s="1"/>
  <c r="AF1798" i="1"/>
  <c r="AG1798" i="1" s="1"/>
  <c r="Y1799" i="1"/>
  <c r="Z401" i="1"/>
  <c r="AB400" i="1"/>
  <c r="Y22" i="1"/>
  <c r="AA21" i="1"/>
  <c r="AA1799" i="1" l="1"/>
  <c r="AF1799" i="1"/>
  <c r="AG1799" i="1" s="1"/>
  <c r="AC1799" i="1"/>
  <c r="AD1799" i="1" s="1"/>
  <c r="Y1800" i="1"/>
  <c r="AB1800" i="1"/>
  <c r="Z1801" i="1"/>
  <c r="AB1801" i="1" s="1"/>
  <c r="Z402" i="1"/>
  <c r="AB401" i="1"/>
  <c r="Y23" i="1"/>
  <c r="AA22" i="1"/>
  <c r="AF1800" i="1" l="1"/>
  <c r="AG1800" i="1" s="1"/>
  <c r="AC1800" i="1"/>
  <c r="AD1800" i="1" s="1"/>
  <c r="AA1800" i="1"/>
  <c r="Y1801" i="1"/>
  <c r="AF23" i="1"/>
  <c r="Z403" i="1"/>
  <c r="AB402" i="1"/>
  <c r="Y24" i="1"/>
  <c r="AC23" i="1"/>
  <c r="AA23" i="1"/>
  <c r="AF1801" i="1" l="1"/>
  <c r="AG1801" i="1" s="1"/>
  <c r="AC1801" i="1"/>
  <c r="AD1801" i="1" s="1"/>
  <c r="AA1801" i="1"/>
  <c r="AF24" i="1"/>
  <c r="AG24" i="1" s="1"/>
  <c r="Z404" i="1"/>
  <c r="AB403" i="1"/>
  <c r="AA24" i="1"/>
  <c r="AC24" i="1"/>
  <c r="AD24" i="1" s="1"/>
  <c r="AI24" i="1" s="1"/>
  <c r="Y25" i="1"/>
  <c r="AJ24" i="1" l="1"/>
  <c r="AF25" i="1"/>
  <c r="AG25" i="1" s="1"/>
  <c r="Z405" i="1"/>
  <c r="AB404" i="1"/>
  <c r="AC25" i="1"/>
  <c r="AD25" i="1" s="1"/>
  <c r="Y26" i="1"/>
  <c r="AA25" i="1"/>
  <c r="AI25" i="1" l="1"/>
  <c r="AJ25" i="1"/>
  <c r="AF26" i="1"/>
  <c r="AG26" i="1" s="1"/>
  <c r="AK24" i="1"/>
  <c r="Z406" i="1"/>
  <c r="AB405" i="1"/>
  <c r="Y27" i="1"/>
  <c r="AC26" i="1"/>
  <c r="AA26" i="1"/>
  <c r="AK25" i="1" l="1"/>
  <c r="AF27" i="1"/>
  <c r="AG27" i="1" s="1"/>
  <c r="Z407" i="1"/>
  <c r="AB406" i="1"/>
  <c r="AA27" i="1"/>
  <c r="AC27" i="1"/>
  <c r="AD27" i="1" s="1"/>
  <c r="AI27" i="1" s="1"/>
  <c r="Y28" i="1"/>
  <c r="AD26" i="1"/>
  <c r="AI26" i="1" s="1"/>
  <c r="AJ27" i="1" l="1"/>
  <c r="AJ26" i="1"/>
  <c r="AF28" i="1"/>
  <c r="AG28" i="1" s="1"/>
  <c r="Z408" i="1"/>
  <c r="AB407" i="1"/>
  <c r="AC28" i="1"/>
  <c r="Y29" i="1"/>
  <c r="AA28" i="1"/>
  <c r="AK26" i="1" l="1"/>
  <c r="AK27" i="1"/>
  <c r="AF29" i="1"/>
  <c r="AG29" i="1" s="1"/>
  <c r="Z409" i="1"/>
  <c r="AB408" i="1"/>
  <c r="Y30" i="1"/>
  <c r="AC29" i="1"/>
  <c r="AD29" i="1" s="1"/>
  <c r="AI29" i="1" s="1"/>
  <c r="AA29" i="1"/>
  <c r="AD28" i="1"/>
  <c r="AI28" i="1" s="1"/>
  <c r="AJ29" i="1" l="1"/>
  <c r="AK29" i="1" s="1"/>
  <c r="AJ28" i="1"/>
  <c r="AK28" i="1" s="1"/>
  <c r="AF30" i="1"/>
  <c r="AG30" i="1" s="1"/>
  <c r="Z410" i="1"/>
  <c r="AB409" i="1"/>
  <c r="AA30" i="1"/>
  <c r="AC30" i="1"/>
  <c r="Y31" i="1"/>
  <c r="AF31" i="1" l="1"/>
  <c r="AG31" i="1" s="1"/>
  <c r="Z411" i="1"/>
  <c r="AB410" i="1"/>
  <c r="AC31" i="1"/>
  <c r="AD31" i="1" s="1"/>
  <c r="Y32" i="1"/>
  <c r="AA31" i="1"/>
  <c r="AD30" i="1"/>
  <c r="AI30" i="1" s="1"/>
  <c r="AI31" i="1" l="1"/>
  <c r="AJ30" i="1"/>
  <c r="AK30" i="1" s="1"/>
  <c r="AJ31" i="1"/>
  <c r="AK31" i="1" s="1"/>
  <c r="AF32" i="1"/>
  <c r="AG32" i="1" s="1"/>
  <c r="Z412" i="1"/>
  <c r="AB411" i="1"/>
  <c r="AA32" i="1"/>
  <c r="Y33" i="1"/>
  <c r="AC32" i="1"/>
  <c r="AD32" i="1" s="1"/>
  <c r="AI32" i="1" s="1"/>
  <c r="AJ32" i="1" l="1"/>
  <c r="AF33" i="1"/>
  <c r="AG33" i="1" s="1"/>
  <c r="Z413" i="1"/>
  <c r="AB412" i="1"/>
  <c r="AA33" i="1"/>
  <c r="AC33" i="1"/>
  <c r="AD33" i="1" s="1"/>
  <c r="AI33" i="1" s="1"/>
  <c r="Y34" i="1"/>
  <c r="AJ33" i="1" l="1"/>
  <c r="AK33" i="1"/>
  <c r="AK32" i="1"/>
  <c r="AF34" i="1"/>
  <c r="AG34" i="1" s="1"/>
  <c r="AM34" i="1"/>
  <c r="Z414" i="1"/>
  <c r="AB413" i="1"/>
  <c r="Y35" i="1"/>
  <c r="AC34" i="1"/>
  <c r="AD34" i="1" s="1"/>
  <c r="AI34" i="1" s="1"/>
  <c r="AA34" i="1"/>
  <c r="AJ34" i="1" l="1"/>
  <c r="AK34" i="1" s="1"/>
  <c r="AF35" i="1"/>
  <c r="AG35" i="1" s="1"/>
  <c r="AL34" i="1"/>
  <c r="Z415" i="1"/>
  <c r="AB414" i="1"/>
  <c r="AC35" i="1"/>
  <c r="AD35" i="1" s="1"/>
  <c r="AI35" i="1" s="1"/>
  <c r="AA35" i="1"/>
  <c r="Y36" i="1"/>
  <c r="AJ35" i="1" l="1"/>
  <c r="AK35" i="1" s="1"/>
  <c r="AF36" i="1"/>
  <c r="AG36" i="1" s="1"/>
  <c r="AM35" i="1"/>
  <c r="AL35" i="1"/>
  <c r="AN34" i="1"/>
  <c r="Z416" i="1"/>
  <c r="AB415" i="1"/>
  <c r="AA36" i="1"/>
  <c r="AC36" i="1"/>
  <c r="AD36" i="1" s="1"/>
  <c r="AI36" i="1" s="1"/>
  <c r="Y37" i="1"/>
  <c r="AJ36" i="1" l="1"/>
  <c r="AK36" i="1" s="1"/>
  <c r="AF37" i="1"/>
  <c r="AG37" i="1" s="1"/>
  <c r="AQ35" i="1"/>
  <c r="AP35" i="1"/>
  <c r="AM36" i="1"/>
  <c r="AL36" i="1"/>
  <c r="AQ36" i="1"/>
  <c r="AM37" i="1"/>
  <c r="AN35" i="1"/>
  <c r="Z417" i="1"/>
  <c r="AB416" i="1"/>
  <c r="AC37" i="1"/>
  <c r="AD37" i="1" s="1"/>
  <c r="Y38" i="1"/>
  <c r="AA37" i="1"/>
  <c r="AI37" i="1" l="1"/>
  <c r="AJ37" i="1"/>
  <c r="AK37" i="1" s="1"/>
  <c r="AF38" i="1"/>
  <c r="AG38" i="1" s="1"/>
  <c r="AL37" i="1"/>
  <c r="AR35" i="1"/>
  <c r="AN36" i="1"/>
  <c r="AP36" i="1"/>
  <c r="Z418" i="1"/>
  <c r="AB417" i="1"/>
  <c r="Y39" i="1"/>
  <c r="AC38" i="1"/>
  <c r="AD38" i="1" s="1"/>
  <c r="AI38" i="1" s="1"/>
  <c r="AA38" i="1"/>
  <c r="AJ38" i="1" l="1"/>
  <c r="AF39" i="1"/>
  <c r="AG39" i="1" s="1"/>
  <c r="AL39" i="1"/>
  <c r="AP37" i="1"/>
  <c r="AP38" i="1" s="1"/>
  <c r="AL38" i="1"/>
  <c r="AQ37" i="1"/>
  <c r="AM38" i="1"/>
  <c r="AR36" i="1"/>
  <c r="AN37" i="1"/>
  <c r="Z419" i="1"/>
  <c r="AB418" i="1"/>
  <c r="AA39" i="1"/>
  <c r="AC39" i="1"/>
  <c r="AD39" i="1" s="1"/>
  <c r="Y40" i="1"/>
  <c r="AI39" i="1" l="1"/>
  <c r="AJ39" i="1"/>
  <c r="AK39" i="1"/>
  <c r="AK38" i="1"/>
  <c r="AF40" i="1"/>
  <c r="AG40" i="1" s="1"/>
  <c r="AM40" i="1"/>
  <c r="AR38" i="1"/>
  <c r="AN39" i="1"/>
  <c r="AR37" i="1"/>
  <c r="AN38" i="1"/>
  <c r="AQ39" i="1"/>
  <c r="AQ38" i="1"/>
  <c r="AM39" i="1"/>
  <c r="Z420" i="1"/>
  <c r="AB419" i="1"/>
  <c r="AP39" i="1"/>
  <c r="Y41" i="1"/>
  <c r="AC40" i="1"/>
  <c r="AD40" i="1" s="1"/>
  <c r="AA40" i="1"/>
  <c r="AI40" i="1" l="1"/>
  <c r="AJ40" i="1"/>
  <c r="AF41" i="1"/>
  <c r="AG41" i="1" s="1"/>
  <c r="AL40" i="1"/>
  <c r="Z421" i="1"/>
  <c r="AB420" i="1"/>
  <c r="AC41" i="1"/>
  <c r="AD41" i="1" s="1"/>
  <c r="AI41" i="1" s="1"/>
  <c r="AA41" i="1"/>
  <c r="Y42" i="1"/>
  <c r="AJ41" i="1" l="1"/>
  <c r="AK40" i="1"/>
  <c r="AF42" i="1"/>
  <c r="AG42" i="1" s="1"/>
  <c r="AQ40" i="1"/>
  <c r="AM41" i="1"/>
  <c r="AL41" i="1"/>
  <c r="AR39" i="1"/>
  <c r="AN40" i="1"/>
  <c r="AP40" i="1"/>
  <c r="Z422" i="1"/>
  <c r="AB421" i="1"/>
  <c r="AA42" i="1"/>
  <c r="Y43" i="1"/>
  <c r="AC42" i="1"/>
  <c r="AD42" i="1" s="1"/>
  <c r="AI42" i="1" l="1"/>
  <c r="AJ42" i="1"/>
  <c r="AK41" i="1"/>
  <c r="AF43" i="1"/>
  <c r="AG43" i="1" s="1"/>
  <c r="AP41" i="1"/>
  <c r="AR40" i="1"/>
  <c r="AN41" i="1"/>
  <c r="AQ42" i="1"/>
  <c r="AM43" i="1"/>
  <c r="AL42" i="1"/>
  <c r="AQ41" i="1"/>
  <c r="AM42" i="1"/>
  <c r="Z423" i="1"/>
  <c r="AB422" i="1"/>
  <c r="Y44" i="1"/>
  <c r="AC43" i="1"/>
  <c r="AD43" i="1" s="1"/>
  <c r="AA43" i="1"/>
  <c r="AI43" i="1" l="1"/>
  <c r="AJ43" i="1"/>
  <c r="AK43" i="1"/>
  <c r="AK42" i="1"/>
  <c r="AF44" i="1"/>
  <c r="AG44" i="1" s="1"/>
  <c r="AP42" i="1"/>
  <c r="AR41" i="1"/>
  <c r="AN42" i="1"/>
  <c r="AL43" i="1"/>
  <c r="Z424" i="1"/>
  <c r="AB423" i="1"/>
  <c r="Y45" i="1"/>
  <c r="AC44" i="1"/>
  <c r="AD44" i="1" s="1"/>
  <c r="AA44" i="1"/>
  <c r="AI44" i="1" l="1"/>
  <c r="AJ44" i="1"/>
  <c r="AF45" i="1"/>
  <c r="AG45" i="1" s="1"/>
  <c r="AL44" i="1"/>
  <c r="AQ43" i="1"/>
  <c r="AM44" i="1"/>
  <c r="AL45" i="1"/>
  <c r="AR42" i="1"/>
  <c r="AN43" i="1"/>
  <c r="AP43" i="1"/>
  <c r="AP44" i="1" s="1"/>
  <c r="Z425" i="1"/>
  <c r="AB424" i="1"/>
  <c r="AA45" i="1"/>
  <c r="AC45" i="1"/>
  <c r="AD45" i="1" s="1"/>
  <c r="Y46" i="1"/>
  <c r="AI45" i="1" l="1"/>
  <c r="AJ45" i="1"/>
  <c r="AK45" i="1"/>
  <c r="AK44" i="1"/>
  <c r="AF46" i="1"/>
  <c r="AG46" i="1" s="1"/>
  <c r="AQ44" i="1"/>
  <c r="AR43" i="1"/>
  <c r="AN44" i="1"/>
  <c r="AQ45" i="1"/>
  <c r="AM46" i="1"/>
  <c r="AM45" i="1"/>
  <c r="Z426" i="1"/>
  <c r="AB425" i="1"/>
  <c r="Y47" i="1"/>
  <c r="AC46" i="1"/>
  <c r="AD46" i="1" s="1"/>
  <c r="AA46" i="1"/>
  <c r="AI46" i="1" l="1"/>
  <c r="AJ46" i="1"/>
  <c r="AK46" i="1"/>
  <c r="AF47" i="1"/>
  <c r="AG47" i="1" s="1"/>
  <c r="AL46" i="1"/>
  <c r="AP45" i="1"/>
  <c r="AR44" i="1"/>
  <c r="AN45" i="1"/>
  <c r="Z427" i="1"/>
  <c r="AB426" i="1"/>
  <c r="Y48" i="1"/>
  <c r="AA47" i="1"/>
  <c r="AC47" i="1"/>
  <c r="AD47" i="1" s="1"/>
  <c r="AI47" i="1" l="1"/>
  <c r="AJ47" i="1"/>
  <c r="AF48" i="1"/>
  <c r="AG48" i="1" s="1"/>
  <c r="AR45" i="1"/>
  <c r="AN46" i="1"/>
  <c r="AQ46" i="1"/>
  <c r="AM47" i="1"/>
  <c r="AL47" i="1"/>
  <c r="AP46" i="1"/>
  <c r="AQ47" i="1"/>
  <c r="AM48" i="1"/>
  <c r="Z428" i="1"/>
  <c r="AB427" i="1"/>
  <c r="AC48" i="1"/>
  <c r="AD48" i="1" s="1"/>
  <c r="AA48" i="1"/>
  <c r="Y49" i="1"/>
  <c r="AI48" i="1" l="1"/>
  <c r="AJ48" i="1"/>
  <c r="AK47" i="1"/>
  <c r="AF49" i="1"/>
  <c r="AG49" i="1" s="1"/>
  <c r="AP47" i="1"/>
  <c r="AR46" i="1"/>
  <c r="AN47" i="1"/>
  <c r="AL48" i="1"/>
  <c r="Z429" i="1"/>
  <c r="AB428" i="1"/>
  <c r="AP48" i="1"/>
  <c r="AC49" i="1"/>
  <c r="AD49" i="1" s="1"/>
  <c r="AI49" i="1" s="1"/>
  <c r="Y50" i="1"/>
  <c r="AA49" i="1"/>
  <c r="AJ49" i="1" l="1"/>
  <c r="AK49" i="1" s="1"/>
  <c r="AK48" i="1"/>
  <c r="AF50" i="1"/>
  <c r="AG50" i="1" s="1"/>
  <c r="AQ48" i="1"/>
  <c r="AM49" i="1"/>
  <c r="AR47" i="1"/>
  <c r="AN48" i="1"/>
  <c r="AL49" i="1"/>
  <c r="Z430" i="1"/>
  <c r="AB429" i="1"/>
  <c r="AC50" i="1"/>
  <c r="AD50" i="1" s="1"/>
  <c r="AA50" i="1"/>
  <c r="Y51" i="1"/>
  <c r="AI50" i="1" l="1"/>
  <c r="AJ50" i="1"/>
  <c r="AF51" i="1"/>
  <c r="AG51" i="1" s="1"/>
  <c r="AQ49" i="1"/>
  <c r="AM50" i="1"/>
  <c r="AL50" i="1"/>
  <c r="AP49" i="1"/>
  <c r="AP50" i="1" s="1"/>
  <c r="AR48" i="1"/>
  <c r="AN49" i="1"/>
  <c r="AQ50" i="1"/>
  <c r="AM51" i="1"/>
  <c r="Z431" i="1"/>
  <c r="AB430" i="1"/>
  <c r="Y52" i="1"/>
  <c r="AC51" i="1"/>
  <c r="AD51" i="1" s="1"/>
  <c r="AA51" i="1"/>
  <c r="AI51" i="1" l="1"/>
  <c r="AJ51" i="1"/>
  <c r="AK51" i="1"/>
  <c r="AK50" i="1"/>
  <c r="AF52" i="1"/>
  <c r="AG52" i="1" s="1"/>
  <c r="AR49" i="1"/>
  <c r="AN50" i="1"/>
  <c r="AL51" i="1"/>
  <c r="Z432" i="1"/>
  <c r="AB431" i="1"/>
  <c r="AP51" i="1"/>
  <c r="Y53" i="1"/>
  <c r="AC52" i="1"/>
  <c r="AD52" i="1" s="1"/>
  <c r="AA52" i="1"/>
  <c r="AI52" i="1" l="1"/>
  <c r="AJ52" i="1"/>
  <c r="AK52" i="1"/>
  <c r="AF53" i="1"/>
  <c r="AG53" i="1" s="1"/>
  <c r="AR50" i="1"/>
  <c r="AN51" i="1"/>
  <c r="AQ52" i="1"/>
  <c r="AM53" i="1"/>
  <c r="AQ51" i="1"/>
  <c r="AM52" i="1"/>
  <c r="AL52" i="1"/>
  <c r="Z433" i="1"/>
  <c r="AB432" i="1"/>
  <c r="AA53" i="1"/>
  <c r="Y54" i="1"/>
  <c r="AC53" i="1"/>
  <c r="AD53" i="1" s="1"/>
  <c r="AI53" i="1" s="1"/>
  <c r="AJ53" i="1" l="1"/>
  <c r="AK53" i="1" s="1"/>
  <c r="AF54" i="1"/>
  <c r="AG54" i="1" s="1"/>
  <c r="AR51" i="1"/>
  <c r="AN52" i="1"/>
  <c r="AL53" i="1"/>
  <c r="AP52" i="1"/>
  <c r="AQ53" i="1"/>
  <c r="AM54" i="1"/>
  <c r="Z434" i="1"/>
  <c r="AB433" i="1"/>
  <c r="AC54" i="1"/>
  <c r="AD54" i="1" s="1"/>
  <c r="AI54" i="1" s="1"/>
  <c r="Y55" i="1"/>
  <c r="AA54" i="1"/>
  <c r="AJ54" i="1" l="1"/>
  <c r="AK54" i="1" s="1"/>
  <c r="AF55" i="1"/>
  <c r="AG55" i="1" s="1"/>
  <c r="AR52" i="1"/>
  <c r="AN53" i="1"/>
  <c r="AL54" i="1"/>
  <c r="AP53" i="1"/>
  <c r="Z435" i="1"/>
  <c r="AB434" i="1"/>
  <c r="Y56" i="1"/>
  <c r="AA55" i="1"/>
  <c r="AC55" i="1"/>
  <c r="AD55" i="1" s="1"/>
  <c r="AI55" i="1" s="1"/>
  <c r="AJ55" i="1" l="1"/>
  <c r="AK55" i="1" s="1"/>
  <c r="AF56" i="1"/>
  <c r="AG56" i="1" s="1"/>
  <c r="AQ55" i="1"/>
  <c r="AM56" i="1"/>
  <c r="AQ54" i="1"/>
  <c r="AM55" i="1"/>
  <c r="AL55" i="1"/>
  <c r="AP54" i="1"/>
  <c r="AR53" i="1"/>
  <c r="AN54" i="1"/>
  <c r="Z436" i="1"/>
  <c r="AB435" i="1"/>
  <c r="Y57" i="1"/>
  <c r="AA56" i="1"/>
  <c r="AC56" i="1"/>
  <c r="AD56" i="1" s="1"/>
  <c r="AI56" i="1" s="1"/>
  <c r="AJ56" i="1" l="1"/>
  <c r="AF57" i="1"/>
  <c r="AG57" i="1" s="1"/>
  <c r="AL56" i="1"/>
  <c r="AR54" i="1"/>
  <c r="AN55" i="1"/>
  <c r="AP55" i="1"/>
  <c r="Z437" i="1"/>
  <c r="AB436" i="1"/>
  <c r="AA57" i="1"/>
  <c r="AC57" i="1"/>
  <c r="AD57" i="1" s="1"/>
  <c r="AI57" i="1" s="1"/>
  <c r="Y58" i="1"/>
  <c r="AJ57" i="1" l="1"/>
  <c r="AK56" i="1"/>
  <c r="AF58" i="1"/>
  <c r="AG58" i="1" s="1"/>
  <c r="AP56" i="1"/>
  <c r="AL57" i="1"/>
  <c r="AR55" i="1"/>
  <c r="AN56" i="1"/>
  <c r="AQ56" i="1"/>
  <c r="AM57" i="1"/>
  <c r="AQ57" i="1"/>
  <c r="AM58" i="1"/>
  <c r="Z438" i="1"/>
  <c r="AB437" i="1"/>
  <c r="Y59" i="1"/>
  <c r="AC58" i="1"/>
  <c r="AD58" i="1" s="1"/>
  <c r="AA58" i="1"/>
  <c r="AI58" i="1" l="1"/>
  <c r="AJ58" i="1"/>
  <c r="AK58" i="1"/>
  <c r="AK57" i="1"/>
  <c r="AF59" i="1"/>
  <c r="AG59" i="1" s="1"/>
  <c r="AL58" i="1"/>
  <c r="AR56" i="1"/>
  <c r="AN57" i="1"/>
  <c r="AP57" i="1"/>
  <c r="Z439" i="1"/>
  <c r="AB438" i="1"/>
  <c r="AA59" i="1"/>
  <c r="Y60" i="1"/>
  <c r="AC59" i="1"/>
  <c r="AD59" i="1" s="1"/>
  <c r="AI59" i="1" l="1"/>
  <c r="AJ59" i="1"/>
  <c r="AF60" i="1"/>
  <c r="AG60" i="1" s="1"/>
  <c r="AP58" i="1"/>
  <c r="AQ58" i="1"/>
  <c r="AM59" i="1"/>
  <c r="AQ59" i="1"/>
  <c r="AM60" i="1"/>
  <c r="AL59" i="1"/>
  <c r="AR57" i="1"/>
  <c r="AN58" i="1"/>
  <c r="Z440" i="1"/>
  <c r="AB439" i="1"/>
  <c r="AC60" i="1"/>
  <c r="AD60" i="1" s="1"/>
  <c r="AA60" i="1"/>
  <c r="Y61" i="1"/>
  <c r="AI60" i="1" l="1"/>
  <c r="AJ60" i="1"/>
  <c r="AK60" i="1" s="1"/>
  <c r="AK59" i="1"/>
  <c r="AF61" i="1"/>
  <c r="AG61" i="1" s="1"/>
  <c r="AP59" i="1"/>
  <c r="AL60" i="1"/>
  <c r="AR58" i="1"/>
  <c r="AN59" i="1"/>
  <c r="Z441" i="1"/>
  <c r="AB440" i="1"/>
  <c r="AP60" i="1"/>
  <c r="Y62" i="1"/>
  <c r="AC61" i="1"/>
  <c r="AD61" i="1" s="1"/>
  <c r="AA61" i="1"/>
  <c r="AI61" i="1" l="1"/>
  <c r="AJ61" i="1"/>
  <c r="AF62" i="1"/>
  <c r="AG62" i="1" s="1"/>
  <c r="AQ60" i="1"/>
  <c r="AM61" i="1"/>
  <c r="AR59" i="1"/>
  <c r="AN60" i="1"/>
  <c r="AL61" i="1"/>
  <c r="Z442" i="1"/>
  <c r="AB441" i="1"/>
  <c r="AC62" i="1"/>
  <c r="AD62" i="1" s="1"/>
  <c r="AA62" i="1"/>
  <c r="Y63" i="1"/>
  <c r="AI62" i="1" l="1"/>
  <c r="AJ62" i="1"/>
  <c r="AK62" i="1"/>
  <c r="AK61" i="1"/>
  <c r="AF63" i="1"/>
  <c r="AG63" i="1" s="1"/>
  <c r="AL62" i="1"/>
  <c r="AR60" i="1"/>
  <c r="AN61" i="1"/>
  <c r="AQ61" i="1"/>
  <c r="AM62" i="1"/>
  <c r="AP61" i="1"/>
  <c r="Z443" i="1"/>
  <c r="AB442" i="1"/>
  <c r="AA63" i="1"/>
  <c r="Y64" i="1"/>
  <c r="AC63" i="1"/>
  <c r="AD63" i="1" s="1"/>
  <c r="AI63" i="1" s="1"/>
  <c r="AJ63" i="1" l="1"/>
  <c r="AK63" i="1" s="1"/>
  <c r="AF64" i="1"/>
  <c r="AG64" i="1" s="1"/>
  <c r="AL63" i="1"/>
  <c r="AR61" i="1"/>
  <c r="AN62" i="1"/>
  <c r="AQ62" i="1"/>
  <c r="AM64" i="1"/>
  <c r="AM63" i="1"/>
  <c r="AQ63" i="1"/>
  <c r="AP62" i="1"/>
  <c r="Z444" i="1"/>
  <c r="AB443" i="1"/>
  <c r="Y65" i="1"/>
  <c r="AA64" i="1"/>
  <c r="AC64" i="1"/>
  <c r="AD64" i="1" s="1"/>
  <c r="AI64" i="1" s="1"/>
  <c r="AJ64" i="1" l="1"/>
  <c r="AK64" i="1" s="1"/>
  <c r="AF65" i="1"/>
  <c r="AG65" i="1" s="1"/>
  <c r="AQ64" i="1"/>
  <c r="AM65" i="1"/>
  <c r="AR62" i="1"/>
  <c r="AN63" i="1"/>
  <c r="AL64" i="1"/>
  <c r="AP63" i="1"/>
  <c r="Z445" i="1"/>
  <c r="AB444" i="1"/>
  <c r="AA65" i="1"/>
  <c r="Y66" i="1"/>
  <c r="AC65" i="1"/>
  <c r="AD65" i="1" s="1"/>
  <c r="AI65" i="1" l="1"/>
  <c r="AJ65" i="1"/>
  <c r="AF66" i="1"/>
  <c r="AG66" i="1" s="1"/>
  <c r="AP64" i="1"/>
  <c r="AQ65" i="1"/>
  <c r="AL65" i="1"/>
  <c r="AM66" i="1"/>
  <c r="AR63" i="1"/>
  <c r="AN64" i="1"/>
  <c r="Z446" i="1"/>
  <c r="AB445" i="1"/>
  <c r="Y67" i="1"/>
  <c r="AC66" i="1"/>
  <c r="AD66" i="1" s="1"/>
  <c r="AA66" i="1"/>
  <c r="AI66" i="1" l="1"/>
  <c r="AJ66" i="1"/>
  <c r="AK66" i="1"/>
  <c r="AK65" i="1"/>
  <c r="AF67" i="1"/>
  <c r="AG67" i="1" s="1"/>
  <c r="AR64" i="1"/>
  <c r="AN65" i="1"/>
  <c r="AL66" i="1"/>
  <c r="AP65" i="1"/>
  <c r="Z447" i="1"/>
  <c r="AB446" i="1"/>
  <c r="AC67" i="1"/>
  <c r="AD67" i="1" s="1"/>
  <c r="AI67" i="1" s="1"/>
  <c r="AA67" i="1"/>
  <c r="Y68" i="1"/>
  <c r="AJ67" i="1" l="1"/>
  <c r="AF68" i="1"/>
  <c r="AG68" i="1" s="1"/>
  <c r="AL67" i="1"/>
  <c r="AP66" i="1"/>
  <c r="AR65" i="1"/>
  <c r="AN66" i="1"/>
  <c r="AQ66" i="1"/>
  <c r="AM67" i="1"/>
  <c r="Z448" i="1"/>
  <c r="AB447" i="1"/>
  <c r="AC68" i="1"/>
  <c r="AD68" i="1" s="1"/>
  <c r="AI68" i="1" s="1"/>
  <c r="AA68" i="1"/>
  <c r="Y69" i="1"/>
  <c r="AJ68" i="1" l="1"/>
  <c r="AK68" i="1" s="1"/>
  <c r="AK67" i="1"/>
  <c r="AF69" i="1"/>
  <c r="AG69" i="1" s="1"/>
  <c r="AP67" i="1"/>
  <c r="AR66" i="1"/>
  <c r="AN67" i="1"/>
  <c r="AQ67" i="1"/>
  <c r="AM68" i="1"/>
  <c r="AL68" i="1"/>
  <c r="Z449" i="1"/>
  <c r="AB448" i="1"/>
  <c r="AC69" i="1"/>
  <c r="AD69" i="1" s="1"/>
  <c r="Y70" i="1"/>
  <c r="AA69" i="1"/>
  <c r="AI69" i="1" l="1"/>
  <c r="AJ69" i="1"/>
  <c r="AK69" i="1"/>
  <c r="AF70" i="1"/>
  <c r="AG70" i="1" s="1"/>
  <c r="AP68" i="1"/>
  <c r="AQ68" i="1"/>
  <c r="AM69" i="1"/>
  <c r="AR67" i="1"/>
  <c r="AN68" i="1"/>
  <c r="AL69" i="1"/>
  <c r="Z450" i="1"/>
  <c r="AB449" i="1"/>
  <c r="Y71" i="1"/>
  <c r="AC70" i="1"/>
  <c r="AD70" i="1" s="1"/>
  <c r="AA70" i="1"/>
  <c r="AI70" i="1" l="1"/>
  <c r="AJ70" i="1"/>
  <c r="AF71" i="1"/>
  <c r="AG71" i="1" s="1"/>
  <c r="AL70" i="1"/>
  <c r="AQ69" i="1"/>
  <c r="AM70" i="1"/>
  <c r="AP69" i="1"/>
  <c r="AR68" i="1"/>
  <c r="AN69" i="1"/>
  <c r="Z451" i="1"/>
  <c r="AB450" i="1"/>
  <c r="AA71" i="1"/>
  <c r="Y72" i="1"/>
  <c r="AC71" i="1"/>
  <c r="AD71" i="1" s="1"/>
  <c r="AI71" i="1" l="1"/>
  <c r="AJ71" i="1"/>
  <c r="AM72" i="1" s="1"/>
  <c r="AK71" i="1"/>
  <c r="AK70" i="1"/>
  <c r="AF72" i="1"/>
  <c r="AG72" i="1" s="1"/>
  <c r="AP70" i="1"/>
  <c r="AQ70" i="1"/>
  <c r="AM71" i="1"/>
  <c r="AL71" i="1"/>
  <c r="AR69" i="1"/>
  <c r="AN70" i="1"/>
  <c r="AQ71" i="1"/>
  <c r="Z452" i="1"/>
  <c r="AB451" i="1"/>
  <c r="AA72" i="1"/>
  <c r="AC72" i="1"/>
  <c r="AD72" i="1" s="1"/>
  <c r="AI72" i="1" s="1"/>
  <c r="Y73" i="1"/>
  <c r="AJ72" i="1" l="1"/>
  <c r="AK72" i="1" s="1"/>
  <c r="AF73" i="1"/>
  <c r="AG73" i="1" s="1"/>
  <c r="AL72" i="1"/>
  <c r="AP71" i="1"/>
  <c r="AR70" i="1"/>
  <c r="AN71" i="1"/>
  <c r="AN72" i="1"/>
  <c r="Z453" i="1"/>
  <c r="AB452" i="1"/>
  <c r="AC73" i="1"/>
  <c r="AD73" i="1" s="1"/>
  <c r="AI73" i="1" s="1"/>
  <c r="AA73" i="1"/>
  <c r="Y74" i="1"/>
  <c r="AJ73" i="1" l="1"/>
  <c r="AF74" i="1"/>
  <c r="AG74" i="1" s="1"/>
  <c r="AQ72" i="1"/>
  <c r="AM73" i="1"/>
  <c r="AP72" i="1"/>
  <c r="AL73" i="1"/>
  <c r="AR71" i="1"/>
  <c r="Z454" i="1"/>
  <c r="AB453" i="1"/>
  <c r="AC74" i="1"/>
  <c r="AD74" i="1" s="1"/>
  <c r="AI74" i="1" s="1"/>
  <c r="Y75" i="1"/>
  <c r="AA74" i="1"/>
  <c r="AJ74" i="1" l="1"/>
  <c r="AK74" i="1" s="1"/>
  <c r="AK73" i="1"/>
  <c r="AF75" i="1"/>
  <c r="AG75" i="1" s="1"/>
  <c r="AP73" i="1"/>
  <c r="AL74" i="1"/>
  <c r="AQ73" i="1"/>
  <c r="AM74" i="1"/>
  <c r="AR72" i="1"/>
  <c r="AN73" i="1"/>
  <c r="Z455" i="1"/>
  <c r="AB454" i="1"/>
  <c r="Y76" i="1"/>
  <c r="AC75" i="1"/>
  <c r="AD75" i="1" s="1"/>
  <c r="AA75" i="1"/>
  <c r="AI75" i="1" l="1"/>
  <c r="AJ75" i="1"/>
  <c r="AK75" i="1" s="1"/>
  <c r="AF76" i="1"/>
  <c r="AG76" i="1" s="1"/>
  <c r="AP74" i="1"/>
  <c r="AQ74" i="1"/>
  <c r="AM75" i="1"/>
  <c r="AR73" i="1"/>
  <c r="AN74" i="1"/>
  <c r="AL75" i="1"/>
  <c r="Z456" i="1"/>
  <c r="AB455" i="1"/>
  <c r="AC76" i="1"/>
  <c r="AA76" i="1"/>
  <c r="Y77" i="1"/>
  <c r="AD76" i="1" l="1"/>
  <c r="AI76" i="1" s="1"/>
  <c r="AF77" i="1"/>
  <c r="AG77" i="1" s="1"/>
  <c r="AP75" i="1"/>
  <c r="AP76" i="1" s="1"/>
  <c r="AR74" i="1"/>
  <c r="AN75" i="1"/>
  <c r="AQ75" i="1"/>
  <c r="AM76" i="1"/>
  <c r="AL76" i="1"/>
  <c r="Z457" i="1"/>
  <c r="AB456" i="1"/>
  <c r="Y78" i="1"/>
  <c r="AA77" i="1"/>
  <c r="AC77" i="1"/>
  <c r="AD77" i="1" s="1"/>
  <c r="AI77" i="1" s="1"/>
  <c r="AJ76" i="1" l="1"/>
  <c r="AJ77" i="1"/>
  <c r="AK77" i="1" s="1"/>
  <c r="AK76" i="1"/>
  <c r="AF78" i="1"/>
  <c r="AG78" i="1" s="1"/>
  <c r="AL78" i="1"/>
  <c r="AP77" i="1"/>
  <c r="AR75" i="1"/>
  <c r="AN76" i="1"/>
  <c r="AL77" i="1"/>
  <c r="Z458" i="1"/>
  <c r="AB457" i="1"/>
  <c r="AA78" i="1"/>
  <c r="Y79" i="1"/>
  <c r="AC78" i="1"/>
  <c r="AD78" i="1" s="1"/>
  <c r="AQ76" i="1" l="1"/>
  <c r="AM77" i="1"/>
  <c r="AI78" i="1"/>
  <c r="AJ78" i="1"/>
  <c r="AK78" i="1"/>
  <c r="AF79" i="1"/>
  <c r="AG79" i="1" s="1"/>
  <c r="AQ77" i="1"/>
  <c r="AM78" i="1"/>
  <c r="AQ78" i="1"/>
  <c r="AM79" i="1"/>
  <c r="AR76" i="1"/>
  <c r="AN77" i="1"/>
  <c r="Z459" i="1"/>
  <c r="AB458" i="1"/>
  <c r="AC79" i="1"/>
  <c r="AD79" i="1" s="1"/>
  <c r="AA79" i="1"/>
  <c r="Y80" i="1"/>
  <c r="AI79" i="1" l="1"/>
  <c r="AJ79" i="1"/>
  <c r="AK79" i="1"/>
  <c r="AP78" i="1"/>
  <c r="AF80" i="1"/>
  <c r="AG80" i="1" s="1"/>
  <c r="AM80" i="1"/>
  <c r="AR77" i="1"/>
  <c r="AN78" i="1"/>
  <c r="AL79" i="1"/>
  <c r="AQ79" i="1"/>
  <c r="Z460" i="1"/>
  <c r="AB459" i="1"/>
  <c r="Y81" i="1"/>
  <c r="AC80" i="1"/>
  <c r="AD80" i="1" s="1"/>
  <c r="AA80" i="1"/>
  <c r="AI80" i="1" l="1"/>
  <c r="AJ80" i="1"/>
  <c r="AF81" i="1"/>
  <c r="AG81" i="1" s="1"/>
  <c r="AR78" i="1"/>
  <c r="AN79" i="1"/>
  <c r="AL80" i="1"/>
  <c r="AP79" i="1"/>
  <c r="Z461" i="1"/>
  <c r="AB460" i="1"/>
  <c r="Y82" i="1"/>
  <c r="AA81" i="1"/>
  <c r="AC81" i="1"/>
  <c r="AD81" i="1" s="1"/>
  <c r="AI81" i="1" s="1"/>
  <c r="AJ81" i="1" l="1"/>
  <c r="AK81" i="1" s="1"/>
  <c r="AK80" i="1"/>
  <c r="AF82" i="1"/>
  <c r="AG82" i="1" s="1"/>
  <c r="AR79" i="1"/>
  <c r="AN80" i="1"/>
  <c r="AL81" i="1"/>
  <c r="AP80" i="1"/>
  <c r="AQ80" i="1"/>
  <c r="AM81" i="1"/>
  <c r="AQ81" i="1"/>
  <c r="AM82" i="1"/>
  <c r="Z462" i="1"/>
  <c r="AB461" i="1"/>
  <c r="Y83" i="1"/>
  <c r="AC82" i="1"/>
  <c r="AD82" i="1" s="1"/>
  <c r="AA82" i="1"/>
  <c r="AI82" i="1" l="1"/>
  <c r="AJ82" i="1"/>
  <c r="AK82" i="1" s="1"/>
  <c r="AF83" i="1"/>
  <c r="AG83" i="1" s="1"/>
  <c r="AP81" i="1"/>
  <c r="AR80" i="1"/>
  <c r="AN81" i="1"/>
  <c r="AL82" i="1"/>
  <c r="Z463" i="1"/>
  <c r="AB462" i="1"/>
  <c r="AA83" i="1"/>
  <c r="Y84" i="1"/>
  <c r="AC83" i="1"/>
  <c r="AD83" i="1" s="1"/>
  <c r="AI83" i="1" l="1"/>
  <c r="AJ83" i="1"/>
  <c r="AK83" i="1"/>
  <c r="AF84" i="1"/>
  <c r="AG84" i="1" s="1"/>
  <c r="AR81" i="1"/>
  <c r="AN82" i="1"/>
  <c r="AL83" i="1"/>
  <c r="AQ83" i="1"/>
  <c r="AM84" i="1"/>
  <c r="AQ82" i="1"/>
  <c r="AM83" i="1"/>
  <c r="AP82" i="1"/>
  <c r="AP83" i="1" s="1"/>
  <c r="Z464" i="1"/>
  <c r="AB463" i="1"/>
  <c r="AA84" i="1"/>
  <c r="Y85" i="1"/>
  <c r="AC84" i="1"/>
  <c r="AD84" i="1" s="1"/>
  <c r="AI84" i="1" s="1"/>
  <c r="AJ84" i="1" l="1"/>
  <c r="AF85" i="1"/>
  <c r="AG85" i="1" s="1"/>
  <c r="AQ84" i="1"/>
  <c r="AM85" i="1"/>
  <c r="AL84" i="1"/>
  <c r="AR82" i="1"/>
  <c r="AN83" i="1"/>
  <c r="Z465" i="1"/>
  <c r="AB464" i="1"/>
  <c r="AP84" i="1"/>
  <c r="AC85" i="1"/>
  <c r="AD85" i="1" s="1"/>
  <c r="AI85" i="1" s="1"/>
  <c r="AA85" i="1"/>
  <c r="Y86" i="1"/>
  <c r="AJ85" i="1" l="1"/>
  <c r="AK85" i="1"/>
  <c r="AK84" i="1"/>
  <c r="AF86" i="1"/>
  <c r="AG86" i="1" s="1"/>
  <c r="AR83" i="1"/>
  <c r="AN84" i="1"/>
  <c r="AL85" i="1"/>
  <c r="Z466" i="1"/>
  <c r="AB465" i="1"/>
  <c r="AC86" i="1"/>
  <c r="AD86" i="1" s="1"/>
  <c r="AI86" i="1" s="1"/>
  <c r="AA86" i="1"/>
  <c r="Y87" i="1"/>
  <c r="AJ86" i="1" l="1"/>
  <c r="AF87" i="1"/>
  <c r="AG87" i="1" s="1"/>
  <c r="AR84" i="1"/>
  <c r="AN85" i="1"/>
  <c r="AL86" i="1"/>
  <c r="AQ85" i="1"/>
  <c r="AM86" i="1"/>
  <c r="AQ86" i="1"/>
  <c r="AM87" i="1"/>
  <c r="AP85" i="1"/>
  <c r="Z467" i="1"/>
  <c r="AB466" i="1"/>
  <c r="Y88" i="1"/>
  <c r="AC87" i="1"/>
  <c r="AD87" i="1" s="1"/>
  <c r="AA87" i="1"/>
  <c r="AI87" i="1" l="1"/>
  <c r="AK86" i="1"/>
  <c r="AJ87" i="1"/>
  <c r="AF88" i="1"/>
  <c r="AG88" i="1" s="1"/>
  <c r="AP86" i="1"/>
  <c r="AR85" i="1"/>
  <c r="AN86" i="1"/>
  <c r="AL87" i="1"/>
  <c r="Z468" i="1"/>
  <c r="AB467" i="1"/>
  <c r="Y89" i="1"/>
  <c r="AC88" i="1"/>
  <c r="AD88" i="1" s="1"/>
  <c r="AI88" i="1" s="1"/>
  <c r="AA88" i="1"/>
  <c r="AJ88" i="1" l="1"/>
  <c r="AK87" i="1"/>
  <c r="AF89" i="1"/>
  <c r="AG89" i="1" s="1"/>
  <c r="AP87" i="1"/>
  <c r="AR86" i="1"/>
  <c r="AN87" i="1"/>
  <c r="AQ87" i="1"/>
  <c r="AM88" i="1"/>
  <c r="AL88" i="1"/>
  <c r="Z469" i="1"/>
  <c r="AB468" i="1"/>
  <c r="AA89" i="1"/>
  <c r="AC89" i="1"/>
  <c r="AD89" i="1" s="1"/>
  <c r="Y90" i="1"/>
  <c r="AI89" i="1" l="1"/>
  <c r="AJ89" i="1"/>
  <c r="AK89" i="1" s="1"/>
  <c r="AK88" i="1"/>
  <c r="AF90" i="1"/>
  <c r="AG90" i="1" s="1"/>
  <c r="AM90" i="1"/>
  <c r="AL89" i="1"/>
  <c r="AP88" i="1"/>
  <c r="AQ88" i="1"/>
  <c r="AM89" i="1"/>
  <c r="AR87" i="1"/>
  <c r="AN88" i="1"/>
  <c r="Z470" i="1"/>
  <c r="AB469" i="1"/>
  <c r="AA90" i="1"/>
  <c r="AC90" i="1"/>
  <c r="Y91" i="1"/>
  <c r="AD90" i="1" l="1"/>
  <c r="AI90" i="1" s="1"/>
  <c r="BA90" i="1"/>
  <c r="AJ90" i="1"/>
  <c r="AQ89" i="1"/>
  <c r="AF91" i="1"/>
  <c r="AG91" i="1" s="1"/>
  <c r="AR88" i="1"/>
  <c r="AN89" i="1"/>
  <c r="AQ90" i="1"/>
  <c r="AM91" i="1"/>
  <c r="AP89" i="1"/>
  <c r="AL90" i="1"/>
  <c r="Z471" i="1"/>
  <c r="AB470" i="1"/>
  <c r="AC91" i="1"/>
  <c r="AD91" i="1" s="1"/>
  <c r="AA91" i="1"/>
  <c r="Y92" i="1"/>
  <c r="AI91" i="1" l="1"/>
  <c r="AJ91" i="1"/>
  <c r="AK91" i="1" s="1"/>
  <c r="AK90" i="1"/>
  <c r="AF92" i="1"/>
  <c r="AG92" i="1" s="1"/>
  <c r="AP90" i="1"/>
  <c r="AL91" i="1"/>
  <c r="AR89" i="1"/>
  <c r="AN90" i="1"/>
  <c r="Z472" i="1"/>
  <c r="AB471" i="1"/>
  <c r="AC92" i="1"/>
  <c r="AD92" i="1" s="1"/>
  <c r="AI92" i="1" s="1"/>
  <c r="AA92" i="1"/>
  <c r="Y93" i="1"/>
  <c r="AJ92" i="1" l="1"/>
  <c r="AK92" i="1" s="1"/>
  <c r="AF93" i="1"/>
  <c r="AG93" i="1" s="1"/>
  <c r="AQ91" i="1"/>
  <c r="AM92" i="1"/>
  <c r="AR90" i="1"/>
  <c r="AN91" i="1"/>
  <c r="AL92" i="1"/>
  <c r="AP91" i="1"/>
  <c r="Z473" i="1"/>
  <c r="AB472" i="1"/>
  <c r="Y94" i="1"/>
  <c r="AC93" i="1"/>
  <c r="AD93" i="1" s="1"/>
  <c r="AA93" i="1"/>
  <c r="AI93" i="1" l="1"/>
  <c r="AJ93" i="1"/>
  <c r="AF94" i="1"/>
  <c r="AG94" i="1" s="1"/>
  <c r="AQ92" i="1"/>
  <c r="AM93" i="1"/>
  <c r="AL93" i="1"/>
  <c r="BE92" i="1"/>
  <c r="AP92" i="1"/>
  <c r="AR91" i="1"/>
  <c r="AN92" i="1"/>
  <c r="Z474" i="1"/>
  <c r="AB473" i="1"/>
  <c r="AA94" i="1"/>
  <c r="Y95" i="1"/>
  <c r="AC94" i="1"/>
  <c r="AD94" i="1" s="1"/>
  <c r="AI94" i="1" s="1"/>
  <c r="AJ94" i="1" l="1"/>
  <c r="AK94" i="1" s="1"/>
  <c r="AK93" i="1"/>
  <c r="AF95" i="1"/>
  <c r="AG95" i="1" s="1"/>
  <c r="AR92" i="1"/>
  <c r="AN93" i="1"/>
  <c r="AQ94" i="1"/>
  <c r="AM95" i="1"/>
  <c r="AL94" i="1"/>
  <c r="AP93" i="1"/>
  <c r="AQ93" i="1"/>
  <c r="AM94" i="1"/>
  <c r="Z475" i="1"/>
  <c r="AB474" i="1"/>
  <c r="AA95" i="1"/>
  <c r="Y96" i="1"/>
  <c r="AC95" i="1"/>
  <c r="AD95" i="1" s="1"/>
  <c r="AI95" i="1" s="1"/>
  <c r="AJ95" i="1" l="1"/>
  <c r="AK95" i="1" s="1"/>
  <c r="AF96" i="1"/>
  <c r="AG96" i="1" s="1"/>
  <c r="AP94" i="1"/>
  <c r="AR93" i="1"/>
  <c r="AN94" i="1"/>
  <c r="AQ95" i="1"/>
  <c r="AM96" i="1"/>
  <c r="AL95" i="1"/>
  <c r="Z476" i="1"/>
  <c r="AB475" i="1"/>
  <c r="AA96" i="1"/>
  <c r="Y97" i="1"/>
  <c r="AC96" i="1"/>
  <c r="AD96" i="1" s="1"/>
  <c r="AI96" i="1" l="1"/>
  <c r="AJ96" i="1"/>
  <c r="AF97" i="1"/>
  <c r="AG97" i="1" s="1"/>
  <c r="AQ96" i="1"/>
  <c r="AR94" i="1"/>
  <c r="AN95" i="1"/>
  <c r="AL96" i="1"/>
  <c r="AP95" i="1"/>
  <c r="Z477" i="1"/>
  <c r="AB476" i="1"/>
  <c r="AC97" i="1"/>
  <c r="AD97" i="1" s="1"/>
  <c r="AI97" i="1" s="1"/>
  <c r="AA97" i="1"/>
  <c r="Y98" i="1"/>
  <c r="AJ97" i="1" l="1"/>
  <c r="AK97" i="1" s="1"/>
  <c r="AK96" i="1"/>
  <c r="AF98" i="1"/>
  <c r="AG98" i="1" s="1"/>
  <c r="AP96" i="1"/>
  <c r="AM97" i="1"/>
  <c r="AL97" i="1"/>
  <c r="AR95" i="1"/>
  <c r="AN96" i="1"/>
  <c r="Z478" i="1"/>
  <c r="AB477" i="1"/>
  <c r="Y99" i="1"/>
  <c r="AA98" i="1"/>
  <c r="AC98" i="1"/>
  <c r="AD98" i="1" s="1"/>
  <c r="AI98" i="1" l="1"/>
  <c r="AJ98" i="1"/>
  <c r="AK98" i="1" s="1"/>
  <c r="AP97" i="1"/>
  <c r="AF99" i="1"/>
  <c r="AG99" i="1" s="1"/>
  <c r="AQ98" i="1"/>
  <c r="AM99" i="1"/>
  <c r="AR96" i="1"/>
  <c r="AN97" i="1"/>
  <c r="AL98" i="1"/>
  <c r="AQ97" i="1"/>
  <c r="AM98" i="1"/>
  <c r="Z479" i="1"/>
  <c r="AB478" i="1"/>
  <c r="Y100" i="1"/>
  <c r="AA99" i="1"/>
  <c r="AC99" i="1"/>
  <c r="AD99" i="1" s="1"/>
  <c r="AI99" i="1" s="1"/>
  <c r="AJ99" i="1" l="1"/>
  <c r="AF100" i="1"/>
  <c r="AG100" i="1" s="1"/>
  <c r="AR97" i="1"/>
  <c r="AN98" i="1"/>
  <c r="AL99" i="1"/>
  <c r="AL100" i="1"/>
  <c r="AP98" i="1"/>
  <c r="AP99" i="1" s="1"/>
  <c r="Z480" i="1"/>
  <c r="AB479" i="1"/>
  <c r="Y101" i="1"/>
  <c r="AC100" i="1"/>
  <c r="AD100" i="1" s="1"/>
  <c r="AI100" i="1" s="1"/>
  <c r="AA100" i="1"/>
  <c r="AJ100" i="1" l="1"/>
  <c r="AK100" i="1"/>
  <c r="AK99" i="1"/>
  <c r="AR99" i="1" s="1"/>
  <c r="AF101" i="1"/>
  <c r="AG101" i="1" s="1"/>
  <c r="AR98" i="1"/>
  <c r="AN99" i="1"/>
  <c r="AN100" i="1"/>
  <c r="AQ99" i="1"/>
  <c r="AM100" i="1"/>
  <c r="Z481" i="1"/>
  <c r="AB480" i="1"/>
  <c r="AA101" i="1"/>
  <c r="AC101" i="1"/>
  <c r="AD101" i="1" s="1"/>
  <c r="Y102" i="1"/>
  <c r="AI101" i="1" l="1"/>
  <c r="AJ101" i="1"/>
  <c r="AK101" i="1"/>
  <c r="AF102" i="1"/>
  <c r="AG102" i="1" s="1"/>
  <c r="AL101" i="1"/>
  <c r="AP100" i="1"/>
  <c r="AQ100" i="1"/>
  <c r="AM101" i="1"/>
  <c r="AQ101" i="1"/>
  <c r="AM102" i="1"/>
  <c r="Z482" i="1"/>
  <c r="AB481" i="1"/>
  <c r="AC102" i="1"/>
  <c r="AD102" i="1" s="1"/>
  <c r="AA102" i="1"/>
  <c r="Y103" i="1"/>
  <c r="AI102" i="1" l="1"/>
  <c r="AJ102" i="1"/>
  <c r="AK102" i="1" s="1"/>
  <c r="AF103" i="1"/>
  <c r="AG103" i="1" s="1"/>
  <c r="AR100" i="1"/>
  <c r="AN101" i="1"/>
  <c r="AL102" i="1"/>
  <c r="AP101" i="1"/>
  <c r="Z483" i="1"/>
  <c r="AB482" i="1"/>
  <c r="AC103" i="1"/>
  <c r="AD103" i="1" s="1"/>
  <c r="AI103" i="1" s="1"/>
  <c r="AA103" i="1"/>
  <c r="Y104" i="1"/>
  <c r="AJ103" i="1" l="1"/>
  <c r="AK103" i="1" s="1"/>
  <c r="AF104" i="1"/>
  <c r="AG104" i="1" s="1"/>
  <c r="AR101" i="1"/>
  <c r="AN102" i="1"/>
  <c r="AP102" i="1"/>
  <c r="AL103" i="1"/>
  <c r="AQ102" i="1"/>
  <c r="AM103" i="1"/>
  <c r="Z484" i="1"/>
  <c r="AB483" i="1"/>
  <c r="Y105" i="1"/>
  <c r="AC104" i="1"/>
  <c r="AD104" i="1" s="1"/>
  <c r="AA104" i="1"/>
  <c r="AI104" i="1" l="1"/>
  <c r="AJ104" i="1"/>
  <c r="AF105" i="1"/>
  <c r="AG105" i="1" s="1"/>
  <c r="AR102" i="1"/>
  <c r="AN103" i="1"/>
  <c r="AP103" i="1"/>
  <c r="AL104" i="1"/>
  <c r="AQ103" i="1"/>
  <c r="AM104" i="1"/>
  <c r="Z485" i="1"/>
  <c r="AB484" i="1"/>
  <c r="AC105" i="1"/>
  <c r="AD105" i="1" s="1"/>
  <c r="AI105" i="1" s="1"/>
  <c r="AA105" i="1"/>
  <c r="Y106" i="1"/>
  <c r="AJ105" i="1" l="1"/>
  <c r="AK105" i="1" s="1"/>
  <c r="AK104" i="1"/>
  <c r="AF106" i="1"/>
  <c r="AG106" i="1" s="1"/>
  <c r="AR103" i="1"/>
  <c r="AN104" i="1"/>
  <c r="AQ104" i="1"/>
  <c r="AM105" i="1"/>
  <c r="AP104" i="1"/>
  <c r="AL105" i="1"/>
  <c r="Z486" i="1"/>
  <c r="AB485" i="1"/>
  <c r="Y107" i="1"/>
  <c r="AA106" i="1"/>
  <c r="AC106" i="1"/>
  <c r="AD106" i="1" s="1"/>
  <c r="AI106" i="1" s="1"/>
  <c r="AJ106" i="1" l="1"/>
  <c r="AF107" i="1"/>
  <c r="AG107" i="1" s="1"/>
  <c r="AL106" i="1"/>
  <c r="AR104" i="1"/>
  <c r="AN105" i="1"/>
  <c r="AQ105" i="1"/>
  <c r="AM106" i="1"/>
  <c r="AP105" i="1"/>
  <c r="Z487" i="1"/>
  <c r="AB486" i="1"/>
  <c r="Y108" i="1"/>
  <c r="AC107" i="1"/>
  <c r="AD107" i="1" s="1"/>
  <c r="AI107" i="1" s="1"/>
  <c r="AA107" i="1"/>
  <c r="AJ107" i="1" l="1"/>
  <c r="AK107" i="1" s="1"/>
  <c r="AK106" i="1"/>
  <c r="AF108" i="1"/>
  <c r="AG108" i="1" s="1"/>
  <c r="AP106" i="1"/>
  <c r="AQ106" i="1"/>
  <c r="AM107" i="1"/>
  <c r="AL107" i="1"/>
  <c r="AR105" i="1"/>
  <c r="AN106" i="1"/>
  <c r="Z488" i="1"/>
  <c r="AB487" i="1"/>
  <c r="AC108" i="1"/>
  <c r="AD108" i="1" s="1"/>
  <c r="AA108" i="1"/>
  <c r="Y109" i="1"/>
  <c r="AI108" i="1" l="1"/>
  <c r="AJ108" i="1"/>
  <c r="AK108" i="1" s="1"/>
  <c r="AF109" i="1"/>
  <c r="AG109" i="1" s="1"/>
  <c r="AR106" i="1"/>
  <c r="AN107" i="1"/>
  <c r="AL108" i="1"/>
  <c r="AP107" i="1"/>
  <c r="AQ107" i="1"/>
  <c r="AM108" i="1"/>
  <c r="Z489" i="1"/>
  <c r="AB488" i="1"/>
  <c r="Y110" i="1"/>
  <c r="AC109" i="1"/>
  <c r="AD109" i="1" s="1"/>
  <c r="AA109" i="1"/>
  <c r="AI109" i="1" l="1"/>
  <c r="AJ109" i="1"/>
  <c r="AK109" i="1"/>
  <c r="AF110" i="1"/>
  <c r="AG110" i="1" s="1"/>
  <c r="AP108" i="1"/>
  <c r="AP109" i="1" s="1"/>
  <c r="AQ109" i="1"/>
  <c r="AQ108" i="1"/>
  <c r="AM109" i="1"/>
  <c r="AR107" i="1"/>
  <c r="AN108" i="1"/>
  <c r="AL109" i="1"/>
  <c r="AM110" i="1"/>
  <c r="Z490" i="1"/>
  <c r="AB489" i="1"/>
  <c r="AC110" i="1"/>
  <c r="Y111" i="1"/>
  <c r="AA110" i="1"/>
  <c r="AD110" i="1" l="1"/>
  <c r="AJ110" i="1" s="1"/>
  <c r="BA110" i="1"/>
  <c r="AI110" i="1"/>
  <c r="AF111" i="1"/>
  <c r="AG111" i="1" s="1"/>
  <c r="AL110" i="1"/>
  <c r="AR108" i="1"/>
  <c r="AN109" i="1"/>
  <c r="Z491" i="1"/>
  <c r="AB490" i="1"/>
  <c r="AC111" i="1"/>
  <c r="AD111" i="1" s="1"/>
  <c r="AI111" i="1" s="1"/>
  <c r="AA111" i="1"/>
  <c r="Y112" i="1"/>
  <c r="AJ111" i="1" l="1"/>
  <c r="AK111" i="1" s="1"/>
  <c r="AK110" i="1"/>
  <c r="AF112" i="1"/>
  <c r="AG112" i="1" s="1"/>
  <c r="AR109" i="1"/>
  <c r="AN110" i="1"/>
  <c r="AL111" i="1"/>
  <c r="AP110" i="1"/>
  <c r="AQ110" i="1"/>
  <c r="AM111" i="1"/>
  <c r="Z492" i="1"/>
  <c r="AB491" i="1"/>
  <c r="AC112" i="1"/>
  <c r="AD112" i="1" s="1"/>
  <c r="AI112" i="1" s="1"/>
  <c r="AA112" i="1"/>
  <c r="Y113" i="1"/>
  <c r="AJ112" i="1" l="1"/>
  <c r="AF113" i="1"/>
  <c r="AG113" i="1" s="1"/>
  <c r="AP111" i="1"/>
  <c r="AR110" i="1"/>
  <c r="AN111" i="1"/>
  <c r="AQ111" i="1"/>
  <c r="AM112" i="1"/>
  <c r="AL112" i="1"/>
  <c r="Z493" i="1"/>
  <c r="AB492" i="1"/>
  <c r="Y114" i="1"/>
  <c r="AC113" i="1"/>
  <c r="AD113" i="1" s="1"/>
  <c r="AI113" i="1" s="1"/>
  <c r="AA113" i="1"/>
  <c r="AJ113" i="1" l="1"/>
  <c r="AK112" i="1"/>
  <c r="AF114" i="1"/>
  <c r="AG114" i="1" s="1"/>
  <c r="AQ112" i="1"/>
  <c r="AM113" i="1"/>
  <c r="AL113" i="1"/>
  <c r="AR111" i="1"/>
  <c r="AN112" i="1"/>
  <c r="AP112" i="1"/>
  <c r="Z494" i="1"/>
  <c r="AB493" i="1"/>
  <c r="AC114" i="1"/>
  <c r="AD114" i="1" s="1"/>
  <c r="AI114" i="1" s="1"/>
  <c r="AA114" i="1"/>
  <c r="Y115" i="1"/>
  <c r="AJ114" i="1" l="1"/>
  <c r="AK113" i="1"/>
  <c r="AF115" i="1"/>
  <c r="AG115" i="1" s="1"/>
  <c r="AP113" i="1"/>
  <c r="AL114" i="1"/>
  <c r="AR112" i="1"/>
  <c r="AN113" i="1"/>
  <c r="AQ113" i="1"/>
  <c r="AM114" i="1"/>
  <c r="Z495" i="1"/>
  <c r="AB494" i="1"/>
  <c r="AC115" i="1"/>
  <c r="AD115" i="1" s="1"/>
  <c r="AI115" i="1" s="1"/>
  <c r="Y116" i="1"/>
  <c r="AA115" i="1"/>
  <c r="AK114" i="1" l="1"/>
  <c r="AJ115" i="1"/>
  <c r="AK115" i="1" s="1"/>
  <c r="AP114" i="1"/>
  <c r="AF116" i="1"/>
  <c r="AG116" i="1" s="1"/>
  <c r="AL115" i="1"/>
  <c r="AQ114" i="1"/>
  <c r="AM115" i="1"/>
  <c r="AR113" i="1"/>
  <c r="AN114" i="1"/>
  <c r="Z496" i="1"/>
  <c r="AB495" i="1"/>
  <c r="AC116" i="1"/>
  <c r="AD116" i="1" s="1"/>
  <c r="AA116" i="1"/>
  <c r="Y117" i="1"/>
  <c r="AI116" i="1" l="1"/>
  <c r="AJ116" i="1"/>
  <c r="AF117" i="1"/>
  <c r="AG117" i="1" s="1"/>
  <c r="AR114" i="1"/>
  <c r="AN115" i="1"/>
  <c r="AQ115" i="1"/>
  <c r="AM116" i="1"/>
  <c r="AL116" i="1"/>
  <c r="AP115" i="1"/>
  <c r="Z497" i="1"/>
  <c r="AB496" i="1"/>
  <c r="Y118" i="1"/>
  <c r="AC117" i="1"/>
  <c r="AD117" i="1" s="1"/>
  <c r="AA117" i="1"/>
  <c r="AI117" i="1" l="1"/>
  <c r="AJ117" i="1"/>
  <c r="AK117" i="1"/>
  <c r="AK116" i="1"/>
  <c r="AF118" i="1"/>
  <c r="AG118" i="1" s="1"/>
  <c r="AP116" i="1"/>
  <c r="AL117" i="1"/>
  <c r="AQ116" i="1"/>
  <c r="AM117" i="1"/>
  <c r="AR115" i="1"/>
  <c r="AN116" i="1"/>
  <c r="AP117" i="1"/>
  <c r="Z498" i="1"/>
  <c r="AB497" i="1"/>
  <c r="Y119" i="1"/>
  <c r="AC118" i="1"/>
  <c r="AD118" i="1" s="1"/>
  <c r="AI118" i="1" s="1"/>
  <c r="AA118" i="1"/>
  <c r="AJ118" i="1" l="1"/>
  <c r="AK118" i="1"/>
  <c r="AF119" i="1"/>
  <c r="AG119" i="1" s="1"/>
  <c r="AP118" i="1"/>
  <c r="AR116" i="1"/>
  <c r="AN117" i="1"/>
  <c r="AL119" i="1"/>
  <c r="AL118" i="1"/>
  <c r="AQ117" i="1"/>
  <c r="AM118" i="1"/>
  <c r="Z499" i="1"/>
  <c r="AB498" i="1"/>
  <c r="Y120" i="1"/>
  <c r="AC119" i="1"/>
  <c r="AD119" i="1" s="1"/>
  <c r="AA119" i="1"/>
  <c r="AI119" i="1" l="1"/>
  <c r="AJ119" i="1"/>
  <c r="AF120" i="1"/>
  <c r="AG120" i="1" s="1"/>
  <c r="AR118" i="1"/>
  <c r="AN119" i="1"/>
  <c r="AR117" i="1"/>
  <c r="AN118" i="1"/>
  <c r="AQ118" i="1"/>
  <c r="AM119" i="1"/>
  <c r="Z500" i="1"/>
  <c r="AB499" i="1"/>
  <c r="AA120" i="1"/>
  <c r="AC120" i="1"/>
  <c r="AD120" i="1" s="1"/>
  <c r="Y121" i="1"/>
  <c r="AI120" i="1" l="1"/>
  <c r="AJ120" i="1"/>
  <c r="AK120" i="1"/>
  <c r="AK119" i="1"/>
  <c r="AF121" i="1"/>
  <c r="AG121" i="1" s="1"/>
  <c r="AP119" i="1"/>
  <c r="AL120" i="1"/>
  <c r="AQ119" i="1"/>
  <c r="AM120" i="1"/>
  <c r="AQ120" i="1"/>
  <c r="AM121" i="1"/>
  <c r="Z501" i="1"/>
  <c r="AB500" i="1"/>
  <c r="AA121" i="1"/>
  <c r="AC121" i="1"/>
  <c r="AD121" i="1" s="1"/>
  <c r="AI121" i="1" s="1"/>
  <c r="Y122" i="1"/>
  <c r="AJ121" i="1" l="1"/>
  <c r="AK121" i="1" s="1"/>
  <c r="AF122" i="1"/>
  <c r="AG122" i="1" s="1"/>
  <c r="AP120" i="1"/>
  <c r="AR119" i="1"/>
  <c r="AN120" i="1"/>
  <c r="AQ121" i="1"/>
  <c r="AM122" i="1"/>
  <c r="AL121" i="1"/>
  <c r="Z502" i="1"/>
  <c r="AB501" i="1"/>
  <c r="AC122" i="1"/>
  <c r="AD122" i="1" s="1"/>
  <c r="AI122" i="1" s="1"/>
  <c r="AA122" i="1"/>
  <c r="Y123" i="1"/>
  <c r="AJ122" i="1" l="1"/>
  <c r="AF123" i="1"/>
  <c r="AG123" i="1" s="1"/>
  <c r="AP121" i="1"/>
  <c r="AR120" i="1"/>
  <c r="AN121" i="1"/>
  <c r="AL122" i="1"/>
  <c r="Z503" i="1"/>
  <c r="AB502" i="1"/>
  <c r="Y124" i="1"/>
  <c r="AA123" i="1"/>
  <c r="AC123" i="1"/>
  <c r="AD123" i="1" s="1"/>
  <c r="AI123" i="1" s="1"/>
  <c r="AJ123" i="1" l="1"/>
  <c r="AK123" i="1" s="1"/>
  <c r="AK122" i="1"/>
  <c r="AF124" i="1"/>
  <c r="AG124" i="1" s="1"/>
  <c r="AQ123" i="1"/>
  <c r="AP122" i="1"/>
  <c r="AM124" i="1"/>
  <c r="AQ122" i="1"/>
  <c r="AM123" i="1"/>
  <c r="AN123" i="1"/>
  <c r="AL123" i="1"/>
  <c r="AR121" i="1"/>
  <c r="AN122" i="1"/>
  <c r="Z504" i="1"/>
  <c r="AB503" i="1"/>
  <c r="Y125" i="1"/>
  <c r="AC124" i="1"/>
  <c r="AD124" i="1" s="1"/>
  <c r="AA124" i="1"/>
  <c r="AI124" i="1" l="1"/>
  <c r="AJ124" i="1"/>
  <c r="AK124" i="1"/>
  <c r="AF125" i="1"/>
  <c r="AG125" i="1" s="1"/>
  <c r="AP123" i="1"/>
  <c r="AR122" i="1"/>
  <c r="AL124" i="1"/>
  <c r="Z505" i="1"/>
  <c r="AB504" i="1"/>
  <c r="AA125" i="1"/>
  <c r="Y126" i="1"/>
  <c r="AC125" i="1"/>
  <c r="AD125" i="1" s="1"/>
  <c r="AI125" i="1" s="1"/>
  <c r="AJ125" i="1" l="1"/>
  <c r="AK125" i="1" s="1"/>
  <c r="AF126" i="1"/>
  <c r="AG126" i="1" s="1"/>
  <c r="AR123" i="1"/>
  <c r="AN124" i="1"/>
  <c r="AL125" i="1"/>
  <c r="AP124" i="1"/>
  <c r="AP125" i="1" s="1"/>
  <c r="AQ124" i="1"/>
  <c r="AM125" i="1"/>
  <c r="AQ125" i="1"/>
  <c r="AM126" i="1"/>
  <c r="Z506" i="1"/>
  <c r="AB505" i="1"/>
  <c r="AC126" i="1"/>
  <c r="AD126" i="1" s="1"/>
  <c r="Y127" i="1"/>
  <c r="AA126" i="1"/>
  <c r="AI126" i="1" l="1"/>
  <c r="AJ126" i="1"/>
  <c r="AK126" i="1" s="1"/>
  <c r="AF127" i="1"/>
  <c r="AG127" i="1" s="1"/>
  <c r="AL126" i="1"/>
  <c r="AR124" i="1"/>
  <c r="AN125" i="1"/>
  <c r="Z507" i="1"/>
  <c r="AB506" i="1"/>
  <c r="AP126" i="1"/>
  <c r="AA127" i="1"/>
  <c r="AC127" i="1"/>
  <c r="AD127" i="1" s="1"/>
  <c r="AI127" i="1" s="1"/>
  <c r="Y128" i="1"/>
  <c r="AJ127" i="1" l="1"/>
  <c r="AF128" i="1"/>
  <c r="AG128" i="1" s="1"/>
  <c r="AQ126" i="1"/>
  <c r="AM127" i="1"/>
  <c r="AR125" i="1"/>
  <c r="AN126" i="1"/>
  <c r="AQ127" i="1"/>
  <c r="AM128" i="1"/>
  <c r="AL127" i="1"/>
  <c r="Z508" i="1"/>
  <c r="AB507" i="1"/>
  <c r="AC128" i="1"/>
  <c r="AD128" i="1" s="1"/>
  <c r="AI128" i="1" s="1"/>
  <c r="Y129" i="1"/>
  <c r="AA128" i="1"/>
  <c r="AJ128" i="1" l="1"/>
  <c r="AK127" i="1"/>
  <c r="AF129" i="1"/>
  <c r="AG129" i="1" s="1"/>
  <c r="AL128" i="1"/>
  <c r="AR126" i="1"/>
  <c r="AN127" i="1"/>
  <c r="AP127" i="1"/>
  <c r="Z509" i="1"/>
  <c r="AB508" i="1"/>
  <c r="Y130" i="1"/>
  <c r="AC129" i="1"/>
  <c r="AD129" i="1" s="1"/>
  <c r="AI129" i="1" s="1"/>
  <c r="AA129" i="1"/>
  <c r="AJ129" i="1" l="1"/>
  <c r="AK129" i="1" s="1"/>
  <c r="AK128" i="1"/>
  <c r="AF130" i="1"/>
  <c r="AG130" i="1" s="1"/>
  <c r="AR127" i="1"/>
  <c r="AN128" i="1"/>
  <c r="AL129" i="1"/>
  <c r="AQ128" i="1"/>
  <c r="AM129" i="1"/>
  <c r="AP128" i="1"/>
  <c r="AQ129" i="1"/>
  <c r="AM130" i="1"/>
  <c r="Z510" i="1"/>
  <c r="AB509" i="1"/>
  <c r="Y131" i="1"/>
  <c r="AC130" i="1"/>
  <c r="AD130" i="1" s="1"/>
  <c r="AA130" i="1"/>
  <c r="AI130" i="1" l="1"/>
  <c r="AJ130" i="1"/>
  <c r="AF131" i="1"/>
  <c r="AG131" i="1" s="1"/>
  <c r="AR128" i="1"/>
  <c r="AN129" i="1"/>
  <c r="AL130" i="1"/>
  <c r="AP129" i="1"/>
  <c r="Z511" i="1"/>
  <c r="AB510" i="1"/>
  <c r="AA131" i="1"/>
  <c r="Y132" i="1"/>
  <c r="AC131" i="1"/>
  <c r="AD131" i="1" s="1"/>
  <c r="AI131" i="1" s="1"/>
  <c r="AJ131" i="1" l="1"/>
  <c r="AK130" i="1"/>
  <c r="AF132" i="1"/>
  <c r="AG132" i="1" s="1"/>
  <c r="AP130" i="1"/>
  <c r="AR129" i="1"/>
  <c r="AN130" i="1"/>
  <c r="AQ130" i="1"/>
  <c r="AM131" i="1"/>
  <c r="AL131" i="1"/>
  <c r="Z512" i="1"/>
  <c r="AB511" i="1"/>
  <c r="AC132" i="1"/>
  <c r="AD132" i="1" s="1"/>
  <c r="AI132" i="1" s="1"/>
  <c r="AA132" i="1"/>
  <c r="Y133" i="1"/>
  <c r="AK131" i="1" l="1"/>
  <c r="AJ132" i="1"/>
  <c r="AK132" i="1"/>
  <c r="AF133" i="1"/>
  <c r="AG133" i="1" s="1"/>
  <c r="AP131" i="1"/>
  <c r="AM132" i="1"/>
  <c r="AL132" i="1"/>
  <c r="AQ131" i="1"/>
  <c r="AR130" i="1"/>
  <c r="AN131" i="1"/>
  <c r="Z513" i="1"/>
  <c r="AB512" i="1"/>
  <c r="AC133" i="1"/>
  <c r="AD133" i="1" s="1"/>
  <c r="AA133" i="1"/>
  <c r="Y134" i="1"/>
  <c r="AI133" i="1" l="1"/>
  <c r="AJ133" i="1"/>
  <c r="AK133" i="1" s="1"/>
  <c r="AF134" i="1"/>
  <c r="AG134" i="1" s="1"/>
  <c r="AR131" i="1"/>
  <c r="AN132" i="1"/>
  <c r="AQ133" i="1"/>
  <c r="AL133" i="1"/>
  <c r="AP132" i="1"/>
  <c r="AM134" i="1"/>
  <c r="AQ132" i="1"/>
  <c r="AM133" i="1"/>
  <c r="Z514" i="1"/>
  <c r="AB513" i="1"/>
  <c r="AC134" i="1"/>
  <c r="AD134" i="1" s="1"/>
  <c r="AA134" i="1"/>
  <c r="Y135" i="1"/>
  <c r="AI134" i="1" l="1"/>
  <c r="AJ134" i="1"/>
  <c r="AK134" i="1"/>
  <c r="AF135" i="1"/>
  <c r="AG135" i="1" s="1"/>
  <c r="AQ134" i="1"/>
  <c r="AM135" i="1"/>
  <c r="AP133" i="1"/>
  <c r="AL134" i="1"/>
  <c r="AR132" i="1"/>
  <c r="AN133" i="1"/>
  <c r="Z515" i="1"/>
  <c r="AB514" i="1"/>
  <c r="Y136" i="1"/>
  <c r="AC135" i="1"/>
  <c r="AD135" i="1" s="1"/>
  <c r="AA135" i="1"/>
  <c r="AI135" i="1" l="1"/>
  <c r="AJ135" i="1"/>
  <c r="AF136" i="1"/>
  <c r="AG136" i="1" s="1"/>
  <c r="AP134" i="1"/>
  <c r="AR133" i="1"/>
  <c r="AN134" i="1"/>
  <c r="AL135" i="1"/>
  <c r="AP135" i="1"/>
  <c r="Z516" i="1"/>
  <c r="AB515" i="1"/>
  <c r="AC136" i="1"/>
  <c r="AD136" i="1" s="1"/>
  <c r="AI136" i="1" s="1"/>
  <c r="AA136" i="1"/>
  <c r="Y137" i="1"/>
  <c r="AJ136" i="1" l="1"/>
  <c r="AP136" i="1"/>
  <c r="AK135" i="1"/>
  <c r="AF137" i="1"/>
  <c r="AG137" i="1" s="1"/>
  <c r="AQ135" i="1"/>
  <c r="AM136" i="1"/>
  <c r="AL136" i="1"/>
  <c r="AR134" i="1"/>
  <c r="AN135" i="1"/>
  <c r="Z517" i="1"/>
  <c r="AB516" i="1"/>
  <c r="Y138" i="1"/>
  <c r="AA137" i="1"/>
  <c r="AC137" i="1"/>
  <c r="AD137" i="1" s="1"/>
  <c r="AI137" i="1" s="1"/>
  <c r="AJ137" i="1" l="1"/>
  <c r="AK137" i="1" s="1"/>
  <c r="AK136" i="1"/>
  <c r="AF138" i="1"/>
  <c r="AG138" i="1" s="1"/>
  <c r="AQ136" i="1"/>
  <c r="AM137" i="1"/>
  <c r="AR135" i="1"/>
  <c r="AN136" i="1"/>
  <c r="AL137" i="1"/>
  <c r="AQ137" i="1"/>
  <c r="AM138" i="1"/>
  <c r="Z518" i="1"/>
  <c r="AB517" i="1"/>
  <c r="AA138" i="1"/>
  <c r="AC138" i="1"/>
  <c r="AD138" i="1" s="1"/>
  <c r="AI138" i="1" s="1"/>
  <c r="Y139" i="1"/>
  <c r="AJ138" i="1" l="1"/>
  <c r="AQ138" i="1" s="1"/>
  <c r="AF139" i="1"/>
  <c r="AG139" i="1" s="1"/>
  <c r="AL138" i="1"/>
  <c r="AP137" i="1"/>
  <c r="AR136" i="1"/>
  <c r="AN137" i="1"/>
  <c r="Z519" i="1"/>
  <c r="AB518" i="1"/>
  <c r="AC139" i="1"/>
  <c r="AD139" i="1" s="1"/>
  <c r="AI139" i="1" s="1"/>
  <c r="AA139" i="1"/>
  <c r="Y140" i="1"/>
  <c r="AJ139" i="1" l="1"/>
  <c r="AK139" i="1" s="1"/>
  <c r="AK138" i="1"/>
  <c r="AF140" i="1"/>
  <c r="AG140" i="1" s="1"/>
  <c r="AP138" i="1"/>
  <c r="AM139" i="1"/>
  <c r="AR137" i="1"/>
  <c r="AN138" i="1"/>
  <c r="AL139" i="1"/>
  <c r="Z520" i="1"/>
  <c r="AB519" i="1"/>
  <c r="AC140" i="1"/>
  <c r="AD140" i="1" s="1"/>
  <c r="AI140" i="1" s="1"/>
  <c r="Y141" i="1"/>
  <c r="AA140" i="1"/>
  <c r="AJ140" i="1" l="1"/>
  <c r="AK140" i="1" s="1"/>
  <c r="AP139" i="1"/>
  <c r="AF141" i="1"/>
  <c r="AG141" i="1" s="1"/>
  <c r="AR138" i="1"/>
  <c r="AN139" i="1"/>
  <c r="AL140" i="1"/>
  <c r="AQ139" i="1"/>
  <c r="AM140" i="1"/>
  <c r="Z521" i="1"/>
  <c r="AB520" i="1"/>
  <c r="Y142" i="1"/>
  <c r="AC141" i="1"/>
  <c r="AD141" i="1" s="1"/>
  <c r="AA141" i="1"/>
  <c r="AI141" i="1" l="1"/>
  <c r="AJ141" i="1"/>
  <c r="AP140" i="1"/>
  <c r="AF142" i="1"/>
  <c r="AG142" i="1" s="1"/>
  <c r="AR139" i="1"/>
  <c r="AN140" i="1"/>
  <c r="AQ140" i="1"/>
  <c r="AM141" i="1"/>
  <c r="AL141" i="1"/>
  <c r="Z522" i="1"/>
  <c r="AB521" i="1"/>
  <c r="Y143" i="1"/>
  <c r="AA142" i="1"/>
  <c r="AC142" i="1"/>
  <c r="AD142" i="1" s="1"/>
  <c r="AI142" i="1" s="1"/>
  <c r="AJ142" i="1" l="1"/>
  <c r="AK142" i="1" s="1"/>
  <c r="AK141" i="1"/>
  <c r="AF143" i="1"/>
  <c r="AG143" i="1" s="1"/>
  <c r="AR140" i="1"/>
  <c r="AN141" i="1"/>
  <c r="AL142" i="1"/>
  <c r="AQ142" i="1"/>
  <c r="AM143" i="1"/>
  <c r="AQ141" i="1"/>
  <c r="AM142" i="1"/>
  <c r="AP141" i="1"/>
  <c r="Z523" i="1"/>
  <c r="AB522" i="1"/>
  <c r="Y144" i="1"/>
  <c r="AC143" i="1"/>
  <c r="AD143" i="1" s="1"/>
  <c r="AA143" i="1"/>
  <c r="AI143" i="1" l="1"/>
  <c r="AJ143" i="1"/>
  <c r="AP142" i="1"/>
  <c r="AF144" i="1"/>
  <c r="AG144" i="1" s="1"/>
  <c r="AR141" i="1"/>
  <c r="AN142" i="1"/>
  <c r="AL143" i="1"/>
  <c r="Z524" i="1"/>
  <c r="AB523" i="1"/>
  <c r="AA144" i="1"/>
  <c r="Y145" i="1"/>
  <c r="AC144" i="1"/>
  <c r="AD144" i="1" s="1"/>
  <c r="AK143" i="1" l="1"/>
  <c r="AI144" i="1"/>
  <c r="AJ144" i="1"/>
  <c r="AF145" i="1"/>
  <c r="AG145" i="1" s="1"/>
  <c r="AQ143" i="1"/>
  <c r="AM144" i="1"/>
  <c r="AL144" i="1"/>
  <c r="AR142" i="1"/>
  <c r="AN143" i="1"/>
  <c r="AP143" i="1"/>
  <c r="Z525" i="1"/>
  <c r="AB524" i="1"/>
  <c r="AC145" i="1"/>
  <c r="AD145" i="1" s="1"/>
  <c r="Y146" i="1"/>
  <c r="AA145" i="1"/>
  <c r="AI145" i="1" l="1"/>
  <c r="AJ145" i="1"/>
  <c r="AK145" i="1" s="1"/>
  <c r="AK144" i="1"/>
  <c r="AF146" i="1"/>
  <c r="AG146" i="1" s="1"/>
  <c r="AQ144" i="1"/>
  <c r="AM145" i="1"/>
  <c r="AR143" i="1"/>
  <c r="AN144" i="1"/>
  <c r="AP144" i="1"/>
  <c r="AL145" i="1"/>
  <c r="Z526" i="1"/>
  <c r="AB525" i="1"/>
  <c r="AC146" i="1"/>
  <c r="AD146" i="1" s="1"/>
  <c r="AA146" i="1"/>
  <c r="Y147" i="1"/>
  <c r="AI146" i="1" l="1"/>
  <c r="AJ146" i="1"/>
  <c r="AK146" i="1" s="1"/>
  <c r="AF147" i="1"/>
  <c r="AG147" i="1" s="1"/>
  <c r="AL146" i="1"/>
  <c r="AP145" i="1"/>
  <c r="AQ145" i="1"/>
  <c r="AM146" i="1"/>
  <c r="AR144" i="1"/>
  <c r="AN145" i="1"/>
  <c r="Z527" i="1"/>
  <c r="AB526" i="1"/>
  <c r="Y148" i="1"/>
  <c r="AC147" i="1"/>
  <c r="AA147" i="1"/>
  <c r="AD147" i="1" l="1"/>
  <c r="BA147" i="1"/>
  <c r="AI147" i="1"/>
  <c r="AJ147" i="1"/>
  <c r="AF148" i="1"/>
  <c r="AG148" i="1" s="1"/>
  <c r="AQ147" i="1"/>
  <c r="AM148" i="1"/>
  <c r="AL147" i="1"/>
  <c r="AP146" i="1"/>
  <c r="AR145" i="1"/>
  <c r="AN146" i="1"/>
  <c r="AQ146" i="1"/>
  <c r="AM147" i="1"/>
  <c r="Z528" i="1"/>
  <c r="AB527" i="1"/>
  <c r="Y149" i="1"/>
  <c r="AA148" i="1"/>
  <c r="AC148" i="1"/>
  <c r="AD148" i="1" s="1"/>
  <c r="AI148" i="1" s="1"/>
  <c r="AJ148" i="1" l="1"/>
  <c r="AK148" i="1" s="1"/>
  <c r="AK147" i="1"/>
  <c r="AF149" i="1"/>
  <c r="AG149" i="1" s="1"/>
  <c r="AQ148" i="1"/>
  <c r="AR146" i="1"/>
  <c r="AN147" i="1"/>
  <c r="AM149" i="1"/>
  <c r="AL148" i="1"/>
  <c r="AP147" i="1"/>
  <c r="Z529" i="1"/>
  <c r="AB528" i="1"/>
  <c r="AA149" i="1"/>
  <c r="Y150" i="1"/>
  <c r="AC149" i="1"/>
  <c r="AD149" i="1" s="1"/>
  <c r="AI149" i="1" l="1"/>
  <c r="AJ149" i="1"/>
  <c r="AF150" i="1"/>
  <c r="AG150" i="1" s="1"/>
  <c r="AP148" i="1"/>
  <c r="AQ149" i="1"/>
  <c r="AM150" i="1"/>
  <c r="AR147" i="1"/>
  <c r="AN148" i="1"/>
  <c r="AL149" i="1"/>
  <c r="Z530" i="1"/>
  <c r="AB529" i="1"/>
  <c r="AC150" i="1"/>
  <c r="AD150" i="1" s="1"/>
  <c r="AI150" i="1" s="1"/>
  <c r="AA150" i="1"/>
  <c r="Y151" i="1"/>
  <c r="AJ150" i="1" l="1"/>
  <c r="AK150" i="1" s="1"/>
  <c r="AK149" i="1"/>
  <c r="AF151" i="1"/>
  <c r="AG151" i="1" s="1"/>
  <c r="AR148" i="1"/>
  <c r="AL150" i="1"/>
  <c r="AP149" i="1"/>
  <c r="AN149" i="1"/>
  <c r="Z531" i="1"/>
  <c r="AB530" i="1"/>
  <c r="AC151" i="1"/>
  <c r="AD151" i="1" s="1"/>
  <c r="AA151" i="1"/>
  <c r="Y152" i="1"/>
  <c r="AI151" i="1" l="1"/>
  <c r="AJ151" i="1"/>
  <c r="AK151" i="1" s="1"/>
  <c r="AF152" i="1"/>
  <c r="AG152" i="1" s="1"/>
  <c r="AP150" i="1"/>
  <c r="AL151" i="1"/>
  <c r="AQ150" i="1"/>
  <c r="AM151" i="1"/>
  <c r="AR149" i="1"/>
  <c r="AN150" i="1"/>
  <c r="Z532" i="1"/>
  <c r="AB531" i="1"/>
  <c r="AA152" i="1"/>
  <c r="AC152" i="1"/>
  <c r="AD152" i="1" s="1"/>
  <c r="Y153" i="1"/>
  <c r="AI152" i="1" l="1"/>
  <c r="AJ152" i="1"/>
  <c r="AK152" i="1" s="1"/>
  <c r="AF153" i="1"/>
  <c r="AG153" i="1" s="1"/>
  <c r="AQ152" i="1"/>
  <c r="AM153" i="1"/>
  <c r="AR150" i="1"/>
  <c r="AN151" i="1"/>
  <c r="AL152" i="1"/>
  <c r="AQ151" i="1"/>
  <c r="AM152" i="1"/>
  <c r="AP151" i="1"/>
  <c r="Z533" i="1"/>
  <c r="AB532" i="1"/>
  <c r="Y154" i="1"/>
  <c r="AC153" i="1"/>
  <c r="AD153" i="1" s="1"/>
  <c r="AA153" i="1"/>
  <c r="AI153" i="1" l="1"/>
  <c r="AJ153" i="1"/>
  <c r="AF154" i="1"/>
  <c r="AG154" i="1" s="1"/>
  <c r="AL153" i="1"/>
  <c r="AP152" i="1"/>
  <c r="AR151" i="1"/>
  <c r="AN152" i="1"/>
  <c r="Z534" i="1"/>
  <c r="AB533" i="1"/>
  <c r="Y155" i="1"/>
  <c r="AC154" i="1"/>
  <c r="AD154" i="1" s="1"/>
  <c r="AI154" i="1" s="1"/>
  <c r="AA154" i="1"/>
  <c r="AK153" i="1" l="1"/>
  <c r="AJ154" i="1"/>
  <c r="AK154" i="1" s="1"/>
  <c r="AF155" i="1"/>
  <c r="AG155" i="1" s="1"/>
  <c r="AP153" i="1"/>
  <c r="AR152" i="1"/>
  <c r="AN153" i="1"/>
  <c r="AL154" i="1"/>
  <c r="AQ153" i="1"/>
  <c r="AM154" i="1"/>
  <c r="Z535" i="1"/>
  <c r="AB534" i="1"/>
  <c r="Y156" i="1"/>
  <c r="AA155" i="1"/>
  <c r="AC155" i="1"/>
  <c r="AD155" i="1" s="1"/>
  <c r="AI155" i="1" s="1"/>
  <c r="AJ155" i="1" l="1"/>
  <c r="AQ155" i="1" s="1"/>
  <c r="AF156" i="1"/>
  <c r="AG156" i="1" s="1"/>
  <c r="AP154" i="1"/>
  <c r="AL155" i="1"/>
  <c r="AM156" i="1"/>
  <c r="AR153" i="1"/>
  <c r="AN154" i="1"/>
  <c r="AQ154" i="1"/>
  <c r="AM155" i="1"/>
  <c r="Z536" i="1"/>
  <c r="AB535" i="1"/>
  <c r="AC156" i="1"/>
  <c r="AD156" i="1" s="1"/>
  <c r="AI156" i="1" s="1"/>
  <c r="Y157" i="1"/>
  <c r="AA156" i="1"/>
  <c r="AJ156" i="1" l="1"/>
  <c r="AK156" i="1" s="1"/>
  <c r="AK155" i="1"/>
  <c r="AF157" i="1"/>
  <c r="AG157" i="1" s="1"/>
  <c r="AL156" i="1"/>
  <c r="AR154" i="1"/>
  <c r="AN155" i="1"/>
  <c r="AP155" i="1"/>
  <c r="Z537" i="1"/>
  <c r="AB536" i="1"/>
  <c r="AC157" i="1"/>
  <c r="AD157" i="1" s="1"/>
  <c r="AA157" i="1"/>
  <c r="Y158" i="1"/>
  <c r="AI157" i="1" l="1"/>
  <c r="AJ157" i="1"/>
  <c r="AF158" i="1"/>
  <c r="AG158" i="1" s="1"/>
  <c r="AL157" i="1"/>
  <c r="AQ156" i="1"/>
  <c r="AM157" i="1"/>
  <c r="AR155" i="1"/>
  <c r="AN156" i="1"/>
  <c r="AP156" i="1"/>
  <c r="Z538" i="1"/>
  <c r="AB537" i="1"/>
  <c r="AC158" i="1"/>
  <c r="AD158" i="1" s="1"/>
  <c r="AI158" i="1" s="1"/>
  <c r="Y159" i="1"/>
  <c r="AA158" i="1"/>
  <c r="AJ158" i="1" l="1"/>
  <c r="AK158" i="1" s="1"/>
  <c r="AK157" i="1"/>
  <c r="AF159" i="1"/>
  <c r="AG159" i="1" s="1"/>
  <c r="AP157" i="1"/>
  <c r="AL158" i="1"/>
  <c r="AQ157" i="1"/>
  <c r="AM158" i="1"/>
  <c r="AR156" i="1"/>
  <c r="AN157" i="1"/>
  <c r="Z539" i="1"/>
  <c r="AB538" i="1"/>
  <c r="AA159" i="1"/>
  <c r="Y160" i="1"/>
  <c r="AC159" i="1"/>
  <c r="AD159" i="1" s="1"/>
  <c r="AI159" i="1" l="1"/>
  <c r="AJ159" i="1"/>
  <c r="AK159" i="1" s="1"/>
  <c r="AF160" i="1"/>
  <c r="AG160" i="1" s="1"/>
  <c r="AR157" i="1"/>
  <c r="AN158" i="1"/>
  <c r="AP158" i="1"/>
  <c r="AL159" i="1"/>
  <c r="AQ158" i="1"/>
  <c r="AM159" i="1"/>
  <c r="Z540" i="1"/>
  <c r="AB539" i="1"/>
  <c r="Y161" i="1"/>
  <c r="AC160" i="1"/>
  <c r="AD160" i="1" s="1"/>
  <c r="AA160" i="1"/>
  <c r="AI160" i="1" l="1"/>
  <c r="AJ160" i="1"/>
  <c r="AK160" i="1" s="1"/>
  <c r="AF161" i="1"/>
  <c r="AG161" i="1" s="1"/>
  <c r="AP159" i="1"/>
  <c r="AL160" i="1"/>
  <c r="AQ159" i="1"/>
  <c r="AM160" i="1"/>
  <c r="AR158" i="1"/>
  <c r="AN159" i="1"/>
  <c r="Z541" i="1"/>
  <c r="AB540" i="1"/>
  <c r="Y162" i="1"/>
  <c r="AC161" i="1"/>
  <c r="AD161" i="1" s="1"/>
  <c r="AA161" i="1"/>
  <c r="AI161" i="1" l="1"/>
  <c r="AJ161" i="1"/>
  <c r="AK161" i="1" s="1"/>
  <c r="AF162" i="1"/>
  <c r="AG162" i="1" s="1"/>
  <c r="AQ160" i="1"/>
  <c r="AM161" i="1"/>
  <c r="AL161" i="1"/>
  <c r="AR159" i="1"/>
  <c r="AN160" i="1"/>
  <c r="AP160" i="1"/>
  <c r="Z542" i="1"/>
  <c r="AB541" i="1"/>
  <c r="Y163" i="1"/>
  <c r="AC162" i="1"/>
  <c r="AD162" i="1" s="1"/>
  <c r="AA162" i="1"/>
  <c r="AI162" i="1" l="1"/>
  <c r="AJ162" i="1"/>
  <c r="AK162" i="1" s="1"/>
  <c r="AF163" i="1"/>
  <c r="AG163" i="1" s="1"/>
  <c r="AR160" i="1"/>
  <c r="AN161" i="1"/>
  <c r="AN162" i="1"/>
  <c r="AL162" i="1"/>
  <c r="AQ161" i="1"/>
  <c r="AM162" i="1"/>
  <c r="AP161" i="1"/>
  <c r="Z543" i="1"/>
  <c r="AB542" i="1"/>
  <c r="AA163" i="1"/>
  <c r="Y164" i="1"/>
  <c r="AC163" i="1"/>
  <c r="AD163" i="1" s="1"/>
  <c r="AI163" i="1" s="1"/>
  <c r="AJ163" i="1" l="1"/>
  <c r="AF164" i="1"/>
  <c r="AG164" i="1" s="1"/>
  <c r="AP162" i="1"/>
  <c r="AQ162" i="1"/>
  <c r="AM163" i="1"/>
  <c r="AR161" i="1"/>
  <c r="AQ163" i="1"/>
  <c r="AM164" i="1"/>
  <c r="AL163" i="1"/>
  <c r="Z544" i="1"/>
  <c r="AB543" i="1"/>
  <c r="AC164" i="1"/>
  <c r="AD164" i="1" s="1"/>
  <c r="AI164" i="1" s="1"/>
  <c r="Y165" i="1"/>
  <c r="AA164" i="1"/>
  <c r="AJ164" i="1" l="1"/>
  <c r="AK164" i="1" s="1"/>
  <c r="AK163" i="1"/>
  <c r="AF165" i="1"/>
  <c r="AG165" i="1" s="1"/>
  <c r="AP163" i="1"/>
  <c r="AL164" i="1"/>
  <c r="AR162" i="1"/>
  <c r="AN164" i="1"/>
  <c r="AN163" i="1"/>
  <c r="Z545" i="1"/>
  <c r="AB544" i="1"/>
  <c r="Y166" i="1"/>
  <c r="AC165" i="1"/>
  <c r="AD165" i="1" s="1"/>
  <c r="AA165" i="1"/>
  <c r="AI165" i="1" l="1"/>
  <c r="AJ165" i="1"/>
  <c r="AK165" i="1" s="1"/>
  <c r="AP164" i="1"/>
  <c r="AF166" i="1"/>
  <c r="AG166" i="1" s="1"/>
  <c r="AL165" i="1"/>
  <c r="AQ164" i="1"/>
  <c r="AM165" i="1"/>
  <c r="AR163" i="1"/>
  <c r="Z546" i="1"/>
  <c r="AB545" i="1"/>
  <c r="AC166" i="1"/>
  <c r="AD166" i="1" s="1"/>
  <c r="AI166" i="1" s="1"/>
  <c r="Y167" i="1"/>
  <c r="AA166" i="1"/>
  <c r="AJ166" i="1" l="1"/>
  <c r="AF167" i="1"/>
  <c r="AG167" i="1" s="1"/>
  <c r="AQ165" i="1"/>
  <c r="AM166" i="1"/>
  <c r="AR164" i="1"/>
  <c r="AN165" i="1"/>
  <c r="AL166" i="1"/>
  <c r="AP165" i="1"/>
  <c r="Z547" i="1"/>
  <c r="AB546" i="1"/>
  <c r="AA167" i="1"/>
  <c r="Y168" i="1"/>
  <c r="AC167" i="1"/>
  <c r="AD167" i="1" s="1"/>
  <c r="AI167" i="1" l="1"/>
  <c r="AJ167" i="1"/>
  <c r="AK167" i="1"/>
  <c r="AK166" i="1"/>
  <c r="AF168" i="1"/>
  <c r="AG168" i="1" s="1"/>
  <c r="AP166" i="1"/>
  <c r="AL167" i="1"/>
  <c r="AQ166" i="1"/>
  <c r="AM167" i="1"/>
  <c r="AQ167" i="1"/>
  <c r="AM168" i="1"/>
  <c r="AR165" i="1"/>
  <c r="AN166" i="1"/>
  <c r="Z548" i="1"/>
  <c r="AB547" i="1"/>
  <c r="AA168" i="1"/>
  <c r="AC168" i="1"/>
  <c r="AD168" i="1" s="1"/>
  <c r="AI168" i="1" s="1"/>
  <c r="Y169" i="1"/>
  <c r="AJ168" i="1" l="1"/>
  <c r="AK168" i="1" s="1"/>
  <c r="AF169" i="1"/>
  <c r="AG169" i="1" s="1"/>
  <c r="AL168" i="1"/>
  <c r="AR166" i="1"/>
  <c r="AN167" i="1"/>
  <c r="AP167" i="1"/>
  <c r="AQ168" i="1"/>
  <c r="AM169" i="1"/>
  <c r="Z549" i="1"/>
  <c r="AB548" i="1"/>
  <c r="AC169" i="1"/>
  <c r="AD169" i="1" s="1"/>
  <c r="AI169" i="1" s="1"/>
  <c r="AA169" i="1"/>
  <c r="Y170" i="1"/>
  <c r="AJ169" i="1" l="1"/>
  <c r="AF170" i="1"/>
  <c r="AG170" i="1" s="1"/>
  <c r="AR167" i="1"/>
  <c r="AN168" i="1"/>
  <c r="AP168" i="1"/>
  <c r="AL169" i="1"/>
  <c r="Z550" i="1"/>
  <c r="AB549" i="1"/>
  <c r="AA170" i="1"/>
  <c r="Y171" i="1"/>
  <c r="AC170" i="1"/>
  <c r="AD170" i="1" s="1"/>
  <c r="AI170" i="1" s="1"/>
  <c r="AJ170" i="1" l="1"/>
  <c r="AK170" i="1" s="1"/>
  <c r="AK169" i="1"/>
  <c r="AF171" i="1"/>
  <c r="AG171" i="1" s="1"/>
  <c r="AP169" i="1"/>
  <c r="AQ170" i="1"/>
  <c r="AM171" i="1"/>
  <c r="AL170" i="1"/>
  <c r="AR168" i="1"/>
  <c r="AN169" i="1"/>
  <c r="AQ169" i="1"/>
  <c r="AM170" i="1"/>
  <c r="Z551" i="1"/>
  <c r="AB550" i="1"/>
  <c r="Y172" i="1"/>
  <c r="AC171" i="1"/>
  <c r="AD171" i="1" s="1"/>
  <c r="AA171" i="1"/>
  <c r="AI171" i="1" l="1"/>
  <c r="AJ171" i="1"/>
  <c r="AK171" i="1" s="1"/>
  <c r="AF172" i="1"/>
  <c r="AG172" i="1" s="1"/>
  <c r="AL171" i="1"/>
  <c r="AR169" i="1"/>
  <c r="AN170" i="1"/>
  <c r="AP170" i="1"/>
  <c r="Z552" i="1"/>
  <c r="AB551" i="1"/>
  <c r="AC172" i="1"/>
  <c r="AD172" i="1" s="1"/>
  <c r="AI172" i="1" s="1"/>
  <c r="AA172" i="1"/>
  <c r="Y173" i="1"/>
  <c r="AJ172" i="1" l="1"/>
  <c r="AK172" i="1" s="1"/>
  <c r="AF173" i="1"/>
  <c r="AG173" i="1" s="1"/>
  <c r="AP171" i="1"/>
  <c r="AL172" i="1"/>
  <c r="AR170" i="1"/>
  <c r="AN171" i="1"/>
  <c r="AQ171" i="1"/>
  <c r="AM172" i="1"/>
  <c r="Z553" i="1"/>
  <c r="AB552" i="1"/>
  <c r="AA173" i="1"/>
  <c r="Y174" i="1"/>
  <c r="AC173" i="1"/>
  <c r="AD173" i="1" s="1"/>
  <c r="AI173" i="1" l="1"/>
  <c r="AJ173" i="1"/>
  <c r="AK173" i="1" s="1"/>
  <c r="AF174" i="1"/>
  <c r="AG174" i="1" s="1"/>
  <c r="AQ173" i="1"/>
  <c r="AR171" i="1"/>
  <c r="AN172" i="1"/>
  <c r="AL173" i="1"/>
  <c r="AP172" i="1"/>
  <c r="AQ172" i="1"/>
  <c r="AM173" i="1"/>
  <c r="Z554" i="1"/>
  <c r="AB553" i="1"/>
  <c r="AA174" i="1"/>
  <c r="Y175" i="1"/>
  <c r="AC174" i="1"/>
  <c r="AD174" i="1" s="1"/>
  <c r="AI174" i="1" s="1"/>
  <c r="AJ174" i="1" l="1"/>
  <c r="AF175" i="1"/>
  <c r="AG175" i="1" s="1"/>
  <c r="AM174" i="1"/>
  <c r="AR172" i="1"/>
  <c r="AN173" i="1"/>
  <c r="AQ174" i="1"/>
  <c r="AM175" i="1"/>
  <c r="AP173" i="1"/>
  <c r="AL174" i="1"/>
  <c r="Z555" i="1"/>
  <c r="AB554" i="1"/>
  <c r="AA175" i="1"/>
  <c r="Y176" i="1"/>
  <c r="AC175" i="1"/>
  <c r="AD175" i="1" s="1"/>
  <c r="AI175" i="1" l="1"/>
  <c r="AJ175" i="1"/>
  <c r="AK175" i="1" s="1"/>
  <c r="AK174" i="1"/>
  <c r="AF176" i="1"/>
  <c r="AG176" i="1" s="1"/>
  <c r="AP174" i="1"/>
  <c r="AR173" i="1"/>
  <c r="AN174" i="1"/>
  <c r="AQ175" i="1"/>
  <c r="AM176" i="1"/>
  <c r="AL175" i="1"/>
  <c r="Z556" i="1"/>
  <c r="AB555" i="1"/>
  <c r="AA176" i="1"/>
  <c r="Y177" i="1"/>
  <c r="AC176" i="1"/>
  <c r="AD176" i="1" s="1"/>
  <c r="AI176" i="1" s="1"/>
  <c r="AJ176" i="1" l="1"/>
  <c r="AF177" i="1"/>
  <c r="AG177" i="1" s="1"/>
  <c r="AP175" i="1"/>
  <c r="AQ176" i="1"/>
  <c r="AR174" i="1"/>
  <c r="AN175" i="1"/>
  <c r="AM177" i="1"/>
  <c r="AL176" i="1"/>
  <c r="Z557" i="1"/>
  <c r="AB556" i="1"/>
  <c r="Y178" i="1"/>
  <c r="AC177" i="1"/>
  <c r="AD177" i="1" s="1"/>
  <c r="AI177" i="1" s="1"/>
  <c r="AA177" i="1"/>
  <c r="AJ177" i="1" l="1"/>
  <c r="AK176" i="1"/>
  <c r="AF178" i="1"/>
  <c r="AG178" i="1" s="1"/>
  <c r="AP176" i="1"/>
  <c r="AR175" i="1"/>
  <c r="AN176" i="1"/>
  <c r="AL177" i="1"/>
  <c r="Z558" i="1"/>
  <c r="AB557" i="1"/>
  <c r="AP177" i="1"/>
  <c r="Y179" i="1"/>
  <c r="AC178" i="1"/>
  <c r="AD178" i="1" s="1"/>
  <c r="AI178" i="1" s="1"/>
  <c r="AA178" i="1"/>
  <c r="AJ178" i="1" l="1"/>
  <c r="AK178" i="1" s="1"/>
  <c r="AK177" i="1"/>
  <c r="AF179" i="1"/>
  <c r="AG179" i="1" s="1"/>
  <c r="AQ178" i="1"/>
  <c r="AQ177" i="1"/>
  <c r="AM178" i="1"/>
  <c r="AL178" i="1"/>
  <c r="AR176" i="1"/>
  <c r="AN177" i="1"/>
  <c r="Z559" i="1"/>
  <c r="AB558" i="1"/>
  <c r="AA179" i="1"/>
  <c r="Y180" i="1"/>
  <c r="AC179" i="1"/>
  <c r="AD179" i="1" s="1"/>
  <c r="AI179" i="1" l="1"/>
  <c r="AJ179" i="1"/>
  <c r="AK179" i="1" s="1"/>
  <c r="AF180" i="1"/>
  <c r="AG180" i="1" s="1"/>
  <c r="AM179" i="1"/>
  <c r="AL179" i="1"/>
  <c r="AR177" i="1"/>
  <c r="AN178" i="1"/>
  <c r="AQ179" i="1"/>
  <c r="AM180" i="1"/>
  <c r="AP178" i="1"/>
  <c r="Z560" i="1"/>
  <c r="AB559" i="1"/>
  <c r="AA180" i="1"/>
  <c r="Y181" i="1"/>
  <c r="AC180" i="1"/>
  <c r="AD180" i="1" s="1"/>
  <c r="AI180" i="1" s="1"/>
  <c r="AJ180" i="1" l="1"/>
  <c r="AK180" i="1" s="1"/>
  <c r="AF181" i="1"/>
  <c r="AG181" i="1" s="1"/>
  <c r="AP179" i="1"/>
  <c r="AQ180" i="1"/>
  <c r="AM181" i="1"/>
  <c r="AL180" i="1"/>
  <c r="AR178" i="1"/>
  <c r="AN179" i="1"/>
  <c r="Z561" i="1"/>
  <c r="AB560" i="1"/>
  <c r="AA181" i="1"/>
  <c r="Y182" i="1"/>
  <c r="AC181" i="1"/>
  <c r="AD181" i="1" s="1"/>
  <c r="AI181" i="1" l="1"/>
  <c r="AJ181" i="1"/>
  <c r="AK181" i="1" s="1"/>
  <c r="AF182" i="1"/>
  <c r="AG182" i="1" s="1"/>
  <c r="AQ181" i="1"/>
  <c r="AR179" i="1"/>
  <c r="AN180" i="1"/>
  <c r="AL181" i="1"/>
  <c r="AP180" i="1"/>
  <c r="Z562" i="1"/>
  <c r="AB561" i="1"/>
  <c r="AC182" i="1"/>
  <c r="AD182" i="1" s="1"/>
  <c r="AI182" i="1" s="1"/>
  <c r="AA182" i="1"/>
  <c r="Y183" i="1"/>
  <c r="AJ182" i="1" l="1"/>
  <c r="AM182" i="1"/>
  <c r="AF183" i="1"/>
  <c r="AG183" i="1" s="1"/>
  <c r="AL182" i="1"/>
  <c r="AP181" i="1"/>
  <c r="AR180" i="1"/>
  <c r="AN181" i="1"/>
  <c r="Z563" i="1"/>
  <c r="AB562" i="1"/>
  <c r="AC183" i="1"/>
  <c r="AD183" i="1" s="1"/>
  <c r="AI183" i="1" s="1"/>
  <c r="AA183" i="1"/>
  <c r="Y184" i="1"/>
  <c r="AJ183" i="1" l="1"/>
  <c r="AK183" i="1" s="1"/>
  <c r="AK182" i="1"/>
  <c r="AF184" i="1"/>
  <c r="AG184" i="1" s="1"/>
  <c r="AP182" i="1"/>
  <c r="AQ183" i="1"/>
  <c r="AR181" i="1"/>
  <c r="AN182" i="1"/>
  <c r="AQ182" i="1"/>
  <c r="AM183" i="1"/>
  <c r="AL183" i="1"/>
  <c r="Z564" i="1"/>
  <c r="AB563" i="1"/>
  <c r="Y185" i="1"/>
  <c r="AC184" i="1"/>
  <c r="AD184" i="1" s="1"/>
  <c r="AA184" i="1"/>
  <c r="AI184" i="1" l="1"/>
  <c r="AJ184" i="1"/>
  <c r="AF185" i="1"/>
  <c r="AG185" i="1" s="1"/>
  <c r="AM184" i="1"/>
  <c r="AL184" i="1"/>
  <c r="AR182" i="1"/>
  <c r="AN183" i="1"/>
  <c r="AP183" i="1"/>
  <c r="Z565" i="1"/>
  <c r="AB564" i="1"/>
  <c r="AA185" i="1"/>
  <c r="AC185" i="1"/>
  <c r="AD185" i="1" s="1"/>
  <c r="AI185" i="1" s="1"/>
  <c r="Y186" i="1"/>
  <c r="AJ185" i="1" l="1"/>
  <c r="AK184" i="1"/>
  <c r="AF186" i="1"/>
  <c r="AG186" i="1" s="1"/>
  <c r="AP184" i="1"/>
  <c r="AP185" i="1" s="1"/>
  <c r="AQ184" i="1"/>
  <c r="AM185" i="1"/>
  <c r="AL185" i="1"/>
  <c r="AQ185" i="1"/>
  <c r="AM186" i="1"/>
  <c r="AR183" i="1"/>
  <c r="AN184" i="1"/>
  <c r="Z566" i="1"/>
  <c r="AB565" i="1"/>
  <c r="AA186" i="1"/>
  <c r="Y187" i="1"/>
  <c r="AC186" i="1"/>
  <c r="AD186" i="1" s="1"/>
  <c r="AI186" i="1" s="1"/>
  <c r="AJ186" i="1" l="1"/>
  <c r="AK186" i="1" s="1"/>
  <c r="AK185" i="1"/>
  <c r="AF187" i="1"/>
  <c r="AG187" i="1" s="1"/>
  <c r="AQ186" i="1"/>
  <c r="AM187" i="1"/>
  <c r="AL186" i="1"/>
  <c r="AR184" i="1"/>
  <c r="AN185" i="1"/>
  <c r="Z567" i="1"/>
  <c r="AB566" i="1"/>
  <c r="AA187" i="1"/>
  <c r="Y188" i="1"/>
  <c r="AC187" i="1"/>
  <c r="AD187" i="1" s="1"/>
  <c r="AI187" i="1" l="1"/>
  <c r="AJ187" i="1"/>
  <c r="AK187" i="1" s="1"/>
  <c r="AF188" i="1"/>
  <c r="AG188" i="1" s="1"/>
  <c r="AM188" i="1"/>
  <c r="AL187" i="1"/>
  <c r="AR185" i="1"/>
  <c r="AN186" i="1"/>
  <c r="AP186" i="1"/>
  <c r="Z568" i="1"/>
  <c r="AB567" i="1"/>
  <c r="Y189" i="1"/>
  <c r="AC188" i="1"/>
  <c r="AD188" i="1" s="1"/>
  <c r="AA188" i="1"/>
  <c r="AQ187" i="1" l="1"/>
  <c r="AI188" i="1"/>
  <c r="AJ188" i="1"/>
  <c r="AF189" i="1"/>
  <c r="AG189" i="1" s="1"/>
  <c r="AP187" i="1"/>
  <c r="AR186" i="1"/>
  <c r="AN187" i="1"/>
  <c r="AL188" i="1"/>
  <c r="Z569" i="1"/>
  <c r="AB568" i="1"/>
  <c r="AC189" i="1"/>
  <c r="AD189" i="1" s="1"/>
  <c r="Y190" i="1"/>
  <c r="AA189" i="1"/>
  <c r="AI189" i="1" l="1"/>
  <c r="AJ189" i="1"/>
  <c r="AK189" i="1"/>
  <c r="AK188" i="1"/>
  <c r="AF190" i="1"/>
  <c r="AG190" i="1" s="1"/>
  <c r="AQ188" i="1"/>
  <c r="AM189" i="1"/>
  <c r="AR187" i="1"/>
  <c r="AN188" i="1"/>
  <c r="AP188" i="1"/>
  <c r="AL189" i="1"/>
  <c r="Z570" i="1"/>
  <c r="AB569" i="1"/>
  <c r="Y191" i="1"/>
  <c r="AA190" i="1"/>
  <c r="AC190" i="1"/>
  <c r="AD190" i="1" s="1"/>
  <c r="AI190" i="1" s="1"/>
  <c r="AJ190" i="1" l="1"/>
  <c r="AK190" i="1" s="1"/>
  <c r="AF191" i="1"/>
  <c r="AG191" i="1" s="1"/>
  <c r="AQ190" i="1"/>
  <c r="AM191" i="1"/>
  <c r="AL190" i="1"/>
  <c r="AP189" i="1"/>
  <c r="AQ189" i="1"/>
  <c r="AM190" i="1"/>
  <c r="AR188" i="1"/>
  <c r="AN189" i="1"/>
  <c r="Z571" i="1"/>
  <c r="AB570" i="1"/>
  <c r="AA191" i="1"/>
  <c r="AC191" i="1"/>
  <c r="AD191" i="1" s="1"/>
  <c r="AI191" i="1" s="1"/>
  <c r="Y192" i="1"/>
  <c r="AJ191" i="1" l="1"/>
  <c r="AF192" i="1"/>
  <c r="AG192" i="1" s="1"/>
  <c r="AP190" i="1"/>
  <c r="AR189" i="1"/>
  <c r="AQ191" i="1"/>
  <c r="AM192" i="1"/>
  <c r="AL191" i="1"/>
  <c r="AN190" i="1"/>
  <c r="Z572" i="1"/>
  <c r="AB571" i="1"/>
  <c r="AA192" i="1"/>
  <c r="Y193" i="1"/>
  <c r="AC192" i="1"/>
  <c r="AD192" i="1" s="1"/>
  <c r="AI192" i="1" l="1"/>
  <c r="AJ192" i="1"/>
  <c r="AK192" i="1" s="1"/>
  <c r="AK191" i="1"/>
  <c r="AF193" i="1"/>
  <c r="AG193" i="1" s="1"/>
  <c r="AR190" i="1"/>
  <c r="AN191" i="1"/>
  <c r="AL192" i="1"/>
  <c r="AP191" i="1"/>
  <c r="Z573" i="1"/>
  <c r="AB572" i="1"/>
  <c r="AC193" i="1"/>
  <c r="AD193" i="1" s="1"/>
  <c r="AI193" i="1" s="1"/>
  <c r="AA193" i="1"/>
  <c r="Y194" i="1"/>
  <c r="AJ193" i="1" l="1"/>
  <c r="AK193" i="1"/>
  <c r="AF194" i="1"/>
  <c r="AG194" i="1" s="1"/>
  <c r="AP192" i="1"/>
  <c r="AQ192" i="1"/>
  <c r="AM193" i="1"/>
  <c r="AR191" i="1"/>
  <c r="AN192" i="1"/>
  <c r="AL193" i="1"/>
  <c r="Z574" i="1"/>
  <c r="AB573" i="1"/>
  <c r="AC194" i="1"/>
  <c r="AD194" i="1" s="1"/>
  <c r="AI194" i="1" s="1"/>
  <c r="AA194" i="1"/>
  <c r="Y195" i="1"/>
  <c r="AJ194" i="1" l="1"/>
  <c r="AF195" i="1"/>
  <c r="AG195" i="1" s="1"/>
  <c r="AQ194" i="1"/>
  <c r="AM195" i="1"/>
  <c r="AL194" i="1"/>
  <c r="AQ193" i="1"/>
  <c r="AM194" i="1"/>
  <c r="AP193" i="1"/>
  <c r="AP194" i="1" s="1"/>
  <c r="AR192" i="1"/>
  <c r="AN193" i="1"/>
  <c r="Z575" i="1"/>
  <c r="AB574" i="1"/>
  <c r="Y196" i="1"/>
  <c r="AC195" i="1"/>
  <c r="AD195" i="1" s="1"/>
  <c r="AA195" i="1"/>
  <c r="AI195" i="1" l="1"/>
  <c r="AJ195" i="1"/>
  <c r="AK195" i="1" s="1"/>
  <c r="AK194" i="1"/>
  <c r="AF196" i="1"/>
  <c r="AG196" i="1" s="1"/>
  <c r="AR193" i="1"/>
  <c r="AN194" i="1"/>
  <c r="AL195" i="1"/>
  <c r="Z576" i="1"/>
  <c r="AB575" i="1"/>
  <c r="AP195" i="1"/>
  <c r="AC196" i="1"/>
  <c r="AD196" i="1" s="1"/>
  <c r="AI196" i="1" s="1"/>
  <c r="Y197" i="1"/>
  <c r="AA196" i="1"/>
  <c r="AJ196" i="1" l="1"/>
  <c r="AK196" i="1" s="1"/>
  <c r="AF197" i="1"/>
  <c r="AG197" i="1" s="1"/>
  <c r="AL196" i="1"/>
  <c r="AQ195" i="1"/>
  <c r="AM196" i="1"/>
  <c r="AR194" i="1"/>
  <c r="AN195" i="1"/>
  <c r="Z577" i="1"/>
  <c r="AB576" i="1"/>
  <c r="AC197" i="1"/>
  <c r="AD197" i="1" s="1"/>
  <c r="AI197" i="1" s="1"/>
  <c r="Y198" i="1"/>
  <c r="AA197" i="1"/>
  <c r="AJ197" i="1" l="1"/>
  <c r="AK197" i="1" s="1"/>
  <c r="AF198" i="1"/>
  <c r="AG198" i="1" s="1"/>
  <c r="AL197" i="1"/>
  <c r="AQ196" i="1"/>
  <c r="AM197" i="1"/>
  <c r="AR195" i="1"/>
  <c r="AN196" i="1"/>
  <c r="AP196" i="1"/>
  <c r="Z578" i="1"/>
  <c r="AB577" i="1"/>
  <c r="Y199" i="1"/>
  <c r="AC198" i="1"/>
  <c r="AD198" i="1" s="1"/>
  <c r="AA198" i="1"/>
  <c r="AI198" i="1" l="1"/>
  <c r="AJ198" i="1"/>
  <c r="AK198" i="1"/>
  <c r="AF199" i="1"/>
  <c r="AG199" i="1" s="1"/>
  <c r="AL198" i="1"/>
  <c r="AR196" i="1"/>
  <c r="AN197" i="1"/>
  <c r="AQ197" i="1"/>
  <c r="AM198" i="1"/>
  <c r="AP197" i="1"/>
  <c r="Z579" i="1"/>
  <c r="AB578" i="1"/>
  <c r="AC199" i="1"/>
  <c r="AD199" i="1" s="1"/>
  <c r="Y200" i="1"/>
  <c r="AA199" i="1"/>
  <c r="AI199" i="1" l="1"/>
  <c r="AJ199" i="1"/>
  <c r="AF200" i="1"/>
  <c r="AG200" i="1" s="1"/>
  <c r="AL199" i="1"/>
  <c r="AP198" i="1"/>
  <c r="AQ198" i="1"/>
  <c r="AM199" i="1"/>
  <c r="AR197" i="1"/>
  <c r="AN198" i="1"/>
  <c r="Z580" i="1"/>
  <c r="AB579" i="1"/>
  <c r="AC200" i="1"/>
  <c r="AD200" i="1" s="1"/>
  <c r="AI200" i="1" s="1"/>
  <c r="AA200" i="1"/>
  <c r="Y201" i="1"/>
  <c r="AJ200" i="1" l="1"/>
  <c r="AK199" i="1"/>
  <c r="AF201" i="1"/>
  <c r="AG201" i="1" s="1"/>
  <c r="AP199" i="1"/>
  <c r="AL200" i="1"/>
  <c r="AR198" i="1"/>
  <c r="AN199" i="1"/>
  <c r="AQ199" i="1"/>
  <c r="AM200" i="1"/>
  <c r="Z581" i="1"/>
  <c r="AB580" i="1"/>
  <c r="AA201" i="1"/>
  <c r="AC201" i="1"/>
  <c r="AD201" i="1" s="1"/>
  <c r="Y202" i="1"/>
  <c r="AI201" i="1" l="1"/>
  <c r="AJ201" i="1"/>
  <c r="AK200" i="1"/>
  <c r="AF202" i="1"/>
  <c r="AG202" i="1" s="1"/>
  <c r="AP200" i="1"/>
  <c r="AQ201" i="1"/>
  <c r="AM202" i="1"/>
  <c r="AL201" i="1"/>
  <c r="AR199" i="1"/>
  <c r="AN200" i="1"/>
  <c r="AQ200" i="1"/>
  <c r="AM201" i="1"/>
  <c r="Z582" i="1"/>
  <c r="AB581" i="1"/>
  <c r="AC202" i="1"/>
  <c r="AD202" i="1" s="1"/>
  <c r="AA202" i="1"/>
  <c r="Y203" i="1"/>
  <c r="AI202" i="1" l="1"/>
  <c r="AK201" i="1"/>
  <c r="AJ202" i="1"/>
  <c r="AF203" i="1"/>
  <c r="AG203" i="1" s="1"/>
  <c r="AR200" i="1"/>
  <c r="AL202" i="1"/>
  <c r="AN201" i="1"/>
  <c r="AP201" i="1"/>
  <c r="Z583" i="1"/>
  <c r="AB582" i="1"/>
  <c r="AA203" i="1"/>
  <c r="Y204" i="1"/>
  <c r="AC203" i="1"/>
  <c r="AD203" i="1" s="1"/>
  <c r="AI203" i="1" l="1"/>
  <c r="AJ203" i="1"/>
  <c r="AK203" i="1"/>
  <c r="AK202" i="1"/>
  <c r="AF204" i="1"/>
  <c r="AG204" i="1" s="1"/>
  <c r="AL203" i="1"/>
  <c r="AQ202" i="1"/>
  <c r="AM203" i="1"/>
  <c r="AR201" i="1"/>
  <c r="AN202" i="1"/>
  <c r="AP202" i="1"/>
  <c r="Z584" i="1"/>
  <c r="AB583" i="1"/>
  <c r="Y205" i="1"/>
  <c r="AC204" i="1"/>
  <c r="AD204" i="1" s="1"/>
  <c r="AA204" i="1"/>
  <c r="AI204" i="1" l="1"/>
  <c r="AJ204" i="1"/>
  <c r="AK204" i="1" s="1"/>
  <c r="AF205" i="1"/>
  <c r="AG205" i="1" s="1"/>
  <c r="AP203" i="1"/>
  <c r="AR202" i="1"/>
  <c r="AN203" i="1"/>
  <c r="AQ203" i="1"/>
  <c r="AM204" i="1"/>
  <c r="AL204" i="1"/>
  <c r="Z585" i="1"/>
  <c r="AB584" i="1"/>
  <c r="AC205" i="1"/>
  <c r="AD205" i="1" s="1"/>
  <c r="AA205" i="1"/>
  <c r="Y206" i="1"/>
  <c r="AI205" i="1" l="1"/>
  <c r="AJ205" i="1"/>
  <c r="AK205" i="1" s="1"/>
  <c r="AF206" i="1"/>
  <c r="AG206" i="1" s="1"/>
  <c r="AR203" i="1"/>
  <c r="AN204" i="1"/>
  <c r="AN205" i="1"/>
  <c r="AL205" i="1"/>
  <c r="AP204" i="1"/>
  <c r="AQ204" i="1"/>
  <c r="AM205" i="1"/>
  <c r="Z586" i="1"/>
  <c r="AB585" i="1"/>
  <c r="Y207" i="1"/>
  <c r="AC206" i="1"/>
  <c r="AD206" i="1" s="1"/>
  <c r="AA206" i="1"/>
  <c r="AI206" i="1" l="1"/>
  <c r="AJ206" i="1"/>
  <c r="AK206" i="1"/>
  <c r="AF207" i="1"/>
  <c r="AG207" i="1" s="1"/>
  <c r="AL206" i="1"/>
  <c r="AQ205" i="1"/>
  <c r="AM206" i="1"/>
  <c r="AP205" i="1"/>
  <c r="AR204" i="1"/>
  <c r="Z587" i="1"/>
  <c r="AB586" i="1"/>
  <c r="AA207" i="1"/>
  <c r="Y208" i="1"/>
  <c r="AC207" i="1"/>
  <c r="AD207" i="1" s="1"/>
  <c r="AI207" i="1" l="1"/>
  <c r="AJ207" i="1"/>
  <c r="AK207" i="1"/>
  <c r="AF208" i="1"/>
  <c r="AG208" i="1" s="1"/>
  <c r="AL207" i="1"/>
  <c r="AR205" i="1"/>
  <c r="AN206" i="1"/>
  <c r="AP206" i="1"/>
  <c r="AQ206" i="1"/>
  <c r="AM207" i="1"/>
  <c r="Z588" i="1"/>
  <c r="AB587" i="1"/>
  <c r="Y209" i="1"/>
  <c r="AA208" i="1"/>
  <c r="AC208" i="1"/>
  <c r="AD208" i="1" s="1"/>
  <c r="AI208" i="1" s="1"/>
  <c r="AJ208" i="1" l="1"/>
  <c r="AF209" i="1"/>
  <c r="AG209" i="1" s="1"/>
  <c r="AM209" i="1"/>
  <c r="AR206" i="1"/>
  <c r="AN207" i="1"/>
  <c r="AQ207" i="1"/>
  <c r="AM208" i="1"/>
  <c r="AQ208" i="1"/>
  <c r="AL208" i="1"/>
  <c r="AP207" i="1"/>
  <c r="Z589" i="1"/>
  <c r="AB588" i="1"/>
  <c r="AC209" i="1"/>
  <c r="AD209" i="1" s="1"/>
  <c r="Y210" i="1"/>
  <c r="AA209" i="1"/>
  <c r="AI209" i="1" l="1"/>
  <c r="AJ209" i="1"/>
  <c r="AK209" i="1" s="1"/>
  <c r="AK208" i="1"/>
  <c r="AF210" i="1"/>
  <c r="AG210" i="1" s="1"/>
  <c r="AL209" i="1"/>
  <c r="AP208" i="1"/>
  <c r="AR207" i="1"/>
  <c r="AN208" i="1"/>
  <c r="Z590" i="1"/>
  <c r="AB589" i="1"/>
  <c r="Y211" i="1"/>
  <c r="AC210" i="1"/>
  <c r="AD210" i="1" s="1"/>
  <c r="AA210" i="1"/>
  <c r="AI210" i="1" l="1"/>
  <c r="AJ210" i="1"/>
  <c r="AK210" i="1" s="1"/>
  <c r="AF211" i="1"/>
  <c r="AG211" i="1" s="1"/>
  <c r="AQ209" i="1"/>
  <c r="AM210" i="1"/>
  <c r="AP209" i="1"/>
  <c r="AL210" i="1"/>
  <c r="AR208" i="1"/>
  <c r="AN209" i="1"/>
  <c r="Z591" i="1"/>
  <c r="AB590" i="1"/>
  <c r="Y212" i="1"/>
  <c r="AA211" i="1"/>
  <c r="AC211" i="1"/>
  <c r="AD211" i="1" s="1"/>
  <c r="AI211" i="1" s="1"/>
  <c r="AJ211" i="1" l="1"/>
  <c r="AK211" i="1" s="1"/>
  <c r="AF212" i="1"/>
  <c r="AG212" i="1" s="1"/>
  <c r="AL211" i="1"/>
  <c r="AR209" i="1"/>
  <c r="AN210" i="1"/>
  <c r="AQ210" i="1"/>
  <c r="AM211" i="1"/>
  <c r="AP210" i="1"/>
  <c r="Z592" i="1"/>
  <c r="AB591" i="1"/>
  <c r="Y213" i="1"/>
  <c r="AC212" i="1"/>
  <c r="AD212" i="1" s="1"/>
  <c r="AA212" i="1"/>
  <c r="AI212" i="1" l="1"/>
  <c r="AJ212" i="1"/>
  <c r="AK212" i="1"/>
  <c r="AF213" i="1"/>
  <c r="AG213" i="1" s="1"/>
  <c r="AL212" i="1"/>
  <c r="AR210" i="1"/>
  <c r="AN211" i="1"/>
  <c r="AQ211" i="1"/>
  <c r="AM212" i="1"/>
  <c r="AP211" i="1"/>
  <c r="Z593" i="1"/>
  <c r="AB592" i="1"/>
  <c r="AA213" i="1"/>
  <c r="AC213" i="1"/>
  <c r="AD213" i="1" s="1"/>
  <c r="AI213" i="1" s="1"/>
  <c r="Y214" i="1"/>
  <c r="AJ213" i="1" l="1"/>
  <c r="AK213" i="1" s="1"/>
  <c r="AF214" i="1"/>
  <c r="AG214" i="1" s="1"/>
  <c r="AQ212" i="1"/>
  <c r="AM213" i="1"/>
  <c r="AL213" i="1"/>
  <c r="AP212" i="1"/>
  <c r="AQ213" i="1"/>
  <c r="AM214" i="1"/>
  <c r="AR211" i="1"/>
  <c r="AN212" i="1"/>
  <c r="Z594" i="1"/>
  <c r="AB593" i="1"/>
  <c r="AC214" i="1"/>
  <c r="AD214" i="1" s="1"/>
  <c r="AA214" i="1"/>
  <c r="Y215" i="1"/>
  <c r="AI214" i="1" l="1"/>
  <c r="AJ214" i="1"/>
  <c r="AK214" i="1" s="1"/>
  <c r="AF215" i="1"/>
  <c r="AG215" i="1" s="1"/>
  <c r="AL214" i="1"/>
  <c r="AP213" i="1"/>
  <c r="AR212" i="1"/>
  <c r="AN213" i="1"/>
  <c r="Z595" i="1"/>
  <c r="AB594" i="1"/>
  <c r="AC215" i="1"/>
  <c r="AD215" i="1" s="1"/>
  <c r="AI215" i="1" s="1"/>
  <c r="AA215" i="1"/>
  <c r="Y216" i="1"/>
  <c r="AJ215" i="1" l="1"/>
  <c r="AK215" i="1" s="1"/>
  <c r="AF216" i="1"/>
  <c r="AG216" i="1" s="1"/>
  <c r="AP214" i="1"/>
  <c r="AL215" i="1"/>
  <c r="AR213" i="1"/>
  <c r="AN214" i="1"/>
  <c r="AN215" i="1"/>
  <c r="AQ214" i="1"/>
  <c r="AM215" i="1"/>
  <c r="Z596" i="1"/>
  <c r="AB595" i="1"/>
  <c r="AC216" i="1"/>
  <c r="AD216" i="1" s="1"/>
  <c r="AA216" i="1"/>
  <c r="Y217" i="1"/>
  <c r="AI216" i="1" l="1"/>
  <c r="AJ216" i="1"/>
  <c r="AK216" i="1" s="1"/>
  <c r="AF217" i="1"/>
  <c r="AG217" i="1" s="1"/>
  <c r="AP215" i="1"/>
  <c r="AP216" i="1" s="1"/>
  <c r="AQ215" i="1"/>
  <c r="AM216" i="1"/>
  <c r="AL216" i="1"/>
  <c r="AR214" i="1"/>
  <c r="Z597" i="1"/>
  <c r="AB596" i="1"/>
  <c r="AC217" i="1"/>
  <c r="AD217" i="1" s="1"/>
  <c r="AI217" i="1" s="1"/>
  <c r="AA217" i="1"/>
  <c r="Y218" i="1"/>
  <c r="AJ217" i="1" l="1"/>
  <c r="AK217" i="1" s="1"/>
  <c r="AF218" i="1"/>
  <c r="AG218" i="1" s="1"/>
  <c r="AR215" i="1"/>
  <c r="AN216" i="1"/>
  <c r="AQ217" i="1"/>
  <c r="AM218" i="1"/>
  <c r="AQ216" i="1"/>
  <c r="AM217" i="1"/>
  <c r="AN217" i="1"/>
  <c r="AL217" i="1"/>
  <c r="Z598" i="1"/>
  <c r="AB597" i="1"/>
  <c r="Y219" i="1"/>
  <c r="AC218" i="1"/>
  <c r="AD218" i="1" s="1"/>
  <c r="AA218" i="1"/>
  <c r="AI218" i="1" l="1"/>
  <c r="AJ218" i="1"/>
  <c r="AK218" i="1" s="1"/>
  <c r="AP217" i="1"/>
  <c r="AF219" i="1"/>
  <c r="AG219" i="1" s="1"/>
  <c r="AR216" i="1"/>
  <c r="AL218" i="1"/>
  <c r="Z599" i="1"/>
  <c r="AB598" i="1"/>
  <c r="AA219" i="1"/>
  <c r="Y220" i="1"/>
  <c r="AC219" i="1"/>
  <c r="AD219" i="1" s="1"/>
  <c r="AI219" i="1" s="1"/>
  <c r="AJ219" i="1" l="1"/>
  <c r="AK219" i="1" s="1"/>
  <c r="AF220" i="1"/>
  <c r="AG220" i="1" s="1"/>
  <c r="AL219" i="1"/>
  <c r="AP218" i="1"/>
  <c r="AQ219" i="1"/>
  <c r="AM220" i="1"/>
  <c r="AR217" i="1"/>
  <c r="AN218" i="1"/>
  <c r="AQ218" i="1"/>
  <c r="AM219" i="1"/>
  <c r="Z600" i="1"/>
  <c r="AB599" i="1"/>
  <c r="AC220" i="1"/>
  <c r="AD220" i="1" s="1"/>
  <c r="Y221" i="1"/>
  <c r="AA220" i="1"/>
  <c r="AI220" i="1" l="1"/>
  <c r="AJ220" i="1"/>
  <c r="AF221" i="1"/>
  <c r="AG221" i="1" s="1"/>
  <c r="AP219" i="1"/>
  <c r="AL220" i="1"/>
  <c r="AR218" i="1"/>
  <c r="AN219" i="1"/>
  <c r="Z601" i="1"/>
  <c r="AB600" i="1"/>
  <c r="AP220" i="1"/>
  <c r="AA221" i="1"/>
  <c r="AC221" i="1"/>
  <c r="AD221" i="1" s="1"/>
  <c r="AI221" i="1" s="1"/>
  <c r="Y222" i="1"/>
  <c r="AJ221" i="1" l="1"/>
  <c r="AK221" i="1" s="1"/>
  <c r="AK220" i="1"/>
  <c r="AF222" i="1"/>
  <c r="AG222" i="1" s="1"/>
  <c r="AQ220" i="1"/>
  <c r="AM221" i="1"/>
  <c r="AR219" i="1"/>
  <c r="AN220" i="1"/>
  <c r="AL221" i="1"/>
  <c r="Z602" i="1"/>
  <c r="AB601" i="1"/>
  <c r="Y223" i="1"/>
  <c r="AC222" i="1"/>
  <c r="AD222" i="1" s="1"/>
  <c r="AA222" i="1"/>
  <c r="AI222" i="1" l="1"/>
  <c r="AJ222" i="1"/>
  <c r="AK222" i="1" s="1"/>
  <c r="AF223" i="1"/>
  <c r="AG223" i="1" s="1"/>
  <c r="AQ221" i="1"/>
  <c r="AM222" i="1"/>
  <c r="AR220" i="1"/>
  <c r="AN221" i="1"/>
  <c r="AL222" i="1"/>
  <c r="AP221" i="1"/>
  <c r="Z603" i="1"/>
  <c r="AB602" i="1"/>
  <c r="Y224" i="1"/>
  <c r="AC223" i="1"/>
  <c r="AD223" i="1" s="1"/>
  <c r="AA223" i="1"/>
  <c r="AI223" i="1" l="1"/>
  <c r="AJ223" i="1"/>
  <c r="AF224" i="1"/>
  <c r="AG224" i="1" s="1"/>
  <c r="AP222" i="1"/>
  <c r="AR221" i="1"/>
  <c r="AN222" i="1"/>
  <c r="AL223" i="1"/>
  <c r="AQ222" i="1"/>
  <c r="AM223" i="1"/>
  <c r="Z604" i="1"/>
  <c r="AB603" i="1"/>
  <c r="AC224" i="1"/>
  <c r="AD224" i="1" s="1"/>
  <c r="AI224" i="1" s="1"/>
  <c r="AA224" i="1"/>
  <c r="Y225" i="1"/>
  <c r="AK223" i="1" l="1"/>
  <c r="AJ224" i="1"/>
  <c r="AF225" i="1"/>
  <c r="AG225" i="1" s="1"/>
  <c r="AL224" i="1"/>
  <c r="AP223" i="1"/>
  <c r="AQ223" i="1"/>
  <c r="AM224" i="1"/>
  <c r="AR222" i="1"/>
  <c r="AN223" i="1"/>
  <c r="Z605" i="1"/>
  <c r="AB604" i="1"/>
  <c r="AC225" i="1"/>
  <c r="AD225" i="1" s="1"/>
  <c r="AI225" i="1" s="1"/>
  <c r="Y226" i="1"/>
  <c r="AA225" i="1"/>
  <c r="AJ225" i="1" l="1"/>
  <c r="AK225" i="1" s="1"/>
  <c r="AK224" i="1"/>
  <c r="AF226" i="1"/>
  <c r="AG226" i="1" s="1"/>
  <c r="AL225" i="1"/>
  <c r="AP224" i="1"/>
  <c r="AQ224" i="1"/>
  <c r="AM225" i="1"/>
  <c r="AR223" i="1"/>
  <c r="AN224" i="1"/>
  <c r="Z606" i="1"/>
  <c r="AB605" i="1"/>
  <c r="AA226" i="1"/>
  <c r="AC226" i="1"/>
  <c r="AD226" i="1" s="1"/>
  <c r="Y227" i="1"/>
  <c r="AI226" i="1" l="1"/>
  <c r="AJ226" i="1"/>
  <c r="AK226" i="1" s="1"/>
  <c r="AF227" i="1"/>
  <c r="AG227" i="1" s="1"/>
  <c r="AL226" i="1"/>
  <c r="AR224" i="1"/>
  <c r="AN225" i="1"/>
  <c r="AP225" i="1"/>
  <c r="AQ225" i="1"/>
  <c r="AM226" i="1"/>
  <c r="AQ226" i="1"/>
  <c r="AM227" i="1"/>
  <c r="Z607" i="1"/>
  <c r="AB606" i="1"/>
  <c r="AC227" i="1"/>
  <c r="AD227" i="1" s="1"/>
  <c r="Y228" i="1"/>
  <c r="AA227" i="1"/>
  <c r="AI227" i="1" l="1"/>
  <c r="AJ227" i="1"/>
  <c r="AK227" i="1" s="1"/>
  <c r="AF228" i="1"/>
  <c r="AG228" i="1" s="1"/>
  <c r="AP226" i="1"/>
  <c r="AL227" i="1"/>
  <c r="AR225" i="1"/>
  <c r="AN226" i="1"/>
  <c r="Z608" i="1"/>
  <c r="AB607" i="1"/>
  <c r="AC228" i="1"/>
  <c r="AD228" i="1" s="1"/>
  <c r="AI228" i="1" s="1"/>
  <c r="AA228" i="1"/>
  <c r="Y229" i="1"/>
  <c r="AJ228" i="1" l="1"/>
  <c r="AK228" i="1" s="1"/>
  <c r="AF229" i="1"/>
  <c r="AG229" i="1" s="1"/>
  <c r="AR226" i="1"/>
  <c r="AN227" i="1"/>
  <c r="AL228" i="1"/>
  <c r="AQ227" i="1"/>
  <c r="AM228" i="1"/>
  <c r="AP227" i="1"/>
  <c r="Z609" i="1"/>
  <c r="AB608" i="1"/>
  <c r="Y230" i="1"/>
  <c r="AC229" i="1"/>
  <c r="AD229" i="1" s="1"/>
  <c r="AA229" i="1"/>
  <c r="AI229" i="1" l="1"/>
  <c r="AJ229" i="1"/>
  <c r="AK229" i="1"/>
  <c r="AF230" i="1"/>
  <c r="AG230" i="1" s="1"/>
  <c r="AP228" i="1"/>
  <c r="AR227" i="1"/>
  <c r="AN228" i="1"/>
  <c r="AL229" i="1"/>
  <c r="AQ228" i="1"/>
  <c r="AM229" i="1"/>
  <c r="Z610" i="1"/>
  <c r="AB609" i="1"/>
  <c r="AC230" i="1"/>
  <c r="AD230" i="1" s="1"/>
  <c r="AA230" i="1"/>
  <c r="Y231" i="1"/>
  <c r="AI230" i="1" l="1"/>
  <c r="AJ230" i="1"/>
  <c r="AK230" i="1" s="1"/>
  <c r="AF231" i="1"/>
  <c r="AG231" i="1" s="1"/>
  <c r="AL230" i="1"/>
  <c r="AR228" i="1"/>
  <c r="AN229" i="1"/>
  <c r="AP229" i="1"/>
  <c r="AQ229" i="1"/>
  <c r="AM230" i="1"/>
  <c r="Z611" i="1"/>
  <c r="AB610" i="1"/>
  <c r="AA231" i="1"/>
  <c r="Y232" i="1"/>
  <c r="AC231" i="1"/>
  <c r="AD231" i="1" l="1"/>
  <c r="AI231" i="1" s="1"/>
  <c r="BA231" i="1"/>
  <c r="AJ231" i="1"/>
  <c r="AF232" i="1"/>
  <c r="AG232" i="1" s="1"/>
  <c r="AL232" i="1"/>
  <c r="AL231" i="1"/>
  <c r="AP230" i="1"/>
  <c r="AP231" i="1" s="1"/>
  <c r="AR229" i="1"/>
  <c r="AN230" i="1"/>
  <c r="AQ230" i="1"/>
  <c r="AM231" i="1"/>
  <c r="Z612" i="1"/>
  <c r="AB611" i="1"/>
  <c r="AA232" i="1"/>
  <c r="Y233" i="1"/>
  <c r="AC232" i="1"/>
  <c r="AD232" i="1" s="1"/>
  <c r="AI232" i="1" l="1"/>
  <c r="AK231" i="1"/>
  <c r="AJ232" i="1"/>
  <c r="AF233" i="1"/>
  <c r="AG233" i="1" s="1"/>
  <c r="AR231" i="1"/>
  <c r="AN232" i="1"/>
  <c r="AM233" i="1"/>
  <c r="AR230" i="1"/>
  <c r="AN231" i="1"/>
  <c r="AQ231" i="1"/>
  <c r="AM232" i="1"/>
  <c r="Z613" i="1"/>
  <c r="AB612" i="1"/>
  <c r="AC233" i="1"/>
  <c r="AD233" i="1" s="1"/>
  <c r="Y234" i="1"/>
  <c r="AA233" i="1"/>
  <c r="AI233" i="1" l="1"/>
  <c r="AJ233" i="1"/>
  <c r="AK233" i="1"/>
  <c r="AK232" i="1"/>
  <c r="AF234" i="1"/>
  <c r="AG234" i="1" s="1"/>
  <c r="AQ232" i="1"/>
  <c r="AL233" i="1"/>
  <c r="AP232" i="1"/>
  <c r="Z614" i="1"/>
  <c r="AB613" i="1"/>
  <c r="AA234" i="1"/>
  <c r="Y235" i="1"/>
  <c r="AC234" i="1"/>
  <c r="AD234" i="1" s="1"/>
  <c r="AI234" i="1" l="1"/>
  <c r="AJ234" i="1"/>
  <c r="AK234" i="1" s="1"/>
  <c r="AF235" i="1"/>
  <c r="AG235" i="1" s="1"/>
  <c r="AR232" i="1"/>
  <c r="AN233" i="1"/>
  <c r="AQ234" i="1"/>
  <c r="AQ233" i="1"/>
  <c r="AM234" i="1"/>
  <c r="AM235" i="1"/>
  <c r="AL234" i="1"/>
  <c r="AP233" i="1"/>
  <c r="Z615" i="1"/>
  <c r="AB614" i="1"/>
  <c r="Y236" i="1"/>
  <c r="AA235" i="1"/>
  <c r="AC235" i="1"/>
  <c r="AD235" i="1" s="1"/>
  <c r="AI235" i="1" s="1"/>
  <c r="AJ235" i="1" l="1"/>
  <c r="AM236" i="1" s="1"/>
  <c r="AF236" i="1"/>
  <c r="AG236" i="1" s="1"/>
  <c r="AP234" i="1"/>
  <c r="AQ235" i="1"/>
  <c r="AL235" i="1"/>
  <c r="AR233" i="1"/>
  <c r="AN234" i="1"/>
  <c r="Z616" i="1"/>
  <c r="AB615" i="1"/>
  <c r="AC236" i="1"/>
  <c r="AD236" i="1" s="1"/>
  <c r="AI236" i="1" s="1"/>
  <c r="AA236" i="1"/>
  <c r="Y237" i="1"/>
  <c r="AK235" i="1" l="1"/>
  <c r="AJ236" i="1"/>
  <c r="AK236" i="1" s="1"/>
  <c r="AF237" i="1"/>
  <c r="AG237" i="1" s="1"/>
  <c r="AP235" i="1"/>
  <c r="AL236" i="1"/>
  <c r="AR234" i="1"/>
  <c r="AN235" i="1"/>
  <c r="Z617" i="1"/>
  <c r="AB616" i="1"/>
  <c r="AA237" i="1"/>
  <c r="Y238" i="1"/>
  <c r="AC237" i="1"/>
  <c r="AD237" i="1" s="1"/>
  <c r="AI237" i="1" l="1"/>
  <c r="AJ237" i="1"/>
  <c r="AK237" i="1" s="1"/>
  <c r="AF238" i="1"/>
  <c r="AG238" i="1" s="1"/>
  <c r="AR235" i="1"/>
  <c r="AN236" i="1"/>
  <c r="AL237" i="1"/>
  <c r="AP236" i="1"/>
  <c r="AQ237" i="1"/>
  <c r="AM238" i="1"/>
  <c r="AQ236" i="1"/>
  <c r="AM237" i="1"/>
  <c r="Z618" i="1"/>
  <c r="AB617" i="1"/>
  <c r="AC238" i="1"/>
  <c r="AD238" i="1" s="1"/>
  <c r="Y239" i="1"/>
  <c r="AA238" i="1"/>
  <c r="AI238" i="1" l="1"/>
  <c r="AJ238" i="1"/>
  <c r="AK238" i="1" s="1"/>
  <c r="AF239" i="1"/>
  <c r="AG239" i="1" s="1"/>
  <c r="AP237" i="1"/>
  <c r="AR236" i="1"/>
  <c r="AN237" i="1"/>
  <c r="AL238" i="1"/>
  <c r="Z619" i="1"/>
  <c r="AB618" i="1"/>
  <c r="Y240" i="1"/>
  <c r="AA239" i="1"/>
  <c r="AC239" i="1"/>
  <c r="AD239" i="1" s="1"/>
  <c r="AI239" i="1" l="1"/>
  <c r="AJ239" i="1"/>
  <c r="AF240" i="1"/>
  <c r="AG240" i="1" s="1"/>
  <c r="AQ239" i="1"/>
  <c r="AM240" i="1"/>
  <c r="AR237" i="1"/>
  <c r="AN238" i="1"/>
  <c r="AQ238" i="1"/>
  <c r="AM239" i="1"/>
  <c r="AL239" i="1"/>
  <c r="AP238" i="1"/>
  <c r="AP239" i="1" s="1"/>
  <c r="Z620" i="1"/>
  <c r="AB619" i="1"/>
  <c r="AC240" i="1"/>
  <c r="AD240" i="1" s="1"/>
  <c r="AA240" i="1"/>
  <c r="Y241" i="1"/>
  <c r="AI240" i="1" l="1"/>
  <c r="AJ240" i="1"/>
  <c r="AK240" i="1" s="1"/>
  <c r="AK239" i="1"/>
  <c r="AF241" i="1"/>
  <c r="AG241" i="1" s="1"/>
  <c r="AR238" i="1"/>
  <c r="AN239" i="1"/>
  <c r="AL240" i="1"/>
  <c r="Z621" i="1"/>
  <c r="AB620" i="1"/>
  <c r="Y242" i="1"/>
  <c r="AC241" i="1"/>
  <c r="AD241" i="1" s="1"/>
  <c r="AI241" i="1" s="1"/>
  <c r="AA241" i="1"/>
  <c r="AJ241" i="1" l="1"/>
  <c r="AK241" i="1" s="1"/>
  <c r="AF242" i="1"/>
  <c r="AG242" i="1" s="1"/>
  <c r="AL241" i="1"/>
  <c r="AP240" i="1"/>
  <c r="AQ240" i="1"/>
  <c r="AM241" i="1"/>
  <c r="AR239" i="1"/>
  <c r="AN240" i="1"/>
  <c r="Z622" i="1"/>
  <c r="AB621" i="1"/>
  <c r="AA242" i="1"/>
  <c r="AC242" i="1"/>
  <c r="AD242" i="1" s="1"/>
  <c r="Y243" i="1"/>
  <c r="AI242" i="1" l="1"/>
  <c r="AJ242" i="1"/>
  <c r="AK242" i="1" s="1"/>
  <c r="AF243" i="1"/>
  <c r="AG243" i="1" s="1"/>
  <c r="AP241" i="1"/>
  <c r="AQ242" i="1"/>
  <c r="AQ241" i="1"/>
  <c r="AM242" i="1"/>
  <c r="AM243" i="1"/>
  <c r="AL242" i="1"/>
  <c r="AR240" i="1"/>
  <c r="AN241" i="1"/>
  <c r="Z623" i="1"/>
  <c r="AB622" i="1"/>
  <c r="AA243" i="1"/>
  <c r="Y244" i="1"/>
  <c r="AC243" i="1"/>
  <c r="AD243" i="1" s="1"/>
  <c r="AI243" i="1" s="1"/>
  <c r="AJ243" i="1" l="1"/>
  <c r="AF244" i="1"/>
  <c r="AG244" i="1" s="1"/>
  <c r="AP242" i="1"/>
  <c r="AR241" i="1"/>
  <c r="AN242" i="1"/>
  <c r="AL243" i="1"/>
  <c r="AQ243" i="1"/>
  <c r="AM244" i="1"/>
  <c r="Z624" i="1"/>
  <c r="AB623" i="1"/>
  <c r="AA244" i="1"/>
  <c r="AC244" i="1"/>
  <c r="AD244" i="1" s="1"/>
  <c r="AI244" i="1" s="1"/>
  <c r="Y245" i="1"/>
  <c r="AJ244" i="1" l="1"/>
  <c r="AK244" i="1"/>
  <c r="AK243" i="1"/>
  <c r="AF245" i="1"/>
  <c r="AG245" i="1" s="1"/>
  <c r="AP243" i="1"/>
  <c r="AR242" i="1"/>
  <c r="AN243" i="1"/>
  <c r="AL244" i="1"/>
  <c r="AQ244" i="1"/>
  <c r="AM245" i="1"/>
  <c r="Z625" i="1"/>
  <c r="AB624" i="1"/>
  <c r="AA245" i="1"/>
  <c r="AC245" i="1"/>
  <c r="AD245" i="1" s="1"/>
  <c r="AI245" i="1" s="1"/>
  <c r="Y246" i="1"/>
  <c r="AJ245" i="1" l="1"/>
  <c r="AK245" i="1" s="1"/>
  <c r="AF246" i="1"/>
  <c r="AG246" i="1" s="1"/>
  <c r="AQ245" i="1"/>
  <c r="AM246" i="1"/>
  <c r="AP244" i="1"/>
  <c r="AL245" i="1"/>
  <c r="AR243" i="1"/>
  <c r="AN244" i="1"/>
  <c r="Z626" i="1"/>
  <c r="AB625" i="1"/>
  <c r="AC246" i="1"/>
  <c r="AD246" i="1" s="1"/>
  <c r="AI246" i="1" s="1"/>
  <c r="AA246" i="1"/>
  <c r="Y247" i="1"/>
  <c r="AJ246" i="1" l="1"/>
  <c r="AK246" i="1"/>
  <c r="AF247" i="1"/>
  <c r="AG247" i="1" s="1"/>
  <c r="AL246" i="1"/>
  <c r="AR244" i="1"/>
  <c r="AN245" i="1"/>
  <c r="AP245" i="1"/>
  <c r="Z627" i="1"/>
  <c r="AB626" i="1"/>
  <c r="AA247" i="1"/>
  <c r="AC247" i="1"/>
  <c r="AD247" i="1" s="1"/>
  <c r="AI247" i="1" s="1"/>
  <c r="Y248" i="1"/>
  <c r="AJ247" i="1" l="1"/>
  <c r="AK247" i="1" s="1"/>
  <c r="AF248" i="1"/>
  <c r="AG248" i="1" s="1"/>
  <c r="AR245" i="1"/>
  <c r="AN246" i="1"/>
  <c r="AL247" i="1"/>
  <c r="AQ246" i="1"/>
  <c r="AM247" i="1"/>
  <c r="AP246" i="1"/>
  <c r="Z628" i="1"/>
  <c r="AB627" i="1"/>
  <c r="AA248" i="1"/>
  <c r="Y249" i="1"/>
  <c r="AC248" i="1"/>
  <c r="AD248" i="1" s="1"/>
  <c r="AI248" i="1" l="1"/>
  <c r="AJ248" i="1"/>
  <c r="AF249" i="1"/>
  <c r="AG249" i="1" s="1"/>
  <c r="AL248" i="1"/>
  <c r="AP247" i="1"/>
  <c r="AQ247" i="1"/>
  <c r="AM248" i="1"/>
  <c r="AR246" i="1"/>
  <c r="AN247" i="1"/>
  <c r="AQ248" i="1"/>
  <c r="AM249" i="1"/>
  <c r="Z629" i="1"/>
  <c r="AB628" i="1"/>
  <c r="AA249" i="1"/>
  <c r="Y250" i="1"/>
  <c r="AC249" i="1"/>
  <c r="AD249" i="1" s="1"/>
  <c r="AI249" i="1" s="1"/>
  <c r="AK248" i="1" l="1"/>
  <c r="AJ249" i="1"/>
  <c r="AK249" i="1" s="1"/>
  <c r="AF250" i="1"/>
  <c r="AG250" i="1" s="1"/>
  <c r="AL249" i="1"/>
  <c r="AP248" i="1"/>
  <c r="AQ249" i="1"/>
  <c r="AM250" i="1"/>
  <c r="AR247" i="1"/>
  <c r="AN248" i="1"/>
  <c r="Z630" i="1"/>
  <c r="AB629" i="1"/>
  <c r="Y251" i="1"/>
  <c r="AC250" i="1"/>
  <c r="AD250" i="1" s="1"/>
  <c r="AA250" i="1"/>
  <c r="AI250" i="1" l="1"/>
  <c r="AJ250" i="1"/>
  <c r="AK250" i="1" s="1"/>
  <c r="AF251" i="1"/>
  <c r="AG251" i="1" s="1"/>
  <c r="AP249" i="1"/>
  <c r="AR248" i="1"/>
  <c r="AN249" i="1"/>
  <c r="AL250" i="1"/>
  <c r="Z631" i="1"/>
  <c r="AB630" i="1"/>
  <c r="AC251" i="1"/>
  <c r="AD251" i="1" s="1"/>
  <c r="AI251" i="1" s="1"/>
  <c r="Y252" i="1"/>
  <c r="AA251" i="1"/>
  <c r="AJ251" i="1" l="1"/>
  <c r="AK251" i="1" s="1"/>
  <c r="AF252" i="1"/>
  <c r="AG252" i="1" s="1"/>
  <c r="AR249" i="1"/>
  <c r="AN250" i="1"/>
  <c r="AL251" i="1"/>
  <c r="AQ250" i="1"/>
  <c r="AM251" i="1"/>
  <c r="AP250" i="1"/>
  <c r="Z632" i="1"/>
  <c r="AB631" i="1"/>
  <c r="AC252" i="1"/>
  <c r="AD252" i="1" s="1"/>
  <c r="AI252" i="1" s="1"/>
  <c r="AA252" i="1"/>
  <c r="Y253" i="1"/>
  <c r="AJ252" i="1" l="1"/>
  <c r="AK252" i="1"/>
  <c r="AF253" i="1"/>
  <c r="AG253" i="1" s="1"/>
  <c r="AP251" i="1"/>
  <c r="AQ251" i="1"/>
  <c r="AM252" i="1"/>
  <c r="AR250" i="1"/>
  <c r="AN251" i="1"/>
  <c r="AL252" i="1"/>
  <c r="Z633" i="1"/>
  <c r="AB632" i="1"/>
  <c r="Y254" i="1"/>
  <c r="AC253" i="1"/>
  <c r="AD253" i="1" s="1"/>
  <c r="AA253" i="1"/>
  <c r="AI253" i="1" l="1"/>
  <c r="AJ253" i="1"/>
  <c r="AF254" i="1"/>
  <c r="AG254" i="1" s="1"/>
  <c r="AQ252" i="1"/>
  <c r="AM253" i="1"/>
  <c r="AL253" i="1"/>
  <c r="AR251" i="1"/>
  <c r="AN252" i="1"/>
  <c r="AP252" i="1"/>
  <c r="Z634" i="1"/>
  <c r="AB633" i="1"/>
  <c r="Y255" i="1"/>
  <c r="AC254" i="1"/>
  <c r="AD254" i="1" s="1"/>
  <c r="AA254" i="1"/>
  <c r="AI254" i="1" l="1"/>
  <c r="AJ254" i="1"/>
  <c r="AK253" i="1"/>
  <c r="AF255" i="1"/>
  <c r="AG255" i="1" s="1"/>
  <c r="AP253" i="1"/>
  <c r="AL254" i="1"/>
  <c r="AQ253" i="1"/>
  <c r="AM254" i="1"/>
  <c r="AR252" i="1"/>
  <c r="AN253" i="1"/>
  <c r="Z635" i="1"/>
  <c r="AB634" i="1"/>
  <c r="AA255" i="1"/>
  <c r="Y256" i="1"/>
  <c r="AC255" i="1"/>
  <c r="AD255" i="1" s="1"/>
  <c r="AI255" i="1" s="1"/>
  <c r="AK254" i="1" l="1"/>
  <c r="AJ255" i="1"/>
  <c r="AK255" i="1" s="1"/>
  <c r="AF256" i="1"/>
  <c r="AG256" i="1" s="1"/>
  <c r="AP254" i="1"/>
  <c r="AP255" i="1"/>
  <c r="AL255" i="1"/>
  <c r="AL256" i="1"/>
  <c r="AR253" i="1"/>
  <c r="AN254" i="1"/>
  <c r="AQ254" i="1"/>
  <c r="AM255" i="1"/>
  <c r="Z636" i="1"/>
  <c r="AB635" i="1"/>
  <c r="AC256" i="1"/>
  <c r="AD256" i="1" s="1"/>
  <c r="AA256" i="1"/>
  <c r="Y257" i="1"/>
  <c r="AI256" i="1" l="1"/>
  <c r="AJ256" i="1"/>
  <c r="AF257" i="1"/>
  <c r="AG257" i="1" s="1"/>
  <c r="AR255" i="1"/>
  <c r="AN256" i="1"/>
  <c r="AR254" i="1"/>
  <c r="AN255" i="1"/>
  <c r="AQ255" i="1"/>
  <c r="AM256" i="1"/>
  <c r="Z637" i="1"/>
  <c r="AB636" i="1"/>
  <c r="AC257" i="1"/>
  <c r="AD257" i="1" s="1"/>
  <c r="AI257" i="1" s="1"/>
  <c r="Y258" i="1"/>
  <c r="AA257" i="1"/>
  <c r="AJ257" i="1" l="1"/>
  <c r="AK257" i="1" s="1"/>
  <c r="AK256" i="1"/>
  <c r="AF258" i="1"/>
  <c r="AG258" i="1" s="1"/>
  <c r="AQ256" i="1"/>
  <c r="AM257" i="1"/>
  <c r="AL257" i="1"/>
  <c r="AP256" i="1"/>
  <c r="Z638" i="1"/>
  <c r="AB637" i="1"/>
  <c r="Y259" i="1"/>
  <c r="AC258" i="1"/>
  <c r="AD258" i="1" s="1"/>
  <c r="AI258" i="1" s="1"/>
  <c r="AA258" i="1"/>
  <c r="AJ258" i="1" l="1"/>
  <c r="AF259" i="1"/>
  <c r="AG259" i="1" s="1"/>
  <c r="AL258" i="1"/>
  <c r="AR256" i="1"/>
  <c r="AN257" i="1"/>
  <c r="AP257" i="1"/>
  <c r="AQ257" i="1"/>
  <c r="AM258" i="1"/>
  <c r="Z639" i="1"/>
  <c r="AB638" i="1"/>
  <c r="Y260" i="1"/>
  <c r="AC259" i="1"/>
  <c r="AD259" i="1" s="1"/>
  <c r="AI259" i="1" s="1"/>
  <c r="AA259" i="1"/>
  <c r="AK258" i="1" l="1"/>
  <c r="AJ259" i="1"/>
  <c r="AK259" i="1"/>
  <c r="AF260" i="1"/>
  <c r="AG260" i="1" s="1"/>
  <c r="AP258" i="1"/>
  <c r="AQ258" i="1"/>
  <c r="AM259" i="1"/>
  <c r="AL259" i="1"/>
  <c r="AR257" i="1"/>
  <c r="AN258" i="1"/>
  <c r="Z640" i="1"/>
  <c r="AB639" i="1"/>
  <c r="AC260" i="1"/>
  <c r="AD260" i="1" s="1"/>
  <c r="AA260" i="1"/>
  <c r="Y261" i="1"/>
  <c r="AI260" i="1" l="1"/>
  <c r="AJ260" i="1"/>
  <c r="AK260" i="1"/>
  <c r="AF261" i="1"/>
  <c r="AG261" i="1" s="1"/>
  <c r="AP259" i="1"/>
  <c r="AQ259" i="1"/>
  <c r="AM260" i="1"/>
  <c r="AQ260" i="1"/>
  <c r="AM261" i="1"/>
  <c r="AL260" i="1"/>
  <c r="AR258" i="1"/>
  <c r="AN259" i="1"/>
  <c r="Z641" i="1"/>
  <c r="AB640" i="1"/>
  <c r="AC261" i="1"/>
  <c r="AD261" i="1" s="1"/>
  <c r="AA261" i="1"/>
  <c r="Y262" i="1"/>
  <c r="AI261" i="1" l="1"/>
  <c r="AJ261" i="1"/>
  <c r="AF262" i="1"/>
  <c r="AG262" i="1" s="1"/>
  <c r="AP260" i="1"/>
  <c r="AR259" i="1"/>
  <c r="AN260" i="1"/>
  <c r="AL261" i="1"/>
  <c r="Z642" i="1"/>
  <c r="AB641" i="1"/>
  <c r="Y263" i="1"/>
  <c r="AC262" i="1"/>
  <c r="AD262" i="1" s="1"/>
  <c r="AI262" i="1" s="1"/>
  <c r="AA262" i="1"/>
  <c r="AK261" i="1" l="1"/>
  <c r="AJ262" i="1"/>
  <c r="AF263" i="1"/>
  <c r="AG263" i="1" s="1"/>
  <c r="AQ261" i="1"/>
  <c r="AM262" i="1"/>
  <c r="AL262" i="1"/>
  <c r="AR260" i="1"/>
  <c r="AN261" i="1"/>
  <c r="AP261" i="1"/>
  <c r="Z643" i="1"/>
  <c r="AB642" i="1"/>
  <c r="AC263" i="1"/>
  <c r="AD263" i="1" s="1"/>
  <c r="AI263" i="1" s="1"/>
  <c r="Y264" i="1"/>
  <c r="AA263" i="1"/>
  <c r="AK262" i="1" l="1"/>
  <c r="AJ263" i="1"/>
  <c r="AF264" i="1"/>
  <c r="AG264" i="1" s="1"/>
  <c r="AQ262" i="1"/>
  <c r="AM263" i="1"/>
  <c r="AP262" i="1"/>
  <c r="AL263" i="1"/>
  <c r="AR261" i="1"/>
  <c r="AN262" i="1"/>
  <c r="Z644" i="1"/>
  <c r="AB643" i="1"/>
  <c r="AC264" i="1"/>
  <c r="Y265" i="1"/>
  <c r="AA264" i="1"/>
  <c r="AD264" i="1" l="1"/>
  <c r="AI264" i="1" s="1"/>
  <c r="BA264" i="1"/>
  <c r="AJ264" i="1"/>
  <c r="AK264" i="1" s="1"/>
  <c r="AK263" i="1"/>
  <c r="AF265" i="1"/>
  <c r="AG265" i="1" s="1"/>
  <c r="AQ264" i="1"/>
  <c r="AR262" i="1"/>
  <c r="AN263" i="1"/>
  <c r="AL264" i="1"/>
  <c r="AQ263" i="1"/>
  <c r="AM264" i="1"/>
  <c r="AP263" i="1"/>
  <c r="Z645" i="1"/>
  <c r="AB644" i="1"/>
  <c r="Y266" i="1"/>
  <c r="AC265" i="1"/>
  <c r="AD265" i="1" s="1"/>
  <c r="AA265" i="1"/>
  <c r="AI265" i="1" l="1"/>
  <c r="AJ265" i="1"/>
  <c r="AK265" i="1" s="1"/>
  <c r="AM265" i="1"/>
  <c r="AF266" i="1"/>
  <c r="AG266" i="1" s="1"/>
  <c r="AP264" i="1"/>
  <c r="AR263" i="1"/>
  <c r="AN264" i="1"/>
  <c r="AL265" i="1"/>
  <c r="Z646" i="1"/>
  <c r="AB645" i="1"/>
  <c r="AP265" i="1"/>
  <c r="Y267" i="1"/>
  <c r="AA266" i="1"/>
  <c r="AC266" i="1"/>
  <c r="AD266" i="1" s="1"/>
  <c r="AI266" i="1" s="1"/>
  <c r="AJ266" i="1" l="1"/>
  <c r="AK266" i="1"/>
  <c r="AF267" i="1"/>
  <c r="AG267" i="1" s="1"/>
  <c r="AR264" i="1"/>
  <c r="AN265" i="1"/>
  <c r="AL266" i="1"/>
  <c r="AQ265" i="1"/>
  <c r="AM266" i="1"/>
  <c r="Z647" i="1"/>
  <c r="AB646" i="1"/>
  <c r="AA267" i="1"/>
  <c r="AC267" i="1"/>
  <c r="AD267" i="1" s="1"/>
  <c r="AI267" i="1" s="1"/>
  <c r="Y268" i="1"/>
  <c r="AJ267" i="1" l="1"/>
  <c r="AF268" i="1"/>
  <c r="AG268" i="1" s="1"/>
  <c r="AL267" i="1"/>
  <c r="AQ267" i="1"/>
  <c r="AM268" i="1"/>
  <c r="AQ266" i="1"/>
  <c r="AM267" i="1"/>
  <c r="AR265" i="1"/>
  <c r="AN266" i="1"/>
  <c r="AN267" i="1"/>
  <c r="AP266" i="1"/>
  <c r="Z648" i="1"/>
  <c r="AB647" i="1"/>
  <c r="AA268" i="1"/>
  <c r="AC268" i="1"/>
  <c r="AD268" i="1" s="1"/>
  <c r="AI268" i="1" s="1"/>
  <c r="Y269" i="1"/>
  <c r="AJ268" i="1" l="1"/>
  <c r="AK268" i="1" s="1"/>
  <c r="AK267" i="1"/>
  <c r="AF269" i="1"/>
  <c r="AG269" i="1" s="1"/>
  <c r="AP267" i="1"/>
  <c r="AL268" i="1"/>
  <c r="AR266" i="1"/>
  <c r="Z649" i="1"/>
  <c r="AB648" i="1"/>
  <c r="AC269" i="1"/>
  <c r="AD269" i="1" s="1"/>
  <c r="AI269" i="1" s="1"/>
  <c r="AA269" i="1"/>
  <c r="Y270" i="1"/>
  <c r="AJ269" i="1" l="1"/>
  <c r="AK269" i="1" s="1"/>
  <c r="AF270" i="1"/>
  <c r="AG270" i="1" s="1"/>
  <c r="AL269" i="1"/>
  <c r="AQ268" i="1"/>
  <c r="AM269" i="1"/>
  <c r="AR267" i="1"/>
  <c r="AN268" i="1"/>
  <c r="AP268" i="1"/>
  <c r="Z650" i="1"/>
  <c r="AB649" i="1"/>
  <c r="Y271" i="1"/>
  <c r="AC270" i="1"/>
  <c r="AD270" i="1" s="1"/>
  <c r="AA270" i="1"/>
  <c r="AI270" i="1" l="1"/>
  <c r="AJ270" i="1"/>
  <c r="AF271" i="1"/>
  <c r="AG271" i="1" s="1"/>
  <c r="AP269" i="1"/>
  <c r="AQ269" i="1"/>
  <c r="AM270" i="1"/>
  <c r="AR268" i="1"/>
  <c r="AN269" i="1"/>
  <c r="AL270" i="1"/>
  <c r="Z651" i="1"/>
  <c r="AB650" i="1"/>
  <c r="Y272" i="1"/>
  <c r="AA271" i="1"/>
  <c r="AC271" i="1"/>
  <c r="AD271" i="1" s="1"/>
  <c r="AI271" i="1" s="1"/>
  <c r="AJ271" i="1" l="1"/>
  <c r="AK271" i="1" s="1"/>
  <c r="AK270" i="1"/>
  <c r="AF272" i="1"/>
  <c r="AG272" i="1" s="1"/>
  <c r="AL271" i="1"/>
  <c r="AR269" i="1"/>
  <c r="AN270" i="1"/>
  <c r="AQ270" i="1"/>
  <c r="AM271" i="1"/>
  <c r="AP270" i="1"/>
  <c r="AP271" i="1" s="1"/>
  <c r="AL272" i="1"/>
  <c r="Z652" i="1"/>
  <c r="AB651" i="1"/>
  <c r="Y273" i="1"/>
  <c r="AA272" i="1"/>
  <c r="AC272" i="1"/>
  <c r="AD272" i="1" l="1"/>
  <c r="AI272" i="1" s="1"/>
  <c r="BA272" i="1"/>
  <c r="AJ272" i="1"/>
  <c r="AF273" i="1"/>
  <c r="AG273" i="1" s="1"/>
  <c r="AQ271" i="1"/>
  <c r="AM272" i="1"/>
  <c r="AR270" i="1"/>
  <c r="AN271" i="1"/>
  <c r="Z653" i="1"/>
  <c r="AB652" i="1"/>
  <c r="AP272" i="1"/>
  <c r="AA273" i="1"/>
  <c r="AC273" i="1"/>
  <c r="AD273" i="1" s="1"/>
  <c r="Y274" i="1"/>
  <c r="AI273" i="1" l="1"/>
  <c r="AJ273" i="1"/>
  <c r="AK273" i="1" s="1"/>
  <c r="AK272" i="1"/>
  <c r="AF274" i="1"/>
  <c r="AG274" i="1" s="1"/>
  <c r="AR271" i="1"/>
  <c r="AN272" i="1"/>
  <c r="AQ273" i="1"/>
  <c r="AM274" i="1"/>
  <c r="AL273" i="1"/>
  <c r="AQ272" i="1"/>
  <c r="AM273" i="1"/>
  <c r="Z654" i="1"/>
  <c r="AB653" i="1"/>
  <c r="AA274" i="1"/>
  <c r="Y275" i="1"/>
  <c r="AC274" i="1"/>
  <c r="AD274" i="1" s="1"/>
  <c r="AI274" i="1" s="1"/>
  <c r="AJ274" i="1" l="1"/>
  <c r="AK274" i="1" s="1"/>
  <c r="AF275" i="1"/>
  <c r="AG275" i="1" s="1"/>
  <c r="AR272" i="1"/>
  <c r="AN273" i="1"/>
  <c r="AQ274" i="1"/>
  <c r="AM275" i="1"/>
  <c r="AP273" i="1"/>
  <c r="AL274" i="1"/>
  <c r="Z655" i="1"/>
  <c r="AB654" i="1"/>
  <c r="AA275" i="1"/>
  <c r="AC275" i="1"/>
  <c r="AD275" i="1" s="1"/>
  <c r="Y276" i="1"/>
  <c r="AI275" i="1" l="1"/>
  <c r="AJ275" i="1"/>
  <c r="AF276" i="1"/>
  <c r="AG276" i="1" s="1"/>
  <c r="AP274" i="1"/>
  <c r="AQ275" i="1"/>
  <c r="AM276" i="1"/>
  <c r="AR273" i="1"/>
  <c r="AN274" i="1"/>
  <c r="AL275" i="1"/>
  <c r="Z656" i="1"/>
  <c r="AB655" i="1"/>
  <c r="Y277" i="1"/>
  <c r="AC276" i="1"/>
  <c r="AD276" i="1" s="1"/>
  <c r="AA276" i="1"/>
  <c r="AK275" i="1" l="1"/>
  <c r="AI276" i="1"/>
  <c r="AJ276" i="1"/>
  <c r="AK276" i="1" s="1"/>
  <c r="AP275" i="1"/>
  <c r="AF277" i="1"/>
  <c r="AG277" i="1" s="1"/>
  <c r="AR274" i="1"/>
  <c r="AN275" i="1"/>
  <c r="AL276" i="1"/>
  <c r="Z657" i="1"/>
  <c r="AB656" i="1"/>
  <c r="Y278" i="1"/>
  <c r="AA277" i="1"/>
  <c r="AC277" i="1"/>
  <c r="AD277" i="1" s="1"/>
  <c r="AI277" i="1" l="1"/>
  <c r="AJ277" i="1"/>
  <c r="AK277" i="1" s="1"/>
  <c r="AF278" i="1"/>
  <c r="AG278" i="1" s="1"/>
  <c r="AQ277" i="1"/>
  <c r="AQ276" i="1"/>
  <c r="AM277" i="1"/>
  <c r="AR275" i="1"/>
  <c r="AN276" i="1"/>
  <c r="AL277" i="1"/>
  <c r="AP276" i="1"/>
  <c r="Z658" i="1"/>
  <c r="AB657" i="1"/>
  <c r="Y279" i="1"/>
  <c r="AA278" i="1"/>
  <c r="AC278" i="1"/>
  <c r="AD278" i="1" s="1"/>
  <c r="AI278" i="1" s="1"/>
  <c r="AJ278" i="1" l="1"/>
  <c r="AM279" i="1" s="1"/>
  <c r="AM278" i="1"/>
  <c r="AF279" i="1"/>
  <c r="AG279" i="1" s="1"/>
  <c r="AP277" i="1"/>
  <c r="AQ278" i="1"/>
  <c r="AL278" i="1"/>
  <c r="AR276" i="1"/>
  <c r="AN277" i="1"/>
  <c r="Z659" i="1"/>
  <c r="AB658" i="1"/>
  <c r="AC279" i="1"/>
  <c r="AD279" i="1" s="1"/>
  <c r="AI279" i="1" s="1"/>
  <c r="AA279" i="1"/>
  <c r="Y280" i="1"/>
  <c r="AK278" i="1" l="1"/>
  <c r="AJ279" i="1"/>
  <c r="AK279" i="1" s="1"/>
  <c r="AF280" i="1"/>
  <c r="AG280" i="1" s="1"/>
  <c r="AL279" i="1"/>
  <c r="AR277" i="1"/>
  <c r="AN278" i="1"/>
  <c r="AP278" i="1"/>
  <c r="Z660" i="1"/>
  <c r="AB659" i="1"/>
  <c r="AC280" i="1"/>
  <c r="AD280" i="1" s="1"/>
  <c r="AI280" i="1" s="1"/>
  <c r="Y281" i="1"/>
  <c r="AA280" i="1"/>
  <c r="AJ280" i="1" l="1"/>
  <c r="AF281" i="1"/>
  <c r="AG281" i="1" s="1"/>
  <c r="AP279" i="1"/>
  <c r="AQ279" i="1"/>
  <c r="AM280" i="1"/>
  <c r="AR278" i="1"/>
  <c r="AN279" i="1"/>
  <c r="AL280" i="1"/>
  <c r="Z661" i="1"/>
  <c r="AB660" i="1"/>
  <c r="AC281" i="1"/>
  <c r="AD281" i="1" s="1"/>
  <c r="AI281" i="1" s="1"/>
  <c r="AA281" i="1"/>
  <c r="Y282" i="1"/>
  <c r="AJ281" i="1" l="1"/>
  <c r="AK281" i="1" s="1"/>
  <c r="AK280" i="1"/>
  <c r="AF282" i="1"/>
  <c r="AG282" i="1" s="1"/>
  <c r="AP280" i="1"/>
  <c r="AR279" i="1"/>
  <c r="AN280" i="1"/>
  <c r="AL281" i="1"/>
  <c r="AQ280" i="1"/>
  <c r="AM281" i="1"/>
  <c r="AQ281" i="1"/>
  <c r="AM282" i="1"/>
  <c r="Z662" i="1"/>
  <c r="AB661" i="1"/>
  <c r="Y283" i="1"/>
  <c r="AC282" i="1"/>
  <c r="AD282" i="1" s="1"/>
  <c r="AA282" i="1"/>
  <c r="AI282" i="1" l="1"/>
  <c r="AJ282" i="1"/>
  <c r="AK282" i="1"/>
  <c r="AF283" i="1"/>
  <c r="AG283" i="1" s="1"/>
  <c r="AL282" i="1"/>
  <c r="AR280" i="1"/>
  <c r="AN281" i="1"/>
  <c r="AP281" i="1"/>
  <c r="Z663" i="1"/>
  <c r="AB662" i="1"/>
  <c r="Y284" i="1"/>
  <c r="AA283" i="1"/>
  <c r="AC283" i="1"/>
  <c r="AD283" i="1" s="1"/>
  <c r="AI283" i="1" l="1"/>
  <c r="AJ283" i="1"/>
  <c r="AK283" i="1"/>
  <c r="AF284" i="1"/>
  <c r="AG284" i="1" s="1"/>
  <c r="AP282" i="1"/>
  <c r="AP283" i="1" s="1"/>
  <c r="AQ282" i="1"/>
  <c r="AM283" i="1"/>
  <c r="AR281" i="1"/>
  <c r="AN282" i="1"/>
  <c r="AQ283" i="1"/>
  <c r="AM284" i="1"/>
  <c r="AL283" i="1"/>
  <c r="Z664" i="1"/>
  <c r="AB663" i="1"/>
  <c r="AC284" i="1"/>
  <c r="AD284" i="1" s="1"/>
  <c r="Y285" i="1"/>
  <c r="AA284" i="1"/>
  <c r="AI284" i="1" l="1"/>
  <c r="AJ284" i="1"/>
  <c r="AF285" i="1"/>
  <c r="AG285" i="1" s="1"/>
  <c r="AL284" i="1"/>
  <c r="AR282" i="1"/>
  <c r="AN283" i="1"/>
  <c r="Z665" i="1"/>
  <c r="AB664" i="1"/>
  <c r="AA285" i="1"/>
  <c r="AC285" i="1"/>
  <c r="AD285" i="1" s="1"/>
  <c r="AI285" i="1" s="1"/>
  <c r="Y286" i="1"/>
  <c r="AK284" i="1" l="1"/>
  <c r="AJ285" i="1"/>
  <c r="AK285" i="1" s="1"/>
  <c r="AF286" i="1"/>
  <c r="AG286" i="1" s="1"/>
  <c r="AR283" i="1"/>
  <c r="AN284" i="1"/>
  <c r="AQ284" i="1"/>
  <c r="AM285" i="1"/>
  <c r="AM286" i="1"/>
  <c r="AQ285" i="1"/>
  <c r="AL285" i="1"/>
  <c r="AP284" i="1"/>
  <c r="Z666" i="1"/>
  <c r="AB665" i="1"/>
  <c r="AC286" i="1"/>
  <c r="Y287" i="1"/>
  <c r="AA286" i="1"/>
  <c r="AD286" i="1" l="1"/>
  <c r="BA286" i="1"/>
  <c r="AI286" i="1"/>
  <c r="AJ286" i="1"/>
  <c r="AF287" i="1"/>
  <c r="AG287" i="1" s="1"/>
  <c r="AR284" i="1"/>
  <c r="AN285" i="1"/>
  <c r="AL286" i="1"/>
  <c r="AP285" i="1"/>
  <c r="Z667" i="1"/>
  <c r="AB666" i="1"/>
  <c r="AC287" i="1"/>
  <c r="AD287" i="1" s="1"/>
  <c r="AI287" i="1" s="1"/>
  <c r="Y288" i="1"/>
  <c r="AA287" i="1"/>
  <c r="AK286" i="1" l="1"/>
  <c r="AJ287" i="1"/>
  <c r="AF288" i="1"/>
  <c r="AG288" i="1" s="1"/>
  <c r="AP286" i="1"/>
  <c r="AL287" i="1"/>
  <c r="AR285" i="1"/>
  <c r="AN286" i="1"/>
  <c r="AQ286" i="1"/>
  <c r="AM287" i="1"/>
  <c r="Z668" i="1"/>
  <c r="AB667" i="1"/>
  <c r="Y289" i="1"/>
  <c r="AA288" i="1"/>
  <c r="AC288" i="1"/>
  <c r="AD288" i="1" s="1"/>
  <c r="AI288" i="1" l="1"/>
  <c r="AJ288" i="1"/>
  <c r="AK287" i="1"/>
  <c r="AF289" i="1"/>
  <c r="AG289" i="1" s="1"/>
  <c r="AL288" i="1"/>
  <c r="AQ287" i="1"/>
  <c r="AM288" i="1"/>
  <c r="AP287" i="1"/>
  <c r="AR286" i="1"/>
  <c r="AN287" i="1"/>
  <c r="Z669" i="1"/>
  <c r="AB668" i="1"/>
  <c r="AA289" i="1"/>
  <c r="Y290" i="1"/>
  <c r="AC289" i="1"/>
  <c r="AD289" i="1" s="1"/>
  <c r="AI289" i="1" s="1"/>
  <c r="AK288" i="1" l="1"/>
  <c r="AJ289" i="1"/>
  <c r="AK289" i="1" s="1"/>
  <c r="AF290" i="1"/>
  <c r="AG290" i="1" s="1"/>
  <c r="AR287" i="1"/>
  <c r="AN288" i="1"/>
  <c r="AQ289" i="1"/>
  <c r="AL289" i="1"/>
  <c r="AQ288" i="1"/>
  <c r="AM289" i="1"/>
  <c r="AM290" i="1"/>
  <c r="AP288" i="1"/>
  <c r="Z670" i="1"/>
  <c r="AB669" i="1"/>
  <c r="AC290" i="1"/>
  <c r="AD290" i="1" s="1"/>
  <c r="Y291" i="1"/>
  <c r="AA290" i="1"/>
  <c r="AI290" i="1" l="1"/>
  <c r="AJ290" i="1"/>
  <c r="AK290" i="1" s="1"/>
  <c r="AF291" i="1"/>
  <c r="AG291" i="1" s="1"/>
  <c r="AP289" i="1"/>
  <c r="AL290" i="1"/>
  <c r="AR288" i="1"/>
  <c r="AN289" i="1"/>
  <c r="Z671" i="1"/>
  <c r="AB670" i="1"/>
  <c r="AA291" i="1"/>
  <c r="Y292" i="1"/>
  <c r="AC291" i="1"/>
  <c r="AD291" i="1" s="1"/>
  <c r="AI291" i="1" l="1"/>
  <c r="AJ291" i="1"/>
  <c r="AF292" i="1"/>
  <c r="AG292" i="1" s="1"/>
  <c r="AR289" i="1"/>
  <c r="AN290" i="1"/>
  <c r="AL291" i="1"/>
  <c r="AQ291" i="1"/>
  <c r="AQ290" i="1"/>
  <c r="AM291" i="1"/>
  <c r="AM292" i="1"/>
  <c r="AP290" i="1"/>
  <c r="Z672" i="1"/>
  <c r="AB671" i="1"/>
  <c r="AC292" i="1"/>
  <c r="AD292" i="1" s="1"/>
  <c r="AA292" i="1"/>
  <c r="Y293" i="1"/>
  <c r="AI292" i="1" l="1"/>
  <c r="AJ292" i="1"/>
  <c r="AK292" i="1"/>
  <c r="AK291" i="1"/>
  <c r="AF293" i="1"/>
  <c r="AG293" i="1" s="1"/>
  <c r="AP291" i="1"/>
  <c r="AR290" i="1"/>
  <c r="AN291" i="1"/>
  <c r="AL292" i="1"/>
  <c r="Z673" i="1"/>
  <c r="AB672" i="1"/>
  <c r="Y294" i="1"/>
  <c r="AC293" i="1"/>
  <c r="AD293" i="1" s="1"/>
  <c r="AA293" i="1"/>
  <c r="AI293" i="1" l="1"/>
  <c r="AJ293" i="1"/>
  <c r="AK293" i="1" s="1"/>
  <c r="AF294" i="1"/>
  <c r="AG294" i="1" s="1"/>
  <c r="AL293" i="1"/>
  <c r="AQ292" i="1"/>
  <c r="AM293" i="1"/>
  <c r="AR291" i="1"/>
  <c r="AN292" i="1"/>
  <c r="AP292" i="1"/>
  <c r="AM294" i="1"/>
  <c r="Z674" i="1"/>
  <c r="AB673" i="1"/>
  <c r="AA294" i="1"/>
  <c r="Y295" i="1"/>
  <c r="AC294" i="1"/>
  <c r="AD294" i="1" s="1"/>
  <c r="AI294" i="1" s="1"/>
  <c r="AJ294" i="1" l="1"/>
  <c r="AF295" i="1"/>
  <c r="AG295" i="1" s="1"/>
  <c r="AQ294" i="1"/>
  <c r="AL294" i="1"/>
  <c r="AQ293" i="1"/>
  <c r="AP293" i="1"/>
  <c r="AR292" i="1"/>
  <c r="AN293" i="1"/>
  <c r="Z675" i="1"/>
  <c r="AB674" i="1"/>
  <c r="Y296" i="1"/>
  <c r="AC295" i="1"/>
  <c r="AD295" i="1" s="1"/>
  <c r="AI295" i="1" s="1"/>
  <c r="AA295" i="1"/>
  <c r="AJ295" i="1" l="1"/>
  <c r="AK295" i="1" s="1"/>
  <c r="AK294" i="1"/>
  <c r="AF296" i="1"/>
  <c r="AG296" i="1" s="1"/>
  <c r="AM295" i="1"/>
  <c r="AP294" i="1"/>
  <c r="AL295" i="1"/>
  <c r="AR293" i="1"/>
  <c r="AN294" i="1"/>
  <c r="Z676" i="1"/>
  <c r="AB675" i="1"/>
  <c r="AC296" i="1"/>
  <c r="AD296" i="1" s="1"/>
  <c r="AI296" i="1" s="1"/>
  <c r="AA296" i="1"/>
  <c r="Y297" i="1"/>
  <c r="AJ296" i="1" l="1"/>
  <c r="AK296" i="1"/>
  <c r="AF297" i="1"/>
  <c r="AG297" i="1" s="1"/>
  <c r="AL296" i="1"/>
  <c r="AQ295" i="1"/>
  <c r="AM296" i="1"/>
  <c r="AR294" i="1"/>
  <c r="AN295" i="1"/>
  <c r="AP295" i="1"/>
  <c r="Z677" i="1"/>
  <c r="AB676" i="1"/>
  <c r="Y298" i="1"/>
  <c r="AC297" i="1"/>
  <c r="AD297" i="1" s="1"/>
  <c r="AA297" i="1"/>
  <c r="AI297" i="1" l="1"/>
  <c r="AJ297" i="1"/>
  <c r="AF298" i="1"/>
  <c r="AG298" i="1" s="1"/>
  <c r="AQ296" i="1"/>
  <c r="AM297" i="1"/>
  <c r="AP296" i="1"/>
  <c r="AL297" i="1"/>
  <c r="AR295" i="1"/>
  <c r="AN296" i="1"/>
  <c r="Z678" i="1"/>
  <c r="AB677" i="1"/>
  <c r="Y299" i="1"/>
  <c r="AA298" i="1"/>
  <c r="AC298" i="1"/>
  <c r="AD298" i="1" s="1"/>
  <c r="AI298" i="1" s="1"/>
  <c r="AK297" i="1" l="1"/>
  <c r="AJ298" i="1"/>
  <c r="AK298" i="1" s="1"/>
  <c r="AF299" i="1"/>
  <c r="AG299" i="1" s="1"/>
  <c r="AP297" i="1"/>
  <c r="AL298" i="1"/>
  <c r="AQ297" i="1"/>
  <c r="AM298" i="1"/>
  <c r="AM299" i="1"/>
  <c r="AQ298" i="1"/>
  <c r="AR296" i="1"/>
  <c r="AN297" i="1"/>
  <c r="Z679" i="1"/>
  <c r="AB678" i="1"/>
  <c r="Y300" i="1"/>
  <c r="AC299" i="1"/>
  <c r="AD299" i="1" s="1"/>
  <c r="AA299" i="1"/>
  <c r="AI299" i="1" l="1"/>
  <c r="AJ299" i="1"/>
  <c r="AK299" i="1" s="1"/>
  <c r="AF300" i="1"/>
  <c r="AG300" i="1" s="1"/>
  <c r="AR297" i="1"/>
  <c r="AN298" i="1"/>
  <c r="AP298" i="1"/>
  <c r="AL299" i="1"/>
  <c r="Z680" i="1"/>
  <c r="AB679" i="1"/>
  <c r="AA300" i="1"/>
  <c r="Y301" i="1"/>
  <c r="AC300" i="1"/>
  <c r="AD300" i="1" s="1"/>
  <c r="AI300" i="1" l="1"/>
  <c r="AJ300" i="1"/>
  <c r="AF301" i="1"/>
  <c r="AG301" i="1" s="1"/>
  <c r="AP299" i="1"/>
  <c r="AL300" i="1"/>
  <c r="AQ299" i="1"/>
  <c r="AM300" i="1"/>
  <c r="AQ300" i="1"/>
  <c r="AM301" i="1"/>
  <c r="AR298" i="1"/>
  <c r="AN299" i="1"/>
  <c r="Z681" i="1"/>
  <c r="AB680" i="1"/>
  <c r="Y302" i="1"/>
  <c r="AC301" i="1"/>
  <c r="AD301" i="1" s="1"/>
  <c r="AA301" i="1"/>
  <c r="AI301" i="1" l="1"/>
  <c r="AK300" i="1"/>
  <c r="AJ301" i="1"/>
  <c r="AK301" i="1" s="1"/>
  <c r="AF302" i="1"/>
  <c r="AG302" i="1" s="1"/>
  <c r="AR299" i="1"/>
  <c r="AN300" i="1"/>
  <c r="AN301" i="1"/>
  <c r="AP300" i="1"/>
  <c r="AL301" i="1"/>
  <c r="Z682" i="1"/>
  <c r="AB681" i="1"/>
  <c r="AC302" i="1"/>
  <c r="AD302" i="1" s="1"/>
  <c r="AA302" i="1"/>
  <c r="Y303" i="1"/>
  <c r="AI302" i="1" l="1"/>
  <c r="AJ302" i="1"/>
  <c r="AK302" i="1" s="1"/>
  <c r="AF303" i="1"/>
  <c r="AG303" i="1" s="1"/>
  <c r="AR300" i="1"/>
  <c r="AN302" i="1"/>
  <c r="AP301" i="1"/>
  <c r="AL302" i="1"/>
  <c r="AQ301" i="1"/>
  <c r="AM302" i="1"/>
  <c r="Z683" i="1"/>
  <c r="AB682" i="1"/>
  <c r="AA303" i="1"/>
  <c r="Y304" i="1"/>
  <c r="AC303" i="1"/>
  <c r="AD303" i="1" s="1"/>
  <c r="AI303" i="1" l="1"/>
  <c r="AJ303" i="1"/>
  <c r="AK303" i="1" s="1"/>
  <c r="AF304" i="1"/>
  <c r="AG304" i="1" s="1"/>
  <c r="AQ302" i="1"/>
  <c r="AM303" i="1"/>
  <c r="AP302" i="1"/>
  <c r="AL303" i="1"/>
  <c r="AR301" i="1"/>
  <c r="AQ303" i="1"/>
  <c r="AM304" i="1"/>
  <c r="Z684" i="1"/>
  <c r="AB683" i="1"/>
  <c r="Y305" i="1"/>
  <c r="AC304" i="1"/>
  <c r="AD304" i="1" s="1"/>
  <c r="AA304" i="1"/>
  <c r="AI304" i="1" l="1"/>
  <c r="AJ304" i="1"/>
  <c r="AF305" i="1"/>
  <c r="AG305" i="1" s="1"/>
  <c r="AP303" i="1"/>
  <c r="AL304" i="1"/>
  <c r="AR302" i="1"/>
  <c r="AN303" i="1"/>
  <c r="Z685" i="1"/>
  <c r="AB684" i="1"/>
  <c r="Y306" i="1"/>
  <c r="AC305" i="1"/>
  <c r="AD305" i="1" s="1"/>
  <c r="AI305" i="1" s="1"/>
  <c r="AA305" i="1"/>
  <c r="AJ305" i="1" l="1"/>
  <c r="AK305" i="1" s="1"/>
  <c r="AK304" i="1"/>
  <c r="AF306" i="1"/>
  <c r="AG306" i="1" s="1"/>
  <c r="AP304" i="1"/>
  <c r="AL305" i="1"/>
  <c r="AQ304" i="1"/>
  <c r="AM305" i="1"/>
  <c r="AR303" i="1"/>
  <c r="AN304" i="1"/>
  <c r="Z686" i="1"/>
  <c r="AB685" i="1"/>
  <c r="AA306" i="1"/>
  <c r="Y307" i="1"/>
  <c r="AC306" i="1"/>
  <c r="AD306" i="1" s="1"/>
  <c r="AI306" i="1" l="1"/>
  <c r="AJ306" i="1"/>
  <c r="AK306" i="1" s="1"/>
  <c r="AF307" i="1"/>
  <c r="AG307" i="1" s="1"/>
  <c r="AQ305" i="1"/>
  <c r="AM306" i="1"/>
  <c r="AR304" i="1"/>
  <c r="AN305" i="1"/>
  <c r="AQ306" i="1"/>
  <c r="AM307" i="1"/>
  <c r="AP305" i="1"/>
  <c r="AL306" i="1"/>
  <c r="Z687" i="1"/>
  <c r="AB686" i="1"/>
  <c r="AC307" i="1"/>
  <c r="AD307" i="1" s="1"/>
  <c r="Y308" i="1"/>
  <c r="AA307" i="1"/>
  <c r="AI307" i="1" l="1"/>
  <c r="AJ307" i="1"/>
  <c r="AK307" i="1" s="1"/>
  <c r="AF308" i="1"/>
  <c r="AG308" i="1" s="1"/>
  <c r="AP306" i="1"/>
  <c r="AL307" i="1"/>
  <c r="AR305" i="1"/>
  <c r="AN306" i="1"/>
  <c r="Z688" i="1"/>
  <c r="AB687" i="1"/>
  <c r="Y309" i="1"/>
  <c r="AC308" i="1"/>
  <c r="AD308" i="1" s="1"/>
  <c r="AI308" i="1" s="1"/>
  <c r="AA308" i="1"/>
  <c r="AJ308" i="1" l="1"/>
  <c r="AK308" i="1" s="1"/>
  <c r="AF309" i="1"/>
  <c r="AG309" i="1" s="1"/>
  <c r="AQ307" i="1"/>
  <c r="AM308" i="1"/>
  <c r="AP307" i="1"/>
  <c r="AL308" i="1"/>
  <c r="AR306" i="1"/>
  <c r="AN307" i="1"/>
  <c r="Z689" i="1"/>
  <c r="AB688" i="1"/>
  <c r="Y310" i="1"/>
  <c r="AC309" i="1"/>
  <c r="AA309" i="1"/>
  <c r="AD309" i="1" l="1"/>
  <c r="AI309" i="1" s="1"/>
  <c r="BA309" i="1"/>
  <c r="AJ309" i="1"/>
  <c r="AK309" i="1" s="1"/>
  <c r="AF310" i="1"/>
  <c r="AG310" i="1" s="1"/>
  <c r="AQ309" i="1"/>
  <c r="AM310" i="1"/>
  <c r="AP308" i="1"/>
  <c r="AL309" i="1"/>
  <c r="AQ308" i="1"/>
  <c r="AM309" i="1"/>
  <c r="AR307" i="1"/>
  <c r="AN308" i="1"/>
  <c r="Z690" i="1"/>
  <c r="AB689" i="1"/>
  <c r="Y311" i="1"/>
  <c r="AA310" i="1"/>
  <c r="AC310" i="1"/>
  <c r="AD310" i="1" s="1"/>
  <c r="AI310" i="1" s="1"/>
  <c r="AJ310" i="1" l="1"/>
  <c r="AK310" i="1" s="1"/>
  <c r="AF311" i="1"/>
  <c r="AG311" i="1" s="1"/>
  <c r="AR308" i="1"/>
  <c r="AN309" i="1"/>
  <c r="AQ310" i="1"/>
  <c r="AM311" i="1"/>
  <c r="AP309" i="1"/>
  <c r="AL310" i="1"/>
  <c r="Z691" i="1"/>
  <c r="AB690" i="1"/>
  <c r="AC311" i="1"/>
  <c r="AD311" i="1" s="1"/>
  <c r="AI311" i="1" s="1"/>
  <c r="AA311" i="1"/>
  <c r="Y312" i="1"/>
  <c r="AJ311" i="1" l="1"/>
  <c r="AF312" i="1"/>
  <c r="AG312" i="1" s="1"/>
  <c r="AR309" i="1"/>
  <c r="AN310" i="1"/>
  <c r="AP310" i="1"/>
  <c r="AL311" i="1"/>
  <c r="Z692" i="1"/>
  <c r="AB691" i="1"/>
  <c r="Y313" i="1"/>
  <c r="AA312" i="1"/>
  <c r="AC312" i="1"/>
  <c r="AD312" i="1" s="1"/>
  <c r="AI312" i="1" s="1"/>
  <c r="AJ312" i="1" l="1"/>
  <c r="AK312" i="1" s="1"/>
  <c r="AK311" i="1"/>
  <c r="AF313" i="1"/>
  <c r="AG313" i="1" s="1"/>
  <c r="AQ311" i="1"/>
  <c r="AM312" i="1"/>
  <c r="AP311" i="1"/>
  <c r="AL312" i="1"/>
  <c r="AR310" i="1"/>
  <c r="AN311" i="1"/>
  <c r="AQ312" i="1"/>
  <c r="AM313" i="1"/>
  <c r="Z693" i="1"/>
  <c r="AB692" i="1"/>
  <c r="AC313" i="1"/>
  <c r="AD313" i="1" s="1"/>
  <c r="AA313" i="1"/>
  <c r="Y314" i="1"/>
  <c r="AI313" i="1" l="1"/>
  <c r="AJ313" i="1"/>
  <c r="AK313" i="1"/>
  <c r="AF314" i="1"/>
  <c r="AG314" i="1" s="1"/>
  <c r="AP312" i="1"/>
  <c r="AL313" i="1"/>
  <c r="AQ313" i="1"/>
  <c r="AM314" i="1"/>
  <c r="AR311" i="1"/>
  <c r="AN312" i="1"/>
  <c r="Z694" i="1"/>
  <c r="AB693" i="1"/>
  <c r="Y315" i="1"/>
  <c r="AC314" i="1"/>
  <c r="AD314" i="1" s="1"/>
  <c r="AA314" i="1"/>
  <c r="AI314" i="1" l="1"/>
  <c r="AJ314" i="1"/>
  <c r="AK314" i="1" s="1"/>
  <c r="AF315" i="1"/>
  <c r="AG315" i="1" s="1"/>
  <c r="AP313" i="1"/>
  <c r="AL314" i="1"/>
  <c r="AR312" i="1"/>
  <c r="AN313" i="1"/>
  <c r="Z695" i="1"/>
  <c r="AB694" i="1"/>
  <c r="Y316" i="1"/>
  <c r="AA315" i="1"/>
  <c r="AC315" i="1"/>
  <c r="AD315" i="1" s="1"/>
  <c r="AI315" i="1" l="1"/>
  <c r="AJ315" i="1"/>
  <c r="AF316" i="1"/>
  <c r="AG316" i="1" s="1"/>
  <c r="AQ314" i="1"/>
  <c r="AM315" i="1"/>
  <c r="AP314" i="1"/>
  <c r="AP315" i="1" s="1"/>
  <c r="AL315" i="1"/>
  <c r="AL316" i="1"/>
  <c r="AR313" i="1"/>
  <c r="AN314" i="1"/>
  <c r="Z696" i="1"/>
  <c r="AB695" i="1"/>
  <c r="AC316" i="1"/>
  <c r="AD316" i="1" s="1"/>
  <c r="AA316" i="1"/>
  <c r="Y317" i="1"/>
  <c r="AI316" i="1" l="1"/>
  <c r="AJ316" i="1"/>
  <c r="AK316" i="1" s="1"/>
  <c r="AK315" i="1"/>
  <c r="AF317" i="1"/>
  <c r="AG317" i="1" s="1"/>
  <c r="AR314" i="1"/>
  <c r="AN315" i="1"/>
  <c r="AR315" i="1"/>
  <c r="AN316" i="1"/>
  <c r="AQ315" i="1"/>
  <c r="AM316" i="1"/>
  <c r="Z697" i="1"/>
  <c r="AB696" i="1"/>
  <c r="Y318" i="1"/>
  <c r="AC317" i="1"/>
  <c r="AD317" i="1" s="1"/>
  <c r="AA317" i="1"/>
  <c r="AI317" i="1" l="1"/>
  <c r="AJ317" i="1"/>
  <c r="AK317" i="1" s="1"/>
  <c r="AF318" i="1"/>
  <c r="AG318" i="1" s="1"/>
  <c r="AP316" i="1"/>
  <c r="AL317" i="1"/>
  <c r="AQ316" i="1"/>
  <c r="AM317" i="1"/>
  <c r="Z698" i="1"/>
  <c r="AB697" i="1"/>
  <c r="Y319" i="1"/>
  <c r="AC318" i="1"/>
  <c r="AD318" i="1" s="1"/>
  <c r="AI318" i="1" s="1"/>
  <c r="AA318" i="1"/>
  <c r="AJ318" i="1" l="1"/>
  <c r="AK318" i="1" s="1"/>
  <c r="AF319" i="1"/>
  <c r="AG319" i="1" s="1"/>
  <c r="AQ317" i="1"/>
  <c r="AM318" i="1"/>
  <c r="AP317" i="1"/>
  <c r="AL318" i="1"/>
  <c r="AR316" i="1"/>
  <c r="AN317" i="1"/>
  <c r="Z699" i="1"/>
  <c r="AB698" i="1"/>
  <c r="AC319" i="1"/>
  <c r="AD319" i="1" s="1"/>
  <c r="AI319" i="1" s="1"/>
  <c r="AA319" i="1"/>
  <c r="Y320" i="1"/>
  <c r="AJ319" i="1" l="1"/>
  <c r="AK319" i="1" s="1"/>
  <c r="AF320" i="1"/>
  <c r="AG320" i="1" s="1"/>
  <c r="AQ318" i="1"/>
  <c r="AM319" i="1"/>
  <c r="AP318" i="1"/>
  <c r="AP319" i="1" s="1"/>
  <c r="AL319" i="1"/>
  <c r="AR317" i="1"/>
  <c r="AN318" i="1"/>
  <c r="AL320" i="1"/>
  <c r="Z700" i="1"/>
  <c r="AB699" i="1"/>
  <c r="Y321" i="1"/>
  <c r="AA320" i="1"/>
  <c r="AC320" i="1"/>
  <c r="AD320" i="1" s="1"/>
  <c r="AI320" i="1" s="1"/>
  <c r="AJ320" i="1" l="1"/>
  <c r="AF321" i="1"/>
  <c r="AG321" i="1" s="1"/>
  <c r="AR318" i="1"/>
  <c r="AN319" i="1"/>
  <c r="AQ320" i="1"/>
  <c r="AM321" i="1"/>
  <c r="AR319" i="1"/>
  <c r="AN320" i="1"/>
  <c r="AQ319" i="1"/>
  <c r="AM320" i="1"/>
  <c r="Z701" i="1"/>
  <c r="AB700" i="1"/>
  <c r="Y322" i="1"/>
  <c r="AC321" i="1"/>
  <c r="AA321" i="1"/>
  <c r="AD321" i="1" l="1"/>
  <c r="AI321" i="1" s="1"/>
  <c r="BA321" i="1"/>
  <c r="AJ321" i="1"/>
  <c r="AK321" i="1" s="1"/>
  <c r="AK320" i="1"/>
  <c r="AF322" i="1"/>
  <c r="AG322" i="1" s="1"/>
  <c r="AP320" i="1"/>
  <c r="AL321" i="1"/>
  <c r="Z702" i="1"/>
  <c r="AB701" i="1"/>
  <c r="Y323" i="1"/>
  <c r="AA322" i="1"/>
  <c r="AC322" i="1"/>
  <c r="AD322" i="1" l="1"/>
  <c r="AI322" i="1" s="1"/>
  <c r="BA322" i="1"/>
  <c r="AQ321" i="1"/>
  <c r="AM322" i="1"/>
  <c r="AJ322" i="1"/>
  <c r="AK322" i="1" s="1"/>
  <c r="AF323" i="1"/>
  <c r="AG323" i="1" s="1"/>
  <c r="AP321" i="1"/>
  <c r="AL322" i="1"/>
  <c r="AQ322" i="1"/>
  <c r="AM323" i="1"/>
  <c r="AR320" i="1"/>
  <c r="AN321" i="1"/>
  <c r="AN322" i="1"/>
  <c r="Z703" i="1"/>
  <c r="AB702" i="1"/>
  <c r="AC323" i="1"/>
  <c r="AD323" i="1" s="1"/>
  <c r="Y324" i="1"/>
  <c r="AA323" i="1"/>
  <c r="AI323" i="1" l="1"/>
  <c r="AJ323" i="1"/>
  <c r="AK323" i="1" s="1"/>
  <c r="AF324" i="1"/>
  <c r="AG324" i="1" s="1"/>
  <c r="AP322" i="1"/>
  <c r="AL323" i="1"/>
  <c r="AR321" i="1"/>
  <c r="Z704" i="1"/>
  <c r="AB703" i="1"/>
  <c r="Y325" i="1"/>
  <c r="AC324" i="1"/>
  <c r="AA324" i="1"/>
  <c r="AD324" i="1" l="1"/>
  <c r="AI324" i="1" s="1"/>
  <c r="BA324" i="1"/>
  <c r="AJ324" i="1"/>
  <c r="AF325" i="1"/>
  <c r="AG325" i="1" s="1"/>
  <c r="AQ324" i="1"/>
  <c r="AR322" i="1"/>
  <c r="AN323" i="1"/>
  <c r="AP323" i="1"/>
  <c r="AL324" i="1"/>
  <c r="AQ323" i="1"/>
  <c r="AM324" i="1"/>
  <c r="Z705" i="1"/>
  <c r="AB704" i="1"/>
  <c r="AC325" i="1"/>
  <c r="AD325" i="1" s="1"/>
  <c r="AA325" i="1"/>
  <c r="Y326" i="1"/>
  <c r="AI325" i="1" l="1"/>
  <c r="AK324" i="1"/>
  <c r="AJ325" i="1"/>
  <c r="AK325" i="1" s="1"/>
  <c r="AM325" i="1"/>
  <c r="AF326" i="1"/>
  <c r="AG326" i="1" s="1"/>
  <c r="AR323" i="1"/>
  <c r="AP324" i="1"/>
  <c r="AL325" i="1"/>
  <c r="AN324" i="1"/>
  <c r="Z706" i="1"/>
  <c r="AB705" i="1"/>
  <c r="Y327" i="1"/>
  <c r="AC326" i="1"/>
  <c r="AD326" i="1" s="1"/>
  <c r="AA326" i="1"/>
  <c r="AI326" i="1" l="1"/>
  <c r="AJ326" i="1"/>
  <c r="AK326" i="1"/>
  <c r="AF327" i="1"/>
  <c r="AG327" i="1" s="1"/>
  <c r="AQ325" i="1"/>
  <c r="AM326" i="1"/>
  <c r="AP325" i="1"/>
  <c r="AL326" i="1"/>
  <c r="AR324" i="1"/>
  <c r="AN325" i="1"/>
  <c r="Z707" i="1"/>
  <c r="AB706" i="1"/>
  <c r="Y328" i="1"/>
  <c r="AC327" i="1"/>
  <c r="AD327" i="1" s="1"/>
  <c r="AA327" i="1"/>
  <c r="AI327" i="1" l="1"/>
  <c r="AJ327" i="1"/>
  <c r="AK327" i="1"/>
  <c r="AF328" i="1"/>
  <c r="AG328" i="1" s="1"/>
  <c r="AP326" i="1"/>
  <c r="AL327" i="1"/>
  <c r="AQ326" i="1"/>
  <c r="AM327" i="1"/>
  <c r="AR325" i="1"/>
  <c r="AN326" i="1"/>
  <c r="Z708" i="1"/>
  <c r="AB707" i="1"/>
  <c r="AA328" i="1"/>
  <c r="AC328" i="1"/>
  <c r="AD328" i="1" s="1"/>
  <c r="AI328" i="1" s="1"/>
  <c r="Y329" i="1"/>
  <c r="AJ328" i="1" l="1"/>
  <c r="AF329" i="1"/>
  <c r="AG329" i="1" s="1"/>
  <c r="AR326" i="1"/>
  <c r="AN327" i="1"/>
  <c r="AP327" i="1"/>
  <c r="AL328" i="1"/>
  <c r="AQ327" i="1"/>
  <c r="AM328" i="1"/>
  <c r="AQ328" i="1"/>
  <c r="AM329" i="1"/>
  <c r="Z709" i="1"/>
  <c r="AB708" i="1"/>
  <c r="Y330" i="1"/>
  <c r="AA329" i="1"/>
  <c r="AC329" i="1"/>
  <c r="AD329" i="1" s="1"/>
  <c r="AI329" i="1" s="1"/>
  <c r="AJ329" i="1" l="1"/>
  <c r="AK329" i="1" s="1"/>
  <c r="AK328" i="1"/>
  <c r="AF330" i="1"/>
  <c r="AG330" i="1" s="1"/>
  <c r="AP328" i="1"/>
  <c r="AL329" i="1"/>
  <c r="AR327" i="1"/>
  <c r="AN328" i="1"/>
  <c r="AQ329" i="1"/>
  <c r="AM330" i="1"/>
  <c r="Z710" i="1"/>
  <c r="AB709" i="1"/>
  <c r="AA330" i="1"/>
  <c r="AC330" i="1"/>
  <c r="AD330" i="1" s="1"/>
  <c r="Y331" i="1"/>
  <c r="AI330" i="1" l="1"/>
  <c r="AJ330" i="1"/>
  <c r="AK330" i="1" s="1"/>
  <c r="AF331" i="1"/>
  <c r="AG331" i="1" s="1"/>
  <c r="AP329" i="1"/>
  <c r="AL330" i="1"/>
  <c r="AR328" i="1"/>
  <c r="AN329" i="1"/>
  <c r="AQ330" i="1"/>
  <c r="AM331" i="1"/>
  <c r="Z711" i="1"/>
  <c r="AB710" i="1"/>
  <c r="AC331" i="1"/>
  <c r="AD331" i="1" s="1"/>
  <c r="AI331" i="1" s="1"/>
  <c r="Y332" i="1"/>
  <c r="AA331" i="1"/>
  <c r="AJ331" i="1" l="1"/>
  <c r="AK331" i="1"/>
  <c r="AF332" i="1"/>
  <c r="AG332" i="1" s="1"/>
  <c r="AR329" i="1"/>
  <c r="AN330" i="1"/>
  <c r="AP330" i="1"/>
  <c r="AL331" i="1"/>
  <c r="Z712" i="1"/>
  <c r="AB711" i="1"/>
  <c r="Y333" i="1"/>
  <c r="AA332" i="1"/>
  <c r="AC332" i="1"/>
  <c r="AD332" i="1" s="1"/>
  <c r="AI332" i="1" s="1"/>
  <c r="AJ332" i="1" l="1"/>
  <c r="AK332" i="1" s="1"/>
  <c r="AF333" i="1"/>
  <c r="AG333" i="1" s="1"/>
  <c r="AQ332" i="1"/>
  <c r="AM333" i="1"/>
  <c r="AR330" i="1"/>
  <c r="AN331" i="1"/>
  <c r="AP331" i="1"/>
  <c r="AL332" i="1"/>
  <c r="AQ331" i="1"/>
  <c r="AM332" i="1"/>
  <c r="Z713" i="1"/>
  <c r="AB712" i="1"/>
  <c r="AC333" i="1"/>
  <c r="AD333" i="1" s="1"/>
  <c r="AA333" i="1"/>
  <c r="Y334" i="1"/>
  <c r="AI333" i="1" l="1"/>
  <c r="AJ333" i="1"/>
  <c r="AK333" i="1"/>
  <c r="AF334" i="1"/>
  <c r="AG334" i="1" s="1"/>
  <c r="AP332" i="1"/>
  <c r="AP333" i="1" s="1"/>
  <c r="AL333" i="1"/>
  <c r="AL334" i="1"/>
  <c r="AR331" i="1"/>
  <c r="AN332" i="1"/>
  <c r="Z714" i="1"/>
  <c r="AB713" i="1"/>
  <c r="Y335" i="1"/>
  <c r="AA334" i="1"/>
  <c r="AC334" i="1"/>
  <c r="AD334" i="1" s="1"/>
  <c r="AI334" i="1" s="1"/>
  <c r="AJ334" i="1" l="1"/>
  <c r="AK334" i="1" s="1"/>
  <c r="AF335" i="1"/>
  <c r="AG335" i="1" s="1"/>
  <c r="AR333" i="1"/>
  <c r="AN334" i="1"/>
  <c r="AR332" i="1"/>
  <c r="AN333" i="1"/>
  <c r="AQ333" i="1"/>
  <c r="AM334" i="1"/>
  <c r="Z715" i="1"/>
  <c r="AB714" i="1"/>
  <c r="AA335" i="1"/>
  <c r="AC335" i="1"/>
  <c r="AD335" i="1" s="1"/>
  <c r="Y336" i="1"/>
  <c r="AI335" i="1" l="1"/>
  <c r="AJ335" i="1"/>
  <c r="AF336" i="1"/>
  <c r="AG336" i="1" s="1"/>
  <c r="AQ335" i="1"/>
  <c r="AM336" i="1"/>
  <c r="AP334" i="1"/>
  <c r="AL335" i="1"/>
  <c r="AQ334" i="1"/>
  <c r="AM335" i="1"/>
  <c r="Z716" i="1"/>
  <c r="AB715" i="1"/>
  <c r="AA336" i="1"/>
  <c r="AC336" i="1"/>
  <c r="AD336" i="1" s="1"/>
  <c r="Y337" i="1"/>
  <c r="AI336" i="1" l="1"/>
  <c r="AJ336" i="1"/>
  <c r="AK336" i="1" s="1"/>
  <c r="AK335" i="1"/>
  <c r="AF337" i="1"/>
  <c r="AG337" i="1" s="1"/>
  <c r="AR334" i="1"/>
  <c r="AN335" i="1"/>
  <c r="AP335" i="1"/>
  <c r="AL336" i="1"/>
  <c r="Z717" i="1"/>
  <c r="AB716" i="1"/>
  <c r="AC337" i="1"/>
  <c r="AD337" i="1" s="1"/>
  <c r="AI337" i="1" s="1"/>
  <c r="AA337" i="1"/>
  <c r="Y338" i="1"/>
  <c r="AJ337" i="1" l="1"/>
  <c r="AK337" i="1"/>
  <c r="AF338" i="1"/>
  <c r="AG338" i="1" s="1"/>
  <c r="AQ336" i="1"/>
  <c r="AM337" i="1"/>
  <c r="AR335" i="1"/>
  <c r="AN336" i="1"/>
  <c r="AP336" i="1"/>
  <c r="AL337" i="1"/>
  <c r="Z718" i="1"/>
  <c r="AB717" i="1"/>
  <c r="Y339" i="1"/>
  <c r="AC338" i="1"/>
  <c r="AD338" i="1" s="1"/>
  <c r="AA338" i="1"/>
  <c r="AI338" i="1" l="1"/>
  <c r="AJ338" i="1"/>
  <c r="AK338" i="1"/>
  <c r="AF339" i="1"/>
  <c r="AG339" i="1" s="1"/>
  <c r="AP337" i="1"/>
  <c r="AL338" i="1"/>
  <c r="AR336" i="1"/>
  <c r="AN337" i="1"/>
  <c r="AQ337" i="1"/>
  <c r="AM338" i="1"/>
  <c r="Z719" i="1"/>
  <c r="AB718" i="1"/>
  <c r="AC339" i="1"/>
  <c r="Y340" i="1"/>
  <c r="AA339" i="1"/>
  <c r="AD339" i="1" l="1"/>
  <c r="AI339" i="1" s="1"/>
  <c r="BA339" i="1"/>
  <c r="AF340" i="1"/>
  <c r="AG340" i="1" s="1"/>
  <c r="AQ338" i="1"/>
  <c r="AM339" i="1"/>
  <c r="AP338" i="1"/>
  <c r="AL339" i="1"/>
  <c r="AR337" i="1"/>
  <c r="AN338" i="1"/>
  <c r="Z720" i="1"/>
  <c r="AB719" i="1"/>
  <c r="Y341" i="1"/>
  <c r="AC340" i="1"/>
  <c r="AD340" i="1" s="1"/>
  <c r="AA340" i="1"/>
  <c r="AJ339" i="1" l="1"/>
  <c r="AK339" i="1" s="1"/>
  <c r="AI340" i="1"/>
  <c r="AJ340" i="1"/>
  <c r="AK340" i="1"/>
  <c r="AF341" i="1"/>
  <c r="AG341" i="1" s="1"/>
  <c r="AQ339" i="1"/>
  <c r="AM340" i="1"/>
  <c r="AP339" i="1"/>
  <c r="AL340" i="1"/>
  <c r="AR338" i="1"/>
  <c r="AN339" i="1"/>
  <c r="Z721" i="1"/>
  <c r="AB720" i="1"/>
  <c r="AC341" i="1"/>
  <c r="AD341" i="1" s="1"/>
  <c r="Y342" i="1"/>
  <c r="AA341" i="1"/>
  <c r="AI341" i="1" l="1"/>
  <c r="AJ341" i="1"/>
  <c r="AK341" i="1" s="1"/>
  <c r="AF342" i="1"/>
  <c r="AG342" i="1" s="1"/>
  <c r="AQ340" i="1"/>
  <c r="AM341" i="1"/>
  <c r="AR339" i="1"/>
  <c r="AN340" i="1"/>
  <c r="AP340" i="1"/>
  <c r="AL341" i="1"/>
  <c r="Z722" i="1"/>
  <c r="AB721" i="1"/>
  <c r="AC342" i="1"/>
  <c r="AD342" i="1" s="1"/>
  <c r="Y343" i="1"/>
  <c r="AA342" i="1"/>
  <c r="AI342" i="1" l="1"/>
  <c r="AJ342" i="1"/>
  <c r="AF343" i="1"/>
  <c r="AG343" i="1" s="1"/>
  <c r="AP341" i="1"/>
  <c r="AL342" i="1"/>
  <c r="AR340" i="1"/>
  <c r="AN341" i="1"/>
  <c r="AQ341" i="1"/>
  <c r="AM342" i="1"/>
  <c r="Z723" i="1"/>
  <c r="AB722" i="1"/>
  <c r="AA343" i="1"/>
  <c r="Y344" i="1"/>
  <c r="AC343" i="1"/>
  <c r="AD343" i="1" s="1"/>
  <c r="AI343" i="1" l="1"/>
  <c r="AJ343" i="1"/>
  <c r="AK343" i="1" s="1"/>
  <c r="AK342" i="1"/>
  <c r="AF344" i="1"/>
  <c r="AG344" i="1" s="1"/>
  <c r="AP342" i="1"/>
  <c r="AL343" i="1"/>
  <c r="AQ342" i="1"/>
  <c r="AM343" i="1"/>
  <c r="AQ343" i="1"/>
  <c r="AM344" i="1"/>
  <c r="AR341" i="1"/>
  <c r="AN342" i="1"/>
  <c r="Z724" i="1"/>
  <c r="AB723" i="1"/>
  <c r="Y345" i="1"/>
  <c r="AC344" i="1"/>
  <c r="AD344" i="1" s="1"/>
  <c r="AI344" i="1" s="1"/>
  <c r="AA344" i="1"/>
  <c r="AJ344" i="1" l="1"/>
  <c r="AF345" i="1"/>
  <c r="AG345" i="1" s="1"/>
  <c r="AP343" i="1"/>
  <c r="AL344" i="1"/>
  <c r="AR342" i="1"/>
  <c r="AN343" i="1"/>
  <c r="Z725" i="1"/>
  <c r="AB724" i="1"/>
  <c r="AA345" i="1"/>
  <c r="Y346" i="1"/>
  <c r="AC345" i="1"/>
  <c r="AD345" i="1" s="1"/>
  <c r="AI345" i="1" s="1"/>
  <c r="AJ345" i="1" l="1"/>
  <c r="AK345" i="1" s="1"/>
  <c r="AK344" i="1"/>
  <c r="AF346" i="1"/>
  <c r="AG346" i="1" s="1"/>
  <c r="AR343" i="1"/>
  <c r="AN344" i="1"/>
  <c r="AQ345" i="1"/>
  <c r="AM346" i="1"/>
  <c r="AP344" i="1"/>
  <c r="AL345" i="1"/>
  <c r="AQ344" i="1"/>
  <c r="AM345" i="1"/>
  <c r="Z726" i="1"/>
  <c r="AB725" i="1"/>
  <c r="Y347" i="1"/>
  <c r="AA346" i="1"/>
  <c r="AC346" i="1"/>
  <c r="AD346" i="1" s="1"/>
  <c r="AI346" i="1" s="1"/>
  <c r="AJ346" i="1" l="1"/>
  <c r="AK346" i="1"/>
  <c r="AF347" i="1"/>
  <c r="AG347" i="1" s="1"/>
  <c r="AR344" i="1"/>
  <c r="AN345" i="1"/>
  <c r="AQ346" i="1"/>
  <c r="AM347" i="1"/>
  <c r="AP345" i="1"/>
  <c r="AL346" i="1"/>
  <c r="Z727" i="1"/>
  <c r="AB726" i="1"/>
  <c r="Y348" i="1"/>
  <c r="AC347" i="1"/>
  <c r="AD347" i="1" s="1"/>
  <c r="AA347" i="1"/>
  <c r="AI347" i="1" l="1"/>
  <c r="AJ347" i="1"/>
  <c r="AK347" i="1" s="1"/>
  <c r="AF348" i="1"/>
  <c r="AG348" i="1" s="1"/>
  <c r="AR345" i="1"/>
  <c r="AN346" i="1"/>
  <c r="AP346" i="1"/>
  <c r="AL347" i="1"/>
  <c r="Z728" i="1"/>
  <c r="AB727" i="1"/>
  <c r="AA348" i="1"/>
  <c r="Y349" i="1"/>
  <c r="AC348" i="1"/>
  <c r="AD348" i="1" s="1"/>
  <c r="AI348" i="1" l="1"/>
  <c r="AJ348" i="1"/>
  <c r="AK348" i="1"/>
  <c r="AF349" i="1"/>
  <c r="AG349" i="1" s="1"/>
  <c r="AP347" i="1"/>
  <c r="AL348" i="1"/>
  <c r="AQ348" i="1"/>
  <c r="AM349" i="1"/>
  <c r="AQ347" i="1"/>
  <c r="AM348" i="1"/>
  <c r="AR346" i="1"/>
  <c r="AN347" i="1"/>
  <c r="Z729" i="1"/>
  <c r="AB728" i="1"/>
  <c r="AA349" i="1"/>
  <c r="AC349" i="1"/>
  <c r="AD349" i="1" s="1"/>
  <c r="AI349" i="1" s="1"/>
  <c r="Y350" i="1"/>
  <c r="AJ349" i="1" l="1"/>
  <c r="AK349" i="1" s="1"/>
  <c r="AF350" i="1"/>
  <c r="AG350" i="1" s="1"/>
  <c r="AQ349" i="1"/>
  <c r="AP348" i="1"/>
  <c r="AL349" i="1"/>
  <c r="AR347" i="1"/>
  <c r="AN348" i="1"/>
  <c r="Z730" i="1"/>
  <c r="AB729" i="1"/>
  <c r="Y351" i="1"/>
  <c r="AA350" i="1"/>
  <c r="AC350" i="1"/>
  <c r="AD350" i="1" s="1"/>
  <c r="AI350" i="1" l="1"/>
  <c r="AJ350" i="1"/>
  <c r="AK350" i="1"/>
  <c r="AM350" i="1"/>
  <c r="AF351" i="1"/>
  <c r="AG351" i="1" s="1"/>
  <c r="AP349" i="1"/>
  <c r="AL350" i="1"/>
  <c r="AR348" i="1"/>
  <c r="AN349" i="1"/>
  <c r="AQ350" i="1"/>
  <c r="AM351" i="1"/>
  <c r="Z731" i="1"/>
  <c r="AB730" i="1"/>
  <c r="AC351" i="1"/>
  <c r="AD351" i="1" s="1"/>
  <c r="Y352" i="1"/>
  <c r="AA351" i="1"/>
  <c r="AI351" i="1" l="1"/>
  <c r="AJ351" i="1"/>
  <c r="AK351" i="1"/>
  <c r="AF352" i="1"/>
  <c r="AG352" i="1" s="1"/>
  <c r="AP350" i="1"/>
  <c r="AL351" i="1"/>
  <c r="AR349" i="1"/>
  <c r="AN350" i="1"/>
  <c r="Z732" i="1"/>
  <c r="AB731" i="1"/>
  <c r="AA352" i="1"/>
  <c r="Y353" i="1"/>
  <c r="AC352" i="1"/>
  <c r="AD352" i="1" s="1"/>
  <c r="AI352" i="1" l="1"/>
  <c r="AJ352" i="1"/>
  <c r="AF353" i="1"/>
  <c r="AG353" i="1" s="1"/>
  <c r="AQ351" i="1"/>
  <c r="AM352" i="1"/>
  <c r="AP351" i="1"/>
  <c r="AL352" i="1"/>
  <c r="AR350" i="1"/>
  <c r="AN351" i="1"/>
  <c r="Z733" i="1"/>
  <c r="AB732" i="1"/>
  <c r="AC353" i="1"/>
  <c r="AD353" i="1" s="1"/>
  <c r="AI353" i="1" s="1"/>
  <c r="AA353" i="1"/>
  <c r="Y354" i="1"/>
  <c r="AJ353" i="1" l="1"/>
  <c r="AK353" i="1" s="1"/>
  <c r="AK352" i="1"/>
  <c r="AF354" i="1"/>
  <c r="AG354" i="1" s="1"/>
  <c r="AQ352" i="1"/>
  <c r="AM353" i="1"/>
  <c r="AP352" i="1"/>
  <c r="AL353" i="1"/>
  <c r="AR351" i="1"/>
  <c r="AN352" i="1"/>
  <c r="Z734" i="1"/>
  <c r="AB733" i="1"/>
  <c r="AC354" i="1"/>
  <c r="AD354" i="1" s="1"/>
  <c r="AA354" i="1"/>
  <c r="Y355" i="1"/>
  <c r="AI354" i="1" l="1"/>
  <c r="AJ354" i="1"/>
  <c r="AK354" i="1" s="1"/>
  <c r="AF355" i="1"/>
  <c r="AG355" i="1" s="1"/>
  <c r="AQ353" i="1"/>
  <c r="AM354" i="1"/>
  <c r="AR352" i="1"/>
  <c r="AN353" i="1"/>
  <c r="AP353" i="1"/>
  <c r="AL354" i="1"/>
  <c r="Z735" i="1"/>
  <c r="AB734" i="1"/>
  <c r="AC355" i="1"/>
  <c r="AD355" i="1" s="1"/>
  <c r="Y356" i="1"/>
  <c r="AA355" i="1"/>
  <c r="AI355" i="1" l="1"/>
  <c r="AJ355" i="1"/>
  <c r="AK355" i="1" s="1"/>
  <c r="AF356" i="1"/>
  <c r="AG356" i="1" s="1"/>
  <c r="AQ354" i="1"/>
  <c r="AM355" i="1"/>
  <c r="AR353" i="1"/>
  <c r="AN354" i="1"/>
  <c r="AP354" i="1"/>
  <c r="AL355" i="1"/>
  <c r="Z736" i="1"/>
  <c r="AB735" i="1"/>
  <c r="AC356" i="1"/>
  <c r="AD356" i="1" s="1"/>
  <c r="Y357" i="1"/>
  <c r="AA356" i="1"/>
  <c r="AI356" i="1" l="1"/>
  <c r="AJ356" i="1"/>
  <c r="AF357" i="1"/>
  <c r="AG357" i="1" s="1"/>
  <c r="AP355" i="1"/>
  <c r="AL356" i="1"/>
  <c r="AQ355" i="1"/>
  <c r="AM356" i="1"/>
  <c r="AN355" i="1"/>
  <c r="AR354" i="1"/>
  <c r="Z737" i="1"/>
  <c r="AB736" i="1"/>
  <c r="AA357" i="1"/>
  <c r="Y358" i="1"/>
  <c r="AC357" i="1"/>
  <c r="AD357" i="1" s="1"/>
  <c r="AI357" i="1" l="1"/>
  <c r="AK356" i="1"/>
  <c r="AJ357" i="1"/>
  <c r="AK357" i="1" s="1"/>
  <c r="AF358" i="1"/>
  <c r="AG358" i="1" s="1"/>
  <c r="AQ357" i="1"/>
  <c r="AP356" i="1"/>
  <c r="AL357" i="1"/>
  <c r="AQ356" i="1"/>
  <c r="AM357" i="1"/>
  <c r="AR355" i="1"/>
  <c r="AN356" i="1"/>
  <c r="Z738" i="1"/>
  <c r="AB737" i="1"/>
  <c r="Y359" i="1"/>
  <c r="AA358" i="1"/>
  <c r="AC358" i="1"/>
  <c r="AD358" i="1" s="1"/>
  <c r="AI358" i="1" s="1"/>
  <c r="AJ358" i="1" l="1"/>
  <c r="AK358" i="1" s="1"/>
  <c r="AF359" i="1"/>
  <c r="AG359" i="1" s="1"/>
  <c r="AM358" i="1"/>
  <c r="AP357" i="1"/>
  <c r="AL358" i="1"/>
  <c r="AR356" i="1"/>
  <c r="AN357" i="1"/>
  <c r="AQ358" i="1"/>
  <c r="AM359" i="1"/>
  <c r="Z739" i="1"/>
  <c r="AB738" i="1"/>
  <c r="AC359" i="1"/>
  <c r="AD359" i="1" s="1"/>
  <c r="AA359" i="1"/>
  <c r="Y360" i="1"/>
  <c r="AI359" i="1" l="1"/>
  <c r="AJ359" i="1"/>
  <c r="AF360" i="1"/>
  <c r="AG360" i="1" s="1"/>
  <c r="AR357" i="1"/>
  <c r="AN358" i="1"/>
  <c r="AP358" i="1"/>
  <c r="AL359" i="1"/>
  <c r="Z740" i="1"/>
  <c r="AB739" i="1"/>
  <c r="AA360" i="1"/>
  <c r="Y361" i="1"/>
  <c r="AC360" i="1"/>
  <c r="AD360" i="1" s="1"/>
  <c r="AI360" i="1" s="1"/>
  <c r="AJ360" i="1" l="1"/>
  <c r="AK360" i="1" s="1"/>
  <c r="AK359" i="1"/>
  <c r="AF361" i="1"/>
  <c r="AG361" i="1" s="1"/>
  <c r="AQ359" i="1"/>
  <c r="AM360" i="1"/>
  <c r="AQ360" i="1"/>
  <c r="AM361" i="1"/>
  <c r="AP359" i="1"/>
  <c r="AL360" i="1"/>
  <c r="AR358" i="1"/>
  <c r="AN359" i="1"/>
  <c r="Z741" i="1"/>
  <c r="AB740" i="1"/>
  <c r="AC361" i="1"/>
  <c r="AD361" i="1" s="1"/>
  <c r="AA361" i="1"/>
  <c r="Y362" i="1"/>
  <c r="AI361" i="1" l="1"/>
  <c r="AJ361" i="1"/>
  <c r="AK361" i="1"/>
  <c r="AF362" i="1"/>
  <c r="AG362" i="1" s="1"/>
  <c r="AQ361" i="1"/>
  <c r="AR359" i="1"/>
  <c r="AN360" i="1"/>
  <c r="AP360" i="1"/>
  <c r="AL361" i="1"/>
  <c r="AM362" i="1"/>
  <c r="Z742" i="1"/>
  <c r="AB741" i="1"/>
  <c r="AC362" i="1"/>
  <c r="AD362" i="1" s="1"/>
  <c r="Y363" i="1"/>
  <c r="AA362" i="1"/>
  <c r="AI362" i="1" l="1"/>
  <c r="AJ362" i="1"/>
  <c r="AK362" i="1" s="1"/>
  <c r="AF363" i="1"/>
  <c r="AG363" i="1" s="1"/>
  <c r="AP361" i="1"/>
  <c r="AL362" i="1"/>
  <c r="AR360" i="1"/>
  <c r="AN361" i="1"/>
  <c r="Z743" i="1"/>
  <c r="AB742" i="1"/>
  <c r="Y364" i="1"/>
  <c r="AC363" i="1"/>
  <c r="AD363" i="1" s="1"/>
  <c r="AI363" i="1" s="1"/>
  <c r="AA363" i="1"/>
  <c r="AJ363" i="1" l="1"/>
  <c r="AK363" i="1" s="1"/>
  <c r="AF364" i="1"/>
  <c r="AG364" i="1" s="1"/>
  <c r="AQ362" i="1"/>
  <c r="AM363" i="1"/>
  <c r="AR361" i="1"/>
  <c r="AN362" i="1"/>
  <c r="AP362" i="1"/>
  <c r="AL363" i="1"/>
  <c r="Z744" i="1"/>
  <c r="AB743" i="1"/>
  <c r="AA364" i="1"/>
  <c r="AC364" i="1"/>
  <c r="AD364" i="1" s="1"/>
  <c r="Y365" i="1"/>
  <c r="AI364" i="1" l="1"/>
  <c r="AJ364" i="1"/>
  <c r="AK364" i="1" s="1"/>
  <c r="AF365" i="1"/>
  <c r="AG365" i="1" s="1"/>
  <c r="AR362" i="1"/>
  <c r="AN363" i="1"/>
  <c r="AQ363" i="1"/>
  <c r="AM364" i="1"/>
  <c r="AQ364" i="1"/>
  <c r="AP363" i="1"/>
  <c r="AL364" i="1"/>
  <c r="AM365" i="1"/>
  <c r="Z745" i="1"/>
  <c r="AB744" i="1"/>
  <c r="Y366" i="1"/>
  <c r="AC365" i="1"/>
  <c r="AD365" i="1" s="1"/>
  <c r="AA365" i="1"/>
  <c r="AI365" i="1" l="1"/>
  <c r="AJ365" i="1"/>
  <c r="AK365" i="1" s="1"/>
  <c r="AF366" i="1"/>
  <c r="AG366" i="1" s="1"/>
  <c r="AR363" i="1"/>
  <c r="AN364" i="1"/>
  <c r="AP364" i="1"/>
  <c r="AL365" i="1"/>
  <c r="Z746" i="1"/>
  <c r="AB745" i="1"/>
  <c r="AA366" i="1"/>
  <c r="AC366" i="1"/>
  <c r="AD366" i="1" s="1"/>
  <c r="AI366" i="1" s="1"/>
  <c r="Y367" i="1"/>
  <c r="AJ366" i="1" l="1"/>
  <c r="AF367" i="1"/>
  <c r="AG367" i="1" s="1"/>
  <c r="AP365" i="1"/>
  <c r="AL366" i="1"/>
  <c r="AQ366" i="1"/>
  <c r="AM367" i="1"/>
  <c r="AR364" i="1"/>
  <c r="AN365" i="1"/>
  <c r="AQ365" i="1"/>
  <c r="AM366" i="1"/>
  <c r="Z747" i="1"/>
  <c r="AB746" i="1"/>
  <c r="AC367" i="1"/>
  <c r="AD367" i="1" s="1"/>
  <c r="AA367" i="1"/>
  <c r="Y368" i="1"/>
  <c r="AI367" i="1" l="1"/>
  <c r="AJ367" i="1"/>
  <c r="AK367" i="1" s="1"/>
  <c r="AK366" i="1"/>
  <c r="AF368" i="1"/>
  <c r="AG368" i="1" s="1"/>
  <c r="AP366" i="1"/>
  <c r="AL367" i="1"/>
  <c r="AR365" i="1"/>
  <c r="AN366" i="1"/>
  <c r="Z748" i="1"/>
  <c r="AB747" i="1"/>
  <c r="Y369" i="1"/>
  <c r="AC368" i="1"/>
  <c r="AD368" i="1" s="1"/>
  <c r="AA368" i="1"/>
  <c r="AI368" i="1" l="1"/>
  <c r="AJ368" i="1"/>
  <c r="AK368" i="1"/>
  <c r="AF369" i="1"/>
  <c r="AG369" i="1" s="1"/>
  <c r="AR366" i="1"/>
  <c r="AN367" i="1"/>
  <c r="AP367" i="1"/>
  <c r="AL368" i="1"/>
  <c r="AQ367" i="1"/>
  <c r="AM368" i="1"/>
  <c r="Z749" i="1"/>
  <c r="AB748" i="1"/>
  <c r="Y370" i="1"/>
  <c r="AC369" i="1"/>
  <c r="AD369" i="1" s="1"/>
  <c r="AA369" i="1"/>
  <c r="AI369" i="1" l="1"/>
  <c r="AJ369" i="1"/>
  <c r="AK369" i="1" s="1"/>
  <c r="AF370" i="1"/>
  <c r="AG370" i="1" s="1"/>
  <c r="AR367" i="1"/>
  <c r="AN368" i="1"/>
  <c r="AP368" i="1"/>
  <c r="AL369" i="1"/>
  <c r="AQ368" i="1"/>
  <c r="AM369" i="1"/>
  <c r="Z750" i="1"/>
  <c r="AB749" i="1"/>
  <c r="AA370" i="1"/>
  <c r="Y371" i="1"/>
  <c r="AC370" i="1"/>
  <c r="AD370" i="1" s="1"/>
  <c r="AI370" i="1" l="1"/>
  <c r="AJ370" i="1"/>
  <c r="AK370" i="1" s="1"/>
  <c r="AF371" i="1"/>
  <c r="AG371" i="1" s="1"/>
  <c r="AQ370" i="1"/>
  <c r="AR368" i="1"/>
  <c r="AN369" i="1"/>
  <c r="AP369" i="1"/>
  <c r="AL370" i="1"/>
  <c r="AQ369" i="1"/>
  <c r="AM370" i="1"/>
  <c r="Z751" i="1"/>
  <c r="AB750" i="1"/>
  <c r="AA371" i="1"/>
  <c r="Y372" i="1"/>
  <c r="AC371" i="1"/>
  <c r="AD371" i="1" s="1"/>
  <c r="AI371" i="1" s="1"/>
  <c r="AJ371" i="1" l="1"/>
  <c r="AK371" i="1" s="1"/>
  <c r="AF372" i="1"/>
  <c r="AG372" i="1" s="1"/>
  <c r="AM371" i="1"/>
  <c r="AR369" i="1"/>
  <c r="AN370" i="1"/>
  <c r="AQ371" i="1"/>
  <c r="AM372" i="1"/>
  <c r="AP370" i="1"/>
  <c r="AL371" i="1"/>
  <c r="Z752" i="1"/>
  <c r="AB751" i="1"/>
  <c r="AA372" i="1"/>
  <c r="AC372" i="1"/>
  <c r="AD372" i="1" s="1"/>
  <c r="Y373" i="1"/>
  <c r="AI372" i="1" l="1"/>
  <c r="AJ372" i="1"/>
  <c r="AK372" i="1" s="1"/>
  <c r="AF373" i="1"/>
  <c r="AG373" i="1" s="1"/>
  <c r="AM373" i="1"/>
  <c r="AR370" i="1"/>
  <c r="AN371" i="1"/>
  <c r="AP371" i="1"/>
  <c r="AL372" i="1"/>
  <c r="AQ372" i="1"/>
  <c r="Z753" i="1"/>
  <c r="AB752" i="1"/>
  <c r="Y374" i="1"/>
  <c r="AC373" i="1"/>
  <c r="AD373" i="1" s="1"/>
  <c r="AA373" i="1"/>
  <c r="AI373" i="1" l="1"/>
  <c r="AJ373" i="1"/>
  <c r="AK373" i="1" s="1"/>
  <c r="AF374" i="1"/>
  <c r="AG374" i="1" s="1"/>
  <c r="AP372" i="1"/>
  <c r="AL373" i="1"/>
  <c r="AR371" i="1"/>
  <c r="AN372" i="1"/>
  <c r="Z754" i="1"/>
  <c r="AB753" i="1"/>
  <c r="Y375" i="1"/>
  <c r="AA374" i="1"/>
  <c r="AC374" i="1"/>
  <c r="AD374" i="1" s="1"/>
  <c r="AI374" i="1" l="1"/>
  <c r="AJ374" i="1"/>
  <c r="AK374" i="1" s="1"/>
  <c r="AF375" i="1"/>
  <c r="AG375" i="1" s="1"/>
  <c r="AR372" i="1"/>
  <c r="AN373" i="1"/>
  <c r="AP373" i="1"/>
  <c r="AL374" i="1"/>
  <c r="AQ373" i="1"/>
  <c r="AM374" i="1"/>
  <c r="AQ374" i="1"/>
  <c r="AM375" i="1"/>
  <c r="Z755" i="1"/>
  <c r="AB754" i="1"/>
  <c r="Y376" i="1"/>
  <c r="AA375" i="1"/>
  <c r="AC375" i="1"/>
  <c r="AD375" i="1" s="1"/>
  <c r="AI375" i="1" s="1"/>
  <c r="AJ375" i="1" l="1"/>
  <c r="AK375" i="1" s="1"/>
  <c r="AF376" i="1"/>
  <c r="AG376" i="1" s="1"/>
  <c r="AQ375" i="1"/>
  <c r="AM376" i="1"/>
  <c r="AR373" i="1"/>
  <c r="AN374" i="1"/>
  <c r="AP374" i="1"/>
  <c r="AL375" i="1"/>
  <c r="Z756" i="1"/>
  <c r="AB755" i="1"/>
  <c r="AA376" i="1"/>
  <c r="Y377" i="1"/>
  <c r="AC376" i="1"/>
  <c r="AD376" i="1" s="1"/>
  <c r="AI376" i="1" l="1"/>
  <c r="AJ376" i="1"/>
  <c r="AQ376" i="1" s="1"/>
  <c r="AF377" i="1"/>
  <c r="AG377" i="1" s="1"/>
  <c r="AR374" i="1"/>
  <c r="AN375" i="1"/>
  <c r="AM377" i="1"/>
  <c r="AP375" i="1"/>
  <c r="AL376" i="1"/>
  <c r="Z757" i="1"/>
  <c r="AB756" i="1"/>
  <c r="AC377" i="1"/>
  <c r="AD377" i="1" s="1"/>
  <c r="AI377" i="1" s="1"/>
  <c r="AA377" i="1"/>
  <c r="Y378" i="1"/>
  <c r="AJ377" i="1" l="1"/>
  <c r="AK377" i="1" s="1"/>
  <c r="AK376" i="1"/>
  <c r="AF378" i="1"/>
  <c r="AG378" i="1" s="1"/>
  <c r="AR375" i="1"/>
  <c r="AN376" i="1"/>
  <c r="AP376" i="1"/>
  <c r="AL377" i="1"/>
  <c r="Z758" i="1"/>
  <c r="AB757" i="1"/>
  <c r="AA378" i="1"/>
  <c r="AC378" i="1"/>
  <c r="AD378" i="1" s="1"/>
  <c r="AI378" i="1" s="1"/>
  <c r="Y379" i="1"/>
  <c r="AJ378" i="1" l="1"/>
  <c r="AK378" i="1"/>
  <c r="AF379" i="1"/>
  <c r="AG379" i="1" s="1"/>
  <c r="AR376" i="1"/>
  <c r="AN377" i="1"/>
  <c r="AQ377" i="1"/>
  <c r="AM378" i="1"/>
  <c r="AQ378" i="1"/>
  <c r="AM379" i="1"/>
  <c r="AP377" i="1"/>
  <c r="AL378" i="1"/>
  <c r="Z759" i="1"/>
  <c r="AB758" i="1"/>
  <c r="AC379" i="1"/>
  <c r="AD379" i="1" s="1"/>
  <c r="AA379" i="1"/>
  <c r="Y380" i="1"/>
  <c r="AI379" i="1" l="1"/>
  <c r="AJ379" i="1"/>
  <c r="AF380" i="1"/>
  <c r="AG380" i="1" s="1"/>
  <c r="AP378" i="1"/>
  <c r="AL379" i="1"/>
  <c r="AR377" i="1"/>
  <c r="AN378" i="1"/>
  <c r="Z760" i="1"/>
  <c r="AB759" i="1"/>
  <c r="AC380" i="1"/>
  <c r="AD380" i="1" s="1"/>
  <c r="AI380" i="1" s="1"/>
  <c r="AA380" i="1"/>
  <c r="Y381" i="1"/>
  <c r="AK379" i="1" l="1"/>
  <c r="AJ380" i="1"/>
  <c r="AF381" i="1"/>
  <c r="AG381" i="1" s="1"/>
  <c r="AQ379" i="1"/>
  <c r="AM380" i="1"/>
  <c r="AR378" i="1"/>
  <c r="AN379" i="1"/>
  <c r="AP379" i="1"/>
  <c r="AL380" i="1"/>
  <c r="Z761" i="1"/>
  <c r="AB760" i="1"/>
  <c r="Y382" i="1"/>
  <c r="AC381" i="1"/>
  <c r="AD381" i="1" s="1"/>
  <c r="AA381" i="1"/>
  <c r="AI381" i="1" l="1"/>
  <c r="AK380" i="1"/>
  <c r="AJ381" i="1"/>
  <c r="AK381" i="1" s="1"/>
  <c r="AF382" i="1"/>
  <c r="AG382" i="1" s="1"/>
  <c r="AR379" i="1"/>
  <c r="AN380" i="1"/>
  <c r="AP380" i="1"/>
  <c r="AL381" i="1"/>
  <c r="AQ380" i="1"/>
  <c r="AM381" i="1"/>
  <c r="Z762" i="1"/>
  <c r="AB761" i="1"/>
  <c r="AA382" i="1"/>
  <c r="Y383" i="1"/>
  <c r="AC382" i="1"/>
  <c r="AD382" i="1" l="1"/>
  <c r="BA382" i="1"/>
  <c r="AI382" i="1"/>
  <c r="AJ382" i="1"/>
  <c r="AK382" i="1" s="1"/>
  <c r="AF383" i="1"/>
  <c r="AG383" i="1" s="1"/>
  <c r="AP381" i="1"/>
  <c r="AL382" i="1"/>
  <c r="AQ382" i="1"/>
  <c r="AM383" i="1"/>
  <c r="AQ381" i="1"/>
  <c r="AM382" i="1"/>
  <c r="AR380" i="1"/>
  <c r="AN381" i="1"/>
  <c r="Z763" i="1"/>
  <c r="AB762" i="1"/>
  <c r="AA383" i="1"/>
  <c r="AC383" i="1"/>
  <c r="AD383" i="1" s="1"/>
  <c r="AI383" i="1" s="1"/>
  <c r="Y384" i="1"/>
  <c r="AJ383" i="1" l="1"/>
  <c r="AF384" i="1"/>
  <c r="AG384" i="1" s="1"/>
  <c r="AP382" i="1"/>
  <c r="AL383" i="1"/>
  <c r="AR381" i="1"/>
  <c r="AN382" i="1"/>
  <c r="AQ383" i="1"/>
  <c r="AM384" i="1"/>
  <c r="Z764" i="1"/>
  <c r="AB763" i="1"/>
  <c r="AC384" i="1"/>
  <c r="AD384" i="1" s="1"/>
  <c r="AI384" i="1" s="1"/>
  <c r="Y385" i="1"/>
  <c r="AA384" i="1"/>
  <c r="AJ384" i="1" l="1"/>
  <c r="AK384" i="1" s="1"/>
  <c r="AK383" i="1"/>
  <c r="AF385" i="1"/>
  <c r="AG385" i="1" s="1"/>
  <c r="AP383" i="1"/>
  <c r="AL384" i="1"/>
  <c r="AR382" i="1"/>
  <c r="AN383" i="1"/>
  <c r="Z765" i="1"/>
  <c r="AB764" i="1"/>
  <c r="AC385" i="1"/>
  <c r="AD385" i="1" s="1"/>
  <c r="AA385" i="1"/>
  <c r="Y386" i="1"/>
  <c r="AI385" i="1" l="1"/>
  <c r="AJ385" i="1"/>
  <c r="AK385" i="1" s="1"/>
  <c r="AF386" i="1"/>
  <c r="AG386" i="1" s="1"/>
  <c r="AQ384" i="1"/>
  <c r="AM385" i="1"/>
  <c r="AP384" i="1"/>
  <c r="AL385" i="1"/>
  <c r="AR383" i="1"/>
  <c r="AN384" i="1"/>
  <c r="Z766" i="1"/>
  <c r="AB765" i="1"/>
  <c r="Y387" i="1"/>
  <c r="AC386" i="1"/>
  <c r="AD386" i="1" s="1"/>
  <c r="AA386" i="1"/>
  <c r="AI386" i="1" l="1"/>
  <c r="AJ386" i="1"/>
  <c r="AF387" i="1"/>
  <c r="AG387" i="1" s="1"/>
  <c r="AQ385" i="1"/>
  <c r="AM386" i="1"/>
  <c r="AR384" i="1"/>
  <c r="AN385" i="1"/>
  <c r="AP385" i="1"/>
  <c r="AL386" i="1"/>
  <c r="Z767" i="1"/>
  <c r="AB766" i="1"/>
  <c r="AA387" i="1"/>
  <c r="Y388" i="1"/>
  <c r="AC387" i="1"/>
  <c r="AD387" i="1" s="1"/>
  <c r="AI387" i="1" l="1"/>
  <c r="AK386" i="1"/>
  <c r="AJ387" i="1"/>
  <c r="AM388" i="1" s="1"/>
  <c r="AF388" i="1"/>
  <c r="AG388" i="1" s="1"/>
  <c r="AP386" i="1"/>
  <c r="AL387" i="1"/>
  <c r="AR385" i="1"/>
  <c r="AN386" i="1"/>
  <c r="AQ386" i="1"/>
  <c r="AM387" i="1"/>
  <c r="AQ387" i="1"/>
  <c r="Z768" i="1"/>
  <c r="AB767" i="1"/>
  <c r="AC388" i="1"/>
  <c r="AD388" i="1" s="1"/>
  <c r="AA388" i="1"/>
  <c r="Y389" i="1"/>
  <c r="AK387" i="1" l="1"/>
  <c r="AI388" i="1"/>
  <c r="AJ388" i="1"/>
  <c r="AF389" i="1"/>
  <c r="AG389" i="1" s="1"/>
  <c r="AR386" i="1"/>
  <c r="AN387" i="1"/>
  <c r="AP387" i="1"/>
  <c r="AL388" i="1"/>
  <c r="Z769" i="1"/>
  <c r="AB768" i="1"/>
  <c r="AA389" i="1"/>
  <c r="AC389" i="1"/>
  <c r="AD389" i="1" s="1"/>
  <c r="AI389" i="1" s="1"/>
  <c r="Y390" i="1"/>
  <c r="AK388" i="1" l="1"/>
  <c r="AJ389" i="1"/>
  <c r="AK389" i="1" s="1"/>
  <c r="AF390" i="1"/>
  <c r="AG390" i="1" s="1"/>
  <c r="AP388" i="1"/>
  <c r="AL389" i="1"/>
  <c r="AQ389" i="1"/>
  <c r="AM390" i="1"/>
  <c r="AQ388" i="1"/>
  <c r="AM389" i="1"/>
  <c r="AR387" i="1"/>
  <c r="AN388" i="1"/>
  <c r="Z770" i="1"/>
  <c r="AB769" i="1"/>
  <c r="AC390" i="1"/>
  <c r="Y391" i="1"/>
  <c r="AA390" i="1"/>
  <c r="AD390" i="1" l="1"/>
  <c r="AI390" i="1" s="1"/>
  <c r="BA390" i="1"/>
  <c r="AJ390" i="1"/>
  <c r="AK390" i="1" s="1"/>
  <c r="AF391" i="1"/>
  <c r="AG391" i="1" s="1"/>
  <c r="AR388" i="1"/>
  <c r="AN389" i="1"/>
  <c r="AP389" i="1"/>
  <c r="AL390" i="1"/>
  <c r="Z771" i="1"/>
  <c r="AB770" i="1"/>
  <c r="AC391" i="1"/>
  <c r="AD391" i="1" s="1"/>
  <c r="AA391" i="1"/>
  <c r="Y392" i="1"/>
  <c r="AI391" i="1" l="1"/>
  <c r="AJ391" i="1"/>
  <c r="AK391" i="1" s="1"/>
  <c r="AF392" i="1"/>
  <c r="AG392" i="1" s="1"/>
  <c r="AQ390" i="1"/>
  <c r="AM391" i="1"/>
  <c r="AR389" i="1"/>
  <c r="AN390" i="1"/>
  <c r="AP390" i="1"/>
  <c r="AL391" i="1"/>
  <c r="Z772" i="1"/>
  <c r="AB771" i="1"/>
  <c r="AC392" i="1"/>
  <c r="AD392" i="1" s="1"/>
  <c r="Y393" i="1"/>
  <c r="AA392" i="1"/>
  <c r="AI392" i="1" l="1"/>
  <c r="AJ392" i="1"/>
  <c r="AK392" i="1" s="1"/>
  <c r="AF393" i="1"/>
  <c r="AG393" i="1" s="1"/>
  <c r="AP391" i="1"/>
  <c r="AL392" i="1"/>
  <c r="AR390" i="1"/>
  <c r="AN391" i="1"/>
  <c r="AQ391" i="1"/>
  <c r="AM392" i="1"/>
  <c r="Z773" i="1"/>
  <c r="AB772" i="1"/>
  <c r="Y394" i="1"/>
  <c r="AC393" i="1"/>
  <c r="AD393" i="1" s="1"/>
  <c r="AA393" i="1"/>
  <c r="AI393" i="1" l="1"/>
  <c r="AJ393" i="1"/>
  <c r="AK393" i="1" s="1"/>
  <c r="AF394" i="1"/>
  <c r="AG394" i="1" s="1"/>
  <c r="AQ393" i="1"/>
  <c r="AR391" i="1"/>
  <c r="AN392" i="1"/>
  <c r="AQ392" i="1"/>
  <c r="AM393" i="1"/>
  <c r="AP392" i="1"/>
  <c r="AL393" i="1"/>
  <c r="Z774" i="1"/>
  <c r="AB773" i="1"/>
  <c r="AA394" i="1"/>
  <c r="AC394" i="1"/>
  <c r="AD394" i="1" s="1"/>
  <c r="AI394" i="1" s="1"/>
  <c r="Y395" i="1"/>
  <c r="AJ394" i="1" l="1"/>
  <c r="AK394" i="1"/>
  <c r="AF395" i="1"/>
  <c r="AG395" i="1" s="1"/>
  <c r="AM394" i="1"/>
  <c r="AP393" i="1"/>
  <c r="AP394" i="1" s="1"/>
  <c r="AL394" i="1"/>
  <c r="AL395" i="1"/>
  <c r="AR392" i="1"/>
  <c r="AN393" i="1"/>
  <c r="Z775" i="1"/>
  <c r="AB774" i="1"/>
  <c r="AA395" i="1"/>
  <c r="Y396" i="1"/>
  <c r="AC395" i="1"/>
  <c r="AD395" i="1" s="1"/>
  <c r="AI395" i="1" l="1"/>
  <c r="AJ395" i="1"/>
  <c r="AK395" i="1"/>
  <c r="AF396" i="1"/>
  <c r="AG396" i="1" s="1"/>
  <c r="AR394" i="1"/>
  <c r="AN395" i="1"/>
  <c r="AQ395" i="1"/>
  <c r="AQ394" i="1"/>
  <c r="AM395" i="1"/>
  <c r="AM396" i="1"/>
  <c r="AR393" i="1"/>
  <c r="AN394" i="1"/>
  <c r="Z776" i="1"/>
  <c r="AB775" i="1"/>
  <c r="AC396" i="1"/>
  <c r="AD396" i="1" s="1"/>
  <c r="AA396" i="1"/>
  <c r="Y397" i="1"/>
  <c r="AI396" i="1" l="1"/>
  <c r="AJ396" i="1"/>
  <c r="AK396" i="1" s="1"/>
  <c r="AF397" i="1"/>
  <c r="AG397" i="1" s="1"/>
  <c r="AP395" i="1"/>
  <c r="AL396" i="1"/>
  <c r="Z777" i="1"/>
  <c r="AB776" i="1"/>
  <c r="AC397" i="1"/>
  <c r="AD397" i="1" s="1"/>
  <c r="AI397" i="1" s="1"/>
  <c r="AA397" i="1"/>
  <c r="Y398" i="1"/>
  <c r="AJ397" i="1" l="1"/>
  <c r="AK397" i="1" s="1"/>
  <c r="AF398" i="1"/>
  <c r="AG398" i="1" s="1"/>
  <c r="AR395" i="1"/>
  <c r="AN396" i="1"/>
  <c r="AQ396" i="1"/>
  <c r="AM397" i="1"/>
  <c r="AP396" i="1"/>
  <c r="AL397" i="1"/>
  <c r="Z778" i="1"/>
  <c r="AB777" i="1"/>
  <c r="Y399" i="1"/>
  <c r="AC398" i="1"/>
  <c r="AD398" i="1" s="1"/>
  <c r="AA398" i="1"/>
  <c r="AI398" i="1" l="1"/>
  <c r="AJ398" i="1"/>
  <c r="AK398" i="1" s="1"/>
  <c r="AF399" i="1"/>
  <c r="AG399" i="1" s="1"/>
  <c r="AQ397" i="1"/>
  <c r="AM398" i="1"/>
  <c r="AP397" i="1"/>
  <c r="AL398" i="1"/>
  <c r="AR396" i="1"/>
  <c r="AN397" i="1"/>
  <c r="Z779" i="1"/>
  <c r="AB778" i="1"/>
  <c r="Y400" i="1"/>
  <c r="AC399" i="1"/>
  <c r="AD399" i="1" s="1"/>
  <c r="AA399" i="1"/>
  <c r="AI399" i="1" l="1"/>
  <c r="AJ399" i="1"/>
  <c r="AK399" i="1" s="1"/>
  <c r="AF400" i="1"/>
  <c r="AG400" i="1" s="1"/>
  <c r="AP398" i="1"/>
  <c r="AL399" i="1"/>
  <c r="AQ398" i="1"/>
  <c r="AM399" i="1"/>
  <c r="AR397" i="1"/>
  <c r="AN398" i="1"/>
  <c r="Z780" i="1"/>
  <c r="AB779" i="1"/>
  <c r="Y401" i="1"/>
  <c r="AC400" i="1"/>
  <c r="AD400" i="1" s="1"/>
  <c r="AA400" i="1"/>
  <c r="AI400" i="1" l="1"/>
  <c r="AJ400" i="1"/>
  <c r="AF401" i="1"/>
  <c r="AG401" i="1" s="1"/>
  <c r="AQ399" i="1"/>
  <c r="AM400" i="1"/>
  <c r="AP399" i="1"/>
  <c r="AL400" i="1"/>
  <c r="AR398" i="1"/>
  <c r="AN399" i="1"/>
  <c r="Z781" i="1"/>
  <c r="AB780" i="1"/>
  <c r="AC401" i="1"/>
  <c r="AD401" i="1" s="1"/>
  <c r="AI401" i="1" s="1"/>
  <c r="AA401" i="1"/>
  <c r="Y402" i="1"/>
  <c r="AJ401" i="1" l="1"/>
  <c r="AK401" i="1" s="1"/>
  <c r="AK400" i="1"/>
  <c r="AF402" i="1"/>
  <c r="AG402" i="1" s="1"/>
  <c r="AL402" i="1"/>
  <c r="AQ400" i="1"/>
  <c r="AM401" i="1"/>
  <c r="AP400" i="1"/>
  <c r="AP401" i="1" s="1"/>
  <c r="AL401" i="1"/>
  <c r="AR399" i="1"/>
  <c r="AN400" i="1"/>
  <c r="Z782" i="1"/>
  <c r="AB781" i="1"/>
  <c r="AC402" i="1"/>
  <c r="AD402" i="1" s="1"/>
  <c r="AA402" i="1"/>
  <c r="Y403" i="1"/>
  <c r="AI402" i="1" l="1"/>
  <c r="AJ402" i="1"/>
  <c r="AK402" i="1" s="1"/>
  <c r="AF403" i="1"/>
  <c r="AG403" i="1" s="1"/>
  <c r="AR400" i="1"/>
  <c r="AN401" i="1"/>
  <c r="AQ402" i="1"/>
  <c r="AM403" i="1"/>
  <c r="AQ401" i="1"/>
  <c r="AM402" i="1"/>
  <c r="Z783" i="1"/>
  <c r="AB782" i="1"/>
  <c r="AC403" i="1"/>
  <c r="AD403" i="1" s="1"/>
  <c r="AA403" i="1"/>
  <c r="Y404" i="1"/>
  <c r="AI403" i="1" l="1"/>
  <c r="AJ403" i="1"/>
  <c r="AK403" i="1" s="1"/>
  <c r="AF404" i="1"/>
  <c r="AG404" i="1" s="1"/>
  <c r="AR401" i="1"/>
  <c r="AN402" i="1"/>
  <c r="AP402" i="1"/>
  <c r="AL403" i="1"/>
  <c r="Z784" i="1"/>
  <c r="AB783" i="1"/>
  <c r="AA404" i="1"/>
  <c r="AC404" i="1"/>
  <c r="AD404" i="1" s="1"/>
  <c r="AI404" i="1" s="1"/>
  <c r="Y405" i="1"/>
  <c r="AJ404" i="1" l="1"/>
  <c r="AK404" i="1" s="1"/>
  <c r="AF405" i="1"/>
  <c r="AG405" i="1" s="1"/>
  <c r="AQ404" i="1"/>
  <c r="AM405" i="1"/>
  <c r="AQ403" i="1"/>
  <c r="AM404" i="1"/>
  <c r="AP403" i="1"/>
  <c r="AL404" i="1"/>
  <c r="AR402" i="1"/>
  <c r="AN403" i="1"/>
  <c r="Z785" i="1"/>
  <c r="AB784" i="1"/>
  <c r="Y406" i="1"/>
  <c r="AC405" i="1"/>
  <c r="AD405" i="1" s="1"/>
  <c r="AA405" i="1"/>
  <c r="AI405" i="1" l="1"/>
  <c r="AJ405" i="1"/>
  <c r="AK405" i="1" s="1"/>
  <c r="AF406" i="1"/>
  <c r="AG406" i="1" s="1"/>
  <c r="AR403" i="1"/>
  <c r="AN404" i="1"/>
  <c r="AP404" i="1"/>
  <c r="AL405" i="1"/>
  <c r="Z786" i="1"/>
  <c r="AB785" i="1"/>
  <c r="Y407" i="1"/>
  <c r="AC406" i="1"/>
  <c r="AD406" i="1" s="1"/>
  <c r="AI406" i="1" s="1"/>
  <c r="AA406" i="1"/>
  <c r="AJ406" i="1" l="1"/>
  <c r="AK406" i="1" s="1"/>
  <c r="AF407" i="1"/>
  <c r="AG407" i="1" s="1"/>
  <c r="AP405" i="1"/>
  <c r="AL406" i="1"/>
  <c r="AQ405" i="1"/>
  <c r="AM406" i="1"/>
  <c r="AR404" i="1"/>
  <c r="AN405" i="1"/>
  <c r="Z787" i="1"/>
  <c r="AB786" i="1"/>
  <c r="AC407" i="1"/>
  <c r="AD407" i="1" s="1"/>
  <c r="AI407" i="1" s="1"/>
  <c r="AA407" i="1"/>
  <c r="Y408" i="1"/>
  <c r="AJ407" i="1" l="1"/>
  <c r="AF408" i="1"/>
  <c r="AG408" i="1" s="1"/>
  <c r="AP406" i="1"/>
  <c r="AL407" i="1"/>
  <c r="AQ407" i="1"/>
  <c r="AQ406" i="1"/>
  <c r="AM407" i="1"/>
  <c r="AM408" i="1"/>
  <c r="AR405" i="1"/>
  <c r="AN406" i="1"/>
  <c r="Z788" i="1"/>
  <c r="AB787" i="1"/>
  <c r="AA408" i="1"/>
  <c r="AC408" i="1"/>
  <c r="AD408" i="1" s="1"/>
  <c r="AI408" i="1" s="1"/>
  <c r="Y409" i="1"/>
  <c r="AJ408" i="1" l="1"/>
  <c r="AK408" i="1" s="1"/>
  <c r="AK407" i="1"/>
  <c r="AF409" i="1"/>
  <c r="AG409" i="1" s="1"/>
  <c r="AP407" i="1"/>
  <c r="AL408" i="1"/>
  <c r="AR406" i="1"/>
  <c r="AN407" i="1"/>
  <c r="Z789" i="1"/>
  <c r="AB788" i="1"/>
  <c r="AC409" i="1"/>
  <c r="AD409" i="1" s="1"/>
  <c r="AI409" i="1" s="1"/>
  <c r="Y410" i="1"/>
  <c r="AA409" i="1"/>
  <c r="AJ409" i="1" l="1"/>
  <c r="AK409" i="1" s="1"/>
  <c r="AF410" i="1"/>
  <c r="AG410" i="1" s="1"/>
  <c r="AP408" i="1"/>
  <c r="AL409" i="1"/>
  <c r="AR407" i="1"/>
  <c r="AN408" i="1"/>
  <c r="AQ408" i="1"/>
  <c r="AM409" i="1"/>
  <c r="Z790" i="1"/>
  <c r="AB789" i="1"/>
  <c r="AC410" i="1"/>
  <c r="AA410" i="1"/>
  <c r="Y411" i="1"/>
  <c r="AD410" i="1" l="1"/>
  <c r="AI410" i="1" s="1"/>
  <c r="BA410" i="1"/>
  <c r="AF411" i="1"/>
  <c r="AG411" i="1" s="1"/>
  <c r="AP409" i="1"/>
  <c r="AL410" i="1"/>
  <c r="AR408" i="1"/>
  <c r="AN409" i="1"/>
  <c r="AQ409" i="1"/>
  <c r="AM410" i="1"/>
  <c r="Z791" i="1"/>
  <c r="AB790" i="1"/>
  <c r="Y412" i="1"/>
  <c r="AC411" i="1"/>
  <c r="AD411" i="1" s="1"/>
  <c r="AA411" i="1"/>
  <c r="AJ410" i="1" l="1"/>
  <c r="AI411" i="1"/>
  <c r="AJ411" i="1"/>
  <c r="AK411" i="1" s="1"/>
  <c r="AF412" i="1"/>
  <c r="AG412" i="1" s="1"/>
  <c r="AR409" i="1"/>
  <c r="AN410" i="1"/>
  <c r="AP410" i="1"/>
  <c r="AL411" i="1"/>
  <c r="Z792" i="1"/>
  <c r="AB791" i="1"/>
  <c r="AA412" i="1"/>
  <c r="Y413" i="1"/>
  <c r="AC412" i="1"/>
  <c r="AD412" i="1" s="1"/>
  <c r="AK410" i="1" l="1"/>
  <c r="AQ410" i="1"/>
  <c r="AM411" i="1"/>
  <c r="AI412" i="1"/>
  <c r="AJ412" i="1"/>
  <c r="AK412" i="1"/>
  <c r="AF413" i="1"/>
  <c r="AG413" i="1" s="1"/>
  <c r="AR410" i="1"/>
  <c r="AN411" i="1"/>
  <c r="AP411" i="1"/>
  <c r="AL412" i="1"/>
  <c r="AQ411" i="1"/>
  <c r="AM412" i="1"/>
  <c r="Z793" i="1"/>
  <c r="AB792" i="1"/>
  <c r="AC413" i="1"/>
  <c r="AD413" i="1" s="1"/>
  <c r="AA413" i="1"/>
  <c r="Y414" i="1"/>
  <c r="AI413" i="1" l="1"/>
  <c r="AJ413" i="1"/>
  <c r="AK413" i="1"/>
  <c r="AF414" i="1"/>
  <c r="AG414" i="1" s="1"/>
  <c r="AM414" i="1"/>
  <c r="AQ412" i="1"/>
  <c r="AM413" i="1"/>
  <c r="AQ413" i="1"/>
  <c r="AP412" i="1"/>
  <c r="AL413" i="1"/>
  <c r="AR411" i="1"/>
  <c r="AN412" i="1"/>
  <c r="Z794" i="1"/>
  <c r="AB793" i="1"/>
  <c r="AC414" i="1"/>
  <c r="AD414" i="1" s="1"/>
  <c r="AA414" i="1"/>
  <c r="Y415" i="1"/>
  <c r="AI414" i="1" l="1"/>
  <c r="AJ414" i="1"/>
  <c r="AK414" i="1" s="1"/>
  <c r="AF415" i="1"/>
  <c r="AG415" i="1" s="1"/>
  <c r="AP413" i="1"/>
  <c r="AL414" i="1"/>
  <c r="AR412" i="1"/>
  <c r="AN413" i="1"/>
  <c r="AN414" i="1"/>
  <c r="Z795" i="1"/>
  <c r="AB794" i="1"/>
  <c r="AC415" i="1"/>
  <c r="AD415" i="1" s="1"/>
  <c r="AI415" i="1" s="1"/>
  <c r="Y416" i="1"/>
  <c r="AA415" i="1"/>
  <c r="AJ415" i="1" l="1"/>
  <c r="AF416" i="1"/>
  <c r="AG416" i="1" s="1"/>
  <c r="AP414" i="1"/>
  <c r="AL415" i="1"/>
  <c r="AR413" i="1"/>
  <c r="AQ414" i="1"/>
  <c r="AM415" i="1"/>
  <c r="Z796" i="1"/>
  <c r="AB795" i="1"/>
  <c r="Y417" i="1"/>
  <c r="AA416" i="1"/>
  <c r="AC416" i="1"/>
  <c r="AD416" i="1" s="1"/>
  <c r="AI416" i="1" s="1"/>
  <c r="AJ416" i="1" l="1"/>
  <c r="AK416" i="1" s="1"/>
  <c r="AK415" i="1"/>
  <c r="AF417" i="1"/>
  <c r="AG417" i="1" s="1"/>
  <c r="AQ416" i="1"/>
  <c r="AP415" i="1"/>
  <c r="AL416" i="1"/>
  <c r="AQ415" i="1"/>
  <c r="AM416" i="1"/>
  <c r="AM417" i="1"/>
  <c r="AR414" i="1"/>
  <c r="AN415" i="1"/>
  <c r="Z797" i="1"/>
  <c r="AB796" i="1"/>
  <c r="Y418" i="1"/>
  <c r="AC417" i="1"/>
  <c r="AD417" i="1" s="1"/>
  <c r="AA417" i="1"/>
  <c r="AI417" i="1" l="1"/>
  <c r="AJ417" i="1"/>
  <c r="AF418" i="1"/>
  <c r="AG418" i="1" s="1"/>
  <c r="AR415" i="1"/>
  <c r="AN416" i="1"/>
  <c r="AP416" i="1"/>
  <c r="AL417" i="1"/>
  <c r="Z798" i="1"/>
  <c r="AB797" i="1"/>
  <c r="Y419" i="1"/>
  <c r="AA418" i="1"/>
  <c r="AC418" i="1"/>
  <c r="AD418" i="1" s="1"/>
  <c r="AK417" i="1" l="1"/>
  <c r="AI418" i="1"/>
  <c r="AJ418" i="1"/>
  <c r="AK418" i="1"/>
  <c r="AF419" i="1"/>
  <c r="AG419" i="1" s="1"/>
  <c r="AQ417" i="1"/>
  <c r="AM418" i="1"/>
  <c r="AL419" i="1"/>
  <c r="AP417" i="1"/>
  <c r="AP418" i="1" s="1"/>
  <c r="AL418" i="1"/>
  <c r="AR416" i="1"/>
  <c r="AN417" i="1"/>
  <c r="Z799" i="1"/>
  <c r="AB798" i="1"/>
  <c r="AC419" i="1"/>
  <c r="AD419" i="1" s="1"/>
  <c r="AA419" i="1"/>
  <c r="Y420" i="1"/>
  <c r="AI419" i="1" l="1"/>
  <c r="AJ419" i="1"/>
  <c r="AK419" i="1" s="1"/>
  <c r="AF420" i="1"/>
  <c r="AG420" i="1" s="1"/>
  <c r="AQ418" i="1"/>
  <c r="AM419" i="1"/>
  <c r="AR417" i="1"/>
  <c r="AN418" i="1"/>
  <c r="Z800" i="1"/>
  <c r="AB799" i="1"/>
  <c r="AC420" i="1"/>
  <c r="AD420" i="1" s="1"/>
  <c r="AI420" i="1" s="1"/>
  <c r="AA420" i="1"/>
  <c r="Y421" i="1"/>
  <c r="AJ420" i="1" l="1"/>
  <c r="AK420" i="1" s="1"/>
  <c r="AF421" i="1"/>
  <c r="AG421" i="1" s="1"/>
  <c r="AP419" i="1"/>
  <c r="AL420" i="1"/>
  <c r="AQ419" i="1"/>
  <c r="AM420" i="1"/>
  <c r="AR418" i="1"/>
  <c r="AN419" i="1"/>
  <c r="Z801" i="1"/>
  <c r="AB800" i="1"/>
  <c r="AC421" i="1"/>
  <c r="AD421" i="1" s="1"/>
  <c r="AI421" i="1" s="1"/>
  <c r="AA421" i="1"/>
  <c r="Y422" i="1"/>
  <c r="AJ421" i="1" l="1"/>
  <c r="AK421" i="1" s="1"/>
  <c r="AF422" i="1"/>
  <c r="AG422" i="1" s="1"/>
  <c r="AQ420" i="1"/>
  <c r="AM421" i="1"/>
  <c r="AQ421" i="1"/>
  <c r="AM422" i="1"/>
  <c r="AR419" i="1"/>
  <c r="AN420" i="1"/>
  <c r="AP420" i="1"/>
  <c r="AL421" i="1"/>
  <c r="Z802" i="1"/>
  <c r="AB801" i="1"/>
  <c r="Y423" i="1"/>
  <c r="AC422" i="1"/>
  <c r="AD422" i="1" s="1"/>
  <c r="AA422" i="1"/>
  <c r="AI422" i="1" l="1"/>
  <c r="AJ422" i="1"/>
  <c r="AK422" i="1"/>
  <c r="AF423" i="1"/>
  <c r="AG423" i="1" s="1"/>
  <c r="AP421" i="1"/>
  <c r="AL422" i="1"/>
  <c r="AR420" i="1"/>
  <c r="AN421" i="1"/>
  <c r="Z803" i="1"/>
  <c r="AB802" i="1"/>
  <c r="AL423" i="1"/>
  <c r="Y424" i="1"/>
  <c r="AA423" i="1"/>
  <c r="AC423" i="1"/>
  <c r="AD423" i="1" s="1"/>
  <c r="AI423" i="1" s="1"/>
  <c r="AJ423" i="1" l="1"/>
  <c r="AK423" i="1" s="1"/>
  <c r="AF424" i="1"/>
  <c r="AG424" i="1" s="1"/>
  <c r="AR421" i="1"/>
  <c r="AN422" i="1"/>
  <c r="AQ423" i="1"/>
  <c r="AM424" i="1"/>
  <c r="AN423" i="1"/>
  <c r="AP422" i="1"/>
  <c r="AQ422" i="1"/>
  <c r="AM423" i="1"/>
  <c r="Z804" i="1"/>
  <c r="AB803" i="1"/>
  <c r="Y425" i="1"/>
  <c r="AC424" i="1"/>
  <c r="AD424" i="1" s="1"/>
  <c r="AA424" i="1"/>
  <c r="AI424" i="1" l="1"/>
  <c r="AJ424" i="1"/>
  <c r="AK424" i="1" s="1"/>
  <c r="AF425" i="1"/>
  <c r="AG425" i="1" s="1"/>
  <c r="AP423" i="1"/>
  <c r="AL424" i="1"/>
  <c r="AR422" i="1"/>
  <c r="Z805" i="1"/>
  <c r="AB804" i="1"/>
  <c r="AA425" i="1"/>
  <c r="AC425" i="1"/>
  <c r="AD425" i="1" s="1"/>
  <c r="AI425" i="1" s="1"/>
  <c r="Y426" i="1"/>
  <c r="AJ425" i="1" l="1"/>
  <c r="AK425" i="1" s="1"/>
  <c r="AF426" i="1"/>
  <c r="AG426" i="1" s="1"/>
  <c r="AQ424" i="1"/>
  <c r="AM425" i="1"/>
  <c r="AN425" i="1"/>
  <c r="AP424" i="1"/>
  <c r="AP425" i="1" s="1"/>
  <c r="AL425" i="1"/>
  <c r="AR423" i="1"/>
  <c r="AN424" i="1"/>
  <c r="Z806" i="1"/>
  <c r="AB805" i="1"/>
  <c r="AA426" i="1"/>
  <c r="Y427" i="1"/>
  <c r="AC426" i="1"/>
  <c r="AD426" i="1" s="1"/>
  <c r="AI426" i="1" l="1"/>
  <c r="AJ426" i="1"/>
  <c r="AK426" i="1" s="1"/>
  <c r="AL426" i="1"/>
  <c r="AF427" i="1"/>
  <c r="AG427" i="1" s="1"/>
  <c r="AQ426" i="1"/>
  <c r="AQ425" i="1"/>
  <c r="AM426" i="1"/>
  <c r="AR424" i="1"/>
  <c r="Z807" i="1"/>
  <c r="AB806" i="1"/>
  <c r="AC427" i="1"/>
  <c r="AD427" i="1" s="1"/>
  <c r="AI427" i="1" s="1"/>
  <c r="AA427" i="1"/>
  <c r="Y428" i="1"/>
  <c r="AJ427" i="1" l="1"/>
  <c r="AM427" i="1"/>
  <c r="AF428" i="1"/>
  <c r="AG428" i="1" s="1"/>
  <c r="AR425" i="1"/>
  <c r="AN426" i="1"/>
  <c r="AP426" i="1"/>
  <c r="AL427" i="1"/>
  <c r="Z808" i="1"/>
  <c r="AB807" i="1"/>
  <c r="Y429" i="1"/>
  <c r="AC428" i="1"/>
  <c r="AD428" i="1" s="1"/>
  <c r="AI428" i="1" s="1"/>
  <c r="AA428" i="1"/>
  <c r="AJ428" i="1" l="1"/>
  <c r="AK427" i="1"/>
  <c r="AF429" i="1"/>
  <c r="AG429" i="1" s="1"/>
  <c r="AQ427" i="1"/>
  <c r="AM428" i="1"/>
  <c r="AR426" i="1"/>
  <c r="AN427" i="1"/>
  <c r="AP427" i="1"/>
  <c r="AL428" i="1"/>
  <c r="Z809" i="1"/>
  <c r="AB808" i="1"/>
  <c r="AC429" i="1"/>
  <c r="AD429" i="1" s="1"/>
  <c r="AI429" i="1" s="1"/>
  <c r="AA429" i="1"/>
  <c r="Y430" i="1"/>
  <c r="AJ429" i="1" l="1"/>
  <c r="AK429" i="1" s="1"/>
  <c r="AK428" i="1"/>
  <c r="AF430" i="1"/>
  <c r="AG430" i="1" s="1"/>
  <c r="AQ428" i="1"/>
  <c r="AM429" i="1"/>
  <c r="AR427" i="1"/>
  <c r="AN428" i="1"/>
  <c r="AP428" i="1"/>
  <c r="AL429" i="1"/>
  <c r="Z810" i="1"/>
  <c r="AB809" i="1"/>
  <c r="Y431" i="1"/>
  <c r="AA430" i="1"/>
  <c r="AC430" i="1"/>
  <c r="AD430" i="1" s="1"/>
  <c r="AI430" i="1" s="1"/>
  <c r="AJ430" i="1" l="1"/>
  <c r="AK430" i="1"/>
  <c r="AF431" i="1"/>
  <c r="AG431" i="1" s="1"/>
  <c r="AR428" i="1"/>
  <c r="AN429" i="1"/>
  <c r="AQ430" i="1"/>
  <c r="AM431" i="1"/>
  <c r="AP429" i="1"/>
  <c r="AL430" i="1"/>
  <c r="AQ429" i="1"/>
  <c r="AM430" i="1"/>
  <c r="Z811" i="1"/>
  <c r="AB810" i="1"/>
  <c r="AC431" i="1"/>
  <c r="AD431" i="1" s="1"/>
  <c r="Y432" i="1"/>
  <c r="AA431" i="1"/>
  <c r="AI431" i="1" l="1"/>
  <c r="AJ431" i="1"/>
  <c r="AF432" i="1"/>
  <c r="AG432" i="1" s="1"/>
  <c r="AR429" i="1"/>
  <c r="AN430" i="1"/>
  <c r="AP430" i="1"/>
  <c r="AL431" i="1"/>
  <c r="Z812" i="1"/>
  <c r="AB811" i="1"/>
  <c r="AA432" i="1"/>
  <c r="Y433" i="1"/>
  <c r="AC432" i="1"/>
  <c r="AD432" i="1" l="1"/>
  <c r="AI432" i="1" s="1"/>
  <c r="BA432" i="1"/>
  <c r="AJ432" i="1"/>
  <c r="AK432" i="1" s="1"/>
  <c r="AK431" i="1"/>
  <c r="AF433" i="1"/>
  <c r="AG433" i="1" s="1"/>
  <c r="AP431" i="1"/>
  <c r="AL432" i="1"/>
  <c r="AQ432" i="1"/>
  <c r="AM433" i="1"/>
  <c r="AQ431" i="1"/>
  <c r="AM432" i="1"/>
  <c r="AR430" i="1"/>
  <c r="AN431" i="1"/>
  <c r="Z813" i="1"/>
  <c r="AB812" i="1"/>
  <c r="AC433" i="1"/>
  <c r="AD433" i="1" s="1"/>
  <c r="AA433" i="1"/>
  <c r="Y434" i="1"/>
  <c r="AI433" i="1" l="1"/>
  <c r="AJ433" i="1"/>
  <c r="AK433" i="1" s="1"/>
  <c r="AF434" i="1"/>
  <c r="AG434" i="1" s="1"/>
  <c r="AR431" i="1"/>
  <c r="AN432" i="1"/>
  <c r="AP432" i="1"/>
  <c r="AL433" i="1"/>
  <c r="Z814" i="1"/>
  <c r="AB813" i="1"/>
  <c r="AC434" i="1"/>
  <c r="AD434" i="1" s="1"/>
  <c r="AI434" i="1" s="1"/>
  <c r="AA434" i="1"/>
  <c r="Y435" i="1"/>
  <c r="AJ434" i="1" l="1"/>
  <c r="AF435" i="1"/>
  <c r="AG435" i="1" s="1"/>
  <c r="AP433" i="1"/>
  <c r="AL434" i="1"/>
  <c r="AQ433" i="1"/>
  <c r="AM434" i="1"/>
  <c r="AQ434" i="1"/>
  <c r="AM435" i="1"/>
  <c r="AR432" i="1"/>
  <c r="AN433" i="1"/>
  <c r="Z815" i="1"/>
  <c r="AB814" i="1"/>
  <c r="AC435" i="1"/>
  <c r="AD435" i="1" s="1"/>
  <c r="AA435" i="1"/>
  <c r="Y436" i="1"/>
  <c r="AI435" i="1" l="1"/>
  <c r="AJ435" i="1"/>
  <c r="AK434" i="1"/>
  <c r="AF436" i="1"/>
  <c r="AG436" i="1" s="1"/>
  <c r="AR433" i="1"/>
  <c r="AN434" i="1"/>
  <c r="AP434" i="1"/>
  <c r="AL435" i="1"/>
  <c r="Z816" i="1"/>
  <c r="AB815" i="1"/>
  <c r="AA436" i="1"/>
  <c r="AC436" i="1"/>
  <c r="AD436" i="1" s="1"/>
  <c r="Y437" i="1"/>
  <c r="AK435" i="1" l="1"/>
  <c r="AI436" i="1"/>
  <c r="AJ436" i="1"/>
  <c r="AK436" i="1" s="1"/>
  <c r="AF437" i="1"/>
  <c r="AG437" i="1" s="1"/>
  <c r="AP435" i="1"/>
  <c r="AL436" i="1"/>
  <c r="AR434" i="1"/>
  <c r="AN435" i="1"/>
  <c r="AQ436" i="1"/>
  <c r="AM437" i="1"/>
  <c r="AQ435" i="1"/>
  <c r="AM436" i="1"/>
  <c r="Z817" i="1"/>
  <c r="AB816" i="1"/>
  <c r="AC437" i="1"/>
  <c r="AD437" i="1" s="1"/>
  <c r="Y438" i="1"/>
  <c r="AA437" i="1"/>
  <c r="AI437" i="1" l="1"/>
  <c r="AL437" i="1"/>
  <c r="AJ437" i="1"/>
  <c r="AF438" i="1"/>
  <c r="AG438" i="1" s="1"/>
  <c r="AP436" i="1"/>
  <c r="AR435" i="1"/>
  <c r="AN436" i="1"/>
  <c r="Z818" i="1"/>
  <c r="AB817" i="1"/>
  <c r="AC438" i="1"/>
  <c r="AD438" i="1" s="1"/>
  <c r="AI438" i="1" s="1"/>
  <c r="AA438" i="1"/>
  <c r="Y439" i="1"/>
  <c r="AK437" i="1" l="1"/>
  <c r="AJ438" i="1"/>
  <c r="AK438" i="1" s="1"/>
  <c r="AF439" i="1"/>
  <c r="AG439" i="1" s="1"/>
  <c r="AR436" i="1"/>
  <c r="AN437" i="1"/>
  <c r="AP437" i="1"/>
  <c r="AL438" i="1"/>
  <c r="AQ437" i="1"/>
  <c r="AM438" i="1"/>
  <c r="AM439" i="1"/>
  <c r="Z819" i="1"/>
  <c r="AB818" i="1"/>
  <c r="AA439" i="1"/>
  <c r="AC439" i="1"/>
  <c r="AD439" i="1" s="1"/>
  <c r="AI439" i="1" s="1"/>
  <c r="Y440" i="1"/>
  <c r="AJ439" i="1" l="1"/>
  <c r="AM440" i="1" s="1"/>
  <c r="AF440" i="1"/>
  <c r="AG440" i="1" s="1"/>
  <c r="AQ439" i="1"/>
  <c r="AP438" i="1"/>
  <c r="AL439" i="1"/>
  <c r="AQ438" i="1"/>
  <c r="AR437" i="1"/>
  <c r="AN438" i="1"/>
  <c r="Z820" i="1"/>
  <c r="AB819" i="1"/>
  <c r="AC440" i="1"/>
  <c r="AA440" i="1"/>
  <c r="Y441" i="1"/>
  <c r="AD440" i="1" l="1"/>
  <c r="AI440" i="1" s="1"/>
  <c r="BA440" i="1"/>
  <c r="AK439" i="1"/>
  <c r="AJ440" i="1"/>
  <c r="AK440" i="1"/>
  <c r="AF441" i="1"/>
  <c r="AG441" i="1" s="1"/>
  <c r="AP439" i="1"/>
  <c r="AL440" i="1"/>
  <c r="AR438" i="1"/>
  <c r="AN439" i="1"/>
  <c r="AN440" i="1"/>
  <c r="Z821" i="1"/>
  <c r="AB820" i="1"/>
  <c r="Y442" i="1"/>
  <c r="AA441" i="1"/>
  <c r="AC441" i="1"/>
  <c r="AD441" i="1" s="1"/>
  <c r="AI441" i="1" l="1"/>
  <c r="AJ441" i="1"/>
  <c r="AF442" i="1"/>
  <c r="AG442" i="1" s="1"/>
  <c r="AQ440" i="1"/>
  <c r="AM441" i="1"/>
  <c r="AR439" i="1"/>
  <c r="AQ441" i="1"/>
  <c r="AM442" i="1"/>
  <c r="AP440" i="1"/>
  <c r="AL441" i="1"/>
  <c r="Z822" i="1"/>
  <c r="AB821" i="1"/>
  <c r="AA442" i="1"/>
  <c r="AC442" i="1"/>
  <c r="Y443" i="1"/>
  <c r="AD442" i="1" l="1"/>
  <c r="AI442" i="1" s="1"/>
  <c r="BA442" i="1"/>
  <c r="AK441" i="1"/>
  <c r="AJ442" i="1"/>
  <c r="AK442" i="1" s="1"/>
  <c r="AF443" i="1"/>
  <c r="AG443" i="1" s="1"/>
  <c r="AN442" i="1"/>
  <c r="AP441" i="1"/>
  <c r="AL442" i="1"/>
  <c r="AR440" i="1"/>
  <c r="AN441" i="1"/>
  <c r="AQ442" i="1"/>
  <c r="AM443" i="1"/>
  <c r="Z823" i="1"/>
  <c r="AB822" i="1"/>
  <c r="AA443" i="1"/>
  <c r="AC443" i="1"/>
  <c r="AD443" i="1" s="1"/>
  <c r="AI443" i="1" s="1"/>
  <c r="Y444" i="1"/>
  <c r="AJ443" i="1" l="1"/>
  <c r="AM444" i="1" s="1"/>
  <c r="AF444" i="1"/>
  <c r="AG444" i="1" s="1"/>
  <c r="AR441" i="1"/>
  <c r="AQ443" i="1"/>
  <c r="AP442" i="1"/>
  <c r="AL443" i="1"/>
  <c r="Z824" i="1"/>
  <c r="AB823" i="1"/>
  <c r="AC444" i="1"/>
  <c r="AD444" i="1" s="1"/>
  <c r="AI444" i="1" s="1"/>
  <c r="Y445" i="1"/>
  <c r="AA444" i="1"/>
  <c r="AJ444" i="1" l="1"/>
  <c r="AK444" i="1" s="1"/>
  <c r="AK443" i="1"/>
  <c r="AF445" i="1"/>
  <c r="AG445" i="1" s="1"/>
  <c r="AP443" i="1"/>
  <c r="AL444" i="1"/>
  <c r="AR442" i="1"/>
  <c r="AN443" i="1"/>
  <c r="Z825" i="1"/>
  <c r="AB824" i="1"/>
  <c r="Y446" i="1"/>
  <c r="AC445" i="1"/>
  <c r="AA445" i="1"/>
  <c r="AD445" i="1" l="1"/>
  <c r="AI445" i="1" s="1"/>
  <c r="BA445" i="1"/>
  <c r="AJ445" i="1"/>
  <c r="AK445" i="1" s="1"/>
  <c r="AF446" i="1"/>
  <c r="AG446" i="1" s="1"/>
  <c r="AQ444" i="1"/>
  <c r="AM445" i="1"/>
  <c r="AP444" i="1"/>
  <c r="AL445" i="1"/>
  <c r="AR443" i="1"/>
  <c r="AN444" i="1"/>
  <c r="Z826" i="1"/>
  <c r="AB825" i="1"/>
  <c r="Y447" i="1"/>
  <c r="AA446" i="1"/>
  <c r="AC446" i="1"/>
  <c r="AD446" i="1" s="1"/>
  <c r="AI446" i="1" l="1"/>
  <c r="AJ446" i="1"/>
  <c r="AK446" i="1"/>
  <c r="AF447" i="1"/>
  <c r="AG447" i="1" s="1"/>
  <c r="AQ446" i="1"/>
  <c r="AM447" i="1"/>
  <c r="AP445" i="1"/>
  <c r="AL446" i="1"/>
  <c r="AR444" i="1"/>
  <c r="AN445" i="1"/>
  <c r="AQ445" i="1"/>
  <c r="AM446" i="1"/>
  <c r="Z827" i="1"/>
  <c r="AB826" i="1"/>
  <c r="AC447" i="1"/>
  <c r="AD447" i="1" s="1"/>
  <c r="AA447" i="1"/>
  <c r="Y448" i="1"/>
  <c r="AI447" i="1" l="1"/>
  <c r="AJ447" i="1"/>
  <c r="AF448" i="1"/>
  <c r="AG448" i="1" s="1"/>
  <c r="AP446" i="1"/>
  <c r="AL447" i="1"/>
  <c r="AR445" i="1"/>
  <c r="AN446" i="1"/>
  <c r="Z828" i="1"/>
  <c r="AB827" i="1"/>
  <c r="Y449" i="1"/>
  <c r="AA448" i="1"/>
  <c r="AC448" i="1"/>
  <c r="AD448" i="1" s="1"/>
  <c r="AI448" i="1" s="1"/>
  <c r="AJ448" i="1" l="1"/>
  <c r="AK448" i="1" s="1"/>
  <c r="AK447" i="1"/>
  <c r="AF449" i="1"/>
  <c r="AG449" i="1" s="1"/>
  <c r="AQ448" i="1"/>
  <c r="AM449" i="1"/>
  <c r="AP447" i="1"/>
  <c r="AL448" i="1"/>
  <c r="AQ447" i="1"/>
  <c r="AM448" i="1"/>
  <c r="AR446" i="1"/>
  <c r="AN447" i="1"/>
  <c r="Z829" i="1"/>
  <c r="AB828" i="1"/>
  <c r="AC449" i="1"/>
  <c r="AD449" i="1" s="1"/>
  <c r="Y450" i="1"/>
  <c r="AA449" i="1"/>
  <c r="AI449" i="1" l="1"/>
  <c r="AJ449" i="1"/>
  <c r="AK449" i="1" s="1"/>
  <c r="AF450" i="1"/>
  <c r="AG450" i="1" s="1"/>
  <c r="AR447" i="1"/>
  <c r="AN448" i="1"/>
  <c r="AP448" i="1"/>
  <c r="AL449" i="1"/>
  <c r="Z830" i="1"/>
  <c r="AB829" i="1"/>
  <c r="AC450" i="1"/>
  <c r="AD450" i="1" s="1"/>
  <c r="AI450" i="1" s="1"/>
  <c r="Y451" i="1"/>
  <c r="AA450" i="1"/>
  <c r="AJ450" i="1" l="1"/>
  <c r="AK450" i="1" s="1"/>
  <c r="AF451" i="1"/>
  <c r="AG451" i="1" s="1"/>
  <c r="AR448" i="1"/>
  <c r="AN449" i="1"/>
  <c r="AP449" i="1"/>
  <c r="AL450" i="1"/>
  <c r="AQ449" i="1"/>
  <c r="AM450" i="1"/>
  <c r="Z831" i="1"/>
  <c r="AB830" i="1"/>
  <c r="AC451" i="1"/>
  <c r="AD451" i="1" s="1"/>
  <c r="AI451" i="1" s="1"/>
  <c r="Y452" i="1"/>
  <c r="AA451" i="1"/>
  <c r="AJ451" i="1" l="1"/>
  <c r="AL451" i="1"/>
  <c r="AF452" i="1"/>
  <c r="AG452" i="1" s="1"/>
  <c r="AR449" i="1"/>
  <c r="AN450" i="1"/>
  <c r="AP450" i="1"/>
  <c r="AQ450" i="1"/>
  <c r="AM451" i="1"/>
  <c r="Z832" i="1"/>
  <c r="AB831" i="1"/>
  <c r="Y453" i="1"/>
  <c r="AA452" i="1"/>
  <c r="AC452" i="1"/>
  <c r="AD452" i="1" s="1"/>
  <c r="AI452" i="1" l="1"/>
  <c r="AJ452" i="1"/>
  <c r="AK452" i="1" s="1"/>
  <c r="AK451" i="1"/>
  <c r="AF453" i="1"/>
  <c r="AG453" i="1" s="1"/>
  <c r="AQ452" i="1"/>
  <c r="AM453" i="1"/>
  <c r="AP451" i="1"/>
  <c r="AL452" i="1"/>
  <c r="AR450" i="1"/>
  <c r="AN451" i="1"/>
  <c r="AQ451" i="1"/>
  <c r="AM452" i="1"/>
  <c r="Z833" i="1"/>
  <c r="AB832" i="1"/>
  <c r="AC453" i="1"/>
  <c r="AD453" i="1" s="1"/>
  <c r="Y454" i="1"/>
  <c r="AA453" i="1"/>
  <c r="AI453" i="1" l="1"/>
  <c r="AJ453" i="1"/>
  <c r="AK453" i="1" s="1"/>
  <c r="AF454" i="1"/>
  <c r="AG454" i="1" s="1"/>
  <c r="AP452" i="1"/>
  <c r="AL453" i="1"/>
  <c r="AR451" i="1"/>
  <c r="AN452" i="1"/>
  <c r="Z834" i="1"/>
  <c r="AB833" i="1"/>
  <c r="AA454" i="1"/>
  <c r="AC454" i="1"/>
  <c r="AD454" i="1" s="1"/>
  <c r="AI454" i="1" s="1"/>
  <c r="Y455" i="1"/>
  <c r="AJ454" i="1" l="1"/>
  <c r="AK454" i="1" s="1"/>
  <c r="AF455" i="1"/>
  <c r="AG455" i="1" s="1"/>
  <c r="AP453" i="1"/>
  <c r="AL454" i="1"/>
  <c r="AQ454" i="1"/>
  <c r="AR452" i="1"/>
  <c r="AN453" i="1"/>
  <c r="AQ453" i="1"/>
  <c r="AM454" i="1"/>
  <c r="AM455" i="1"/>
  <c r="Z835" i="1"/>
  <c r="AB834" i="1"/>
  <c r="Y456" i="1"/>
  <c r="AA455" i="1"/>
  <c r="AC455" i="1"/>
  <c r="AD455" i="1" s="1"/>
  <c r="AI455" i="1" s="1"/>
  <c r="AJ455" i="1" l="1"/>
  <c r="AM456" i="1" s="1"/>
  <c r="AF456" i="1"/>
  <c r="AG456" i="1" s="1"/>
  <c r="AP454" i="1"/>
  <c r="AL455" i="1"/>
  <c r="AR453" i="1"/>
  <c r="AN454" i="1"/>
  <c r="AQ455" i="1"/>
  <c r="Z836" i="1"/>
  <c r="AB835" i="1"/>
  <c r="AA456" i="1"/>
  <c r="Y457" i="1"/>
  <c r="AC456" i="1"/>
  <c r="AD456" i="1" s="1"/>
  <c r="AK455" i="1" l="1"/>
  <c r="AI456" i="1"/>
  <c r="AJ456" i="1"/>
  <c r="AK456" i="1"/>
  <c r="AF457" i="1"/>
  <c r="AG457" i="1" s="1"/>
  <c r="AR454" i="1"/>
  <c r="AN455" i="1"/>
  <c r="AQ456" i="1"/>
  <c r="AM457" i="1"/>
  <c r="AP455" i="1"/>
  <c r="AL456" i="1"/>
  <c r="Z837" i="1"/>
  <c r="AB836" i="1"/>
  <c r="Y458" i="1"/>
  <c r="AC457" i="1"/>
  <c r="AD457" i="1" s="1"/>
  <c r="AA457" i="1"/>
  <c r="AI457" i="1" l="1"/>
  <c r="AJ457" i="1"/>
  <c r="AF458" i="1"/>
  <c r="AG458" i="1" s="1"/>
  <c r="AP456" i="1"/>
  <c r="AL457" i="1"/>
  <c r="AR455" i="1"/>
  <c r="AN456" i="1"/>
  <c r="Z838" i="1"/>
  <c r="AB837" i="1"/>
  <c r="Y459" i="1"/>
  <c r="AA458" i="1"/>
  <c r="AC458" i="1"/>
  <c r="AD458" i="1" s="1"/>
  <c r="AI458" i="1" s="1"/>
  <c r="AJ458" i="1" l="1"/>
  <c r="AK458" i="1"/>
  <c r="AK457" i="1"/>
  <c r="AF459" i="1"/>
  <c r="AG459" i="1" s="1"/>
  <c r="AQ457" i="1"/>
  <c r="AM458" i="1"/>
  <c r="AM459" i="1"/>
  <c r="AP457" i="1"/>
  <c r="AL458" i="1"/>
  <c r="AQ458" i="1"/>
  <c r="AR456" i="1"/>
  <c r="AN457" i="1"/>
  <c r="Z839" i="1"/>
  <c r="AB838" i="1"/>
  <c r="Y460" i="1"/>
  <c r="AC459" i="1"/>
  <c r="AD459" i="1" s="1"/>
  <c r="AA459" i="1"/>
  <c r="AI459" i="1" l="1"/>
  <c r="AJ459" i="1"/>
  <c r="AF460" i="1"/>
  <c r="AG460" i="1" s="1"/>
  <c r="AP458" i="1"/>
  <c r="AL459" i="1"/>
  <c r="AR457" i="1"/>
  <c r="AN458" i="1"/>
  <c r="Z840" i="1"/>
  <c r="AB839" i="1"/>
  <c r="Y461" i="1"/>
  <c r="AC460" i="1"/>
  <c r="AD460" i="1" s="1"/>
  <c r="AI460" i="1" s="1"/>
  <c r="AA460" i="1"/>
  <c r="AJ460" i="1" l="1"/>
  <c r="AK460" i="1" s="1"/>
  <c r="AK459" i="1"/>
  <c r="AF461" i="1"/>
  <c r="AG461" i="1" s="1"/>
  <c r="AP459" i="1"/>
  <c r="AL460" i="1"/>
  <c r="AQ459" i="1"/>
  <c r="AM460" i="1"/>
  <c r="AR458" i="1"/>
  <c r="AN459" i="1"/>
  <c r="AQ460" i="1"/>
  <c r="AM461" i="1"/>
  <c r="Z841" i="1"/>
  <c r="AB840" i="1"/>
  <c r="AC461" i="1"/>
  <c r="AD461" i="1" s="1"/>
  <c r="AA461" i="1"/>
  <c r="Y462" i="1"/>
  <c r="AI461" i="1" l="1"/>
  <c r="AJ461" i="1"/>
  <c r="AK461" i="1"/>
  <c r="AF462" i="1"/>
  <c r="AG462" i="1" s="1"/>
  <c r="AP460" i="1"/>
  <c r="AL461" i="1"/>
  <c r="AR459" i="1"/>
  <c r="AN460" i="1"/>
  <c r="Z842" i="1"/>
  <c r="AB841" i="1"/>
  <c r="AA462" i="1"/>
  <c r="Y463" i="1"/>
  <c r="AC462" i="1"/>
  <c r="AD462" i="1" s="1"/>
  <c r="AI462" i="1" l="1"/>
  <c r="AJ462" i="1"/>
  <c r="AK462" i="1"/>
  <c r="AF463" i="1"/>
  <c r="AG463" i="1" s="1"/>
  <c r="AP461" i="1"/>
  <c r="AL462" i="1"/>
  <c r="AQ461" i="1"/>
  <c r="AM462" i="1"/>
  <c r="AR460" i="1"/>
  <c r="AN461" i="1"/>
  <c r="AM463" i="1"/>
  <c r="Z843" i="1"/>
  <c r="AB842" i="1"/>
  <c r="Y464" i="1"/>
  <c r="AA463" i="1"/>
  <c r="AC463" i="1"/>
  <c r="AD463" i="1" s="1"/>
  <c r="AI463" i="1" s="1"/>
  <c r="AJ463" i="1" l="1"/>
  <c r="AK463" i="1" s="1"/>
  <c r="AF464" i="1"/>
  <c r="AG464" i="1" s="1"/>
  <c r="AQ463" i="1"/>
  <c r="AP462" i="1"/>
  <c r="AL463" i="1"/>
  <c r="AR461" i="1"/>
  <c r="AN463" i="1"/>
  <c r="AN462" i="1"/>
  <c r="AQ462" i="1"/>
  <c r="AM464" i="1"/>
  <c r="Z844" i="1"/>
  <c r="AB843" i="1"/>
  <c r="Y465" i="1"/>
  <c r="AA464" i="1"/>
  <c r="AC464" i="1"/>
  <c r="AD464" i="1" s="1"/>
  <c r="AI464" i="1" s="1"/>
  <c r="AJ464" i="1" l="1"/>
  <c r="AK464" i="1"/>
  <c r="AF465" i="1"/>
  <c r="AG465" i="1" s="1"/>
  <c r="AR462" i="1"/>
  <c r="AQ464" i="1"/>
  <c r="AM465" i="1"/>
  <c r="AP463" i="1"/>
  <c r="AL464" i="1"/>
  <c r="Z845" i="1"/>
  <c r="AB844" i="1"/>
  <c r="Y466" i="1"/>
  <c r="AA465" i="1"/>
  <c r="AC465" i="1"/>
  <c r="AD465" i="1" s="1"/>
  <c r="AI465" i="1" l="1"/>
  <c r="AJ465" i="1"/>
  <c r="AK465" i="1" s="1"/>
  <c r="AF466" i="1"/>
  <c r="AG466" i="1" s="1"/>
  <c r="AR463" i="1"/>
  <c r="AN464" i="1"/>
  <c r="AQ465" i="1"/>
  <c r="AM466" i="1"/>
  <c r="AN465" i="1"/>
  <c r="AP464" i="1"/>
  <c r="AL465" i="1"/>
  <c r="Z846" i="1"/>
  <c r="AB845" i="1"/>
  <c r="AC466" i="1"/>
  <c r="Y467" i="1"/>
  <c r="AA466" i="1"/>
  <c r="AD466" i="1" l="1"/>
  <c r="BA466" i="1"/>
  <c r="AI466" i="1"/>
  <c r="AJ466" i="1"/>
  <c r="AF467" i="1"/>
  <c r="AG467" i="1" s="1"/>
  <c r="AR464" i="1"/>
  <c r="AP465" i="1"/>
  <c r="AL466" i="1"/>
  <c r="Z847" i="1"/>
  <c r="AB846" i="1"/>
  <c r="AC467" i="1"/>
  <c r="AD467" i="1" s="1"/>
  <c r="AI467" i="1" s="1"/>
  <c r="Y468" i="1"/>
  <c r="AA467" i="1"/>
  <c r="AK466" i="1" l="1"/>
  <c r="AJ467" i="1"/>
  <c r="AF468" i="1"/>
  <c r="AG468" i="1" s="1"/>
  <c r="AP466" i="1"/>
  <c r="AL467" i="1"/>
  <c r="AQ466" i="1"/>
  <c r="AM467" i="1"/>
  <c r="AR465" i="1"/>
  <c r="AN466" i="1"/>
  <c r="Z848" i="1"/>
  <c r="AB847" i="1"/>
  <c r="AA468" i="1"/>
  <c r="AC468" i="1"/>
  <c r="AD468" i="1" s="1"/>
  <c r="Y469" i="1"/>
  <c r="AI468" i="1" l="1"/>
  <c r="AJ468" i="1"/>
  <c r="AK468" i="1" s="1"/>
  <c r="AK467" i="1"/>
  <c r="AF469" i="1"/>
  <c r="AG469" i="1" s="1"/>
  <c r="AP467" i="1"/>
  <c r="AL468" i="1"/>
  <c r="AQ467" i="1"/>
  <c r="AM468" i="1"/>
  <c r="AQ468" i="1"/>
  <c r="AM469" i="1"/>
  <c r="AR466" i="1"/>
  <c r="AN467" i="1"/>
  <c r="Z849" i="1"/>
  <c r="AB848" i="1"/>
  <c r="Y470" i="1"/>
  <c r="AC469" i="1"/>
  <c r="AD469" i="1" s="1"/>
  <c r="AA469" i="1"/>
  <c r="AI469" i="1" l="1"/>
  <c r="AJ469" i="1"/>
  <c r="AF470" i="1"/>
  <c r="AG470" i="1" s="1"/>
  <c r="AP468" i="1"/>
  <c r="AL469" i="1"/>
  <c r="AR467" i="1"/>
  <c r="AN468" i="1"/>
  <c r="Z850" i="1"/>
  <c r="AB849" i="1"/>
  <c r="Y471" i="1"/>
  <c r="AA470" i="1"/>
  <c r="AC470" i="1"/>
  <c r="AD470" i="1" s="1"/>
  <c r="AI470" i="1" s="1"/>
  <c r="AJ470" i="1" l="1"/>
  <c r="AK470" i="1" s="1"/>
  <c r="AK469" i="1"/>
  <c r="AF471" i="1"/>
  <c r="AG471" i="1" s="1"/>
  <c r="AQ470" i="1"/>
  <c r="AM471" i="1"/>
  <c r="AP469" i="1"/>
  <c r="AL470" i="1"/>
  <c r="AQ469" i="1"/>
  <c r="AM470" i="1"/>
  <c r="AR468" i="1"/>
  <c r="AN469" i="1"/>
  <c r="Z851" i="1"/>
  <c r="AB850" i="1"/>
  <c r="Y472" i="1"/>
  <c r="AA471" i="1"/>
  <c r="AC471" i="1"/>
  <c r="AD471" i="1" s="1"/>
  <c r="AI471" i="1" s="1"/>
  <c r="AJ471" i="1" l="1"/>
  <c r="AK471" i="1"/>
  <c r="AF472" i="1"/>
  <c r="AG472" i="1" s="1"/>
  <c r="AQ471" i="1"/>
  <c r="AP470" i="1"/>
  <c r="AL471" i="1"/>
  <c r="AR469" i="1"/>
  <c r="AN470" i="1"/>
  <c r="AM472" i="1"/>
  <c r="Z852" i="1"/>
  <c r="AB851" i="1"/>
  <c r="AC472" i="1"/>
  <c r="AD472" i="1" s="1"/>
  <c r="AI472" i="1" s="1"/>
  <c r="AA472" i="1"/>
  <c r="Y473" i="1"/>
  <c r="AJ472" i="1" l="1"/>
  <c r="AK472" i="1" s="1"/>
  <c r="AF473" i="1"/>
  <c r="AG473" i="1" s="1"/>
  <c r="AR470" i="1"/>
  <c r="AN471" i="1"/>
  <c r="AP471" i="1"/>
  <c r="AL472" i="1"/>
  <c r="AQ472" i="1"/>
  <c r="AM473" i="1"/>
  <c r="Z853" i="1"/>
  <c r="AB852" i="1"/>
  <c r="AA473" i="1"/>
  <c r="Y474" i="1"/>
  <c r="AC473" i="1"/>
  <c r="AD473" i="1" s="1"/>
  <c r="AI473" i="1" l="1"/>
  <c r="AJ473" i="1"/>
  <c r="AK473" i="1" s="1"/>
  <c r="AF474" i="1"/>
  <c r="AG474" i="1" s="1"/>
  <c r="AP472" i="1"/>
  <c r="AL473" i="1"/>
  <c r="AR471" i="1"/>
  <c r="AN472" i="1"/>
  <c r="Z854" i="1"/>
  <c r="AB853" i="1"/>
  <c r="AC474" i="1"/>
  <c r="AD474" i="1" s="1"/>
  <c r="AI474" i="1" s="1"/>
  <c r="AA474" i="1"/>
  <c r="Y475" i="1"/>
  <c r="AJ474" i="1" l="1"/>
  <c r="AK474" i="1" s="1"/>
  <c r="AF475" i="1"/>
  <c r="AG475" i="1" s="1"/>
  <c r="AP473" i="1"/>
  <c r="AL474" i="1"/>
  <c r="AQ473" i="1"/>
  <c r="AM474" i="1"/>
  <c r="AR472" i="1"/>
  <c r="AN473" i="1"/>
  <c r="Z855" i="1"/>
  <c r="AB854" i="1"/>
  <c r="AC475" i="1"/>
  <c r="AD475" i="1" s="1"/>
  <c r="AI475" i="1" s="1"/>
  <c r="Y476" i="1"/>
  <c r="AA475" i="1"/>
  <c r="AJ475" i="1" l="1"/>
  <c r="AF476" i="1"/>
  <c r="AG476" i="1" s="1"/>
  <c r="AR473" i="1"/>
  <c r="AN474" i="1"/>
  <c r="AP474" i="1"/>
  <c r="AL475" i="1"/>
  <c r="AQ474" i="1"/>
  <c r="AM475" i="1"/>
  <c r="Z856" i="1"/>
  <c r="AB855" i="1"/>
  <c r="AC476" i="1"/>
  <c r="AD476" i="1" s="1"/>
  <c r="AI476" i="1" s="1"/>
  <c r="AA476" i="1"/>
  <c r="Y477" i="1"/>
  <c r="AJ476" i="1" l="1"/>
  <c r="AK476" i="1" s="1"/>
  <c r="AK475" i="1"/>
  <c r="AF477" i="1"/>
  <c r="AG477" i="1" s="1"/>
  <c r="AN475" i="1"/>
  <c r="AP475" i="1"/>
  <c r="AL476" i="1"/>
  <c r="AQ475" i="1"/>
  <c r="AM476" i="1"/>
  <c r="AR474" i="1"/>
  <c r="Z857" i="1"/>
  <c r="AB856" i="1"/>
  <c r="AA477" i="1"/>
  <c r="AC477" i="1"/>
  <c r="AD477" i="1" s="1"/>
  <c r="Y478" i="1"/>
  <c r="AI477" i="1" l="1"/>
  <c r="AJ477" i="1"/>
  <c r="AK477" i="1" s="1"/>
  <c r="AF478" i="1"/>
  <c r="AG478" i="1" s="1"/>
  <c r="AR475" i="1"/>
  <c r="AN476" i="1"/>
  <c r="AP476" i="1"/>
  <c r="AL477" i="1"/>
  <c r="AQ476" i="1"/>
  <c r="AM477" i="1"/>
  <c r="Z858" i="1"/>
  <c r="AB857" i="1"/>
  <c r="AC478" i="1"/>
  <c r="AD478" i="1" s="1"/>
  <c r="AI478" i="1" s="1"/>
  <c r="AA478" i="1"/>
  <c r="Y479" i="1"/>
  <c r="AJ478" i="1" l="1"/>
  <c r="AK478" i="1" s="1"/>
  <c r="AF479" i="1"/>
  <c r="AG479" i="1" s="1"/>
  <c r="AQ477" i="1"/>
  <c r="AM478" i="1"/>
  <c r="AP477" i="1"/>
  <c r="AL478" i="1"/>
  <c r="AR476" i="1"/>
  <c r="AN477" i="1"/>
  <c r="Z859" i="1"/>
  <c r="AB858" i="1"/>
  <c r="Y480" i="1"/>
  <c r="AA479" i="1"/>
  <c r="AC479" i="1"/>
  <c r="AD479" i="1" s="1"/>
  <c r="AI479" i="1" l="1"/>
  <c r="AJ479" i="1"/>
  <c r="AF480" i="1"/>
  <c r="AG480" i="1" s="1"/>
  <c r="AP478" i="1"/>
  <c r="AL479" i="1"/>
  <c r="AQ478" i="1"/>
  <c r="AM479" i="1"/>
  <c r="AQ479" i="1"/>
  <c r="AM480" i="1"/>
  <c r="AR477" i="1"/>
  <c r="AN478" i="1"/>
  <c r="Z860" i="1"/>
  <c r="AB859" i="1"/>
  <c r="AC480" i="1"/>
  <c r="AD480" i="1" s="1"/>
  <c r="Y481" i="1"/>
  <c r="AA480" i="1"/>
  <c r="AI480" i="1" l="1"/>
  <c r="AJ480" i="1"/>
  <c r="AK480" i="1"/>
  <c r="AK479" i="1"/>
  <c r="AF481" i="1"/>
  <c r="AG481" i="1" s="1"/>
  <c r="AR478" i="1"/>
  <c r="AN479" i="1"/>
  <c r="AP479" i="1"/>
  <c r="AL480" i="1"/>
  <c r="Z861" i="1"/>
  <c r="AB860" i="1"/>
  <c r="AC481" i="1"/>
  <c r="AD481" i="1" s="1"/>
  <c r="AI481" i="1" s="1"/>
  <c r="AA481" i="1"/>
  <c r="Y482" i="1"/>
  <c r="AJ481" i="1" l="1"/>
  <c r="AK481" i="1"/>
  <c r="AF482" i="1"/>
  <c r="AG482" i="1" s="1"/>
  <c r="AQ480" i="1"/>
  <c r="AM481" i="1"/>
  <c r="AQ481" i="1"/>
  <c r="AM482" i="1"/>
  <c r="AR479" i="1"/>
  <c r="AN480" i="1"/>
  <c r="AP480" i="1"/>
  <c r="AL481" i="1"/>
  <c r="Z862" i="1"/>
  <c r="AB861" i="1"/>
  <c r="AC482" i="1"/>
  <c r="AD482" i="1" s="1"/>
  <c r="Y483" i="1"/>
  <c r="AA482" i="1"/>
  <c r="AI482" i="1" l="1"/>
  <c r="AJ482" i="1"/>
  <c r="AK482" i="1"/>
  <c r="AF483" i="1"/>
  <c r="AG483" i="1" s="1"/>
  <c r="AR480" i="1"/>
  <c r="AN481" i="1"/>
  <c r="AP481" i="1"/>
  <c r="AL482" i="1"/>
  <c r="Z863" i="1"/>
  <c r="AB862" i="1"/>
  <c r="AA483" i="1"/>
  <c r="Y484" i="1"/>
  <c r="AC483" i="1"/>
  <c r="AD483" i="1" s="1"/>
  <c r="AI483" i="1" l="1"/>
  <c r="AJ483" i="1"/>
  <c r="AF484" i="1"/>
  <c r="AG484" i="1" s="1"/>
  <c r="AP482" i="1"/>
  <c r="AL483" i="1"/>
  <c r="AQ482" i="1"/>
  <c r="AM483" i="1"/>
  <c r="AQ483" i="1"/>
  <c r="AM484" i="1"/>
  <c r="AR481" i="1"/>
  <c r="AN482" i="1"/>
  <c r="Z864" i="1"/>
  <c r="AB863" i="1"/>
  <c r="Y485" i="1"/>
  <c r="AC484" i="1"/>
  <c r="AD484" i="1" s="1"/>
  <c r="AA484" i="1"/>
  <c r="AI484" i="1" l="1"/>
  <c r="AJ484" i="1"/>
  <c r="AK484" i="1"/>
  <c r="AK483" i="1"/>
  <c r="AF485" i="1"/>
  <c r="AG485" i="1" s="1"/>
  <c r="AR482" i="1"/>
  <c r="AN483" i="1"/>
  <c r="AP483" i="1"/>
  <c r="AL484" i="1"/>
  <c r="Z865" i="1"/>
  <c r="AB864" i="1"/>
  <c r="Y486" i="1"/>
  <c r="AC485" i="1"/>
  <c r="AD485" i="1" s="1"/>
  <c r="AA485" i="1"/>
  <c r="AI485" i="1" l="1"/>
  <c r="AJ485" i="1"/>
  <c r="AK485" i="1" s="1"/>
  <c r="AF486" i="1"/>
  <c r="AG486" i="1" s="1"/>
  <c r="AQ485" i="1"/>
  <c r="AR483" i="1"/>
  <c r="AN484" i="1"/>
  <c r="AP484" i="1"/>
  <c r="AL485" i="1"/>
  <c r="AQ484" i="1"/>
  <c r="AM485" i="1"/>
  <c r="Z866" i="1"/>
  <c r="AB865" i="1"/>
  <c r="AA486" i="1"/>
  <c r="Y487" i="1"/>
  <c r="AC486" i="1"/>
  <c r="AD486" i="1" s="1"/>
  <c r="AI486" i="1" s="1"/>
  <c r="AJ486" i="1" l="1"/>
  <c r="AM487" i="1" s="1"/>
  <c r="AF487" i="1"/>
  <c r="AG487" i="1" s="1"/>
  <c r="AM486" i="1"/>
  <c r="AQ486" i="1"/>
  <c r="AP485" i="1"/>
  <c r="AL486" i="1"/>
  <c r="AR484" i="1"/>
  <c r="AN485" i="1"/>
  <c r="Z867" i="1"/>
  <c r="AB866" i="1"/>
  <c r="Y488" i="1"/>
  <c r="AC487" i="1"/>
  <c r="AA487" i="1"/>
  <c r="AD487" i="1" l="1"/>
  <c r="AI487" i="1" s="1"/>
  <c r="BA487" i="1"/>
  <c r="AK486" i="1"/>
  <c r="AJ487" i="1"/>
  <c r="AK487" i="1" s="1"/>
  <c r="AF488" i="1"/>
  <c r="AG488" i="1" s="1"/>
  <c r="AP486" i="1"/>
  <c r="AL487" i="1"/>
  <c r="AR485" i="1"/>
  <c r="AN486" i="1"/>
  <c r="Z868" i="1"/>
  <c r="AB867" i="1"/>
  <c r="Y489" i="1"/>
  <c r="AC488" i="1"/>
  <c r="AD488" i="1" s="1"/>
  <c r="AI488" i="1" s="1"/>
  <c r="AA488" i="1"/>
  <c r="AJ488" i="1" l="1"/>
  <c r="AK488" i="1" s="1"/>
  <c r="AF489" i="1"/>
  <c r="AG489" i="1" s="1"/>
  <c r="AP487" i="1"/>
  <c r="AL488" i="1"/>
  <c r="AR486" i="1"/>
  <c r="AN487" i="1"/>
  <c r="AQ487" i="1"/>
  <c r="AM488" i="1"/>
  <c r="Z869" i="1"/>
  <c r="AB868" i="1"/>
  <c r="Y490" i="1"/>
  <c r="AC489" i="1"/>
  <c r="AD489" i="1" s="1"/>
  <c r="AA489" i="1"/>
  <c r="AI489" i="1" l="1"/>
  <c r="AJ489" i="1"/>
  <c r="AF490" i="1"/>
  <c r="AG490" i="1" s="1"/>
  <c r="AP488" i="1"/>
  <c r="AL489" i="1"/>
  <c r="AQ488" i="1"/>
  <c r="AM489" i="1"/>
  <c r="AR487" i="1"/>
  <c r="AN488" i="1"/>
  <c r="Z870" i="1"/>
  <c r="AB869" i="1"/>
  <c r="AC490" i="1"/>
  <c r="AD490" i="1" s="1"/>
  <c r="AI490" i="1" s="1"/>
  <c r="Y491" i="1"/>
  <c r="AA490" i="1"/>
  <c r="AK489" i="1" l="1"/>
  <c r="AJ490" i="1"/>
  <c r="AK490" i="1"/>
  <c r="AF491" i="1"/>
  <c r="AG491" i="1" s="1"/>
  <c r="AQ489" i="1"/>
  <c r="AM490" i="1"/>
  <c r="AP489" i="1"/>
  <c r="AL490" i="1"/>
  <c r="AR488" i="1"/>
  <c r="AN489" i="1"/>
  <c r="Z871" i="1"/>
  <c r="AB870" i="1"/>
  <c r="AA491" i="1"/>
  <c r="AC491" i="1"/>
  <c r="AD491" i="1" s="1"/>
  <c r="AI491" i="1" s="1"/>
  <c r="Y492" i="1"/>
  <c r="AJ491" i="1" l="1"/>
  <c r="AK491" i="1" s="1"/>
  <c r="AF492" i="1"/>
  <c r="AG492" i="1" s="1"/>
  <c r="AP490" i="1"/>
  <c r="AL491" i="1"/>
  <c r="AQ490" i="1"/>
  <c r="AM491" i="1"/>
  <c r="AR489" i="1"/>
  <c r="AN490" i="1"/>
  <c r="Z872" i="1"/>
  <c r="AB871" i="1"/>
  <c r="AA492" i="1"/>
  <c r="Y493" i="1"/>
  <c r="AC492" i="1"/>
  <c r="AD492" i="1" s="1"/>
  <c r="AI492" i="1" l="1"/>
  <c r="AJ492" i="1"/>
  <c r="AK492" i="1" s="1"/>
  <c r="AF493" i="1"/>
  <c r="AG493" i="1" s="1"/>
  <c r="AM493" i="1"/>
  <c r="AR490" i="1"/>
  <c r="AN491" i="1"/>
  <c r="AQ491" i="1"/>
  <c r="AM492" i="1"/>
  <c r="AQ492" i="1"/>
  <c r="AP491" i="1"/>
  <c r="AL492" i="1"/>
  <c r="Z873" i="1"/>
  <c r="AB872" i="1"/>
  <c r="Y494" i="1"/>
  <c r="AC493" i="1"/>
  <c r="AD493" i="1" s="1"/>
  <c r="AA493" i="1"/>
  <c r="AI493" i="1" l="1"/>
  <c r="AJ493" i="1"/>
  <c r="AK493" i="1" s="1"/>
  <c r="AF494" i="1"/>
  <c r="AG494" i="1" s="1"/>
  <c r="AR491" i="1"/>
  <c r="AN492" i="1"/>
  <c r="AP492" i="1"/>
  <c r="AL493" i="1"/>
  <c r="Z874" i="1"/>
  <c r="AB873" i="1"/>
  <c r="AC494" i="1"/>
  <c r="AA494" i="1"/>
  <c r="Y495" i="1"/>
  <c r="AD494" i="1" l="1"/>
  <c r="AI494" i="1" s="1"/>
  <c r="BA494" i="1"/>
  <c r="AJ494" i="1"/>
  <c r="AK494" i="1" s="1"/>
  <c r="AF495" i="1"/>
  <c r="AG495" i="1" s="1"/>
  <c r="AP493" i="1"/>
  <c r="AL494" i="1"/>
  <c r="AR492" i="1"/>
  <c r="AN493" i="1"/>
  <c r="AQ494" i="1"/>
  <c r="AM495" i="1"/>
  <c r="AQ493" i="1"/>
  <c r="AM494" i="1"/>
  <c r="Z875" i="1"/>
  <c r="AB874" i="1"/>
  <c r="Y496" i="1"/>
  <c r="AA495" i="1"/>
  <c r="AC495" i="1"/>
  <c r="AD495" i="1" s="1"/>
  <c r="AI495" i="1" s="1"/>
  <c r="AJ495" i="1" l="1"/>
  <c r="AF496" i="1"/>
  <c r="AG496" i="1" s="1"/>
  <c r="AQ495" i="1"/>
  <c r="AR493" i="1"/>
  <c r="AN494" i="1"/>
  <c r="AM496" i="1"/>
  <c r="AP494" i="1"/>
  <c r="AL495" i="1"/>
  <c r="Z876" i="1"/>
  <c r="AB875" i="1"/>
  <c r="AA496" i="1"/>
  <c r="AC496" i="1"/>
  <c r="AD496" i="1" s="1"/>
  <c r="AI496" i="1" s="1"/>
  <c r="Y497" i="1"/>
  <c r="AK495" i="1" l="1"/>
  <c r="AJ496" i="1"/>
  <c r="AK496" i="1"/>
  <c r="AF497" i="1"/>
  <c r="AG497" i="1" s="1"/>
  <c r="AQ496" i="1"/>
  <c r="AM497" i="1"/>
  <c r="AR494" i="1"/>
  <c r="AN495" i="1"/>
  <c r="AP495" i="1"/>
  <c r="AL496" i="1"/>
  <c r="Z877" i="1"/>
  <c r="AB876" i="1"/>
  <c r="AA497" i="1"/>
  <c r="AC497" i="1"/>
  <c r="AD497" i="1" s="1"/>
  <c r="AI497" i="1" s="1"/>
  <c r="Y498" i="1"/>
  <c r="AJ497" i="1" l="1"/>
  <c r="AF498" i="1"/>
  <c r="AG498" i="1" s="1"/>
  <c r="AR495" i="1"/>
  <c r="AN496" i="1"/>
  <c r="AL498" i="1"/>
  <c r="AP496" i="1"/>
  <c r="AP497" i="1" s="1"/>
  <c r="AL497" i="1"/>
  <c r="Z878" i="1"/>
  <c r="AB877" i="1"/>
  <c r="AC498" i="1"/>
  <c r="AD498" i="1" s="1"/>
  <c r="AI498" i="1" s="1"/>
  <c r="Y499" i="1"/>
  <c r="AA498" i="1"/>
  <c r="AJ498" i="1" l="1"/>
  <c r="AK498" i="1" s="1"/>
  <c r="AK497" i="1"/>
  <c r="AR497" i="1" s="1"/>
  <c r="AF499" i="1"/>
  <c r="AG499" i="1" s="1"/>
  <c r="AQ497" i="1"/>
  <c r="AM498" i="1"/>
  <c r="AR496" i="1"/>
  <c r="AN497" i="1"/>
  <c r="Z879" i="1"/>
  <c r="AB878" i="1"/>
  <c r="AC499" i="1"/>
  <c r="AD499" i="1" s="1"/>
  <c r="AI499" i="1" s="1"/>
  <c r="AA499" i="1"/>
  <c r="Y500" i="1"/>
  <c r="AN498" i="1" l="1"/>
  <c r="AJ499" i="1"/>
  <c r="AK499" i="1"/>
  <c r="AF500" i="1"/>
  <c r="AG500" i="1" s="1"/>
  <c r="AQ498" i="1"/>
  <c r="AM499" i="1"/>
  <c r="AQ499" i="1"/>
  <c r="AM500" i="1"/>
  <c r="AP498" i="1"/>
  <c r="AL499" i="1"/>
  <c r="Z880" i="1"/>
  <c r="AB879" i="1"/>
  <c r="Y501" i="1"/>
  <c r="AC500" i="1"/>
  <c r="AD500" i="1" s="1"/>
  <c r="AA500" i="1"/>
  <c r="AI500" i="1" l="1"/>
  <c r="AJ500" i="1"/>
  <c r="AK500" i="1" s="1"/>
  <c r="AF501" i="1"/>
  <c r="AG501" i="1" s="1"/>
  <c r="AP499" i="1"/>
  <c r="AL500" i="1"/>
  <c r="AR498" i="1"/>
  <c r="AN499" i="1"/>
  <c r="Z881" i="1"/>
  <c r="AB880" i="1"/>
  <c r="Y502" i="1"/>
  <c r="AC501" i="1"/>
  <c r="AD501" i="1" s="1"/>
  <c r="AI501" i="1" s="1"/>
  <c r="AA501" i="1"/>
  <c r="AJ501" i="1" l="1"/>
  <c r="AK501" i="1" s="1"/>
  <c r="AF502" i="1"/>
  <c r="AG502" i="1" s="1"/>
  <c r="AQ500" i="1"/>
  <c r="AM501" i="1"/>
  <c r="AP500" i="1"/>
  <c r="AL501" i="1"/>
  <c r="AR499" i="1"/>
  <c r="AN500" i="1"/>
  <c r="Z882" i="1"/>
  <c r="AB881" i="1"/>
  <c r="AC502" i="1"/>
  <c r="AD502" i="1" s="1"/>
  <c r="AI502" i="1" s="1"/>
  <c r="AA502" i="1"/>
  <c r="Y503" i="1"/>
  <c r="AJ502" i="1" l="1"/>
  <c r="AK502" i="1" s="1"/>
  <c r="AF503" i="1"/>
  <c r="AG503" i="1" s="1"/>
  <c r="AQ501" i="1"/>
  <c r="AM502" i="1"/>
  <c r="AN502" i="1"/>
  <c r="AP501" i="1"/>
  <c r="AL502" i="1"/>
  <c r="AQ502" i="1"/>
  <c r="AM503" i="1"/>
  <c r="AR500" i="1"/>
  <c r="AN501" i="1"/>
  <c r="Z883" i="1"/>
  <c r="AB882" i="1"/>
  <c r="AC503" i="1"/>
  <c r="AD503" i="1" s="1"/>
  <c r="AA503" i="1"/>
  <c r="Y504" i="1"/>
  <c r="AI503" i="1" l="1"/>
  <c r="AJ503" i="1"/>
  <c r="AK503" i="1"/>
  <c r="AF504" i="1"/>
  <c r="AG504" i="1" s="1"/>
  <c r="AQ503" i="1"/>
  <c r="AM504" i="1"/>
  <c r="AP502" i="1"/>
  <c r="AL503" i="1"/>
  <c r="AR501" i="1"/>
  <c r="Z884" i="1"/>
  <c r="AB883" i="1"/>
  <c r="Y505" i="1"/>
  <c r="AA504" i="1"/>
  <c r="AC504" i="1"/>
  <c r="AD504" i="1" s="1"/>
  <c r="AI504" i="1" l="1"/>
  <c r="AJ504" i="1"/>
  <c r="AK504" i="1" s="1"/>
  <c r="AF505" i="1"/>
  <c r="AG505" i="1" s="1"/>
  <c r="AR502" i="1"/>
  <c r="AN503" i="1"/>
  <c r="AP503" i="1"/>
  <c r="AL504" i="1"/>
  <c r="Z885" i="1"/>
  <c r="AB884" i="1"/>
  <c r="AC505" i="1"/>
  <c r="AD505" i="1" s="1"/>
  <c r="AI505" i="1" s="1"/>
  <c r="AA505" i="1"/>
  <c r="Y506" i="1"/>
  <c r="AJ505" i="1" l="1"/>
  <c r="AF506" i="1"/>
  <c r="AG506" i="1" s="1"/>
  <c r="AQ504" i="1"/>
  <c r="AM505" i="1"/>
  <c r="AP504" i="1"/>
  <c r="AL505" i="1"/>
  <c r="AR503" i="1"/>
  <c r="AN504" i="1"/>
  <c r="Z886" i="1"/>
  <c r="AB885" i="1"/>
  <c r="Y507" i="1"/>
  <c r="AA506" i="1"/>
  <c r="AC506" i="1"/>
  <c r="AD506" i="1" s="1"/>
  <c r="AI506" i="1" l="1"/>
  <c r="AK505" i="1"/>
  <c r="AJ506" i="1"/>
  <c r="AK506" i="1" s="1"/>
  <c r="AF507" i="1"/>
  <c r="AG507" i="1" s="1"/>
  <c r="AP505" i="1"/>
  <c r="AL506" i="1"/>
  <c r="AP506" i="1"/>
  <c r="AL507" i="1"/>
  <c r="AQ505" i="1"/>
  <c r="AM506" i="1"/>
  <c r="AR504" i="1"/>
  <c r="AN505" i="1"/>
  <c r="Z887" i="1"/>
  <c r="AB886" i="1"/>
  <c r="AA507" i="1"/>
  <c r="Y508" i="1"/>
  <c r="AC507" i="1"/>
  <c r="AD507" i="1" s="1"/>
  <c r="AI507" i="1" s="1"/>
  <c r="AJ507" i="1" l="1"/>
  <c r="AK507" i="1" s="1"/>
  <c r="AF508" i="1"/>
  <c r="AG508" i="1" s="1"/>
  <c r="AQ506" i="1"/>
  <c r="AM507" i="1"/>
  <c r="AR505" i="1"/>
  <c r="AN506" i="1"/>
  <c r="AQ507" i="1"/>
  <c r="AM508" i="1"/>
  <c r="Z888" i="1"/>
  <c r="AB887" i="1"/>
  <c r="AC508" i="1"/>
  <c r="AD508" i="1" s="1"/>
  <c r="AI508" i="1" s="1"/>
  <c r="AA508" i="1"/>
  <c r="Y509" i="1"/>
  <c r="AJ508" i="1" l="1"/>
  <c r="AK508" i="1" s="1"/>
  <c r="AF509" i="1"/>
  <c r="AG509" i="1" s="1"/>
  <c r="AR506" i="1"/>
  <c r="AN507" i="1"/>
  <c r="AP507" i="1"/>
  <c r="AL508" i="1"/>
  <c r="Z889" i="1"/>
  <c r="AB888" i="1"/>
  <c r="AC509" i="1"/>
  <c r="AD509" i="1" s="1"/>
  <c r="AA509" i="1"/>
  <c r="Y510" i="1"/>
  <c r="AI509" i="1" l="1"/>
  <c r="AJ509" i="1"/>
  <c r="AK509" i="1"/>
  <c r="AF510" i="1"/>
  <c r="AG510" i="1" s="1"/>
  <c r="AP508" i="1"/>
  <c r="AL509" i="1"/>
  <c r="AQ509" i="1"/>
  <c r="AM510" i="1"/>
  <c r="AQ508" i="1"/>
  <c r="AM509" i="1"/>
  <c r="AR507" i="1"/>
  <c r="AN508" i="1"/>
  <c r="Z890" i="1"/>
  <c r="AB889" i="1"/>
  <c r="AA510" i="1"/>
  <c r="Y511" i="1"/>
  <c r="AC510" i="1"/>
  <c r="AD510" i="1" s="1"/>
  <c r="AI510" i="1" s="1"/>
  <c r="AJ510" i="1" l="1"/>
  <c r="AK510" i="1" s="1"/>
  <c r="AF511" i="1"/>
  <c r="AG511" i="1" s="1"/>
  <c r="AQ510" i="1"/>
  <c r="AP509" i="1"/>
  <c r="AL510" i="1"/>
  <c r="AR508" i="1"/>
  <c r="AN509" i="1"/>
  <c r="AM511" i="1"/>
  <c r="Z891" i="1"/>
  <c r="AB890" i="1"/>
  <c r="Y512" i="1"/>
  <c r="AC511" i="1"/>
  <c r="AD511" i="1" s="1"/>
  <c r="AA511" i="1"/>
  <c r="AI511" i="1" l="1"/>
  <c r="AJ511" i="1"/>
  <c r="AK511" i="1" s="1"/>
  <c r="AF512" i="1"/>
  <c r="AG512" i="1" s="1"/>
  <c r="AP510" i="1"/>
  <c r="AL511" i="1"/>
  <c r="AR509" i="1"/>
  <c r="AN510" i="1"/>
  <c r="Z892" i="1"/>
  <c r="AB891" i="1"/>
  <c r="AA512" i="1"/>
  <c r="AC512" i="1"/>
  <c r="AD512" i="1" s="1"/>
  <c r="AI512" i="1" s="1"/>
  <c r="Y513" i="1"/>
  <c r="AJ512" i="1" l="1"/>
  <c r="AK512" i="1" s="1"/>
  <c r="AF513" i="1"/>
  <c r="AG513" i="1" s="1"/>
  <c r="AR510" i="1"/>
  <c r="AN511" i="1"/>
  <c r="AQ512" i="1"/>
  <c r="AM513" i="1"/>
  <c r="AP511" i="1"/>
  <c r="AL512" i="1"/>
  <c r="AQ511" i="1"/>
  <c r="AM512" i="1"/>
  <c r="Z893" i="1"/>
  <c r="AB892" i="1"/>
  <c r="Y514" i="1"/>
  <c r="AC513" i="1"/>
  <c r="AD513" i="1" s="1"/>
  <c r="AA513" i="1"/>
  <c r="AI513" i="1" l="1"/>
  <c r="AJ513" i="1"/>
  <c r="AF514" i="1"/>
  <c r="AG514" i="1" s="1"/>
  <c r="AP512" i="1"/>
  <c r="AL513" i="1"/>
  <c r="AR511" i="1"/>
  <c r="AN512" i="1"/>
  <c r="Z894" i="1"/>
  <c r="AB893" i="1"/>
  <c r="AC514" i="1"/>
  <c r="AD514" i="1" s="1"/>
  <c r="AI514" i="1" s="1"/>
  <c r="AA514" i="1"/>
  <c r="Y515" i="1"/>
  <c r="AJ514" i="1" l="1"/>
  <c r="AK514" i="1"/>
  <c r="AK513" i="1"/>
  <c r="AF515" i="1"/>
  <c r="AG515" i="1" s="1"/>
  <c r="AQ514" i="1"/>
  <c r="AQ513" i="1"/>
  <c r="AM514" i="1"/>
  <c r="AP513" i="1"/>
  <c r="AL514" i="1"/>
  <c r="AR512" i="1"/>
  <c r="AN513" i="1"/>
  <c r="Z895" i="1"/>
  <c r="AB894" i="1"/>
  <c r="AA515" i="1"/>
  <c r="Y516" i="1"/>
  <c r="AC515" i="1"/>
  <c r="AD515" i="1" s="1"/>
  <c r="AI515" i="1" s="1"/>
  <c r="AJ515" i="1" l="1"/>
  <c r="AK515" i="1" s="1"/>
  <c r="AM515" i="1"/>
  <c r="AF516" i="1"/>
  <c r="AG516" i="1" s="1"/>
  <c r="AM516" i="1"/>
  <c r="AQ515" i="1"/>
  <c r="AP514" i="1"/>
  <c r="AL515" i="1"/>
  <c r="AR513" i="1"/>
  <c r="AN514" i="1"/>
  <c r="Z896" i="1"/>
  <c r="AB895" i="1"/>
  <c r="AC516" i="1"/>
  <c r="AA516" i="1"/>
  <c r="Y517" i="1"/>
  <c r="AD516" i="1" l="1"/>
  <c r="AI516" i="1" s="1"/>
  <c r="BA516" i="1"/>
  <c r="AJ516" i="1"/>
  <c r="AK516" i="1" s="1"/>
  <c r="AF517" i="1"/>
  <c r="AG517" i="1" s="1"/>
  <c r="AR514" i="1"/>
  <c r="AN515" i="1"/>
  <c r="AQ516" i="1"/>
  <c r="AM517" i="1"/>
  <c r="AP515" i="1"/>
  <c r="AL516" i="1"/>
  <c r="Z897" i="1"/>
  <c r="AB896" i="1"/>
  <c r="Y518" i="1"/>
  <c r="AA517" i="1"/>
  <c r="AC517" i="1"/>
  <c r="AD517" i="1" s="1"/>
  <c r="AI517" i="1" l="1"/>
  <c r="AJ517" i="1"/>
  <c r="AK517" i="1" s="1"/>
  <c r="AF518" i="1"/>
  <c r="AG518" i="1" s="1"/>
  <c r="AP516" i="1"/>
  <c r="AL517" i="1"/>
  <c r="AQ517" i="1"/>
  <c r="AM518" i="1"/>
  <c r="AR515" i="1"/>
  <c r="AN516" i="1"/>
  <c r="AN517" i="1"/>
  <c r="Z898" i="1"/>
  <c r="AB897" i="1"/>
  <c r="AC518" i="1"/>
  <c r="AD518" i="1" s="1"/>
  <c r="Y519" i="1"/>
  <c r="AA518" i="1"/>
  <c r="AI518" i="1" l="1"/>
  <c r="AJ518" i="1"/>
  <c r="AK518" i="1" s="1"/>
  <c r="AF519" i="1"/>
  <c r="AG519" i="1" s="1"/>
  <c r="AP517" i="1"/>
  <c r="AL518" i="1"/>
  <c r="AR516" i="1"/>
  <c r="Z899" i="1"/>
  <c r="AB898" i="1"/>
  <c r="AA519" i="1"/>
  <c r="Y520" i="1"/>
  <c r="AC519" i="1"/>
  <c r="AD519" i="1" l="1"/>
  <c r="AI519" i="1" s="1"/>
  <c r="BA519" i="1"/>
  <c r="AJ519" i="1"/>
  <c r="AK519" i="1" s="1"/>
  <c r="AF520" i="1"/>
  <c r="AG520" i="1" s="1"/>
  <c r="AL520" i="1"/>
  <c r="AR517" i="1"/>
  <c r="AN518" i="1"/>
  <c r="AP518" i="1"/>
  <c r="AP519" i="1" s="1"/>
  <c r="AL519" i="1"/>
  <c r="AQ518" i="1"/>
  <c r="AM519" i="1"/>
  <c r="Z900" i="1"/>
  <c r="AB899" i="1"/>
  <c r="AC520" i="1"/>
  <c r="AD520" i="1" s="1"/>
  <c r="AA520" i="1"/>
  <c r="Y521" i="1"/>
  <c r="AI520" i="1" l="1"/>
  <c r="AJ520" i="1"/>
  <c r="AF521" i="1"/>
  <c r="AG521" i="1" s="1"/>
  <c r="AR519" i="1"/>
  <c r="AN520" i="1"/>
  <c r="AR518" i="1"/>
  <c r="AN519" i="1"/>
  <c r="AQ519" i="1"/>
  <c r="AM520" i="1"/>
  <c r="Z901" i="1"/>
  <c r="AB900" i="1"/>
  <c r="AC521" i="1"/>
  <c r="AD521" i="1" s="1"/>
  <c r="AI521" i="1" s="1"/>
  <c r="Y522" i="1"/>
  <c r="AA521" i="1"/>
  <c r="AJ521" i="1" l="1"/>
  <c r="AK521" i="1" s="1"/>
  <c r="AK520" i="1"/>
  <c r="AF522" i="1"/>
  <c r="AG522" i="1" s="1"/>
  <c r="AP520" i="1"/>
  <c r="AL521" i="1"/>
  <c r="AQ520" i="1"/>
  <c r="AM521" i="1"/>
  <c r="Z902" i="1"/>
  <c r="AB901" i="1"/>
  <c r="AC522" i="1"/>
  <c r="AA522" i="1"/>
  <c r="Y523" i="1"/>
  <c r="AD522" i="1" l="1"/>
  <c r="AI522" i="1" s="1"/>
  <c r="BA522" i="1"/>
  <c r="AJ522" i="1"/>
  <c r="AK522" i="1" s="1"/>
  <c r="AF523" i="1"/>
  <c r="AG523" i="1" s="1"/>
  <c r="AP521" i="1"/>
  <c r="AL522" i="1"/>
  <c r="AQ522" i="1"/>
  <c r="AM523" i="1"/>
  <c r="AR520" i="1"/>
  <c r="AN522" i="1"/>
  <c r="AN521" i="1"/>
  <c r="AQ521" i="1"/>
  <c r="AM522" i="1"/>
  <c r="Z903" i="1"/>
  <c r="AB902" i="1"/>
  <c r="AC523" i="1"/>
  <c r="AD523" i="1" s="1"/>
  <c r="Y524" i="1"/>
  <c r="AA523" i="1"/>
  <c r="AI523" i="1" l="1"/>
  <c r="AJ523" i="1"/>
  <c r="AK523" i="1" s="1"/>
  <c r="AF524" i="1"/>
  <c r="AG524" i="1" s="1"/>
  <c r="AR521" i="1"/>
  <c r="AP522" i="1"/>
  <c r="AL523" i="1"/>
  <c r="Z904" i="1"/>
  <c r="AB903" i="1"/>
  <c r="AC524" i="1"/>
  <c r="AD524" i="1" s="1"/>
  <c r="Y525" i="1"/>
  <c r="AA524" i="1"/>
  <c r="AI524" i="1" l="1"/>
  <c r="AJ524" i="1"/>
  <c r="AF525" i="1"/>
  <c r="AG525" i="1" s="1"/>
  <c r="AP523" i="1"/>
  <c r="AL524" i="1"/>
  <c r="AR522" i="1"/>
  <c r="AN523" i="1"/>
  <c r="AQ523" i="1"/>
  <c r="AM524" i="1"/>
  <c r="Z905" i="1"/>
  <c r="AB904" i="1"/>
  <c r="AA525" i="1"/>
  <c r="Y526" i="1"/>
  <c r="AC525" i="1"/>
  <c r="AD525" i="1" s="1"/>
  <c r="AI525" i="1" l="1"/>
  <c r="AJ525" i="1"/>
  <c r="AK525" i="1"/>
  <c r="AK524" i="1"/>
  <c r="AF526" i="1"/>
  <c r="AG526" i="1" s="1"/>
  <c r="AR523" i="1"/>
  <c r="AN524" i="1"/>
  <c r="AQ525" i="1"/>
  <c r="AM526" i="1"/>
  <c r="AP524" i="1"/>
  <c r="AL525" i="1"/>
  <c r="AQ524" i="1"/>
  <c r="AM525" i="1"/>
  <c r="Z906" i="1"/>
  <c r="AB905" i="1"/>
  <c r="AA526" i="1"/>
  <c r="AC526" i="1"/>
  <c r="AD526" i="1" s="1"/>
  <c r="AI526" i="1" s="1"/>
  <c r="Y527" i="1"/>
  <c r="AJ526" i="1" l="1"/>
  <c r="AK526" i="1" s="1"/>
  <c r="AF527" i="1"/>
  <c r="AG527" i="1" s="1"/>
  <c r="AP525" i="1"/>
  <c r="AL526" i="1"/>
  <c r="AR524" i="1"/>
  <c r="AN525" i="1"/>
  <c r="Z907" i="1"/>
  <c r="AB906" i="1"/>
  <c r="AA527" i="1"/>
  <c r="Y528" i="1"/>
  <c r="AC527" i="1"/>
  <c r="AD527" i="1" s="1"/>
  <c r="AQ526" i="1" l="1"/>
  <c r="AM527" i="1"/>
  <c r="AI527" i="1"/>
  <c r="AJ527" i="1"/>
  <c r="AK527" i="1" s="1"/>
  <c r="AF528" i="1"/>
  <c r="AG528" i="1" s="1"/>
  <c r="AP526" i="1"/>
  <c r="AL527" i="1"/>
  <c r="AR525" i="1"/>
  <c r="AN526" i="1"/>
  <c r="Z908" i="1"/>
  <c r="AB907" i="1"/>
  <c r="Y529" i="1"/>
  <c r="AC528" i="1"/>
  <c r="AD528" i="1" s="1"/>
  <c r="AA528" i="1"/>
  <c r="AI528" i="1" l="1"/>
  <c r="AJ528" i="1"/>
  <c r="AF529" i="1"/>
  <c r="AG529" i="1" s="1"/>
  <c r="AP527" i="1"/>
  <c r="AL528" i="1"/>
  <c r="AQ527" i="1"/>
  <c r="AM528" i="1"/>
  <c r="AR526" i="1"/>
  <c r="AN527" i="1"/>
  <c r="Z909" i="1"/>
  <c r="AB908" i="1"/>
  <c r="Y530" i="1"/>
  <c r="AC529" i="1"/>
  <c r="AD529" i="1" s="1"/>
  <c r="AA529" i="1"/>
  <c r="AI529" i="1" l="1"/>
  <c r="AJ529" i="1"/>
  <c r="AK528" i="1"/>
  <c r="AF530" i="1"/>
  <c r="AG530" i="1" s="1"/>
  <c r="AP528" i="1"/>
  <c r="AL529" i="1"/>
  <c r="AQ528" i="1"/>
  <c r="AM529" i="1"/>
  <c r="AR527" i="1"/>
  <c r="AN528" i="1"/>
  <c r="Z910" i="1"/>
  <c r="AB909" i="1"/>
  <c r="AA530" i="1"/>
  <c r="Y531" i="1"/>
  <c r="AC530" i="1"/>
  <c r="AD530" i="1" s="1"/>
  <c r="AI530" i="1" l="1"/>
  <c r="AJ530" i="1"/>
  <c r="AK529" i="1"/>
  <c r="AF531" i="1"/>
  <c r="AG531" i="1" s="1"/>
  <c r="AQ529" i="1"/>
  <c r="AM530" i="1"/>
  <c r="AQ530" i="1"/>
  <c r="AM531" i="1"/>
  <c r="AR528" i="1"/>
  <c r="AN529" i="1"/>
  <c r="AP529" i="1"/>
  <c r="AL530" i="1"/>
  <c r="Z911" i="1"/>
  <c r="AB910" i="1"/>
  <c r="AA531" i="1"/>
  <c r="Y532" i="1"/>
  <c r="AC531" i="1"/>
  <c r="AD531" i="1" s="1"/>
  <c r="AI531" i="1" s="1"/>
  <c r="AK530" i="1" l="1"/>
  <c r="AJ531" i="1"/>
  <c r="AK531" i="1"/>
  <c r="AF532" i="1"/>
  <c r="AG532" i="1" s="1"/>
  <c r="AQ531" i="1"/>
  <c r="AM532" i="1"/>
  <c r="AP530" i="1"/>
  <c r="AL531" i="1"/>
  <c r="AR529" i="1"/>
  <c r="AN530" i="1"/>
  <c r="Z912" i="1"/>
  <c r="AB911" i="1"/>
  <c r="AC532" i="1"/>
  <c r="AD532" i="1" s="1"/>
  <c r="AA532" i="1"/>
  <c r="Y533" i="1"/>
  <c r="AI532" i="1" l="1"/>
  <c r="AJ532" i="1"/>
  <c r="AF533" i="1"/>
  <c r="AG533" i="1" s="1"/>
  <c r="AP531" i="1"/>
  <c r="AL532" i="1"/>
  <c r="AR530" i="1"/>
  <c r="AN531" i="1"/>
  <c r="Z913" i="1"/>
  <c r="AB912" i="1"/>
  <c r="AC533" i="1"/>
  <c r="AD533" i="1" s="1"/>
  <c r="Y534" i="1"/>
  <c r="AA533" i="1"/>
  <c r="AI533" i="1" l="1"/>
  <c r="AJ533" i="1"/>
  <c r="AK533" i="1"/>
  <c r="AK532" i="1"/>
  <c r="AF534" i="1"/>
  <c r="AG534" i="1" s="1"/>
  <c r="AQ532" i="1"/>
  <c r="AM533" i="1"/>
  <c r="AR531" i="1"/>
  <c r="AN532" i="1"/>
  <c r="AP532" i="1"/>
  <c r="AL533" i="1"/>
  <c r="Z914" i="1"/>
  <c r="AB913" i="1"/>
  <c r="AA534" i="1"/>
  <c r="AC534" i="1"/>
  <c r="AD534" i="1" s="1"/>
  <c r="AI534" i="1" s="1"/>
  <c r="Y535" i="1"/>
  <c r="AJ534" i="1" l="1"/>
  <c r="AK534" i="1" s="1"/>
  <c r="AF535" i="1"/>
  <c r="AG535" i="1" s="1"/>
  <c r="AM535" i="1"/>
  <c r="AP533" i="1"/>
  <c r="AL534" i="1"/>
  <c r="AR532" i="1"/>
  <c r="AN533" i="1"/>
  <c r="AQ533" i="1"/>
  <c r="AM534" i="1"/>
  <c r="Z915" i="1"/>
  <c r="AB914" i="1"/>
  <c r="AA535" i="1"/>
  <c r="Y536" i="1"/>
  <c r="AC535" i="1"/>
  <c r="AD535" i="1" s="1"/>
  <c r="AI535" i="1" l="1"/>
  <c r="AJ535" i="1"/>
  <c r="AK535" i="1" s="1"/>
  <c r="AF536" i="1"/>
  <c r="AG536" i="1" s="1"/>
  <c r="AQ534" i="1"/>
  <c r="AR533" i="1"/>
  <c r="AN534" i="1"/>
  <c r="AQ535" i="1"/>
  <c r="AM536" i="1"/>
  <c r="AP534" i="1"/>
  <c r="AL535" i="1"/>
  <c r="Z916" i="1"/>
  <c r="AB915" i="1"/>
  <c r="AC536" i="1"/>
  <c r="AD536" i="1" s="1"/>
  <c r="Y537" i="1"/>
  <c r="AA536" i="1"/>
  <c r="AI536" i="1" l="1"/>
  <c r="AJ536" i="1"/>
  <c r="AF537" i="1"/>
  <c r="AG537" i="1" s="1"/>
  <c r="AP535" i="1"/>
  <c r="AL536" i="1"/>
  <c r="AR534" i="1"/>
  <c r="AN535" i="1"/>
  <c r="Z917" i="1"/>
  <c r="AB916" i="1"/>
  <c r="AA537" i="1"/>
  <c r="Y538" i="1"/>
  <c r="AC537" i="1"/>
  <c r="AD537" i="1" s="1"/>
  <c r="AI537" i="1" s="1"/>
  <c r="AJ537" i="1" l="1"/>
  <c r="AK537" i="1"/>
  <c r="AK536" i="1"/>
  <c r="AF538" i="1"/>
  <c r="AG538" i="1" s="1"/>
  <c r="AP536" i="1"/>
  <c r="AL537" i="1"/>
  <c r="AQ537" i="1"/>
  <c r="AM538" i="1"/>
  <c r="AR535" i="1"/>
  <c r="AN536" i="1"/>
  <c r="AQ536" i="1"/>
  <c r="AM537" i="1"/>
  <c r="Z918" i="1"/>
  <c r="AB917" i="1"/>
  <c r="AA538" i="1"/>
  <c r="AC538" i="1"/>
  <c r="AD538" i="1" s="1"/>
  <c r="AI538" i="1" s="1"/>
  <c r="Y539" i="1"/>
  <c r="AJ538" i="1" l="1"/>
  <c r="AK538" i="1" s="1"/>
  <c r="AF539" i="1"/>
  <c r="AG539" i="1" s="1"/>
  <c r="AP537" i="1"/>
  <c r="AL538" i="1"/>
  <c r="AQ538" i="1"/>
  <c r="AM539" i="1"/>
  <c r="AR536" i="1"/>
  <c r="AN537" i="1"/>
  <c r="Z919" i="1"/>
  <c r="AB918" i="1"/>
  <c r="AC539" i="1"/>
  <c r="AD539" i="1" s="1"/>
  <c r="AI539" i="1" s="1"/>
  <c r="AA539" i="1"/>
  <c r="Y540" i="1"/>
  <c r="AJ539" i="1" l="1"/>
  <c r="AK539" i="1" s="1"/>
  <c r="AF540" i="1"/>
  <c r="AG540" i="1" s="1"/>
  <c r="AP538" i="1"/>
  <c r="AL539" i="1"/>
  <c r="AR537" i="1"/>
  <c r="AN538" i="1"/>
  <c r="Z920" i="1"/>
  <c r="AB919" i="1"/>
  <c r="AA540" i="1"/>
  <c r="AC540" i="1"/>
  <c r="AD540" i="1" s="1"/>
  <c r="AI540" i="1" s="1"/>
  <c r="Y541" i="1"/>
  <c r="AJ540" i="1" l="1"/>
  <c r="AF541" i="1"/>
  <c r="AG541" i="1" s="1"/>
  <c r="AQ539" i="1"/>
  <c r="AM540" i="1"/>
  <c r="AQ540" i="1"/>
  <c r="AM541" i="1"/>
  <c r="AR538" i="1"/>
  <c r="AN539" i="1"/>
  <c r="AP539" i="1"/>
  <c r="AL540" i="1"/>
  <c r="Z921" i="1"/>
  <c r="AB920" i="1"/>
  <c r="Y542" i="1"/>
  <c r="AA541" i="1"/>
  <c r="AC541" i="1"/>
  <c r="AD541" i="1" s="1"/>
  <c r="AI541" i="1" s="1"/>
  <c r="AJ541" i="1" l="1"/>
  <c r="AK541" i="1" s="1"/>
  <c r="AK540" i="1"/>
  <c r="AF542" i="1"/>
  <c r="AG542" i="1" s="1"/>
  <c r="AP540" i="1"/>
  <c r="AL541" i="1"/>
  <c r="AR539" i="1"/>
  <c r="AN541" i="1"/>
  <c r="AQ541" i="1"/>
  <c r="AM542" i="1"/>
  <c r="AN540" i="1"/>
  <c r="Z922" i="1"/>
  <c r="AB921" i="1"/>
  <c r="AC542" i="1"/>
  <c r="AD542" i="1" s="1"/>
  <c r="Y543" i="1"/>
  <c r="AA542" i="1"/>
  <c r="AI542" i="1" l="1"/>
  <c r="AJ542" i="1"/>
  <c r="AK542" i="1" s="1"/>
  <c r="AF543" i="1"/>
  <c r="AG543" i="1" s="1"/>
  <c r="AP541" i="1"/>
  <c r="AL542" i="1"/>
  <c r="AR540" i="1"/>
  <c r="Z923" i="1"/>
  <c r="AB922" i="1"/>
  <c r="Y544" i="1"/>
  <c r="AA543" i="1"/>
  <c r="AC543" i="1"/>
  <c r="AD543" i="1" s="1"/>
  <c r="AI543" i="1" s="1"/>
  <c r="AJ543" i="1" l="1"/>
  <c r="AK543" i="1" s="1"/>
  <c r="AF544" i="1"/>
  <c r="AG544" i="1" s="1"/>
  <c r="AP542" i="1"/>
  <c r="AL543" i="1"/>
  <c r="AQ542" i="1"/>
  <c r="AM543" i="1"/>
  <c r="AR541" i="1"/>
  <c r="AN542" i="1"/>
  <c r="AN543" i="1"/>
  <c r="Z924" i="1"/>
  <c r="AB923" i="1"/>
  <c r="AC544" i="1"/>
  <c r="AD544" i="1" s="1"/>
  <c r="Y545" i="1"/>
  <c r="AA544" i="1"/>
  <c r="AI544" i="1" l="1"/>
  <c r="AJ544" i="1"/>
  <c r="AF545" i="1"/>
  <c r="AG545" i="1" s="1"/>
  <c r="AP543" i="1"/>
  <c r="AL544" i="1"/>
  <c r="AR542" i="1"/>
  <c r="AQ543" i="1"/>
  <c r="AM544" i="1"/>
  <c r="Z925" i="1"/>
  <c r="AB924" i="1"/>
  <c r="AC545" i="1"/>
  <c r="AD545" i="1" s="1"/>
  <c r="AI545" i="1" s="1"/>
  <c r="AA545" i="1"/>
  <c r="Y546" i="1"/>
  <c r="AJ545" i="1" l="1"/>
  <c r="AK544" i="1"/>
  <c r="AF546" i="1"/>
  <c r="AG546" i="1" s="1"/>
  <c r="AQ544" i="1"/>
  <c r="AM545" i="1"/>
  <c r="AR543" i="1"/>
  <c r="AN544" i="1"/>
  <c r="AP544" i="1"/>
  <c r="AL545" i="1"/>
  <c r="Z926" i="1"/>
  <c r="AB925" i="1"/>
  <c r="AC546" i="1"/>
  <c r="AD546" i="1" s="1"/>
  <c r="AI546" i="1" s="1"/>
  <c r="Y547" i="1"/>
  <c r="AA546" i="1"/>
  <c r="AJ546" i="1" l="1"/>
  <c r="AK546" i="1" s="1"/>
  <c r="AK545" i="1"/>
  <c r="AF547" i="1"/>
  <c r="AG547" i="1" s="1"/>
  <c r="AR544" i="1"/>
  <c r="AQ545" i="1"/>
  <c r="AM546" i="1"/>
  <c r="AN545" i="1"/>
  <c r="AP545" i="1"/>
  <c r="AL546" i="1"/>
  <c r="Z927" i="1"/>
  <c r="AB926" i="1"/>
  <c r="Y548" i="1"/>
  <c r="AC547" i="1"/>
  <c r="AD547" i="1" s="1"/>
  <c r="AA547" i="1"/>
  <c r="AI547" i="1" l="1"/>
  <c r="AJ547" i="1"/>
  <c r="AK547" i="1"/>
  <c r="AF548" i="1"/>
  <c r="AG548" i="1" s="1"/>
  <c r="AR545" i="1"/>
  <c r="AN546" i="1"/>
  <c r="AQ546" i="1"/>
  <c r="AM547" i="1"/>
  <c r="AP546" i="1"/>
  <c r="AL547" i="1"/>
  <c r="Z928" i="1"/>
  <c r="AB927" i="1"/>
  <c r="AA548" i="1"/>
  <c r="Y549" i="1"/>
  <c r="AC548" i="1"/>
  <c r="AD548" i="1" s="1"/>
  <c r="AI548" i="1" l="1"/>
  <c r="AJ548" i="1"/>
  <c r="AF549" i="1"/>
  <c r="AG549" i="1" s="1"/>
  <c r="AQ548" i="1"/>
  <c r="AM549" i="1"/>
  <c r="AQ547" i="1"/>
  <c r="AM548" i="1"/>
  <c r="AP547" i="1"/>
  <c r="AL548" i="1"/>
  <c r="AR546" i="1"/>
  <c r="AN547" i="1"/>
  <c r="Z929" i="1"/>
  <c r="AB928" i="1"/>
  <c r="AA549" i="1"/>
  <c r="Y550" i="1"/>
  <c r="AC549" i="1"/>
  <c r="AD549" i="1" s="1"/>
  <c r="AI549" i="1" s="1"/>
  <c r="AJ549" i="1" l="1"/>
  <c r="AK549" i="1" s="1"/>
  <c r="AK548" i="1"/>
  <c r="AF550" i="1"/>
  <c r="AG550" i="1" s="1"/>
  <c r="AQ549" i="1"/>
  <c r="AM550" i="1"/>
  <c r="AP548" i="1"/>
  <c r="AL549" i="1"/>
  <c r="AR547" i="1"/>
  <c r="AN548" i="1"/>
  <c r="Z930" i="1"/>
  <c r="AB929" i="1"/>
  <c r="AC550" i="1"/>
  <c r="AD550" i="1" s="1"/>
  <c r="AA550" i="1"/>
  <c r="Y551" i="1"/>
  <c r="AI550" i="1" l="1"/>
  <c r="AJ550" i="1"/>
  <c r="AK550" i="1" s="1"/>
  <c r="AF551" i="1"/>
  <c r="AG551" i="1" s="1"/>
  <c r="AR548" i="1"/>
  <c r="AN549" i="1"/>
  <c r="AP549" i="1"/>
  <c r="AL550" i="1"/>
  <c r="Z931" i="1"/>
  <c r="AB930" i="1"/>
  <c r="AC551" i="1"/>
  <c r="AD551" i="1" s="1"/>
  <c r="AI551" i="1" s="1"/>
  <c r="AA551" i="1"/>
  <c r="Y552" i="1"/>
  <c r="AJ551" i="1" l="1"/>
  <c r="AK551" i="1" s="1"/>
  <c r="AF552" i="1"/>
  <c r="AG552" i="1" s="1"/>
  <c r="AQ550" i="1"/>
  <c r="AM551" i="1"/>
  <c r="AP550" i="1"/>
  <c r="AL551" i="1"/>
  <c r="AR549" i="1"/>
  <c r="AN550" i="1"/>
  <c r="Z932" i="1"/>
  <c r="AB931" i="1"/>
  <c r="AC552" i="1"/>
  <c r="AD552" i="1" s="1"/>
  <c r="AI552" i="1" s="1"/>
  <c r="Y553" i="1"/>
  <c r="AA552" i="1"/>
  <c r="AJ552" i="1" l="1"/>
  <c r="AF553" i="1"/>
  <c r="AG553" i="1" s="1"/>
  <c r="AP551" i="1"/>
  <c r="AL552" i="1"/>
  <c r="AQ551" i="1"/>
  <c r="AM552" i="1"/>
  <c r="AR550" i="1"/>
  <c r="AN551" i="1"/>
  <c r="Z933" i="1"/>
  <c r="AB932" i="1"/>
  <c r="Y554" i="1"/>
  <c r="AC553" i="1"/>
  <c r="AD553" i="1" s="1"/>
  <c r="AI553" i="1" s="1"/>
  <c r="AA553" i="1"/>
  <c r="AJ553" i="1" l="1"/>
  <c r="AK553" i="1" s="1"/>
  <c r="AK552" i="1"/>
  <c r="AF554" i="1"/>
  <c r="AG554" i="1" s="1"/>
  <c r="AP552" i="1"/>
  <c r="AL553" i="1"/>
  <c r="AQ552" i="1"/>
  <c r="AM553" i="1"/>
  <c r="AR551" i="1"/>
  <c r="AN552" i="1"/>
  <c r="Z934" i="1"/>
  <c r="AB933" i="1"/>
  <c r="AA554" i="1"/>
  <c r="Y555" i="1"/>
  <c r="AC554" i="1"/>
  <c r="AD554" i="1" s="1"/>
  <c r="AI554" i="1" l="1"/>
  <c r="AJ554" i="1"/>
  <c r="AK554" i="1" s="1"/>
  <c r="AF555" i="1"/>
  <c r="AG555" i="1" s="1"/>
  <c r="AQ554" i="1"/>
  <c r="AR552" i="1"/>
  <c r="AN553" i="1"/>
  <c r="AQ553" i="1"/>
  <c r="AM554" i="1"/>
  <c r="AP553" i="1"/>
  <c r="AL554" i="1"/>
  <c r="Z935" i="1"/>
  <c r="AB934" i="1"/>
  <c r="AA555" i="1"/>
  <c r="Y556" i="1"/>
  <c r="AC555" i="1"/>
  <c r="AD555" i="1" l="1"/>
  <c r="AI555" i="1" s="1"/>
  <c r="BA555" i="1"/>
  <c r="AJ555" i="1"/>
  <c r="AK555" i="1" s="1"/>
  <c r="AF556" i="1"/>
  <c r="AG556" i="1" s="1"/>
  <c r="AM555" i="1"/>
  <c r="AR553" i="1"/>
  <c r="AN554" i="1"/>
  <c r="AP554" i="1"/>
  <c r="AL555" i="1"/>
  <c r="Z936" i="1"/>
  <c r="AB935" i="1"/>
  <c r="AC556" i="1"/>
  <c r="AD556" i="1" s="1"/>
  <c r="AI556" i="1" s="1"/>
  <c r="AA556" i="1"/>
  <c r="Y557" i="1"/>
  <c r="AJ556" i="1" l="1"/>
  <c r="AF557" i="1"/>
  <c r="AG557" i="1" s="1"/>
  <c r="AP555" i="1"/>
  <c r="AL556" i="1"/>
  <c r="AR554" i="1"/>
  <c r="AN555" i="1"/>
  <c r="AQ556" i="1"/>
  <c r="AM557" i="1"/>
  <c r="AQ555" i="1"/>
  <c r="AM556" i="1"/>
  <c r="Z937" i="1"/>
  <c r="AB936" i="1"/>
  <c r="AC557" i="1"/>
  <c r="AD557" i="1" s="1"/>
  <c r="Y558" i="1"/>
  <c r="AA557" i="1"/>
  <c r="AI557" i="1" l="1"/>
  <c r="AK557" i="1" s="1"/>
  <c r="AJ557" i="1"/>
  <c r="AK556" i="1"/>
  <c r="AF558" i="1"/>
  <c r="AG558" i="1" s="1"/>
  <c r="AP556" i="1"/>
  <c r="AL557" i="1"/>
  <c r="AR555" i="1"/>
  <c r="AN556" i="1"/>
  <c r="Z938" i="1"/>
  <c r="AB937" i="1"/>
  <c r="AA558" i="1"/>
  <c r="AC558" i="1"/>
  <c r="AD558" i="1" s="1"/>
  <c r="Y559" i="1"/>
  <c r="AI558" i="1" l="1"/>
  <c r="AJ558" i="1"/>
  <c r="AK558" i="1"/>
  <c r="AF559" i="1"/>
  <c r="AG559" i="1" s="1"/>
  <c r="AQ558" i="1"/>
  <c r="AM559" i="1"/>
  <c r="AR556" i="1"/>
  <c r="AN557" i="1"/>
  <c r="AQ557" i="1"/>
  <c r="AM558" i="1"/>
  <c r="AP557" i="1"/>
  <c r="AL558" i="1"/>
  <c r="Z939" i="1"/>
  <c r="AB938" i="1"/>
  <c r="Y560" i="1"/>
  <c r="AA559" i="1"/>
  <c r="AC559" i="1"/>
  <c r="AD559" i="1" s="1"/>
  <c r="AI559" i="1" s="1"/>
  <c r="AJ559" i="1" l="1"/>
  <c r="AK559" i="1" s="1"/>
  <c r="AF560" i="1"/>
  <c r="AG560" i="1" s="1"/>
  <c r="AL560" i="1"/>
  <c r="AP558" i="1"/>
  <c r="AP559" i="1" s="1"/>
  <c r="AL559" i="1"/>
  <c r="AR557" i="1"/>
  <c r="AN558" i="1"/>
  <c r="Z940" i="1"/>
  <c r="AB939" i="1"/>
  <c r="AA560" i="1"/>
  <c r="Y561" i="1"/>
  <c r="AC560" i="1"/>
  <c r="AD560" i="1" s="1"/>
  <c r="AI560" i="1" l="1"/>
  <c r="AJ560" i="1"/>
  <c r="AF561" i="1"/>
  <c r="AG561" i="1" s="1"/>
  <c r="AR558" i="1"/>
  <c r="AN559" i="1"/>
  <c r="AQ560" i="1"/>
  <c r="AQ559" i="1"/>
  <c r="AM560" i="1"/>
  <c r="AM561" i="1"/>
  <c r="AN560" i="1"/>
  <c r="Z941" i="1"/>
  <c r="AB940" i="1"/>
  <c r="Y562" i="1"/>
  <c r="AC561" i="1"/>
  <c r="AD561" i="1" s="1"/>
  <c r="AA561" i="1"/>
  <c r="AI561" i="1" l="1"/>
  <c r="AJ561" i="1"/>
  <c r="AK560" i="1"/>
  <c r="AF562" i="1"/>
  <c r="AG562" i="1" s="1"/>
  <c r="AP560" i="1"/>
  <c r="AL561" i="1"/>
  <c r="AR559" i="1"/>
  <c r="Z942" i="1"/>
  <c r="AB941" i="1"/>
  <c r="AC562" i="1"/>
  <c r="AD562" i="1" s="1"/>
  <c r="AI562" i="1" s="1"/>
  <c r="AA562" i="1"/>
  <c r="Y563" i="1"/>
  <c r="AJ562" i="1" l="1"/>
  <c r="AK562" i="1" s="1"/>
  <c r="AK561" i="1"/>
  <c r="AF563" i="1"/>
  <c r="AG563" i="1" s="1"/>
  <c r="AP561" i="1"/>
  <c r="AL562" i="1"/>
  <c r="AQ561" i="1"/>
  <c r="AM563" i="1"/>
  <c r="AM562" i="1"/>
  <c r="AR560" i="1"/>
  <c r="AN561" i="1"/>
  <c r="Z943" i="1"/>
  <c r="AB942" i="1"/>
  <c r="AA563" i="1"/>
  <c r="AC563" i="1"/>
  <c r="AD563" i="1" s="1"/>
  <c r="AI563" i="1" s="1"/>
  <c r="Y564" i="1"/>
  <c r="AJ563" i="1" l="1"/>
  <c r="AM564" i="1" s="1"/>
  <c r="AF564" i="1"/>
  <c r="AG564" i="1" s="1"/>
  <c r="AP562" i="1"/>
  <c r="AL563" i="1"/>
  <c r="AR561" i="1"/>
  <c r="AN562" i="1"/>
  <c r="AQ563" i="1"/>
  <c r="AQ562" i="1"/>
  <c r="Z944" i="1"/>
  <c r="AB943" i="1"/>
  <c r="AC564" i="1"/>
  <c r="AD564" i="1" s="1"/>
  <c r="AI564" i="1" s="1"/>
  <c r="Y565" i="1"/>
  <c r="AA564" i="1"/>
  <c r="AK563" i="1" l="1"/>
  <c r="AJ564" i="1"/>
  <c r="AF565" i="1"/>
  <c r="AG565" i="1" s="1"/>
  <c r="AP563" i="1"/>
  <c r="AL564" i="1"/>
  <c r="AR562" i="1"/>
  <c r="AN563" i="1"/>
  <c r="Z945" i="1"/>
  <c r="AB944" i="1"/>
  <c r="Y566" i="1"/>
  <c r="AC565" i="1"/>
  <c r="AD565" i="1" s="1"/>
  <c r="AI565" i="1" s="1"/>
  <c r="AA565" i="1"/>
  <c r="AJ565" i="1" l="1"/>
  <c r="AK565" i="1" s="1"/>
  <c r="AK564" i="1"/>
  <c r="AF566" i="1"/>
  <c r="AG566" i="1" s="1"/>
  <c r="AQ565" i="1"/>
  <c r="AR563" i="1"/>
  <c r="AN564" i="1"/>
  <c r="AP564" i="1"/>
  <c r="AL565" i="1"/>
  <c r="AQ564" i="1"/>
  <c r="AM565" i="1"/>
  <c r="AM566" i="1"/>
  <c r="Z946" i="1"/>
  <c r="AB945" i="1"/>
  <c r="Y567" i="1"/>
  <c r="AC566" i="1"/>
  <c r="AD566" i="1" s="1"/>
  <c r="AA566" i="1"/>
  <c r="AI566" i="1" l="1"/>
  <c r="AJ566" i="1"/>
  <c r="AK566" i="1" s="1"/>
  <c r="AF567" i="1"/>
  <c r="AG567" i="1" s="1"/>
  <c r="AP565" i="1"/>
  <c r="AL566" i="1"/>
  <c r="AR564" i="1"/>
  <c r="AN565" i="1"/>
  <c r="Z947" i="1"/>
  <c r="AB946" i="1"/>
  <c r="AA567" i="1"/>
  <c r="Y568" i="1"/>
  <c r="AC567" i="1"/>
  <c r="AD567" i="1" s="1"/>
  <c r="AI567" i="1" s="1"/>
  <c r="AJ567" i="1" l="1"/>
  <c r="AK567" i="1" s="1"/>
  <c r="AF568" i="1"/>
  <c r="AG568" i="1" s="1"/>
  <c r="AR565" i="1"/>
  <c r="AN566" i="1"/>
  <c r="AQ567" i="1"/>
  <c r="AQ566" i="1"/>
  <c r="AM568" i="1"/>
  <c r="AM567" i="1"/>
  <c r="AP566" i="1"/>
  <c r="AL567" i="1"/>
  <c r="Z948" i="1"/>
  <c r="AB947" i="1"/>
  <c r="Y569" i="1"/>
  <c r="AC568" i="1"/>
  <c r="AD568" i="1" s="1"/>
  <c r="AA568" i="1"/>
  <c r="AI568" i="1" l="1"/>
  <c r="AJ568" i="1"/>
  <c r="AF569" i="1"/>
  <c r="AG569" i="1" s="1"/>
  <c r="AR566" i="1"/>
  <c r="AN567" i="1"/>
  <c r="AP567" i="1"/>
  <c r="AL568" i="1"/>
  <c r="Z949" i="1"/>
  <c r="AB948" i="1"/>
  <c r="AC569" i="1"/>
  <c r="AD569" i="1" s="1"/>
  <c r="AI569" i="1" s="1"/>
  <c r="Y570" i="1"/>
  <c r="AA569" i="1"/>
  <c r="AJ569" i="1" l="1"/>
  <c r="AK569" i="1" s="1"/>
  <c r="AK568" i="1"/>
  <c r="AF570" i="1"/>
  <c r="AG570" i="1" s="1"/>
  <c r="AP568" i="1"/>
  <c r="AL569" i="1"/>
  <c r="AQ568" i="1"/>
  <c r="AM569" i="1"/>
  <c r="AR567" i="1"/>
  <c r="AN568" i="1"/>
  <c r="Z950" i="1"/>
  <c r="AB949" i="1"/>
  <c r="AA570" i="1"/>
  <c r="AC570" i="1"/>
  <c r="AD570" i="1" s="1"/>
  <c r="Y571" i="1"/>
  <c r="AI570" i="1" l="1"/>
  <c r="AJ570" i="1"/>
  <c r="AK570" i="1" s="1"/>
  <c r="AF571" i="1"/>
  <c r="AG571" i="1" s="1"/>
  <c r="AQ570" i="1"/>
  <c r="AP569" i="1"/>
  <c r="AL570" i="1"/>
  <c r="AQ569" i="1"/>
  <c r="AM571" i="1"/>
  <c r="AR568" i="1"/>
  <c r="AN569" i="1"/>
  <c r="AM570" i="1"/>
  <c r="Z951" i="1"/>
  <c r="AB950" i="1"/>
  <c r="Y572" i="1"/>
  <c r="AA571" i="1"/>
  <c r="AC571" i="1"/>
  <c r="AD571" i="1" s="1"/>
  <c r="AI571" i="1" s="1"/>
  <c r="AJ571" i="1" l="1"/>
  <c r="AK571" i="1"/>
  <c r="AF572" i="1"/>
  <c r="AG572" i="1" s="1"/>
  <c r="AR569" i="1"/>
  <c r="AN570" i="1"/>
  <c r="AL572" i="1"/>
  <c r="AP570" i="1"/>
  <c r="AP571" i="1" s="1"/>
  <c r="AL571" i="1"/>
  <c r="Z952" i="1"/>
  <c r="AB951" i="1"/>
  <c r="AA572" i="1"/>
  <c r="Y573" i="1"/>
  <c r="AC572" i="1"/>
  <c r="AD572" i="1" s="1"/>
  <c r="AI572" i="1" l="1"/>
  <c r="AJ572" i="1"/>
  <c r="AF573" i="1"/>
  <c r="AG573" i="1" s="1"/>
  <c r="AR571" i="1"/>
  <c r="AN572" i="1"/>
  <c r="AR570" i="1"/>
  <c r="AN571" i="1"/>
  <c r="AQ571" i="1"/>
  <c r="AM572" i="1"/>
  <c r="Z953" i="1"/>
  <c r="AB952" i="1"/>
  <c r="AA573" i="1"/>
  <c r="Y574" i="1"/>
  <c r="AC573" i="1"/>
  <c r="AD573" i="1" s="1"/>
  <c r="AI573" i="1" l="1"/>
  <c r="AJ573" i="1"/>
  <c r="AK572" i="1"/>
  <c r="AF574" i="1"/>
  <c r="AG574" i="1" s="1"/>
  <c r="AP572" i="1"/>
  <c r="AL573" i="1"/>
  <c r="AQ572" i="1"/>
  <c r="AM573" i="1"/>
  <c r="Z954" i="1"/>
  <c r="AB953" i="1"/>
  <c r="AA574" i="1"/>
  <c r="Y575" i="1"/>
  <c r="AC574" i="1"/>
  <c r="AD574" i="1" s="1"/>
  <c r="AI574" i="1" l="1"/>
  <c r="AK573" i="1"/>
  <c r="AJ574" i="1"/>
  <c r="AF575" i="1"/>
  <c r="AG575" i="1" s="1"/>
  <c r="AP573" i="1"/>
  <c r="AL574" i="1"/>
  <c r="AQ573" i="1"/>
  <c r="AM574" i="1"/>
  <c r="AQ574" i="1"/>
  <c r="AM575" i="1"/>
  <c r="AR572" i="1"/>
  <c r="AN573" i="1"/>
  <c r="Z955" i="1"/>
  <c r="AB954" i="1"/>
  <c r="AC575" i="1"/>
  <c r="AD575" i="1" s="1"/>
  <c r="Y576" i="1"/>
  <c r="AA575" i="1"/>
  <c r="AI575" i="1" l="1"/>
  <c r="AK574" i="1"/>
  <c r="AJ575" i="1"/>
  <c r="AK575" i="1" s="1"/>
  <c r="AF576" i="1"/>
  <c r="AG576" i="1" s="1"/>
  <c r="AR573" i="1"/>
  <c r="AN574" i="1"/>
  <c r="AP574" i="1"/>
  <c r="AL575" i="1"/>
  <c r="Z956" i="1"/>
  <c r="AB955" i="1"/>
  <c r="AA576" i="1"/>
  <c r="Y577" i="1"/>
  <c r="AC576" i="1"/>
  <c r="AD576" i="1" s="1"/>
  <c r="AI576" i="1" l="1"/>
  <c r="AJ576" i="1"/>
  <c r="AF577" i="1"/>
  <c r="AG577" i="1" s="1"/>
  <c r="AQ576" i="1"/>
  <c r="AM577" i="1"/>
  <c r="AP575" i="1"/>
  <c r="AL576" i="1"/>
  <c r="AR574" i="1"/>
  <c r="AN575" i="1"/>
  <c r="AQ575" i="1"/>
  <c r="AM576" i="1"/>
  <c r="Z957" i="1"/>
  <c r="AB956" i="1"/>
  <c r="Y578" i="1"/>
  <c r="AC577" i="1"/>
  <c r="AD577" i="1" s="1"/>
  <c r="AA577" i="1"/>
  <c r="AI577" i="1" l="1"/>
  <c r="AJ577" i="1"/>
  <c r="AK576" i="1"/>
  <c r="AF578" i="1"/>
  <c r="AG578" i="1" s="1"/>
  <c r="AR575" i="1"/>
  <c r="AN576" i="1"/>
  <c r="AQ577" i="1"/>
  <c r="AP576" i="1"/>
  <c r="AL577" i="1"/>
  <c r="AM578" i="1"/>
  <c r="Z958" i="1"/>
  <c r="AB957" i="1"/>
  <c r="Y579" i="1"/>
  <c r="AA578" i="1"/>
  <c r="AC578" i="1"/>
  <c r="AD578" i="1" s="1"/>
  <c r="AI578" i="1" s="1"/>
  <c r="AJ578" i="1" l="1"/>
  <c r="AK578" i="1" s="1"/>
  <c r="AK577" i="1"/>
  <c r="AF579" i="1"/>
  <c r="AG579" i="1" s="1"/>
  <c r="AR576" i="1"/>
  <c r="AN577" i="1"/>
  <c r="AP577" i="1"/>
  <c r="AL578" i="1"/>
  <c r="Z959" i="1"/>
  <c r="AB958" i="1"/>
  <c r="AA579" i="1"/>
  <c r="AC579" i="1"/>
  <c r="AD579" i="1" s="1"/>
  <c r="AI579" i="1" s="1"/>
  <c r="Y580" i="1"/>
  <c r="AJ579" i="1" l="1"/>
  <c r="AK579" i="1" s="1"/>
  <c r="AF580" i="1"/>
  <c r="AG580" i="1" s="1"/>
  <c r="AQ579" i="1"/>
  <c r="AM580" i="1"/>
  <c r="AR577" i="1"/>
  <c r="AN578" i="1"/>
  <c r="AQ578" i="1"/>
  <c r="AM579" i="1"/>
  <c r="AP578" i="1"/>
  <c r="AL579" i="1"/>
  <c r="Z960" i="1"/>
  <c r="AB959" i="1"/>
  <c r="Y581" i="1"/>
  <c r="AC580" i="1"/>
  <c r="AA580" i="1"/>
  <c r="AD580" i="1" l="1"/>
  <c r="AI580" i="1" s="1"/>
  <c r="BA580" i="1"/>
  <c r="AJ580" i="1"/>
  <c r="AF581" i="1"/>
  <c r="AG581" i="1" s="1"/>
  <c r="AM581" i="1"/>
  <c r="AP579" i="1"/>
  <c r="AL580" i="1"/>
  <c r="AR578" i="1"/>
  <c r="AN579" i="1"/>
  <c r="AQ580" i="1"/>
  <c r="Z961" i="1"/>
  <c r="AB960" i="1"/>
  <c r="AC581" i="1"/>
  <c r="AD581" i="1" s="1"/>
  <c r="AI581" i="1" s="1"/>
  <c r="AA581" i="1"/>
  <c r="Y582" i="1"/>
  <c r="AJ581" i="1" l="1"/>
  <c r="AK581" i="1" s="1"/>
  <c r="AK580" i="1"/>
  <c r="AF582" i="1"/>
  <c r="AG582" i="1" s="1"/>
  <c r="AP580" i="1"/>
  <c r="AL581" i="1"/>
  <c r="AR579" i="1"/>
  <c r="AN580" i="1"/>
  <c r="Z962" i="1"/>
  <c r="AB961" i="1"/>
  <c r="AC582" i="1"/>
  <c r="AD582" i="1" s="1"/>
  <c r="AI582" i="1" s="1"/>
  <c r="Y583" i="1"/>
  <c r="AA582" i="1"/>
  <c r="AJ582" i="1" l="1"/>
  <c r="AK582" i="1" s="1"/>
  <c r="AF583" i="1"/>
  <c r="AG583" i="1" s="1"/>
  <c r="AR580" i="1"/>
  <c r="AN581" i="1"/>
  <c r="AP581" i="1"/>
  <c r="AL582" i="1"/>
  <c r="AQ581" i="1"/>
  <c r="AM582" i="1"/>
  <c r="Z963" i="1"/>
  <c r="AB962" i="1"/>
  <c r="Y584" i="1"/>
  <c r="AC583" i="1"/>
  <c r="AD583" i="1" s="1"/>
  <c r="AA583" i="1"/>
  <c r="AI583" i="1" l="1"/>
  <c r="AJ583" i="1"/>
  <c r="AK583" i="1" s="1"/>
  <c r="AF584" i="1"/>
  <c r="AG584" i="1" s="1"/>
  <c r="AP582" i="1"/>
  <c r="AL583" i="1"/>
  <c r="AQ582" i="1"/>
  <c r="AM583" i="1"/>
  <c r="AR581" i="1"/>
  <c r="AN582" i="1"/>
  <c r="Z964" i="1"/>
  <c r="AB963" i="1"/>
  <c r="Y585" i="1"/>
  <c r="AC584" i="1"/>
  <c r="AD584" i="1" s="1"/>
  <c r="AA584" i="1"/>
  <c r="AI584" i="1" l="1"/>
  <c r="AJ584" i="1"/>
  <c r="AF585" i="1"/>
  <c r="AG585" i="1" s="1"/>
  <c r="AP583" i="1"/>
  <c r="AL584" i="1"/>
  <c r="AQ583" i="1"/>
  <c r="AM584" i="1"/>
  <c r="AR582" i="1"/>
  <c r="AN583" i="1"/>
  <c r="Z965" i="1"/>
  <c r="AB964" i="1"/>
  <c r="AC585" i="1"/>
  <c r="AD585" i="1" s="1"/>
  <c r="AI585" i="1" s="1"/>
  <c r="AA585" i="1"/>
  <c r="Y586" i="1"/>
  <c r="AJ585" i="1" l="1"/>
  <c r="AK585" i="1" s="1"/>
  <c r="AK584" i="1"/>
  <c r="AF586" i="1"/>
  <c r="AG586" i="1" s="1"/>
  <c r="AP584" i="1"/>
  <c r="AL585" i="1"/>
  <c r="AQ584" i="1"/>
  <c r="AM585" i="1"/>
  <c r="AR583" i="1"/>
  <c r="AN584" i="1"/>
  <c r="Z966" i="1"/>
  <c r="AB965" i="1"/>
  <c r="AC586" i="1"/>
  <c r="AD586" i="1" s="1"/>
  <c r="AA586" i="1"/>
  <c r="Y587" i="1"/>
  <c r="AI586" i="1" l="1"/>
  <c r="AJ586" i="1"/>
  <c r="AK586" i="1" s="1"/>
  <c r="AF587" i="1"/>
  <c r="AG587" i="1" s="1"/>
  <c r="AP585" i="1"/>
  <c r="AL586" i="1"/>
  <c r="AR584" i="1"/>
  <c r="AN585" i="1"/>
  <c r="AQ585" i="1"/>
  <c r="AM586" i="1"/>
  <c r="Z967" i="1"/>
  <c r="AB966" i="1"/>
  <c r="AA587" i="1"/>
  <c r="AC587" i="1"/>
  <c r="AD587" i="1" s="1"/>
  <c r="Y588" i="1"/>
  <c r="AI587" i="1" l="1"/>
  <c r="AJ587" i="1"/>
  <c r="AK587" i="1" s="1"/>
  <c r="AF588" i="1"/>
  <c r="AG588" i="1" s="1"/>
  <c r="AQ586" i="1"/>
  <c r="AM587" i="1"/>
  <c r="AR585" i="1"/>
  <c r="AN586" i="1"/>
  <c r="AQ587" i="1"/>
  <c r="AM588" i="1"/>
  <c r="AP586" i="1"/>
  <c r="AL587" i="1"/>
  <c r="Z968" i="1"/>
  <c r="AB967" i="1"/>
  <c r="AC588" i="1"/>
  <c r="AD588" i="1" s="1"/>
  <c r="AA588" i="1"/>
  <c r="Y589" i="1"/>
  <c r="AI588" i="1" l="1"/>
  <c r="AJ588" i="1"/>
  <c r="AF589" i="1"/>
  <c r="AG589" i="1" s="1"/>
  <c r="AR586" i="1"/>
  <c r="AN587" i="1"/>
  <c r="AP587" i="1"/>
  <c r="AL588" i="1"/>
  <c r="Z969" i="1"/>
  <c r="AB968" i="1"/>
  <c r="AA589" i="1"/>
  <c r="Y590" i="1"/>
  <c r="AC589" i="1"/>
  <c r="AD589" i="1" s="1"/>
  <c r="AI589" i="1" s="1"/>
  <c r="AJ589" i="1" l="1"/>
  <c r="AK589" i="1" s="1"/>
  <c r="AK588" i="1"/>
  <c r="AF590" i="1"/>
  <c r="AG590" i="1" s="1"/>
  <c r="AQ589" i="1"/>
  <c r="AM590" i="1"/>
  <c r="AQ588" i="1"/>
  <c r="AM589" i="1"/>
  <c r="AR587" i="1"/>
  <c r="AN588" i="1"/>
  <c r="AP588" i="1"/>
  <c r="AL589" i="1"/>
  <c r="Z970" i="1"/>
  <c r="AB969" i="1"/>
  <c r="Y591" i="1"/>
  <c r="AC590" i="1"/>
  <c r="AD590" i="1" s="1"/>
  <c r="AA590" i="1"/>
  <c r="AI590" i="1" l="1"/>
  <c r="AJ590" i="1"/>
  <c r="AF591" i="1"/>
  <c r="AG591" i="1" s="1"/>
  <c r="AR588" i="1"/>
  <c r="AN589" i="1"/>
  <c r="AP589" i="1"/>
  <c r="AL590" i="1"/>
  <c r="Z971" i="1"/>
  <c r="AB970" i="1"/>
  <c r="AA591" i="1"/>
  <c r="Y592" i="1"/>
  <c r="AC591" i="1"/>
  <c r="AD591" i="1" s="1"/>
  <c r="AI591" i="1" s="1"/>
  <c r="AK590" i="1" l="1"/>
  <c r="AJ591" i="1"/>
  <c r="AK591" i="1" s="1"/>
  <c r="AF592" i="1"/>
  <c r="AG592" i="1" s="1"/>
  <c r="AQ590" i="1"/>
  <c r="AM591" i="1"/>
  <c r="AR589" i="1"/>
  <c r="AN590" i="1"/>
  <c r="AQ591" i="1"/>
  <c r="AM592" i="1"/>
  <c r="AP590" i="1"/>
  <c r="AL591" i="1"/>
  <c r="Z972" i="1"/>
  <c r="AB971" i="1"/>
  <c r="AC592" i="1"/>
  <c r="AD592" i="1" s="1"/>
  <c r="AA592" i="1"/>
  <c r="Y593" i="1"/>
  <c r="AI592" i="1" l="1"/>
  <c r="AJ592" i="1"/>
  <c r="AF593" i="1"/>
  <c r="AG593" i="1" s="1"/>
  <c r="AP591" i="1"/>
  <c r="AL592" i="1"/>
  <c r="AR590" i="1"/>
  <c r="AN591" i="1"/>
  <c r="Z973" i="1"/>
  <c r="AB972" i="1"/>
  <c r="AA593" i="1"/>
  <c r="AC593" i="1"/>
  <c r="AD593" i="1" s="1"/>
  <c r="AI593" i="1" s="1"/>
  <c r="Y594" i="1"/>
  <c r="AJ593" i="1" l="1"/>
  <c r="AK592" i="1"/>
  <c r="AF594" i="1"/>
  <c r="AG594" i="1" s="1"/>
  <c r="AQ592" i="1"/>
  <c r="AM593" i="1"/>
  <c r="AR591" i="1"/>
  <c r="AN592" i="1"/>
  <c r="AQ593" i="1"/>
  <c r="AM594" i="1"/>
  <c r="AP592" i="1"/>
  <c r="AL593" i="1"/>
  <c r="Z974" i="1"/>
  <c r="AB973" i="1"/>
  <c r="AC594" i="1"/>
  <c r="AD594" i="1" s="1"/>
  <c r="AA594" i="1"/>
  <c r="Y595" i="1"/>
  <c r="AI594" i="1" l="1"/>
  <c r="AJ594" i="1"/>
  <c r="AK594" i="1" s="1"/>
  <c r="AK593" i="1"/>
  <c r="AF595" i="1"/>
  <c r="AG595" i="1" s="1"/>
  <c r="AP593" i="1"/>
  <c r="AL594" i="1"/>
  <c r="AR592" i="1"/>
  <c r="AN593" i="1"/>
  <c r="Z975" i="1"/>
  <c r="AB974" i="1"/>
  <c r="Y596" i="1"/>
  <c r="AC595" i="1"/>
  <c r="AD595" i="1" s="1"/>
  <c r="AA595" i="1"/>
  <c r="AI595" i="1" l="1"/>
  <c r="AJ595" i="1"/>
  <c r="AK595" i="1" s="1"/>
  <c r="AF596" i="1"/>
  <c r="AG596" i="1" s="1"/>
  <c r="AQ594" i="1"/>
  <c r="AM595" i="1"/>
  <c r="AP594" i="1"/>
  <c r="AL595" i="1"/>
  <c r="AR593" i="1"/>
  <c r="AN594" i="1"/>
  <c r="Z976" i="1"/>
  <c r="AB975" i="1"/>
  <c r="Y597" i="1"/>
  <c r="AC596" i="1"/>
  <c r="AD596" i="1" s="1"/>
  <c r="AA596" i="1"/>
  <c r="AI596" i="1" l="1"/>
  <c r="AJ596" i="1"/>
  <c r="AF597" i="1"/>
  <c r="AG597" i="1" s="1"/>
  <c r="AP595" i="1"/>
  <c r="AL596" i="1"/>
  <c r="AQ595" i="1"/>
  <c r="AR594" i="1"/>
  <c r="AN595" i="1"/>
  <c r="AM596" i="1"/>
  <c r="Z977" i="1"/>
  <c r="AB976" i="1"/>
  <c r="AA597" i="1"/>
  <c r="Y598" i="1"/>
  <c r="AC597" i="1"/>
  <c r="AD597" i="1" s="1"/>
  <c r="AI597" i="1" l="1"/>
  <c r="AJ597" i="1"/>
  <c r="AK596" i="1"/>
  <c r="AF598" i="1"/>
  <c r="AG598" i="1" s="1"/>
  <c r="AP596" i="1"/>
  <c r="AL597" i="1"/>
  <c r="AR595" i="1"/>
  <c r="AN596" i="1"/>
  <c r="AQ596" i="1"/>
  <c r="AM597" i="1"/>
  <c r="Z978" i="1"/>
  <c r="AB977" i="1"/>
  <c r="AC598" i="1"/>
  <c r="AD598" i="1" s="1"/>
  <c r="Y599" i="1"/>
  <c r="AA598" i="1"/>
  <c r="AK597" i="1" l="1"/>
  <c r="AI598" i="1"/>
  <c r="AJ598" i="1"/>
  <c r="AK598" i="1"/>
  <c r="AF599" i="1"/>
  <c r="AG599" i="1" s="1"/>
  <c r="AP597" i="1"/>
  <c r="AL598" i="1"/>
  <c r="AR596" i="1"/>
  <c r="AN597" i="1"/>
  <c r="AQ597" i="1"/>
  <c r="AM598" i="1"/>
  <c r="Z979" i="1"/>
  <c r="AB978" i="1"/>
  <c r="AA599" i="1"/>
  <c r="AC599" i="1"/>
  <c r="AD599" i="1" s="1"/>
  <c r="AI599" i="1" s="1"/>
  <c r="Y600" i="1"/>
  <c r="AJ599" i="1" l="1"/>
  <c r="AK599" i="1" s="1"/>
  <c r="AF600" i="1"/>
  <c r="AG600" i="1" s="1"/>
  <c r="AP598" i="1"/>
  <c r="AL599" i="1"/>
  <c r="AQ598" i="1"/>
  <c r="AM599" i="1"/>
  <c r="AR597" i="1"/>
  <c r="AN598" i="1"/>
  <c r="Z980" i="1"/>
  <c r="AB979" i="1"/>
  <c r="AC600" i="1"/>
  <c r="AD600" i="1" s="1"/>
  <c r="AI600" i="1" s="1"/>
  <c r="AA600" i="1"/>
  <c r="Y601" i="1"/>
  <c r="AJ600" i="1" l="1"/>
  <c r="AF601" i="1"/>
  <c r="AG601" i="1" s="1"/>
  <c r="AQ599" i="1"/>
  <c r="AM600" i="1"/>
  <c r="AR598" i="1"/>
  <c r="AN599" i="1"/>
  <c r="AP599" i="1"/>
  <c r="AL600" i="1"/>
  <c r="Z981" i="1"/>
  <c r="AB980" i="1"/>
  <c r="Y602" i="1"/>
  <c r="AC601" i="1"/>
  <c r="AD601" i="1" s="1"/>
  <c r="AI601" i="1" s="1"/>
  <c r="AA601" i="1"/>
  <c r="AJ601" i="1" l="1"/>
  <c r="AK600" i="1"/>
  <c r="AF602" i="1"/>
  <c r="AG602" i="1" s="1"/>
  <c r="AR599" i="1"/>
  <c r="AN600" i="1"/>
  <c r="AP600" i="1"/>
  <c r="AL601" i="1"/>
  <c r="AQ600" i="1"/>
  <c r="AM601" i="1"/>
  <c r="Z982" i="1"/>
  <c r="AB981" i="1"/>
  <c r="AC602" i="1"/>
  <c r="AD602" i="1" s="1"/>
  <c r="AI602" i="1" s="1"/>
  <c r="AA602" i="1"/>
  <c r="Y603" i="1"/>
  <c r="AJ602" i="1" l="1"/>
  <c r="AK602" i="1" s="1"/>
  <c r="AK601" i="1"/>
  <c r="AF603" i="1"/>
  <c r="AG603" i="1" s="1"/>
  <c r="AP601" i="1"/>
  <c r="AL602" i="1"/>
  <c r="AQ601" i="1"/>
  <c r="AM602" i="1"/>
  <c r="AR600" i="1"/>
  <c r="AN601" i="1"/>
  <c r="Z983" i="1"/>
  <c r="AB982" i="1"/>
  <c r="Y604" i="1"/>
  <c r="AA603" i="1"/>
  <c r="AC603" i="1"/>
  <c r="AD603" i="1" s="1"/>
  <c r="AI603" i="1" s="1"/>
  <c r="AJ603" i="1" l="1"/>
  <c r="AK603" i="1"/>
  <c r="AF604" i="1"/>
  <c r="AG604" i="1" s="1"/>
  <c r="AQ603" i="1"/>
  <c r="AM604" i="1"/>
  <c r="AR601" i="1"/>
  <c r="AN602" i="1"/>
  <c r="AP602" i="1"/>
  <c r="AL603" i="1"/>
  <c r="AQ602" i="1"/>
  <c r="AM603" i="1"/>
  <c r="Z984" i="1"/>
  <c r="AB983" i="1"/>
  <c r="AC604" i="1"/>
  <c r="AD604" i="1" s="1"/>
  <c r="AA604" i="1"/>
  <c r="Y605" i="1"/>
  <c r="AI604" i="1" l="1"/>
  <c r="AJ604" i="1"/>
  <c r="AF605" i="1"/>
  <c r="AG605" i="1" s="1"/>
  <c r="AP603" i="1"/>
  <c r="AL604" i="1"/>
  <c r="AR602" i="1"/>
  <c r="AN603" i="1"/>
  <c r="Z985" i="1"/>
  <c r="AB984" i="1"/>
  <c r="Y606" i="1"/>
  <c r="AC605" i="1"/>
  <c r="AD605" i="1" s="1"/>
  <c r="AA605" i="1"/>
  <c r="AI605" i="1" l="1"/>
  <c r="AJ605" i="1"/>
  <c r="AK605" i="1" s="1"/>
  <c r="AK604" i="1"/>
  <c r="AF606" i="1"/>
  <c r="AG606" i="1" s="1"/>
  <c r="AQ604" i="1"/>
  <c r="AM605" i="1"/>
  <c r="AR603" i="1"/>
  <c r="AN604" i="1"/>
  <c r="AP604" i="1"/>
  <c r="AL605" i="1"/>
  <c r="Z986" i="1"/>
  <c r="AB985" i="1"/>
  <c r="Y607" i="1"/>
  <c r="AC606" i="1"/>
  <c r="AD606" i="1" s="1"/>
  <c r="AA606" i="1"/>
  <c r="AI606" i="1" l="1"/>
  <c r="AJ606" i="1"/>
  <c r="AK606" i="1"/>
  <c r="AF607" i="1"/>
  <c r="AG607" i="1" s="1"/>
  <c r="AR604" i="1"/>
  <c r="AN605" i="1"/>
  <c r="AP605" i="1"/>
  <c r="AL606" i="1"/>
  <c r="AQ605" i="1"/>
  <c r="AM606" i="1"/>
  <c r="Z987" i="1"/>
  <c r="AB986" i="1"/>
  <c r="AC607" i="1"/>
  <c r="Y608" i="1"/>
  <c r="AA607" i="1"/>
  <c r="AD607" i="1" l="1"/>
  <c r="BA607" i="1"/>
  <c r="AI607" i="1"/>
  <c r="AJ607" i="1"/>
  <c r="AK607" i="1" s="1"/>
  <c r="AF608" i="1"/>
  <c r="AG608" i="1" s="1"/>
  <c r="AP606" i="1"/>
  <c r="AL607" i="1"/>
  <c r="AR605" i="1"/>
  <c r="AN606" i="1"/>
  <c r="AQ606" i="1"/>
  <c r="AM607" i="1"/>
  <c r="Z988" i="1"/>
  <c r="AB987" i="1"/>
  <c r="Y609" i="1"/>
  <c r="AA608" i="1"/>
  <c r="AC608" i="1"/>
  <c r="AD608" i="1" s="1"/>
  <c r="AI608" i="1" s="1"/>
  <c r="AJ608" i="1" l="1"/>
  <c r="AF609" i="1"/>
  <c r="AG609" i="1" s="1"/>
  <c r="AP607" i="1"/>
  <c r="AL608" i="1"/>
  <c r="AR606" i="1"/>
  <c r="AN607" i="1"/>
  <c r="AQ608" i="1"/>
  <c r="AQ607" i="1"/>
  <c r="AM608" i="1"/>
  <c r="AM609" i="1"/>
  <c r="Z989" i="1"/>
  <c r="AB988" i="1"/>
  <c r="AC609" i="1"/>
  <c r="AD609" i="1" s="1"/>
  <c r="AA609" i="1"/>
  <c r="Y610" i="1"/>
  <c r="AI609" i="1" l="1"/>
  <c r="AJ609" i="1"/>
  <c r="AK608" i="1"/>
  <c r="AF610" i="1"/>
  <c r="AG610" i="1" s="1"/>
  <c r="AP608" i="1"/>
  <c r="AL609" i="1"/>
  <c r="AR607" i="1"/>
  <c r="AN608" i="1"/>
  <c r="Z990" i="1"/>
  <c r="AB989" i="1"/>
  <c r="AC610" i="1"/>
  <c r="AD610" i="1" s="1"/>
  <c r="AI610" i="1" s="1"/>
  <c r="Y611" i="1"/>
  <c r="AA610" i="1"/>
  <c r="AJ610" i="1" l="1"/>
  <c r="AK610" i="1" s="1"/>
  <c r="AK609" i="1"/>
  <c r="AF611" i="1"/>
  <c r="AG611" i="1" s="1"/>
  <c r="AP609" i="1"/>
  <c r="AL610" i="1"/>
  <c r="AQ609" i="1"/>
  <c r="AM610" i="1"/>
  <c r="AR608" i="1"/>
  <c r="AN609" i="1"/>
  <c r="AM611" i="1"/>
  <c r="Z991" i="1"/>
  <c r="AB990" i="1"/>
  <c r="AC611" i="1"/>
  <c r="AD611" i="1" s="1"/>
  <c r="Y612" i="1"/>
  <c r="AA611" i="1"/>
  <c r="AI611" i="1" l="1"/>
  <c r="AJ611" i="1"/>
  <c r="AK611" i="1"/>
  <c r="AF612" i="1"/>
  <c r="AG612" i="1" s="1"/>
  <c r="AP610" i="1"/>
  <c r="AL611" i="1"/>
  <c r="AR609" i="1"/>
  <c r="AN610" i="1"/>
  <c r="AQ610" i="1"/>
  <c r="Z992" i="1"/>
  <c r="AB991" i="1"/>
  <c r="Y613" i="1"/>
  <c r="AC612" i="1"/>
  <c r="AD612" i="1" s="1"/>
  <c r="AA612" i="1"/>
  <c r="AI612" i="1" l="1"/>
  <c r="AJ612" i="1"/>
  <c r="AF613" i="1"/>
  <c r="AG613" i="1" s="1"/>
  <c r="AP611" i="1"/>
  <c r="AL612" i="1"/>
  <c r="AQ611" i="1"/>
  <c r="AM612" i="1"/>
  <c r="AR610" i="1"/>
  <c r="AN611" i="1"/>
  <c r="Z993" i="1"/>
  <c r="AB992" i="1"/>
  <c r="AA613" i="1"/>
  <c r="AC613" i="1"/>
  <c r="AD613" i="1" s="1"/>
  <c r="Y614" i="1"/>
  <c r="AI613" i="1" l="1"/>
  <c r="AJ613" i="1"/>
  <c r="AM614" i="1" s="1"/>
  <c r="AK612" i="1"/>
  <c r="AF614" i="1"/>
  <c r="AG614" i="1" s="1"/>
  <c r="AR611" i="1"/>
  <c r="AN612" i="1"/>
  <c r="AQ612" i="1"/>
  <c r="AM613" i="1"/>
  <c r="AP612" i="1"/>
  <c r="AL613" i="1"/>
  <c r="AQ613" i="1"/>
  <c r="Z994" i="1"/>
  <c r="AB993" i="1"/>
  <c r="Y615" i="1"/>
  <c r="AA614" i="1"/>
  <c r="AC614" i="1"/>
  <c r="AD614" i="1" s="1"/>
  <c r="AI614" i="1" s="1"/>
  <c r="AK613" i="1" l="1"/>
  <c r="AJ614" i="1"/>
  <c r="AK614" i="1" s="1"/>
  <c r="AF615" i="1"/>
  <c r="AG615" i="1" s="1"/>
  <c r="AR612" i="1"/>
  <c r="AN613" i="1"/>
  <c r="AL615" i="1"/>
  <c r="AP613" i="1"/>
  <c r="AP614" i="1" s="1"/>
  <c r="AL614" i="1"/>
  <c r="Z995" i="1"/>
  <c r="AB994" i="1"/>
  <c r="AC615" i="1"/>
  <c r="AD615" i="1" s="1"/>
  <c r="AI615" i="1" s="1"/>
  <c r="Y616" i="1"/>
  <c r="AA615" i="1"/>
  <c r="AJ615" i="1" l="1"/>
  <c r="AF616" i="1"/>
  <c r="AG616" i="1" s="1"/>
  <c r="AQ614" i="1"/>
  <c r="AM615" i="1"/>
  <c r="AR613" i="1"/>
  <c r="AN614" i="1"/>
  <c r="Z996" i="1"/>
  <c r="AB995" i="1"/>
  <c r="Y617" i="1"/>
  <c r="AC616" i="1"/>
  <c r="AD616" i="1" s="1"/>
  <c r="AI616" i="1" s="1"/>
  <c r="AA616" i="1"/>
  <c r="AJ616" i="1" l="1"/>
  <c r="AK615" i="1"/>
  <c r="AF617" i="1"/>
  <c r="AG617" i="1" s="1"/>
  <c r="AP615" i="1"/>
  <c r="AL616" i="1"/>
  <c r="AQ615" i="1"/>
  <c r="AM616" i="1"/>
  <c r="AR614" i="1"/>
  <c r="AN615" i="1"/>
  <c r="Z997" i="1"/>
  <c r="AB996" i="1"/>
  <c r="AC617" i="1"/>
  <c r="AD617" i="1" s="1"/>
  <c r="AI617" i="1" s="1"/>
  <c r="AA617" i="1"/>
  <c r="Y618" i="1"/>
  <c r="AK616" i="1" l="1"/>
  <c r="AJ617" i="1"/>
  <c r="AK617" i="1" s="1"/>
  <c r="AF618" i="1"/>
  <c r="AG618" i="1" s="1"/>
  <c r="AP616" i="1"/>
  <c r="AL617" i="1"/>
  <c r="AQ617" i="1"/>
  <c r="AM618" i="1"/>
  <c r="AQ616" i="1"/>
  <c r="AM617" i="1"/>
  <c r="AR615" i="1"/>
  <c r="AN616" i="1"/>
  <c r="Z998" i="1"/>
  <c r="AB997" i="1"/>
  <c r="Y619" i="1"/>
  <c r="AC618" i="1"/>
  <c r="AD618" i="1" s="1"/>
  <c r="AA618" i="1"/>
  <c r="AI618" i="1" l="1"/>
  <c r="AJ618" i="1"/>
  <c r="AF619" i="1"/>
  <c r="AG619" i="1" s="1"/>
  <c r="AR616" i="1"/>
  <c r="AN617" i="1"/>
  <c r="AP617" i="1"/>
  <c r="AL618" i="1"/>
  <c r="Z999" i="1"/>
  <c r="AB998" i="1"/>
  <c r="Y620" i="1"/>
  <c r="AA619" i="1"/>
  <c r="AC619" i="1"/>
  <c r="AD619" i="1" s="1"/>
  <c r="AI619" i="1" s="1"/>
  <c r="AJ619" i="1" l="1"/>
  <c r="AK619" i="1" s="1"/>
  <c r="AK618" i="1"/>
  <c r="AF620" i="1"/>
  <c r="AG620" i="1" s="1"/>
  <c r="AR617" i="1"/>
  <c r="AN618" i="1"/>
  <c r="AQ618" i="1"/>
  <c r="AM619" i="1"/>
  <c r="AP618" i="1"/>
  <c r="AL619" i="1"/>
  <c r="AQ619" i="1"/>
  <c r="AM620" i="1"/>
  <c r="Z1000" i="1"/>
  <c r="AB999" i="1"/>
  <c r="Y621" i="1"/>
  <c r="AA620" i="1"/>
  <c r="AC620" i="1"/>
  <c r="AD620" i="1" s="1"/>
  <c r="AI620" i="1" s="1"/>
  <c r="AJ620" i="1" l="1"/>
  <c r="AK620" i="1" s="1"/>
  <c r="AF621" i="1"/>
  <c r="AG621" i="1" s="1"/>
  <c r="AQ620" i="1"/>
  <c r="AR618" i="1"/>
  <c r="AN619" i="1"/>
  <c r="AM621" i="1"/>
  <c r="AP619" i="1"/>
  <c r="AL620" i="1"/>
  <c r="Z1001" i="1"/>
  <c r="AB1000" i="1"/>
  <c r="Y622" i="1"/>
  <c r="AC621" i="1"/>
  <c r="AD621" i="1" s="1"/>
  <c r="AA621" i="1"/>
  <c r="AI621" i="1" l="1"/>
  <c r="AJ621" i="1"/>
  <c r="AK621" i="1"/>
  <c r="AF622" i="1"/>
  <c r="AG622" i="1" s="1"/>
  <c r="AP620" i="1"/>
  <c r="AL621" i="1"/>
  <c r="AR619" i="1"/>
  <c r="AN620" i="1"/>
  <c r="Z1002" i="1"/>
  <c r="AB1001" i="1"/>
  <c r="Y623" i="1"/>
  <c r="AA622" i="1"/>
  <c r="AC622" i="1"/>
  <c r="AD622" i="1" l="1"/>
  <c r="BA622" i="1"/>
  <c r="AI622" i="1"/>
  <c r="AJ622" i="1"/>
  <c r="AK622" i="1" s="1"/>
  <c r="AF623" i="1"/>
  <c r="AG623" i="1" s="1"/>
  <c r="AQ622" i="1"/>
  <c r="AM623" i="1"/>
  <c r="AP621" i="1"/>
  <c r="AL622" i="1"/>
  <c r="AR620" i="1"/>
  <c r="AN621" i="1"/>
  <c r="AQ621" i="1"/>
  <c r="AM622" i="1"/>
  <c r="Z1003" i="1"/>
  <c r="AB1002" i="1"/>
  <c r="AC623" i="1"/>
  <c r="AD623" i="1" s="1"/>
  <c r="Y624" i="1"/>
  <c r="AA623" i="1"/>
  <c r="AI623" i="1" l="1"/>
  <c r="AJ623" i="1"/>
  <c r="AK623" i="1" s="1"/>
  <c r="AF624" i="1"/>
  <c r="AG624" i="1" s="1"/>
  <c r="AP622" i="1"/>
  <c r="AL623" i="1"/>
  <c r="AR621" i="1"/>
  <c r="AN622" i="1"/>
  <c r="Z1004" i="1"/>
  <c r="AB1003" i="1"/>
  <c r="AC624" i="1"/>
  <c r="AD624" i="1" s="1"/>
  <c r="AI624" i="1" s="1"/>
  <c r="AA624" i="1"/>
  <c r="Y625" i="1"/>
  <c r="AJ624" i="1" l="1"/>
  <c r="AK624" i="1" s="1"/>
  <c r="AF625" i="1"/>
  <c r="AG625" i="1" s="1"/>
  <c r="AP623" i="1"/>
  <c r="AL624" i="1"/>
  <c r="AR622" i="1"/>
  <c r="AN623" i="1"/>
  <c r="AQ624" i="1"/>
  <c r="AM625" i="1"/>
  <c r="AQ623" i="1"/>
  <c r="AM624" i="1"/>
  <c r="Z1005" i="1"/>
  <c r="AB1004" i="1"/>
  <c r="Y626" i="1"/>
  <c r="AC625" i="1"/>
  <c r="AD625" i="1" s="1"/>
  <c r="AA625" i="1"/>
  <c r="AI625" i="1" l="1"/>
  <c r="AJ625" i="1"/>
  <c r="AK625" i="1" s="1"/>
  <c r="AF626" i="1"/>
  <c r="AG626" i="1" s="1"/>
  <c r="AR623" i="1"/>
  <c r="AN624" i="1"/>
  <c r="AP624" i="1"/>
  <c r="AL625" i="1"/>
  <c r="Z1006" i="1"/>
  <c r="AB1005" i="1"/>
  <c r="Y627" i="1"/>
  <c r="AC626" i="1"/>
  <c r="AD626" i="1" s="1"/>
  <c r="AI626" i="1" s="1"/>
  <c r="AA626" i="1"/>
  <c r="AJ626" i="1" l="1"/>
  <c r="AK626" i="1" s="1"/>
  <c r="AF627" i="1"/>
  <c r="AG627" i="1" s="1"/>
  <c r="AR624" i="1"/>
  <c r="AN625" i="1"/>
  <c r="AP625" i="1"/>
  <c r="AL626" i="1"/>
  <c r="AQ625" i="1"/>
  <c r="AM626" i="1"/>
  <c r="Z1007" i="1"/>
  <c r="AB1006" i="1"/>
  <c r="Y628" i="1"/>
  <c r="AC627" i="1"/>
  <c r="AD627" i="1" s="1"/>
  <c r="AA627" i="1"/>
  <c r="AI627" i="1" l="1"/>
  <c r="AJ627" i="1"/>
  <c r="AK627" i="1"/>
  <c r="AF628" i="1"/>
  <c r="AG628" i="1" s="1"/>
  <c r="AR625" i="1"/>
  <c r="AN626" i="1"/>
  <c r="AP626" i="1"/>
  <c r="AL627" i="1"/>
  <c r="AQ626" i="1"/>
  <c r="AM627" i="1"/>
  <c r="Z1008" i="1"/>
  <c r="AB1007" i="1"/>
  <c r="AA628" i="1"/>
  <c r="AC628" i="1"/>
  <c r="AD628" i="1" s="1"/>
  <c r="AI628" i="1" s="1"/>
  <c r="Y629" i="1"/>
  <c r="AJ628" i="1" l="1"/>
  <c r="AK628" i="1" s="1"/>
  <c r="AF629" i="1"/>
  <c r="AG629" i="1" s="1"/>
  <c r="AQ628" i="1"/>
  <c r="AM629" i="1"/>
  <c r="AR626" i="1"/>
  <c r="AN627" i="1"/>
  <c r="AP627" i="1"/>
  <c r="AL628" i="1"/>
  <c r="AQ627" i="1"/>
  <c r="AM628" i="1"/>
  <c r="Z1009" i="1"/>
  <c r="AB1008" i="1"/>
  <c r="AC629" i="1"/>
  <c r="AD629" i="1" s="1"/>
  <c r="Y630" i="1"/>
  <c r="AA629" i="1"/>
  <c r="AI629" i="1" l="1"/>
  <c r="AJ629" i="1"/>
  <c r="AK629" i="1" s="1"/>
  <c r="AF630" i="1"/>
  <c r="AG630" i="1" s="1"/>
  <c r="AP628" i="1"/>
  <c r="AL629" i="1"/>
  <c r="AR627" i="1"/>
  <c r="AN628" i="1"/>
  <c r="Z1010" i="1"/>
  <c r="AB1009" i="1"/>
  <c r="AC630" i="1"/>
  <c r="AD630" i="1" s="1"/>
  <c r="Y631" i="1"/>
  <c r="AA630" i="1"/>
  <c r="AI630" i="1" l="1"/>
  <c r="AJ630" i="1"/>
  <c r="AK630" i="1" s="1"/>
  <c r="AF631" i="1"/>
  <c r="AG631" i="1" s="1"/>
  <c r="AP629" i="1"/>
  <c r="AL630" i="1"/>
  <c r="AR628" i="1"/>
  <c r="AN629" i="1"/>
  <c r="AQ629" i="1"/>
  <c r="AM630" i="1"/>
  <c r="Z1011" i="1"/>
  <c r="AB1010" i="1"/>
  <c r="Y632" i="1"/>
  <c r="AC631" i="1"/>
  <c r="AD631" i="1" s="1"/>
  <c r="AA631" i="1"/>
  <c r="AI631" i="1" l="1"/>
  <c r="AJ631" i="1"/>
  <c r="AF632" i="1"/>
  <c r="AG632" i="1" s="1"/>
  <c r="AP630" i="1"/>
  <c r="AL631" i="1"/>
  <c r="AM631" i="1"/>
  <c r="AR629" i="1"/>
  <c r="AN630" i="1"/>
  <c r="AQ630" i="1"/>
  <c r="Z1012" i="1"/>
  <c r="AB1011" i="1"/>
  <c r="AA632" i="1"/>
  <c r="AC632" i="1"/>
  <c r="AD632" i="1" s="1"/>
  <c r="Y633" i="1"/>
  <c r="AI632" i="1" l="1"/>
  <c r="AJ632" i="1"/>
  <c r="AK632" i="1"/>
  <c r="AK631" i="1"/>
  <c r="AF633" i="1"/>
  <c r="AG633" i="1" s="1"/>
  <c r="AM633" i="1"/>
  <c r="AP631" i="1"/>
  <c r="AL632" i="1"/>
  <c r="AR630" i="1"/>
  <c r="AN631" i="1"/>
  <c r="AQ631" i="1"/>
  <c r="AM632" i="1"/>
  <c r="Z1013" i="1"/>
  <c r="AB1012" i="1"/>
  <c r="AC633" i="1"/>
  <c r="AD633" i="1" s="1"/>
  <c r="Y634" i="1"/>
  <c r="AA633" i="1"/>
  <c r="AI633" i="1" l="1"/>
  <c r="AJ633" i="1"/>
  <c r="AF634" i="1"/>
  <c r="AG634" i="1" s="1"/>
  <c r="AQ632" i="1"/>
  <c r="AR631" i="1"/>
  <c r="AN632" i="1"/>
  <c r="AP632" i="1"/>
  <c r="AL633" i="1"/>
  <c r="Z1014" i="1"/>
  <c r="AB1013" i="1"/>
  <c r="AA634" i="1"/>
  <c r="AC634" i="1"/>
  <c r="AD634" i="1" s="1"/>
  <c r="AI634" i="1" s="1"/>
  <c r="Y635" i="1"/>
  <c r="AK633" i="1" l="1"/>
  <c r="AJ634" i="1"/>
  <c r="AK634" i="1" s="1"/>
  <c r="AF635" i="1"/>
  <c r="AG635" i="1" s="1"/>
  <c r="AR632" i="1"/>
  <c r="AN633" i="1"/>
  <c r="AQ633" i="1"/>
  <c r="AM634" i="1"/>
  <c r="AQ634" i="1"/>
  <c r="AM635" i="1"/>
  <c r="AP633" i="1"/>
  <c r="AL634" i="1"/>
  <c r="Z1015" i="1"/>
  <c r="AB1014" i="1"/>
  <c r="AC635" i="1"/>
  <c r="AD635" i="1" s="1"/>
  <c r="Y636" i="1"/>
  <c r="AA635" i="1"/>
  <c r="AI635" i="1" l="1"/>
  <c r="AJ635" i="1"/>
  <c r="AF636" i="1"/>
  <c r="AG636" i="1" s="1"/>
  <c r="AR633" i="1"/>
  <c r="AN634" i="1"/>
  <c r="AP634" i="1"/>
  <c r="AL635" i="1"/>
  <c r="Z1016" i="1"/>
  <c r="AB1015" i="1"/>
  <c r="AA636" i="1"/>
  <c r="AC636" i="1"/>
  <c r="AD636" i="1" s="1"/>
  <c r="AI636" i="1" s="1"/>
  <c r="Y637" i="1"/>
  <c r="AJ636" i="1" l="1"/>
  <c r="AK636" i="1" s="1"/>
  <c r="AK635" i="1"/>
  <c r="AF637" i="1"/>
  <c r="AG637" i="1" s="1"/>
  <c r="AQ635" i="1"/>
  <c r="AM636" i="1"/>
  <c r="AR634" i="1"/>
  <c r="AN635" i="1"/>
  <c r="AP635" i="1"/>
  <c r="AL636" i="1"/>
  <c r="AQ636" i="1"/>
  <c r="AM637" i="1"/>
  <c r="Z1017" i="1"/>
  <c r="AB1016" i="1"/>
  <c r="AC637" i="1"/>
  <c r="AD637" i="1" s="1"/>
  <c r="Y638" i="1"/>
  <c r="AA637" i="1"/>
  <c r="AI637" i="1" l="1"/>
  <c r="AJ637" i="1"/>
  <c r="AK637" i="1"/>
  <c r="AF638" i="1"/>
  <c r="AG638" i="1" s="1"/>
  <c r="AP636" i="1"/>
  <c r="AL637" i="1"/>
  <c r="AR635" i="1"/>
  <c r="AN636" i="1"/>
  <c r="Z1018" i="1"/>
  <c r="AB1017" i="1"/>
  <c r="Y639" i="1"/>
  <c r="AA638" i="1"/>
  <c r="AC638" i="1"/>
  <c r="AD638" i="1" s="1"/>
  <c r="AI638" i="1" l="1"/>
  <c r="AJ638" i="1"/>
  <c r="AK638" i="1"/>
  <c r="AF639" i="1"/>
  <c r="AG639" i="1" s="1"/>
  <c r="AR636" i="1"/>
  <c r="AN637" i="1"/>
  <c r="AP637" i="1"/>
  <c r="AP638" i="1" s="1"/>
  <c r="AL638" i="1"/>
  <c r="AQ637" i="1"/>
  <c r="AM638" i="1"/>
  <c r="AL639" i="1"/>
  <c r="Z1019" i="1"/>
  <c r="AB1018" i="1"/>
  <c r="Y640" i="1"/>
  <c r="AC639" i="1"/>
  <c r="AD639" i="1" s="1"/>
  <c r="AA639" i="1"/>
  <c r="AI639" i="1" l="1"/>
  <c r="AJ639" i="1"/>
  <c r="AK639" i="1" s="1"/>
  <c r="AF640" i="1"/>
  <c r="AG640" i="1" s="1"/>
  <c r="AR637" i="1"/>
  <c r="AN638" i="1"/>
  <c r="AQ638" i="1"/>
  <c r="AM639" i="1"/>
  <c r="Z1020" i="1"/>
  <c r="AB1019" i="1"/>
  <c r="AC640" i="1"/>
  <c r="AD640" i="1" s="1"/>
  <c r="Y641" i="1"/>
  <c r="AA640" i="1"/>
  <c r="AI640" i="1" l="1"/>
  <c r="AJ640" i="1"/>
  <c r="AK640" i="1"/>
  <c r="AF641" i="1"/>
  <c r="AG641" i="1" s="1"/>
  <c r="AQ639" i="1"/>
  <c r="AM640" i="1"/>
  <c r="AR638" i="1"/>
  <c r="AN639" i="1"/>
  <c r="AP639" i="1"/>
  <c r="AL640" i="1"/>
  <c r="Z1021" i="1"/>
  <c r="AB1020" i="1"/>
  <c r="AC641" i="1"/>
  <c r="AD641" i="1" s="1"/>
  <c r="Y642" i="1"/>
  <c r="AA641" i="1"/>
  <c r="AI641" i="1" l="1"/>
  <c r="AJ641" i="1"/>
  <c r="AK641" i="1"/>
  <c r="AF642" i="1"/>
  <c r="AG642" i="1" s="1"/>
  <c r="AQ640" i="1"/>
  <c r="AM641" i="1"/>
  <c r="AR639" i="1"/>
  <c r="AN640" i="1"/>
  <c r="AP640" i="1"/>
  <c r="AL641" i="1"/>
  <c r="Z1022" i="1"/>
  <c r="AB1021" i="1"/>
  <c r="Y643" i="1"/>
  <c r="AC642" i="1"/>
  <c r="AD642" i="1" s="1"/>
  <c r="AA642" i="1"/>
  <c r="AI642" i="1" l="1"/>
  <c r="AJ642" i="1"/>
  <c r="AF643" i="1"/>
  <c r="AG643" i="1" s="1"/>
  <c r="AR640" i="1"/>
  <c r="AN641" i="1"/>
  <c r="AQ641" i="1"/>
  <c r="AM642" i="1"/>
  <c r="AP641" i="1"/>
  <c r="AL642" i="1"/>
  <c r="Z1023" i="1"/>
  <c r="AB1022" i="1"/>
  <c r="Y644" i="1"/>
  <c r="AC643" i="1"/>
  <c r="AD643" i="1" s="1"/>
  <c r="AA643" i="1"/>
  <c r="AI643" i="1" l="1"/>
  <c r="AJ643" i="1"/>
  <c r="AK642" i="1"/>
  <c r="AF644" i="1"/>
  <c r="AG644" i="1" s="1"/>
  <c r="AQ642" i="1"/>
  <c r="AM643" i="1"/>
  <c r="AR641" i="1"/>
  <c r="AN642" i="1"/>
  <c r="AP642" i="1"/>
  <c r="AL643" i="1"/>
  <c r="Z1024" i="1"/>
  <c r="AB1023" i="1"/>
  <c r="Y645" i="1"/>
  <c r="AC644" i="1"/>
  <c r="AD644" i="1" s="1"/>
  <c r="AA644" i="1"/>
  <c r="AI644" i="1" l="1"/>
  <c r="AK643" i="1"/>
  <c r="AJ644" i="1"/>
  <c r="AK644" i="1" s="1"/>
  <c r="AF645" i="1"/>
  <c r="AG645" i="1" s="1"/>
  <c r="AQ643" i="1"/>
  <c r="AM644" i="1"/>
  <c r="AP643" i="1"/>
  <c r="AL644" i="1"/>
  <c r="AR642" i="1"/>
  <c r="AN643" i="1"/>
  <c r="Z1025" i="1"/>
  <c r="AB1024" i="1"/>
  <c r="Y646" i="1"/>
  <c r="AC645" i="1"/>
  <c r="AD645" i="1" s="1"/>
  <c r="AA645" i="1"/>
  <c r="AI645" i="1" l="1"/>
  <c r="AJ645" i="1"/>
  <c r="AK645" i="1" s="1"/>
  <c r="AF646" i="1"/>
  <c r="AG646" i="1" s="1"/>
  <c r="AR643" i="1"/>
  <c r="AN644" i="1"/>
  <c r="AP644" i="1"/>
  <c r="AL645" i="1"/>
  <c r="AQ644" i="1"/>
  <c r="AM645" i="1"/>
  <c r="Z1026" i="1"/>
  <c r="AB1025" i="1"/>
  <c r="AA646" i="1"/>
  <c r="Y647" i="1"/>
  <c r="AC646" i="1"/>
  <c r="AD646" i="1" l="1"/>
  <c r="BA646" i="1"/>
  <c r="AI646" i="1"/>
  <c r="AJ646" i="1"/>
  <c r="AK646" i="1"/>
  <c r="AF647" i="1"/>
  <c r="AG647" i="1" s="1"/>
  <c r="AQ646" i="1"/>
  <c r="AM647" i="1"/>
  <c r="AP645" i="1"/>
  <c r="AL646" i="1"/>
  <c r="AR644" i="1"/>
  <c r="AN645" i="1"/>
  <c r="AQ645" i="1"/>
  <c r="AM646" i="1"/>
  <c r="Z1027" i="1"/>
  <c r="AB1026" i="1"/>
  <c r="AC647" i="1"/>
  <c r="AD647" i="1" s="1"/>
  <c r="AA647" i="1"/>
  <c r="Y648" i="1"/>
  <c r="AI647" i="1" l="1"/>
  <c r="AJ647" i="1"/>
  <c r="AK647" i="1"/>
  <c r="AF648" i="1"/>
  <c r="AG648" i="1" s="1"/>
  <c r="AR645" i="1"/>
  <c r="AN646" i="1"/>
  <c r="AP646" i="1"/>
  <c r="AL647" i="1"/>
  <c r="Z1028" i="1"/>
  <c r="AB1027" i="1"/>
  <c r="Y649" i="1"/>
  <c r="AA648" i="1"/>
  <c r="AC648" i="1"/>
  <c r="AD648" i="1" s="1"/>
  <c r="AI648" i="1" l="1"/>
  <c r="AJ648" i="1"/>
  <c r="AK648" i="1"/>
  <c r="AF649" i="1"/>
  <c r="AG649" i="1" s="1"/>
  <c r="AP647" i="1"/>
  <c r="AL648" i="1"/>
  <c r="AR646" i="1"/>
  <c r="AN647" i="1"/>
  <c r="AQ647" i="1"/>
  <c r="AM648" i="1"/>
  <c r="AQ648" i="1"/>
  <c r="AM649" i="1"/>
  <c r="Z1029" i="1"/>
  <c r="AB1028" i="1"/>
  <c r="AC649" i="1"/>
  <c r="AA649" i="1"/>
  <c r="Y650" i="1"/>
  <c r="AD649" i="1" l="1"/>
  <c r="AI649" i="1" s="1"/>
  <c r="BA649" i="1"/>
  <c r="AJ649" i="1"/>
  <c r="AK649" i="1" s="1"/>
  <c r="AF650" i="1"/>
  <c r="AG650" i="1" s="1"/>
  <c r="AR647" i="1"/>
  <c r="AN648" i="1"/>
  <c r="AQ649" i="1"/>
  <c r="AM650" i="1"/>
  <c r="AP648" i="1"/>
  <c r="AL649" i="1"/>
  <c r="Z1030" i="1"/>
  <c r="AB1029" i="1"/>
  <c r="AA650" i="1"/>
  <c r="Y651" i="1"/>
  <c r="AC650" i="1"/>
  <c r="AD650" i="1" s="1"/>
  <c r="AI650" i="1" l="1"/>
  <c r="AJ650" i="1"/>
  <c r="AK650" i="1"/>
  <c r="AF651" i="1"/>
  <c r="AG651" i="1" s="1"/>
  <c r="AQ650" i="1"/>
  <c r="AM651" i="1"/>
  <c r="AR648" i="1"/>
  <c r="AN649" i="1"/>
  <c r="AP649" i="1"/>
  <c r="AL650" i="1"/>
  <c r="Z1031" i="1"/>
  <c r="AB1030" i="1"/>
  <c r="AC651" i="1"/>
  <c r="AD651" i="1" s="1"/>
  <c r="AA651" i="1"/>
  <c r="Y652" i="1"/>
  <c r="AI651" i="1" l="1"/>
  <c r="AJ651" i="1"/>
  <c r="AK651" i="1"/>
  <c r="AF652" i="1"/>
  <c r="AG652" i="1" s="1"/>
  <c r="AP650" i="1"/>
  <c r="AL651" i="1"/>
  <c r="AR649" i="1"/>
  <c r="AN650" i="1"/>
  <c r="Z1032" i="1"/>
  <c r="AB1031" i="1"/>
  <c r="AA652" i="1"/>
  <c r="Y653" i="1"/>
  <c r="AC652" i="1"/>
  <c r="AD652" i="1" s="1"/>
  <c r="AI652" i="1" l="1"/>
  <c r="AJ652" i="1"/>
  <c r="AK652" i="1"/>
  <c r="AF653" i="1"/>
  <c r="AG653" i="1" s="1"/>
  <c r="AP651" i="1"/>
  <c r="AL652" i="1"/>
  <c r="AQ651" i="1"/>
  <c r="AM652" i="1"/>
  <c r="AR650" i="1"/>
  <c r="AN651" i="1"/>
  <c r="Z1033" i="1"/>
  <c r="AB1032" i="1"/>
  <c r="AC653" i="1"/>
  <c r="AD653" i="1" s="1"/>
  <c r="AA653" i="1"/>
  <c r="Y654" i="1"/>
  <c r="AI653" i="1" l="1"/>
  <c r="AJ653" i="1"/>
  <c r="AK653" i="1"/>
  <c r="AF654" i="1"/>
  <c r="AG654" i="1" s="1"/>
  <c r="AR651" i="1"/>
  <c r="AN652" i="1"/>
  <c r="AP652" i="1"/>
  <c r="AL653" i="1"/>
  <c r="AQ652" i="1"/>
  <c r="AM653" i="1"/>
  <c r="Z1034" i="1"/>
  <c r="AB1033" i="1"/>
  <c r="Y655" i="1"/>
  <c r="AC654" i="1"/>
  <c r="AD654" i="1" s="1"/>
  <c r="AA654" i="1"/>
  <c r="AI654" i="1" l="1"/>
  <c r="AJ654" i="1"/>
  <c r="AF655" i="1"/>
  <c r="AG655" i="1" s="1"/>
  <c r="AP653" i="1"/>
  <c r="AL654" i="1"/>
  <c r="AR652" i="1"/>
  <c r="AN653" i="1"/>
  <c r="AQ653" i="1"/>
  <c r="AM654" i="1"/>
  <c r="Z1035" i="1"/>
  <c r="AB1034" i="1"/>
  <c r="AC655" i="1"/>
  <c r="AD655" i="1" s="1"/>
  <c r="AI655" i="1" s="1"/>
  <c r="Y656" i="1"/>
  <c r="AA655" i="1"/>
  <c r="AJ655" i="1" l="1"/>
  <c r="AK654" i="1"/>
  <c r="AF656" i="1"/>
  <c r="AG656" i="1" s="1"/>
  <c r="AP654" i="1"/>
  <c r="AL655" i="1"/>
  <c r="AQ654" i="1"/>
  <c r="AM655" i="1"/>
  <c r="AR653" i="1"/>
  <c r="AN654" i="1"/>
  <c r="Z1036" i="1"/>
  <c r="AB1035" i="1"/>
  <c r="Y657" i="1"/>
  <c r="AC656" i="1"/>
  <c r="AD656" i="1" s="1"/>
  <c r="AA656" i="1"/>
  <c r="AI656" i="1" l="1"/>
  <c r="AJ656" i="1"/>
  <c r="AK656" i="1"/>
  <c r="AK655" i="1"/>
  <c r="AF657" i="1"/>
  <c r="AG657" i="1" s="1"/>
  <c r="AP655" i="1"/>
  <c r="AL656" i="1"/>
  <c r="AR654" i="1"/>
  <c r="AN655" i="1"/>
  <c r="AQ655" i="1"/>
  <c r="AM656" i="1"/>
  <c r="Z1037" i="1"/>
  <c r="AB1036" i="1"/>
  <c r="Y658" i="1"/>
  <c r="AA657" i="1"/>
  <c r="AC657" i="1"/>
  <c r="AD657" i="1" s="1"/>
  <c r="AI657" i="1" s="1"/>
  <c r="AJ657" i="1" l="1"/>
  <c r="AK657" i="1" s="1"/>
  <c r="AF658" i="1"/>
  <c r="AG658" i="1" s="1"/>
  <c r="AQ656" i="1"/>
  <c r="AM657" i="1"/>
  <c r="AR655" i="1"/>
  <c r="AN656" i="1"/>
  <c r="AQ657" i="1"/>
  <c r="AM658" i="1"/>
  <c r="AP656" i="1"/>
  <c r="AL657" i="1"/>
  <c r="Z1038" i="1"/>
  <c r="AB1037" i="1"/>
  <c r="AA658" i="1"/>
  <c r="Y659" i="1"/>
  <c r="AC658" i="1"/>
  <c r="AD658" i="1" s="1"/>
  <c r="AI658" i="1" s="1"/>
  <c r="AJ658" i="1" l="1"/>
  <c r="AK658" i="1" s="1"/>
  <c r="AF659" i="1"/>
  <c r="AG659" i="1" s="1"/>
  <c r="AQ658" i="1"/>
  <c r="AM659" i="1"/>
  <c r="AR656" i="1"/>
  <c r="AN657" i="1"/>
  <c r="AP657" i="1"/>
  <c r="AL658" i="1"/>
  <c r="Z1039" i="1"/>
  <c r="AB1038" i="1"/>
  <c r="AA659" i="1"/>
  <c r="AC659" i="1"/>
  <c r="AD659" i="1" s="1"/>
  <c r="Y660" i="1"/>
  <c r="AI659" i="1" l="1"/>
  <c r="AJ659" i="1"/>
  <c r="AK659" i="1" s="1"/>
  <c r="AF660" i="1"/>
  <c r="AG660" i="1" s="1"/>
  <c r="AP658" i="1"/>
  <c r="AL659" i="1"/>
  <c r="AR657" i="1"/>
  <c r="AN658" i="1"/>
  <c r="Z1040" i="1"/>
  <c r="AB1039" i="1"/>
  <c r="Y661" i="1"/>
  <c r="AA660" i="1"/>
  <c r="AC660" i="1"/>
  <c r="AD660" i="1" s="1"/>
  <c r="AI660" i="1" s="1"/>
  <c r="AJ660" i="1" l="1"/>
  <c r="AK660" i="1" s="1"/>
  <c r="AF661" i="1"/>
  <c r="AG661" i="1" s="1"/>
  <c r="AQ660" i="1"/>
  <c r="AP659" i="1"/>
  <c r="AL660" i="1"/>
  <c r="AQ659" i="1"/>
  <c r="AM660" i="1"/>
  <c r="AM661" i="1"/>
  <c r="AR658" i="1"/>
  <c r="AN659" i="1"/>
  <c r="Z1041" i="1"/>
  <c r="AB1040" i="1"/>
  <c r="AA661" i="1"/>
  <c r="Y662" i="1"/>
  <c r="AC661" i="1"/>
  <c r="AD661" i="1" s="1"/>
  <c r="AI661" i="1" s="1"/>
  <c r="AJ661" i="1" l="1"/>
  <c r="AK661" i="1" s="1"/>
  <c r="AF662" i="1"/>
  <c r="AG662" i="1" s="1"/>
  <c r="AR659" i="1"/>
  <c r="AN660" i="1"/>
  <c r="AQ661" i="1"/>
  <c r="AM662" i="1"/>
  <c r="AP660" i="1"/>
  <c r="AL661" i="1"/>
  <c r="Z1042" i="1"/>
  <c r="AB1041" i="1"/>
  <c r="AA662" i="1"/>
  <c r="AC662" i="1"/>
  <c r="AD662" i="1" s="1"/>
  <c r="Y663" i="1"/>
  <c r="AI662" i="1" l="1"/>
  <c r="AJ662" i="1"/>
  <c r="AK662" i="1" s="1"/>
  <c r="AF663" i="1"/>
  <c r="AG663" i="1" s="1"/>
  <c r="AP661" i="1"/>
  <c r="AL662" i="1"/>
  <c r="AN661" i="1"/>
  <c r="AR660" i="1"/>
  <c r="AQ662" i="1"/>
  <c r="AM663" i="1"/>
  <c r="Z1043" i="1"/>
  <c r="AB1042" i="1"/>
  <c r="AA663" i="1"/>
  <c r="AC663" i="1"/>
  <c r="AD663" i="1" s="1"/>
  <c r="Y664" i="1"/>
  <c r="AI663" i="1" l="1"/>
  <c r="AJ663" i="1"/>
  <c r="AK663" i="1" s="1"/>
  <c r="AF664" i="1"/>
  <c r="AG664" i="1" s="1"/>
  <c r="AL663" i="1"/>
  <c r="AP662" i="1"/>
  <c r="AR661" i="1"/>
  <c r="AN662" i="1"/>
  <c r="Z1044" i="1"/>
  <c r="AB1043" i="1"/>
  <c r="AA664" i="1"/>
  <c r="AC664" i="1"/>
  <c r="AD664" i="1" s="1"/>
  <c r="AI664" i="1" s="1"/>
  <c r="Y665" i="1"/>
  <c r="AJ664" i="1" l="1"/>
  <c r="AK664" i="1" s="1"/>
  <c r="AF665" i="1"/>
  <c r="AG665" i="1" s="1"/>
  <c r="AR662" i="1"/>
  <c r="AN663" i="1"/>
  <c r="AQ663" i="1"/>
  <c r="AM664" i="1"/>
  <c r="AP663" i="1"/>
  <c r="AL664" i="1"/>
  <c r="Z1045" i="1"/>
  <c r="AB1044" i="1"/>
  <c r="AC665" i="1"/>
  <c r="AD665" i="1" s="1"/>
  <c r="AI665" i="1" s="1"/>
  <c r="AA665" i="1"/>
  <c r="Y666" i="1"/>
  <c r="AJ665" i="1" l="1"/>
  <c r="AF666" i="1"/>
  <c r="AG666" i="1" s="1"/>
  <c r="AM665" i="1"/>
  <c r="AQ664" i="1"/>
  <c r="AR663" i="1"/>
  <c r="AN664" i="1"/>
  <c r="AP664" i="1"/>
  <c r="AL665" i="1"/>
  <c r="Z1046" i="1"/>
  <c r="AB1045" i="1"/>
  <c r="Y667" i="1"/>
  <c r="AC666" i="1"/>
  <c r="AD666" i="1" s="1"/>
  <c r="AI666" i="1" s="1"/>
  <c r="AA666" i="1"/>
  <c r="AJ666" i="1" l="1"/>
  <c r="AK665" i="1"/>
  <c r="AF667" i="1"/>
  <c r="AG667" i="1" s="1"/>
  <c r="AP665" i="1"/>
  <c r="AL666" i="1"/>
  <c r="AQ665" i="1"/>
  <c r="AM666" i="1"/>
  <c r="AR664" i="1"/>
  <c r="AN665" i="1"/>
  <c r="Z1047" i="1"/>
  <c r="AB1046" i="1"/>
  <c r="Y668" i="1"/>
  <c r="AC667" i="1"/>
  <c r="AD667" i="1" s="1"/>
  <c r="AA667" i="1"/>
  <c r="AI667" i="1" l="1"/>
  <c r="AJ667" i="1"/>
  <c r="AK667" i="1" s="1"/>
  <c r="AK666" i="1"/>
  <c r="AF668" i="1"/>
  <c r="AG668" i="1" s="1"/>
  <c r="AP666" i="1"/>
  <c r="AL667" i="1"/>
  <c r="AR665" i="1"/>
  <c r="AN666" i="1"/>
  <c r="AQ666" i="1"/>
  <c r="AM667" i="1"/>
  <c r="Z1048" i="1"/>
  <c r="AB1047" i="1"/>
  <c r="AA668" i="1"/>
  <c r="AC668" i="1"/>
  <c r="AD668" i="1" s="1"/>
  <c r="AI668" i="1" s="1"/>
  <c r="Y669" i="1"/>
  <c r="AJ668" i="1" l="1"/>
  <c r="AK668" i="1" s="1"/>
  <c r="AF669" i="1"/>
  <c r="AG669" i="1" s="1"/>
  <c r="AP667" i="1"/>
  <c r="AL668" i="1"/>
  <c r="AR666" i="1"/>
  <c r="AN667" i="1"/>
  <c r="AQ667" i="1"/>
  <c r="AM668" i="1"/>
  <c r="Z1049" i="1"/>
  <c r="AB1048" i="1"/>
  <c r="AC669" i="1"/>
  <c r="AD669" i="1" s="1"/>
  <c r="AI669" i="1" s="1"/>
  <c r="AA669" i="1"/>
  <c r="Y670" i="1"/>
  <c r="AJ669" i="1" l="1"/>
  <c r="AK669" i="1"/>
  <c r="AF670" i="1"/>
  <c r="AG670" i="1" s="1"/>
  <c r="AP668" i="1"/>
  <c r="AL669" i="1"/>
  <c r="AR667" i="1"/>
  <c r="AN668" i="1"/>
  <c r="AQ668" i="1"/>
  <c r="AM669" i="1"/>
  <c r="Z1050" i="1"/>
  <c r="AB1049" i="1"/>
  <c r="AA670" i="1"/>
  <c r="AC670" i="1"/>
  <c r="AD670" i="1" s="1"/>
  <c r="Y671" i="1"/>
  <c r="AI670" i="1" l="1"/>
  <c r="AJ670" i="1"/>
  <c r="AK670" i="1" s="1"/>
  <c r="AF671" i="1"/>
  <c r="AG671" i="1" s="1"/>
  <c r="AM671" i="1"/>
  <c r="AQ669" i="1"/>
  <c r="AM670" i="1"/>
  <c r="AP669" i="1"/>
  <c r="AL670" i="1"/>
  <c r="AR668" i="1"/>
  <c r="AN669" i="1"/>
  <c r="Z1051" i="1"/>
  <c r="AB1050" i="1"/>
  <c r="Y672" i="1"/>
  <c r="AC671" i="1"/>
  <c r="AD671" i="1" s="1"/>
  <c r="AA671" i="1"/>
  <c r="AQ670" i="1" l="1"/>
  <c r="AI671" i="1"/>
  <c r="AJ671" i="1"/>
  <c r="AF672" i="1"/>
  <c r="AG672" i="1" s="1"/>
  <c r="AP670" i="1"/>
  <c r="AL671" i="1"/>
  <c r="AR669" i="1"/>
  <c r="AN670" i="1"/>
  <c r="Z1052" i="1"/>
  <c r="AB1051" i="1"/>
  <c r="Y673" i="1"/>
  <c r="AA672" i="1"/>
  <c r="AC672" i="1"/>
  <c r="AD672" i="1" s="1"/>
  <c r="AI672" i="1" l="1"/>
  <c r="AJ672" i="1"/>
  <c r="AK672" i="1" s="1"/>
  <c r="AK671" i="1"/>
  <c r="AF673" i="1"/>
  <c r="AG673" i="1" s="1"/>
  <c r="AQ671" i="1"/>
  <c r="AM672" i="1"/>
  <c r="AP671" i="1"/>
  <c r="AL672" i="1"/>
  <c r="AQ672" i="1"/>
  <c r="AM673" i="1"/>
  <c r="AR670" i="1"/>
  <c r="AN671" i="1"/>
  <c r="Z1053" i="1"/>
  <c r="AB1052" i="1"/>
  <c r="AC673" i="1"/>
  <c r="AD673" i="1" s="1"/>
  <c r="AA673" i="1"/>
  <c r="Y674" i="1"/>
  <c r="AI673" i="1" l="1"/>
  <c r="AJ673" i="1"/>
  <c r="AK673" i="1"/>
  <c r="AF674" i="1"/>
  <c r="AG674" i="1" s="1"/>
  <c r="AR671" i="1"/>
  <c r="AN672" i="1"/>
  <c r="AP672" i="1"/>
  <c r="AL673" i="1"/>
  <c r="Z1054" i="1"/>
  <c r="AB1053" i="1"/>
  <c r="Y675" i="1"/>
  <c r="AA674" i="1"/>
  <c r="AC674" i="1"/>
  <c r="AD674" i="1" s="1"/>
  <c r="AI674" i="1" l="1"/>
  <c r="AJ674" i="1"/>
  <c r="AK674" i="1" s="1"/>
  <c r="AF675" i="1"/>
  <c r="AG675" i="1" s="1"/>
  <c r="AN673" i="1"/>
  <c r="AQ674" i="1"/>
  <c r="AM675" i="1"/>
  <c r="AQ673" i="1"/>
  <c r="AM674" i="1"/>
  <c r="AR672" i="1"/>
  <c r="AP673" i="1"/>
  <c r="AL674" i="1"/>
  <c r="Z1055" i="1"/>
  <c r="AB1054" i="1"/>
  <c r="AC675" i="1"/>
  <c r="AD675" i="1" s="1"/>
  <c r="AA675" i="1"/>
  <c r="Y676" i="1"/>
  <c r="AI675" i="1" l="1"/>
  <c r="AJ675" i="1"/>
  <c r="AK675" i="1" s="1"/>
  <c r="AF676" i="1"/>
  <c r="AG676" i="1" s="1"/>
  <c r="AP674" i="1"/>
  <c r="AL675" i="1"/>
  <c r="AR673" i="1"/>
  <c r="AN674" i="1"/>
  <c r="Z1056" i="1"/>
  <c r="AB1055" i="1"/>
  <c r="AA676" i="1"/>
  <c r="AC676" i="1"/>
  <c r="AD676" i="1" s="1"/>
  <c r="AI676" i="1" s="1"/>
  <c r="Y677" i="1"/>
  <c r="AJ676" i="1" l="1"/>
  <c r="AK676" i="1" s="1"/>
  <c r="AF677" i="1"/>
  <c r="AG677" i="1" s="1"/>
  <c r="AQ675" i="1"/>
  <c r="AM676" i="1"/>
  <c r="AM677" i="1"/>
  <c r="AR674" i="1"/>
  <c r="AN675" i="1"/>
  <c r="AQ676" i="1"/>
  <c r="AP675" i="1"/>
  <c r="AL676" i="1"/>
  <c r="Z1057" i="1"/>
  <c r="AB1056" i="1"/>
  <c r="AC677" i="1"/>
  <c r="AD677" i="1" s="1"/>
  <c r="Y678" i="1"/>
  <c r="AA677" i="1"/>
  <c r="AI677" i="1" l="1"/>
  <c r="AJ677" i="1"/>
  <c r="AF678" i="1"/>
  <c r="AG678" i="1" s="1"/>
  <c r="AR675" i="1"/>
  <c r="AN676" i="1"/>
  <c r="AP676" i="1"/>
  <c r="AL677" i="1"/>
  <c r="Z1058" i="1"/>
  <c r="AB1057" i="1"/>
  <c r="Y679" i="1"/>
  <c r="AC678" i="1"/>
  <c r="AD678" i="1" s="1"/>
  <c r="AI678" i="1" s="1"/>
  <c r="AA678" i="1"/>
  <c r="AK677" i="1" l="1"/>
  <c r="AJ678" i="1"/>
  <c r="AK678" i="1" s="1"/>
  <c r="AF679" i="1"/>
  <c r="AG679" i="1" s="1"/>
  <c r="AR676" i="1"/>
  <c r="AN677" i="1"/>
  <c r="AQ677" i="1"/>
  <c r="AM678" i="1"/>
  <c r="AP677" i="1"/>
  <c r="AL678" i="1"/>
  <c r="Z1059" i="1"/>
  <c r="AB1058" i="1"/>
  <c r="Y680" i="1"/>
  <c r="AA679" i="1"/>
  <c r="AC679" i="1"/>
  <c r="AD679" i="1" s="1"/>
  <c r="AI679" i="1" l="1"/>
  <c r="AJ679" i="1"/>
  <c r="AF680" i="1"/>
  <c r="AG680" i="1" s="1"/>
  <c r="AQ678" i="1"/>
  <c r="AQ679" i="1"/>
  <c r="AM679" i="1"/>
  <c r="AP678" i="1"/>
  <c r="AL679" i="1"/>
  <c r="AR677" i="1"/>
  <c r="AN678" i="1"/>
  <c r="Z1060" i="1"/>
  <c r="AB1059" i="1"/>
  <c r="Y681" i="1"/>
  <c r="AC680" i="1"/>
  <c r="AD680" i="1" s="1"/>
  <c r="AA680" i="1"/>
  <c r="AI680" i="1" l="1"/>
  <c r="AJ680" i="1"/>
  <c r="AK680" i="1"/>
  <c r="AK679" i="1"/>
  <c r="AM680" i="1"/>
  <c r="AF681" i="1"/>
  <c r="AG681" i="1" s="1"/>
  <c r="AR678" i="1"/>
  <c r="AN679" i="1"/>
  <c r="AP679" i="1"/>
  <c r="AL680" i="1"/>
  <c r="Z1061" i="1"/>
  <c r="AB1060" i="1"/>
  <c r="AC681" i="1"/>
  <c r="AD681" i="1" s="1"/>
  <c r="AA681" i="1"/>
  <c r="Y682" i="1"/>
  <c r="AI681" i="1" l="1"/>
  <c r="AJ681" i="1"/>
  <c r="AK681" i="1" s="1"/>
  <c r="AF682" i="1"/>
  <c r="AG682" i="1" s="1"/>
  <c r="AQ681" i="1"/>
  <c r="AM682" i="1"/>
  <c r="AR679" i="1"/>
  <c r="AN680" i="1"/>
  <c r="AP680" i="1"/>
  <c r="AQ680" i="1"/>
  <c r="AM681" i="1"/>
  <c r="AL681" i="1"/>
  <c r="Z1062" i="1"/>
  <c r="AB1061" i="1"/>
  <c r="AC682" i="1"/>
  <c r="AD682" i="1" s="1"/>
  <c r="AA682" i="1"/>
  <c r="Y683" i="1"/>
  <c r="AI682" i="1" l="1"/>
  <c r="AJ682" i="1"/>
  <c r="AF683" i="1"/>
  <c r="AG683" i="1" s="1"/>
  <c r="AR680" i="1"/>
  <c r="AN681" i="1"/>
  <c r="AP681" i="1"/>
  <c r="AL682" i="1"/>
  <c r="Z1063" i="1"/>
  <c r="AB1062" i="1"/>
  <c r="AC683" i="1"/>
  <c r="AD683" i="1" s="1"/>
  <c r="Y684" i="1"/>
  <c r="AA683" i="1"/>
  <c r="AI683" i="1" l="1"/>
  <c r="AJ683" i="1"/>
  <c r="AK682" i="1"/>
  <c r="AF684" i="1"/>
  <c r="AG684" i="1" s="1"/>
  <c r="AQ682" i="1"/>
  <c r="AM683" i="1"/>
  <c r="AP682" i="1"/>
  <c r="AL683" i="1"/>
  <c r="AR681" i="1"/>
  <c r="AN682" i="1"/>
  <c r="Z1064" i="1"/>
  <c r="AB1063" i="1"/>
  <c r="Y685" i="1"/>
  <c r="AC684" i="1"/>
  <c r="AD684" i="1" s="1"/>
  <c r="AA684" i="1"/>
  <c r="AI684" i="1" l="1"/>
  <c r="AJ684" i="1"/>
  <c r="AK684" i="1"/>
  <c r="AK683" i="1"/>
  <c r="AF685" i="1"/>
  <c r="AG685" i="1" s="1"/>
  <c r="AP683" i="1"/>
  <c r="AL684" i="1"/>
  <c r="AQ683" i="1"/>
  <c r="AM684" i="1"/>
  <c r="AR682" i="1"/>
  <c r="AN683" i="1"/>
  <c r="Z1065" i="1"/>
  <c r="AB1064" i="1"/>
  <c r="AC685" i="1"/>
  <c r="AD685" i="1" s="1"/>
  <c r="AA685" i="1"/>
  <c r="Y686" i="1"/>
  <c r="AI685" i="1" l="1"/>
  <c r="AJ685" i="1"/>
  <c r="AK685" i="1"/>
  <c r="AF686" i="1"/>
  <c r="AG686" i="1" s="1"/>
  <c r="AP684" i="1"/>
  <c r="AL685" i="1"/>
  <c r="AQ684" i="1"/>
  <c r="AM685" i="1"/>
  <c r="AR683" i="1"/>
  <c r="AN684" i="1"/>
  <c r="Z1066" i="1"/>
  <c r="AB1065" i="1"/>
  <c r="Y687" i="1"/>
  <c r="AC686" i="1"/>
  <c r="AD686" i="1" s="1"/>
  <c r="AA686" i="1"/>
  <c r="AI686" i="1" l="1"/>
  <c r="AJ686" i="1"/>
  <c r="AK686" i="1"/>
  <c r="AF687" i="1"/>
  <c r="AG687" i="1" s="1"/>
  <c r="AR684" i="1"/>
  <c r="AN685" i="1"/>
  <c r="AQ685" i="1"/>
  <c r="AM686" i="1"/>
  <c r="AP685" i="1"/>
  <c r="AL686" i="1"/>
  <c r="Z1067" i="1"/>
  <c r="AB1066" i="1"/>
  <c r="AA687" i="1"/>
  <c r="Y688" i="1"/>
  <c r="AC687" i="1"/>
  <c r="AD687" i="1" s="1"/>
  <c r="AI687" i="1" l="1"/>
  <c r="AJ687" i="1"/>
  <c r="AK687" i="1" s="1"/>
  <c r="AF688" i="1"/>
  <c r="AG688" i="1" s="1"/>
  <c r="AQ687" i="1"/>
  <c r="AM688" i="1"/>
  <c r="AR685" i="1"/>
  <c r="AN686" i="1"/>
  <c r="AP686" i="1"/>
  <c r="AL687" i="1"/>
  <c r="AQ686" i="1"/>
  <c r="AM687" i="1"/>
  <c r="Z1068" i="1"/>
  <c r="AB1067" i="1"/>
  <c r="AC688" i="1"/>
  <c r="AD688" i="1" s="1"/>
  <c r="AA688" i="1"/>
  <c r="Y689" i="1"/>
  <c r="AI688" i="1" l="1"/>
  <c r="AJ688" i="1"/>
  <c r="AK688" i="1" s="1"/>
  <c r="AF689" i="1"/>
  <c r="AG689" i="1" s="1"/>
  <c r="AR686" i="1"/>
  <c r="AN687" i="1"/>
  <c r="AP687" i="1"/>
  <c r="AL688" i="1"/>
  <c r="Z1069" i="1"/>
  <c r="AB1068" i="1"/>
  <c r="AC689" i="1"/>
  <c r="AD689" i="1" s="1"/>
  <c r="AI689" i="1" s="1"/>
  <c r="AA689" i="1"/>
  <c r="Y690" i="1"/>
  <c r="AJ689" i="1" l="1"/>
  <c r="AK689" i="1"/>
  <c r="AF690" i="1"/>
  <c r="AG690" i="1" s="1"/>
  <c r="AP688" i="1"/>
  <c r="AL689" i="1"/>
  <c r="AQ688" i="1"/>
  <c r="AM689" i="1"/>
  <c r="AR687" i="1"/>
  <c r="AN688" i="1"/>
  <c r="Z1070" i="1"/>
  <c r="AB1069" i="1"/>
  <c r="Y691" i="1"/>
  <c r="AC690" i="1"/>
  <c r="AD690" i="1" s="1"/>
  <c r="AA690" i="1"/>
  <c r="AI690" i="1" l="1"/>
  <c r="AJ690" i="1"/>
  <c r="AF691" i="1"/>
  <c r="AG691" i="1" s="1"/>
  <c r="AP689" i="1"/>
  <c r="AL690" i="1"/>
  <c r="AQ689" i="1"/>
  <c r="AM690" i="1"/>
  <c r="AR688" i="1"/>
  <c r="AN689" i="1"/>
  <c r="Z1071" i="1"/>
  <c r="AB1070" i="1"/>
  <c r="Y692" i="1"/>
  <c r="AC691" i="1"/>
  <c r="AD691" i="1" s="1"/>
  <c r="AA691" i="1"/>
  <c r="AI691" i="1" l="1"/>
  <c r="AJ691" i="1"/>
  <c r="AK691" i="1" s="1"/>
  <c r="AK690" i="1"/>
  <c r="AF692" i="1"/>
  <c r="AG692" i="1" s="1"/>
  <c r="AQ690" i="1"/>
  <c r="AM691" i="1"/>
  <c r="AR689" i="1"/>
  <c r="AN690" i="1"/>
  <c r="AP690" i="1"/>
  <c r="AL691" i="1"/>
  <c r="Z1072" i="1"/>
  <c r="AB1071" i="1"/>
  <c r="Y693" i="1"/>
  <c r="AA692" i="1"/>
  <c r="AC692" i="1"/>
  <c r="AD692" i="1" s="1"/>
  <c r="AI692" i="1" s="1"/>
  <c r="AJ692" i="1" l="1"/>
  <c r="AK692" i="1" s="1"/>
  <c r="AF693" i="1"/>
  <c r="AG693" i="1" s="1"/>
  <c r="AR690" i="1"/>
  <c r="AN691" i="1"/>
  <c r="AQ691" i="1"/>
  <c r="AM692" i="1"/>
  <c r="AQ692" i="1"/>
  <c r="AM693" i="1"/>
  <c r="AP691" i="1"/>
  <c r="AL692" i="1"/>
  <c r="Z1073" i="1"/>
  <c r="AB1072" i="1"/>
  <c r="AC693" i="1"/>
  <c r="AD693" i="1" s="1"/>
  <c r="AA693" i="1"/>
  <c r="Y694" i="1"/>
  <c r="AI693" i="1" l="1"/>
  <c r="AJ693" i="1"/>
  <c r="AK693" i="1" s="1"/>
  <c r="AF694" i="1"/>
  <c r="AG694" i="1" s="1"/>
  <c r="AR691" i="1"/>
  <c r="AN692" i="1"/>
  <c r="AP692" i="1"/>
  <c r="AL693" i="1"/>
  <c r="Z1074" i="1"/>
  <c r="AB1073" i="1"/>
  <c r="AC694" i="1"/>
  <c r="AD694" i="1" s="1"/>
  <c r="Y695" i="1"/>
  <c r="AA694" i="1"/>
  <c r="AI694" i="1" l="1"/>
  <c r="AJ694" i="1"/>
  <c r="AK694" i="1" s="1"/>
  <c r="AF695" i="1"/>
  <c r="AG695" i="1" s="1"/>
  <c r="AP693" i="1"/>
  <c r="AL694" i="1"/>
  <c r="AR692" i="1"/>
  <c r="AN693" i="1"/>
  <c r="AQ693" i="1"/>
  <c r="AM694" i="1"/>
  <c r="Z1075" i="1"/>
  <c r="AB1074" i="1"/>
  <c r="AC695" i="1"/>
  <c r="AD695" i="1" s="1"/>
  <c r="AI695" i="1" s="1"/>
  <c r="AA695" i="1"/>
  <c r="Y696" i="1"/>
  <c r="AJ695" i="1" l="1"/>
  <c r="AK695" i="1" s="1"/>
  <c r="AF696" i="1"/>
  <c r="AG696" i="1" s="1"/>
  <c r="AQ694" i="1"/>
  <c r="AM695" i="1"/>
  <c r="AP694" i="1"/>
  <c r="AL695" i="1"/>
  <c r="AR693" i="1"/>
  <c r="AN694" i="1"/>
  <c r="Z1076" i="1"/>
  <c r="AB1075" i="1"/>
  <c r="Y697" i="1"/>
  <c r="AC696" i="1"/>
  <c r="AD696" i="1" s="1"/>
  <c r="AA696" i="1"/>
  <c r="AI696" i="1" l="1"/>
  <c r="AJ696" i="1"/>
  <c r="AK696" i="1" s="1"/>
  <c r="AF697" i="1"/>
  <c r="AG697" i="1" s="1"/>
  <c r="AQ695" i="1"/>
  <c r="AM696" i="1"/>
  <c r="AP695" i="1"/>
  <c r="AL696" i="1"/>
  <c r="AR694" i="1"/>
  <c r="AN695" i="1"/>
  <c r="Z1077" i="1"/>
  <c r="AB1076" i="1"/>
  <c r="Y698" i="1"/>
  <c r="AC697" i="1"/>
  <c r="AD697" i="1" s="1"/>
  <c r="AA697" i="1"/>
  <c r="AI697" i="1" l="1"/>
  <c r="AJ697" i="1"/>
  <c r="AK697" i="1" s="1"/>
  <c r="AF698" i="1"/>
  <c r="AG698" i="1" s="1"/>
  <c r="AQ696" i="1"/>
  <c r="AM697" i="1"/>
  <c r="AR695" i="1"/>
  <c r="AN696" i="1"/>
  <c r="AP696" i="1"/>
  <c r="AL697" i="1"/>
  <c r="Z1078" i="1"/>
  <c r="AB1077" i="1"/>
  <c r="AA698" i="1"/>
  <c r="AC698" i="1"/>
  <c r="AD698" i="1" s="1"/>
  <c r="Y699" i="1"/>
  <c r="AI698" i="1" l="1"/>
  <c r="AJ698" i="1"/>
  <c r="AK698" i="1"/>
  <c r="AF699" i="1"/>
  <c r="AG699" i="1" s="1"/>
  <c r="AR696" i="1"/>
  <c r="AN697" i="1"/>
  <c r="AP697" i="1"/>
  <c r="AL698" i="1"/>
  <c r="AQ697" i="1"/>
  <c r="AM698" i="1"/>
  <c r="AQ698" i="1"/>
  <c r="AM699" i="1"/>
  <c r="Z1079" i="1"/>
  <c r="AB1078" i="1"/>
  <c r="AC699" i="1"/>
  <c r="AD699" i="1" s="1"/>
  <c r="AA699" i="1"/>
  <c r="Y700" i="1"/>
  <c r="AI699" i="1" l="1"/>
  <c r="AJ699" i="1"/>
  <c r="AF700" i="1"/>
  <c r="AG700" i="1" s="1"/>
  <c r="AR697" i="1"/>
  <c r="AN698" i="1"/>
  <c r="AP698" i="1"/>
  <c r="AL699" i="1"/>
  <c r="Z1080" i="1"/>
  <c r="AB1079" i="1"/>
  <c r="Y701" i="1"/>
  <c r="AC700" i="1"/>
  <c r="AD700" i="1" s="1"/>
  <c r="AI700" i="1" s="1"/>
  <c r="AA700" i="1"/>
  <c r="AJ700" i="1" l="1"/>
  <c r="AK700" i="1"/>
  <c r="AK699" i="1"/>
  <c r="AF701" i="1"/>
  <c r="AG701" i="1" s="1"/>
  <c r="AP699" i="1"/>
  <c r="AL700" i="1"/>
  <c r="AQ699" i="1"/>
  <c r="AM700" i="1"/>
  <c r="AR698" i="1"/>
  <c r="AN699" i="1"/>
  <c r="Z1081" i="1"/>
  <c r="AB1080" i="1"/>
  <c r="AA701" i="1"/>
  <c r="AC701" i="1"/>
  <c r="AD701" i="1" s="1"/>
  <c r="AI701" i="1" s="1"/>
  <c r="Y702" i="1"/>
  <c r="AJ701" i="1" l="1"/>
  <c r="AK701" i="1" s="1"/>
  <c r="AF702" i="1"/>
  <c r="AG702" i="1" s="1"/>
  <c r="AQ700" i="1"/>
  <c r="AM701" i="1"/>
  <c r="AR699" i="1"/>
  <c r="AN700" i="1"/>
  <c r="AQ701" i="1"/>
  <c r="AM702" i="1"/>
  <c r="AP700" i="1"/>
  <c r="AL701" i="1"/>
  <c r="Z1082" i="1"/>
  <c r="AB1081" i="1"/>
  <c r="Y703" i="1"/>
  <c r="AA702" i="1"/>
  <c r="AC702" i="1"/>
  <c r="AD702" i="1" s="1"/>
  <c r="AI702" i="1" s="1"/>
  <c r="AJ702" i="1" l="1"/>
  <c r="AF703" i="1"/>
  <c r="AG703" i="1" s="1"/>
  <c r="AR700" i="1"/>
  <c r="AN701" i="1"/>
  <c r="AP701" i="1"/>
  <c r="AL702" i="1"/>
  <c r="Z1083" i="1"/>
  <c r="AB1082" i="1"/>
  <c r="Y704" i="1"/>
  <c r="AC703" i="1"/>
  <c r="AD703" i="1" s="1"/>
  <c r="AI703" i="1" s="1"/>
  <c r="AA703" i="1"/>
  <c r="AJ703" i="1" l="1"/>
  <c r="AK702" i="1"/>
  <c r="AF704" i="1"/>
  <c r="AG704" i="1" s="1"/>
  <c r="AQ702" i="1"/>
  <c r="AM703" i="1"/>
  <c r="AP702" i="1"/>
  <c r="AL703" i="1"/>
  <c r="AR701" i="1"/>
  <c r="AN702" i="1"/>
  <c r="Z1084" i="1"/>
  <c r="AB1083" i="1"/>
  <c r="AA704" i="1"/>
  <c r="Y705" i="1"/>
  <c r="AC704" i="1"/>
  <c r="AD704" i="1" s="1"/>
  <c r="AI704" i="1" l="1"/>
  <c r="AJ704" i="1"/>
  <c r="AK703" i="1"/>
  <c r="AF705" i="1"/>
  <c r="AG705" i="1" s="1"/>
  <c r="AQ704" i="1"/>
  <c r="AQ703" i="1"/>
  <c r="AM704" i="1"/>
  <c r="AP703" i="1"/>
  <c r="AL704" i="1"/>
  <c r="AR702" i="1"/>
  <c r="AN703" i="1"/>
  <c r="Z1085" i="1"/>
  <c r="AB1084" i="1"/>
  <c r="Y706" i="1"/>
  <c r="AC705" i="1"/>
  <c r="AD705" i="1" s="1"/>
  <c r="AA705" i="1"/>
  <c r="AI705" i="1" l="1"/>
  <c r="AJ705" i="1"/>
  <c r="AK705" i="1"/>
  <c r="AK704" i="1"/>
  <c r="AM705" i="1"/>
  <c r="AF706" i="1"/>
  <c r="AG706" i="1" s="1"/>
  <c r="AP704" i="1"/>
  <c r="AL705" i="1"/>
  <c r="AR703" i="1"/>
  <c r="AN704" i="1"/>
  <c r="Z1086" i="1"/>
  <c r="AB1085" i="1"/>
  <c r="AC706" i="1"/>
  <c r="AD706" i="1" s="1"/>
  <c r="Y707" i="1"/>
  <c r="AA706" i="1"/>
  <c r="AI706" i="1" l="1"/>
  <c r="AJ706" i="1"/>
  <c r="AK706" i="1"/>
  <c r="AF707" i="1"/>
  <c r="AG707" i="1" s="1"/>
  <c r="AR704" i="1"/>
  <c r="AN705" i="1"/>
  <c r="AP705" i="1"/>
  <c r="AL706" i="1"/>
  <c r="AQ705" i="1"/>
  <c r="AM706" i="1"/>
  <c r="Z1087" i="1"/>
  <c r="AB1086" i="1"/>
  <c r="AC707" i="1"/>
  <c r="AD707" i="1" s="1"/>
  <c r="AA707" i="1"/>
  <c r="Y708" i="1"/>
  <c r="AI707" i="1" l="1"/>
  <c r="AJ707" i="1"/>
  <c r="AF708" i="1"/>
  <c r="AG708" i="1" s="1"/>
  <c r="AP706" i="1"/>
  <c r="AL707" i="1"/>
  <c r="AQ706" i="1"/>
  <c r="AM707" i="1"/>
  <c r="AR705" i="1"/>
  <c r="AN706" i="1"/>
  <c r="Z1088" i="1"/>
  <c r="AB1087" i="1"/>
  <c r="Y709" i="1"/>
  <c r="AA708" i="1"/>
  <c r="AC708" i="1"/>
  <c r="AD708" i="1" s="1"/>
  <c r="AI708" i="1" l="1"/>
  <c r="AJ708" i="1"/>
  <c r="AK707" i="1"/>
  <c r="AF709" i="1"/>
  <c r="AG709" i="1" s="1"/>
  <c r="AQ708" i="1"/>
  <c r="AM709" i="1"/>
  <c r="AP707" i="1"/>
  <c r="AL708" i="1"/>
  <c r="AQ707" i="1"/>
  <c r="AM708" i="1"/>
  <c r="AR706" i="1"/>
  <c r="AN707" i="1"/>
  <c r="Z1089" i="1"/>
  <c r="AB1088" i="1"/>
  <c r="Y710" i="1"/>
  <c r="AC709" i="1"/>
  <c r="AD709" i="1" s="1"/>
  <c r="AA709" i="1"/>
  <c r="AI709" i="1" l="1"/>
  <c r="AK708" i="1"/>
  <c r="AJ709" i="1"/>
  <c r="AK709" i="1" s="1"/>
  <c r="AF710" i="1"/>
  <c r="AG710" i="1" s="1"/>
  <c r="AR707" i="1"/>
  <c r="AN708" i="1"/>
  <c r="AP708" i="1"/>
  <c r="AL709" i="1"/>
  <c r="Z1090" i="1"/>
  <c r="AB1089" i="1"/>
  <c r="AA710" i="1"/>
  <c r="Y711" i="1"/>
  <c r="AC710" i="1"/>
  <c r="AD710" i="1" s="1"/>
  <c r="AI710" i="1" l="1"/>
  <c r="AJ710" i="1"/>
  <c r="AK710" i="1" s="1"/>
  <c r="AF711" i="1"/>
  <c r="AG711" i="1" s="1"/>
  <c r="AR708" i="1"/>
  <c r="AN709" i="1"/>
  <c r="AQ710" i="1"/>
  <c r="AM711" i="1"/>
  <c r="AP709" i="1"/>
  <c r="AL710" i="1"/>
  <c r="AQ709" i="1"/>
  <c r="AM710" i="1"/>
  <c r="Z1091" i="1"/>
  <c r="AB1090" i="1"/>
  <c r="AC711" i="1"/>
  <c r="AD711" i="1" s="1"/>
  <c r="AA711" i="1"/>
  <c r="Y712" i="1"/>
  <c r="AI711" i="1" l="1"/>
  <c r="AJ711" i="1"/>
  <c r="AK711" i="1"/>
  <c r="AF712" i="1"/>
  <c r="AG712" i="1" s="1"/>
  <c r="AR709" i="1"/>
  <c r="AN710" i="1"/>
  <c r="AP710" i="1"/>
  <c r="AL711" i="1"/>
  <c r="Z1092" i="1"/>
  <c r="AB1091" i="1"/>
  <c r="AA712" i="1"/>
  <c r="Y713" i="1"/>
  <c r="AC712" i="1"/>
  <c r="AD712" i="1" s="1"/>
  <c r="AI712" i="1" l="1"/>
  <c r="AJ712" i="1"/>
  <c r="AK712" i="1"/>
  <c r="AF713" i="1"/>
  <c r="AG713" i="1" s="1"/>
  <c r="AQ712" i="1"/>
  <c r="AP711" i="1"/>
  <c r="AL712" i="1"/>
  <c r="AQ711" i="1"/>
  <c r="AM713" i="1"/>
  <c r="AM712" i="1"/>
  <c r="AR710" i="1"/>
  <c r="AN711" i="1"/>
  <c r="Z1093" i="1"/>
  <c r="AB1092" i="1"/>
  <c r="AC713" i="1"/>
  <c r="AD713" i="1" s="1"/>
  <c r="AA713" i="1"/>
  <c r="Y714" i="1"/>
  <c r="AI713" i="1" l="1"/>
  <c r="AJ713" i="1"/>
  <c r="AK713" i="1" s="1"/>
  <c r="AF714" i="1"/>
  <c r="AG714" i="1" s="1"/>
  <c r="AR711" i="1"/>
  <c r="AN712" i="1"/>
  <c r="AP712" i="1"/>
  <c r="AL713" i="1"/>
  <c r="Z1094" i="1"/>
  <c r="AB1093" i="1"/>
  <c r="Y715" i="1"/>
  <c r="AC714" i="1"/>
  <c r="AD714" i="1" s="1"/>
  <c r="AI714" i="1" s="1"/>
  <c r="AA714" i="1"/>
  <c r="AJ714" i="1" l="1"/>
  <c r="AK714" i="1"/>
  <c r="AF715" i="1"/>
  <c r="AG715" i="1" s="1"/>
  <c r="AP713" i="1"/>
  <c r="AL714" i="1"/>
  <c r="AR712" i="1"/>
  <c r="AN713" i="1"/>
  <c r="AQ713" i="1"/>
  <c r="AM714" i="1"/>
  <c r="Z1095" i="1"/>
  <c r="AB1094" i="1"/>
  <c r="AC715" i="1"/>
  <c r="AD715" i="1" s="1"/>
  <c r="AI715" i="1" s="1"/>
  <c r="AA715" i="1"/>
  <c r="Y716" i="1"/>
  <c r="AJ715" i="1" l="1"/>
  <c r="AK715" i="1" s="1"/>
  <c r="AF716" i="1"/>
  <c r="AG716" i="1" s="1"/>
  <c r="AQ715" i="1"/>
  <c r="AP714" i="1"/>
  <c r="AL715" i="1"/>
  <c r="AQ714" i="1"/>
  <c r="AM715" i="1"/>
  <c r="AR713" i="1"/>
  <c r="AN714" i="1"/>
  <c r="Z1096" i="1"/>
  <c r="AB1095" i="1"/>
  <c r="AA716" i="1"/>
  <c r="AC716" i="1"/>
  <c r="AD716" i="1" s="1"/>
  <c r="Y717" i="1"/>
  <c r="AI716" i="1" l="1"/>
  <c r="AJ716" i="1"/>
  <c r="AK716" i="1"/>
  <c r="AF717" i="1"/>
  <c r="AG717" i="1" s="1"/>
  <c r="AM716" i="1"/>
  <c r="AM717" i="1"/>
  <c r="AP715" i="1"/>
  <c r="AL716" i="1"/>
  <c r="AR714" i="1"/>
  <c r="AN715" i="1"/>
  <c r="AQ716" i="1"/>
  <c r="Z1097" i="1"/>
  <c r="AB1096" i="1"/>
  <c r="AC717" i="1"/>
  <c r="AD717" i="1" s="1"/>
  <c r="AA717" i="1"/>
  <c r="Y718" i="1"/>
  <c r="AI717" i="1" l="1"/>
  <c r="AJ717" i="1"/>
  <c r="AK717" i="1" s="1"/>
  <c r="AF718" i="1"/>
  <c r="AG718" i="1" s="1"/>
  <c r="AP716" i="1"/>
  <c r="AL717" i="1"/>
  <c r="AR715" i="1"/>
  <c r="AN716" i="1"/>
  <c r="Z1098" i="1"/>
  <c r="AB1097" i="1"/>
  <c r="AA718" i="1"/>
  <c r="Y719" i="1"/>
  <c r="AC718" i="1"/>
  <c r="AD718" i="1" s="1"/>
  <c r="AI718" i="1" l="1"/>
  <c r="AJ718" i="1"/>
  <c r="AK718" i="1"/>
  <c r="AF719" i="1"/>
  <c r="AG719" i="1" s="1"/>
  <c r="AQ718" i="1"/>
  <c r="AM719" i="1"/>
  <c r="AP717" i="1"/>
  <c r="AL718" i="1"/>
  <c r="AQ717" i="1"/>
  <c r="AM718" i="1"/>
  <c r="AR716" i="1"/>
  <c r="AN717" i="1"/>
  <c r="Z1099" i="1"/>
  <c r="AB1098" i="1"/>
  <c r="AC719" i="1"/>
  <c r="AD719" i="1" s="1"/>
  <c r="AA719" i="1"/>
  <c r="Y720" i="1"/>
  <c r="AI719" i="1" l="1"/>
  <c r="AJ719" i="1"/>
  <c r="AK719" i="1"/>
  <c r="AF720" i="1"/>
  <c r="AG720" i="1" s="1"/>
  <c r="AQ719" i="1"/>
  <c r="AM720" i="1"/>
  <c r="AR717" i="1"/>
  <c r="AN718" i="1"/>
  <c r="AP718" i="1"/>
  <c r="AL719" i="1"/>
  <c r="Z1100" i="1"/>
  <c r="AB1099" i="1"/>
  <c r="Y721" i="1"/>
  <c r="AA720" i="1"/>
  <c r="AC720" i="1"/>
  <c r="AD720" i="1" s="1"/>
  <c r="AI720" i="1" s="1"/>
  <c r="AJ720" i="1" l="1"/>
  <c r="AK720" i="1"/>
  <c r="AF721" i="1"/>
  <c r="AG721" i="1" s="1"/>
  <c r="AP719" i="1"/>
  <c r="AL720" i="1"/>
  <c r="AQ720" i="1"/>
  <c r="AM721" i="1"/>
  <c r="AR718" i="1"/>
  <c r="AN719" i="1"/>
  <c r="Z1101" i="1"/>
  <c r="AB1100" i="1"/>
  <c r="AA721" i="1"/>
  <c r="Y722" i="1"/>
  <c r="AC721" i="1"/>
  <c r="AD721" i="1" s="1"/>
  <c r="AI721" i="1" l="1"/>
  <c r="AJ721" i="1"/>
  <c r="AK721" i="1" s="1"/>
  <c r="AF722" i="1"/>
  <c r="AG722" i="1" s="1"/>
  <c r="AR719" i="1"/>
  <c r="AN720" i="1"/>
  <c r="AQ721" i="1"/>
  <c r="AM722" i="1"/>
  <c r="AP720" i="1"/>
  <c r="AL721" i="1"/>
  <c r="Z1102" i="1"/>
  <c r="AB1101" i="1"/>
  <c r="AA722" i="1"/>
  <c r="Y723" i="1"/>
  <c r="AC722" i="1"/>
  <c r="AD722" i="1" s="1"/>
  <c r="AI722" i="1" l="1"/>
  <c r="AJ722" i="1"/>
  <c r="AK722" i="1" s="1"/>
  <c r="AF723" i="1"/>
  <c r="AG723" i="1" s="1"/>
  <c r="AQ722" i="1"/>
  <c r="AM723" i="1"/>
  <c r="AR720" i="1"/>
  <c r="AN721" i="1"/>
  <c r="AP721" i="1"/>
  <c r="AL722" i="1"/>
  <c r="Z1103" i="1"/>
  <c r="AB1102" i="1"/>
  <c r="AC723" i="1"/>
  <c r="AD723" i="1" s="1"/>
  <c r="Y724" i="1"/>
  <c r="AA723" i="1"/>
  <c r="AI723" i="1" l="1"/>
  <c r="AJ723" i="1"/>
  <c r="AK723" i="1" s="1"/>
  <c r="AF724" i="1"/>
  <c r="AG724" i="1" s="1"/>
  <c r="AP722" i="1"/>
  <c r="AL723" i="1"/>
  <c r="AR721" i="1"/>
  <c r="AN722" i="1"/>
  <c r="Z1104" i="1"/>
  <c r="AB1103" i="1"/>
  <c r="AA724" i="1"/>
  <c r="Y725" i="1"/>
  <c r="AC724" i="1"/>
  <c r="AD724" i="1" s="1"/>
  <c r="AI724" i="1" l="1"/>
  <c r="AJ724" i="1"/>
  <c r="AK724" i="1"/>
  <c r="AF725" i="1"/>
  <c r="AG725" i="1" s="1"/>
  <c r="AP723" i="1"/>
  <c r="AL724" i="1"/>
  <c r="AQ723" i="1"/>
  <c r="AM724" i="1"/>
  <c r="AQ724" i="1"/>
  <c r="AM725" i="1"/>
  <c r="AR722" i="1"/>
  <c r="AN723" i="1"/>
  <c r="Z1105" i="1"/>
  <c r="AB1104" i="1"/>
  <c r="AC725" i="1"/>
  <c r="AD725" i="1" s="1"/>
  <c r="AA725" i="1"/>
  <c r="Y726" i="1"/>
  <c r="AI725" i="1" l="1"/>
  <c r="AJ725" i="1"/>
  <c r="AK725" i="1" s="1"/>
  <c r="AF726" i="1"/>
  <c r="AG726" i="1" s="1"/>
  <c r="AP724" i="1"/>
  <c r="AL725" i="1"/>
  <c r="AR723" i="1"/>
  <c r="AN724" i="1"/>
  <c r="Z1106" i="1"/>
  <c r="AB1105" i="1"/>
  <c r="Y727" i="1"/>
  <c r="AA726" i="1"/>
  <c r="AC726" i="1"/>
  <c r="AD726" i="1" s="1"/>
  <c r="AI726" i="1" l="1"/>
  <c r="AJ726" i="1"/>
  <c r="AK726" i="1" s="1"/>
  <c r="AF727" i="1"/>
  <c r="AG727" i="1" s="1"/>
  <c r="AQ725" i="1"/>
  <c r="AM726" i="1"/>
  <c r="AP725" i="1"/>
  <c r="AL726" i="1"/>
  <c r="AQ726" i="1"/>
  <c r="AM727" i="1"/>
  <c r="AR724" i="1"/>
  <c r="AN725" i="1"/>
  <c r="Z1107" i="1"/>
  <c r="AB1106" i="1"/>
  <c r="Y728" i="1"/>
  <c r="AA727" i="1"/>
  <c r="AC727" i="1"/>
  <c r="AD727" i="1" s="1"/>
  <c r="AI727" i="1" s="1"/>
  <c r="AJ727" i="1" l="1"/>
  <c r="AK727" i="1"/>
  <c r="AF728" i="1"/>
  <c r="AG728" i="1" s="1"/>
  <c r="AR725" i="1"/>
  <c r="AN726" i="1"/>
  <c r="AP726" i="1"/>
  <c r="AL727" i="1"/>
  <c r="AQ727" i="1"/>
  <c r="AM728" i="1"/>
  <c r="Z1108" i="1"/>
  <c r="AB1107" i="1"/>
  <c r="AA728" i="1"/>
  <c r="Y729" i="1"/>
  <c r="AC728" i="1"/>
  <c r="AD728" i="1" s="1"/>
  <c r="AI728" i="1" l="1"/>
  <c r="AJ728" i="1"/>
  <c r="AK728" i="1"/>
  <c r="AF729" i="1"/>
  <c r="AG729" i="1" s="1"/>
  <c r="AR726" i="1"/>
  <c r="AN727" i="1"/>
  <c r="AP727" i="1"/>
  <c r="AL728" i="1"/>
  <c r="AQ728" i="1"/>
  <c r="AM729" i="1"/>
  <c r="Z1109" i="1"/>
  <c r="AB1108" i="1"/>
  <c r="AC729" i="1"/>
  <c r="AD729" i="1" s="1"/>
  <c r="AA729" i="1"/>
  <c r="Y730" i="1"/>
  <c r="AI729" i="1" l="1"/>
  <c r="AJ729" i="1"/>
  <c r="AK729" i="1" s="1"/>
  <c r="AF730" i="1"/>
  <c r="AG730" i="1" s="1"/>
  <c r="AR727" i="1"/>
  <c r="AN728" i="1"/>
  <c r="AP728" i="1"/>
  <c r="AL729" i="1"/>
  <c r="Z1110" i="1"/>
  <c r="AB1109" i="1"/>
  <c r="AA730" i="1"/>
  <c r="Y731" i="1"/>
  <c r="AC730" i="1"/>
  <c r="AD730" i="1" s="1"/>
  <c r="AI730" i="1" l="1"/>
  <c r="AJ730" i="1"/>
  <c r="AK730" i="1"/>
  <c r="AF731" i="1"/>
  <c r="AG731" i="1" s="1"/>
  <c r="AQ729" i="1"/>
  <c r="AM730" i="1"/>
  <c r="AP729" i="1"/>
  <c r="AL730" i="1"/>
  <c r="AR728" i="1"/>
  <c r="AN729" i="1"/>
  <c r="AQ730" i="1"/>
  <c r="AM731" i="1"/>
  <c r="Z1111" i="1"/>
  <c r="AB1110" i="1"/>
  <c r="AA731" i="1"/>
  <c r="Y732" i="1"/>
  <c r="AC731" i="1"/>
  <c r="AD731" i="1" s="1"/>
  <c r="AI731" i="1" s="1"/>
  <c r="AJ731" i="1" l="1"/>
  <c r="AF732" i="1"/>
  <c r="AG732" i="1" s="1"/>
  <c r="AQ731" i="1"/>
  <c r="AM732" i="1"/>
  <c r="AP730" i="1"/>
  <c r="AL731" i="1"/>
  <c r="AR729" i="1"/>
  <c r="AN730" i="1"/>
  <c r="Z1112" i="1"/>
  <c r="AB1111" i="1"/>
  <c r="Y733" i="1"/>
  <c r="AA732" i="1"/>
  <c r="AC732" i="1"/>
  <c r="AD732" i="1" s="1"/>
  <c r="AI732" i="1" l="1"/>
  <c r="AJ732" i="1"/>
  <c r="AK732" i="1"/>
  <c r="AK731" i="1"/>
  <c r="AF733" i="1"/>
  <c r="AG733" i="1" s="1"/>
  <c r="AP731" i="1"/>
  <c r="AL732" i="1"/>
  <c r="AR730" i="1"/>
  <c r="AN731" i="1"/>
  <c r="AQ732" i="1"/>
  <c r="AM733" i="1"/>
  <c r="Z1113" i="1"/>
  <c r="AB1112" i="1"/>
  <c r="AA733" i="1"/>
  <c r="Y734" i="1"/>
  <c r="AC733" i="1"/>
  <c r="AD733" i="1" s="1"/>
  <c r="AI733" i="1" s="1"/>
  <c r="AJ733" i="1" l="1"/>
  <c r="AK733" i="1" s="1"/>
  <c r="AF734" i="1"/>
  <c r="AG734" i="1" s="1"/>
  <c r="AP732" i="1"/>
  <c r="AL733" i="1"/>
  <c r="AR731" i="1"/>
  <c r="AN732" i="1"/>
  <c r="Z1114" i="1"/>
  <c r="AB1113" i="1"/>
  <c r="AA734" i="1"/>
  <c r="Y735" i="1"/>
  <c r="AC734" i="1"/>
  <c r="AD734" i="1" s="1"/>
  <c r="AI734" i="1" s="1"/>
  <c r="AJ734" i="1" l="1"/>
  <c r="AK734" i="1"/>
  <c r="AF735" i="1"/>
  <c r="AG735" i="1" s="1"/>
  <c r="AQ734" i="1"/>
  <c r="AM735" i="1"/>
  <c r="AR732" i="1"/>
  <c r="AN733" i="1"/>
  <c r="AP733" i="1"/>
  <c r="AL734" i="1"/>
  <c r="AQ733" i="1"/>
  <c r="AM734" i="1"/>
  <c r="Z1115" i="1"/>
  <c r="AB1114" i="1"/>
  <c r="AA735" i="1"/>
  <c r="Y736" i="1"/>
  <c r="AC735" i="1"/>
  <c r="AD735" i="1" s="1"/>
  <c r="AI735" i="1" s="1"/>
  <c r="AJ735" i="1" l="1"/>
  <c r="AK735" i="1" s="1"/>
  <c r="AF736" i="1"/>
  <c r="AG736" i="1" s="1"/>
  <c r="AR733" i="1"/>
  <c r="AN734" i="1"/>
  <c r="AQ735" i="1"/>
  <c r="AM736" i="1"/>
  <c r="AP734" i="1"/>
  <c r="AL735" i="1"/>
  <c r="Z1116" i="1"/>
  <c r="AB1115" i="1"/>
  <c r="AC736" i="1"/>
  <c r="AD736" i="1" s="1"/>
  <c r="AI736" i="1" s="1"/>
  <c r="AA736" i="1"/>
  <c r="Y737" i="1"/>
  <c r="AJ736" i="1" l="1"/>
  <c r="AK736" i="1"/>
  <c r="AF737" i="1"/>
  <c r="AG737" i="1" s="1"/>
  <c r="AP735" i="1"/>
  <c r="AL736" i="1"/>
  <c r="AR734" i="1"/>
  <c r="AN735" i="1"/>
  <c r="Z1117" i="1"/>
  <c r="AB1116" i="1"/>
  <c r="AA737" i="1"/>
  <c r="AC737" i="1"/>
  <c r="AD737" i="1" s="1"/>
  <c r="AI737" i="1" s="1"/>
  <c r="Y738" i="1"/>
  <c r="AJ737" i="1" l="1"/>
  <c r="AK737" i="1" s="1"/>
  <c r="AF738" i="1"/>
  <c r="AG738" i="1" s="1"/>
  <c r="AP736" i="1"/>
  <c r="AL737" i="1"/>
  <c r="AQ736" i="1"/>
  <c r="AM737" i="1"/>
  <c r="AR735" i="1"/>
  <c r="AN736" i="1"/>
  <c r="AQ737" i="1"/>
  <c r="AM738" i="1"/>
  <c r="Z1118" i="1"/>
  <c r="AB1117" i="1"/>
  <c r="Y739" i="1"/>
  <c r="AC738" i="1"/>
  <c r="AD738" i="1" s="1"/>
  <c r="AA738" i="1"/>
  <c r="AI738" i="1" l="1"/>
  <c r="AJ738" i="1"/>
  <c r="AF739" i="1"/>
  <c r="AG739" i="1" s="1"/>
  <c r="AR736" i="1"/>
  <c r="AN737" i="1"/>
  <c r="AP737" i="1"/>
  <c r="AL738" i="1"/>
  <c r="Z1119" i="1"/>
  <c r="AB1118" i="1"/>
  <c r="AC739" i="1"/>
  <c r="AD739" i="1" s="1"/>
  <c r="AI739" i="1" s="1"/>
  <c r="AA739" i="1"/>
  <c r="Y740" i="1"/>
  <c r="AJ739" i="1" l="1"/>
  <c r="AK739" i="1"/>
  <c r="AK738" i="1"/>
  <c r="AF740" i="1"/>
  <c r="AG740" i="1" s="1"/>
  <c r="AQ739" i="1"/>
  <c r="AM740" i="1"/>
  <c r="AP738" i="1"/>
  <c r="AL739" i="1"/>
  <c r="AR737" i="1"/>
  <c r="AN738" i="1"/>
  <c r="AQ738" i="1"/>
  <c r="AM739" i="1"/>
  <c r="Z1120" i="1"/>
  <c r="AB1119" i="1"/>
  <c r="AC740" i="1"/>
  <c r="AD740" i="1" s="1"/>
  <c r="Y741" i="1"/>
  <c r="AA740" i="1"/>
  <c r="AI740" i="1" l="1"/>
  <c r="AJ740" i="1"/>
  <c r="AK740" i="1" s="1"/>
  <c r="AF741" i="1"/>
  <c r="AG741" i="1" s="1"/>
  <c r="AR738" i="1"/>
  <c r="AN739" i="1"/>
  <c r="AP739" i="1"/>
  <c r="AL740" i="1"/>
  <c r="Z1121" i="1"/>
  <c r="AB1120" i="1"/>
  <c r="Y742" i="1"/>
  <c r="AC741" i="1"/>
  <c r="AD741" i="1" s="1"/>
  <c r="AA741" i="1"/>
  <c r="AI741" i="1" l="1"/>
  <c r="AJ741" i="1"/>
  <c r="AK741" i="1" s="1"/>
  <c r="AF742" i="1"/>
  <c r="AG742" i="1" s="1"/>
  <c r="AR739" i="1"/>
  <c r="AN740" i="1"/>
  <c r="AQ740" i="1"/>
  <c r="AM741" i="1"/>
  <c r="AP740" i="1"/>
  <c r="AL741" i="1"/>
  <c r="Z1122" i="1"/>
  <c r="AB1121" i="1"/>
  <c r="AC742" i="1"/>
  <c r="AD742" i="1" s="1"/>
  <c r="AA742" i="1"/>
  <c r="Y743" i="1"/>
  <c r="AI742" i="1" l="1"/>
  <c r="AJ742" i="1"/>
  <c r="AF743" i="1"/>
  <c r="AG743" i="1" s="1"/>
  <c r="AR740" i="1"/>
  <c r="AN741" i="1"/>
  <c r="AP741" i="1"/>
  <c r="AL742" i="1"/>
  <c r="AQ741" i="1"/>
  <c r="AM742" i="1"/>
  <c r="Z1123" i="1"/>
  <c r="AB1122" i="1"/>
  <c r="AC743" i="1"/>
  <c r="AD743" i="1" s="1"/>
  <c r="AI743" i="1" s="1"/>
  <c r="Y744" i="1"/>
  <c r="AA743" i="1"/>
  <c r="AJ743" i="1" l="1"/>
  <c r="AK743" i="1"/>
  <c r="AK742" i="1"/>
  <c r="AF744" i="1"/>
  <c r="AG744" i="1" s="1"/>
  <c r="AR741" i="1"/>
  <c r="AN742" i="1"/>
  <c r="AQ742" i="1"/>
  <c r="AM743" i="1"/>
  <c r="AP742" i="1"/>
  <c r="AL743" i="1"/>
  <c r="Z1124" i="1"/>
  <c r="AB1123" i="1"/>
  <c r="Y745" i="1"/>
  <c r="AC744" i="1"/>
  <c r="AA744" i="1"/>
  <c r="AD744" i="1" l="1"/>
  <c r="AI744" i="1" s="1"/>
  <c r="BA744" i="1"/>
  <c r="AJ744" i="1"/>
  <c r="AK744" i="1" s="1"/>
  <c r="AF745" i="1"/>
  <c r="AG745" i="1" s="1"/>
  <c r="AM745" i="1"/>
  <c r="AQ743" i="1"/>
  <c r="AM744" i="1"/>
  <c r="AQ744" i="1"/>
  <c r="AP743" i="1"/>
  <c r="AL744" i="1"/>
  <c r="AR742" i="1"/>
  <c r="AN743" i="1"/>
  <c r="Z1125" i="1"/>
  <c r="AB1124" i="1"/>
  <c r="AC745" i="1"/>
  <c r="AD745" i="1" s="1"/>
  <c r="AI745" i="1" s="1"/>
  <c r="AA745" i="1"/>
  <c r="Y746" i="1"/>
  <c r="AJ745" i="1" l="1"/>
  <c r="AK745" i="1" s="1"/>
  <c r="AF746" i="1"/>
  <c r="AG746" i="1" s="1"/>
  <c r="AR743" i="1"/>
  <c r="AN744" i="1"/>
  <c r="AP744" i="1"/>
  <c r="AL745" i="1"/>
  <c r="Z1126" i="1"/>
  <c r="AB1125" i="1"/>
  <c r="AC746" i="1"/>
  <c r="AD746" i="1" s="1"/>
  <c r="AI746" i="1" s="1"/>
  <c r="AA746" i="1"/>
  <c r="Y747" i="1"/>
  <c r="AJ746" i="1" l="1"/>
  <c r="AK746" i="1" s="1"/>
  <c r="AF747" i="1"/>
  <c r="AG747" i="1" s="1"/>
  <c r="AR744" i="1"/>
  <c r="AN745" i="1"/>
  <c r="AP745" i="1"/>
  <c r="AL746" i="1"/>
  <c r="AQ745" i="1"/>
  <c r="AM746" i="1"/>
  <c r="Z1127" i="1"/>
  <c r="AB1126" i="1"/>
  <c r="AA747" i="1"/>
  <c r="AC747" i="1"/>
  <c r="AD747" i="1" s="1"/>
  <c r="Y748" i="1"/>
  <c r="AI747" i="1" l="1"/>
  <c r="AJ747" i="1"/>
  <c r="AK747" i="1" s="1"/>
  <c r="AF748" i="1"/>
  <c r="AG748" i="1" s="1"/>
  <c r="AP746" i="1"/>
  <c r="AL747" i="1"/>
  <c r="AQ746" i="1"/>
  <c r="AM747" i="1"/>
  <c r="AM748" i="1"/>
  <c r="AQ747" i="1"/>
  <c r="AR745" i="1"/>
  <c r="AN746" i="1"/>
  <c r="Z1128" i="1"/>
  <c r="AB1127" i="1"/>
  <c r="Y749" i="1"/>
  <c r="AC748" i="1"/>
  <c r="AD748" i="1" s="1"/>
  <c r="AA748" i="1"/>
  <c r="AI748" i="1" l="1"/>
  <c r="AJ748" i="1"/>
  <c r="AK748" i="1" s="1"/>
  <c r="AF749" i="1"/>
  <c r="AG749" i="1" s="1"/>
  <c r="AP747" i="1"/>
  <c r="AL748" i="1"/>
  <c r="AR746" i="1"/>
  <c r="AN747" i="1"/>
  <c r="Z1129" i="1"/>
  <c r="AB1128" i="1"/>
  <c r="AA749" i="1"/>
  <c r="AC749" i="1"/>
  <c r="AD749" i="1" s="1"/>
  <c r="AI749" i="1" s="1"/>
  <c r="Y750" i="1"/>
  <c r="AJ749" i="1" l="1"/>
  <c r="AF750" i="1"/>
  <c r="AG750" i="1" s="1"/>
  <c r="AQ748" i="1"/>
  <c r="AM749" i="1"/>
  <c r="AR747" i="1"/>
  <c r="AN748" i="1"/>
  <c r="AQ749" i="1"/>
  <c r="AM750" i="1"/>
  <c r="AP748" i="1"/>
  <c r="AL749" i="1"/>
  <c r="Z1130" i="1"/>
  <c r="AB1129" i="1"/>
  <c r="Y751" i="1"/>
  <c r="AA750" i="1"/>
  <c r="AC750" i="1"/>
  <c r="AD750" i="1" l="1"/>
  <c r="AI750" i="1" s="1"/>
  <c r="BA750" i="1"/>
  <c r="AJ750" i="1"/>
  <c r="AK750" i="1"/>
  <c r="AK749" i="1"/>
  <c r="AF751" i="1"/>
  <c r="AG751" i="1" s="1"/>
  <c r="AR748" i="1"/>
  <c r="AN749" i="1"/>
  <c r="AP749" i="1"/>
  <c r="AL750" i="1"/>
  <c r="AQ750" i="1"/>
  <c r="AM751" i="1"/>
  <c r="Z1131" i="1"/>
  <c r="AB1130" i="1"/>
  <c r="Y752" i="1"/>
  <c r="AC751" i="1"/>
  <c r="AD751" i="1" s="1"/>
  <c r="AA751" i="1"/>
  <c r="AI751" i="1" l="1"/>
  <c r="AJ751" i="1"/>
  <c r="AK751" i="1"/>
  <c r="AF752" i="1"/>
  <c r="AG752" i="1" s="1"/>
  <c r="AP750" i="1"/>
  <c r="AL751" i="1"/>
  <c r="AR749" i="1"/>
  <c r="AN750" i="1"/>
  <c r="Z1132" i="1"/>
  <c r="AB1131" i="1"/>
  <c r="AA752" i="1"/>
  <c r="Y753" i="1"/>
  <c r="AC752" i="1"/>
  <c r="AD752" i="1" s="1"/>
  <c r="AI752" i="1" l="1"/>
  <c r="AJ752" i="1"/>
  <c r="AK752" i="1"/>
  <c r="AF753" i="1"/>
  <c r="AG753" i="1" s="1"/>
  <c r="AQ751" i="1"/>
  <c r="AM752" i="1"/>
  <c r="AP751" i="1"/>
  <c r="AL752" i="1"/>
  <c r="AR750" i="1"/>
  <c r="AN751" i="1"/>
  <c r="Z1133" i="1"/>
  <c r="AB1132" i="1"/>
  <c r="AC753" i="1"/>
  <c r="AD753" i="1" s="1"/>
  <c r="AA753" i="1"/>
  <c r="Y754" i="1"/>
  <c r="AI753" i="1" l="1"/>
  <c r="AJ753" i="1"/>
  <c r="AK753" i="1" s="1"/>
  <c r="AF754" i="1"/>
  <c r="AG754" i="1" s="1"/>
  <c r="AP752" i="1"/>
  <c r="AL753" i="1"/>
  <c r="AQ752" i="1"/>
  <c r="AM753" i="1"/>
  <c r="AR751" i="1"/>
  <c r="AN752" i="1"/>
  <c r="Z1134" i="1"/>
  <c r="AB1133" i="1"/>
  <c r="AC754" i="1"/>
  <c r="AD754" i="1" s="1"/>
  <c r="AA754" i="1"/>
  <c r="Y755" i="1"/>
  <c r="AI754" i="1" l="1"/>
  <c r="AJ754" i="1"/>
  <c r="AF755" i="1"/>
  <c r="AG755" i="1" s="1"/>
  <c r="AP753" i="1"/>
  <c r="AL754" i="1"/>
  <c r="AQ753" i="1"/>
  <c r="AM754" i="1"/>
  <c r="AR752" i="1"/>
  <c r="AN753" i="1"/>
  <c r="AQ754" i="1"/>
  <c r="AM755" i="1"/>
  <c r="Z1135" i="1"/>
  <c r="AB1134" i="1"/>
  <c r="AA755" i="1"/>
  <c r="AC755" i="1"/>
  <c r="AD755" i="1" s="1"/>
  <c r="AI755" i="1" s="1"/>
  <c r="Y756" i="1"/>
  <c r="AJ755" i="1" l="1"/>
  <c r="AK754" i="1"/>
  <c r="AF756" i="1"/>
  <c r="AG756" i="1" s="1"/>
  <c r="AP754" i="1"/>
  <c r="AL755" i="1"/>
  <c r="AR753" i="1"/>
  <c r="AN755" i="1"/>
  <c r="AN754" i="1"/>
  <c r="Z1136" i="1"/>
  <c r="AB1135" i="1"/>
  <c r="Y757" i="1"/>
  <c r="AC756" i="1"/>
  <c r="AD756" i="1" s="1"/>
  <c r="AI756" i="1" s="1"/>
  <c r="AA756" i="1"/>
  <c r="AJ756" i="1" l="1"/>
  <c r="AK756" i="1"/>
  <c r="AK755" i="1"/>
  <c r="AF757" i="1"/>
  <c r="AG757" i="1" s="1"/>
  <c r="AP755" i="1"/>
  <c r="AL756" i="1"/>
  <c r="AQ755" i="1"/>
  <c r="AM756" i="1"/>
  <c r="AR754" i="1"/>
  <c r="Z1137" i="1"/>
  <c r="AB1136" i="1"/>
  <c r="Y758" i="1"/>
  <c r="AC757" i="1"/>
  <c r="AD757" i="1" s="1"/>
  <c r="AA757" i="1"/>
  <c r="AI757" i="1" l="1"/>
  <c r="AJ757" i="1"/>
  <c r="AK757" i="1" s="1"/>
  <c r="AF758" i="1"/>
  <c r="AG758" i="1" s="1"/>
  <c r="AQ756" i="1"/>
  <c r="AM757" i="1"/>
  <c r="AP756" i="1"/>
  <c r="AL757" i="1"/>
  <c r="AR755" i="1"/>
  <c r="AN756" i="1"/>
  <c r="AN757" i="1"/>
  <c r="Z1138" i="1"/>
  <c r="AB1137" i="1"/>
  <c r="AA758" i="1"/>
  <c r="AC758" i="1"/>
  <c r="AD758" i="1" s="1"/>
  <c r="AI758" i="1" s="1"/>
  <c r="Y759" i="1"/>
  <c r="AJ758" i="1" l="1"/>
  <c r="AK758" i="1"/>
  <c r="AF759" i="1"/>
  <c r="AG759" i="1" s="1"/>
  <c r="AR756" i="1"/>
  <c r="AQ757" i="1"/>
  <c r="AM758" i="1"/>
  <c r="AQ758" i="1"/>
  <c r="AM759" i="1"/>
  <c r="AP757" i="1"/>
  <c r="AL758" i="1"/>
  <c r="Z1139" i="1"/>
  <c r="AB1138" i="1"/>
  <c r="AC759" i="1"/>
  <c r="AD759" i="1" s="1"/>
  <c r="AA759" i="1"/>
  <c r="Y760" i="1"/>
  <c r="AI759" i="1" l="1"/>
  <c r="AJ759" i="1"/>
  <c r="AK759" i="1" s="1"/>
  <c r="AF760" i="1"/>
  <c r="AG760" i="1" s="1"/>
  <c r="AP758" i="1"/>
  <c r="AL759" i="1"/>
  <c r="AR757" i="1"/>
  <c r="AN758" i="1"/>
  <c r="Z1140" i="1"/>
  <c r="AB1139" i="1"/>
  <c r="AC760" i="1"/>
  <c r="AD760" i="1" s="1"/>
  <c r="AI760" i="1" s="1"/>
  <c r="AA760" i="1"/>
  <c r="Y761" i="1"/>
  <c r="AJ760" i="1" l="1"/>
  <c r="AK760" i="1" s="1"/>
  <c r="AF761" i="1"/>
  <c r="AG761" i="1" s="1"/>
  <c r="AQ759" i="1"/>
  <c r="AM760" i="1"/>
  <c r="AP759" i="1"/>
  <c r="AL760" i="1"/>
  <c r="AR758" i="1"/>
  <c r="AN759" i="1"/>
  <c r="Z1141" i="1"/>
  <c r="AB1140" i="1"/>
  <c r="AC761" i="1"/>
  <c r="AD761" i="1" s="1"/>
  <c r="AI761" i="1" s="1"/>
  <c r="Y762" i="1"/>
  <c r="AA761" i="1"/>
  <c r="AJ761" i="1" l="1"/>
  <c r="AK761" i="1"/>
  <c r="AF762" i="1"/>
  <c r="AG762" i="1" s="1"/>
  <c r="AQ760" i="1"/>
  <c r="AM761" i="1"/>
  <c r="AP760" i="1"/>
  <c r="AL761" i="1"/>
  <c r="AR759" i="1"/>
  <c r="AN760" i="1"/>
  <c r="Z1142" i="1"/>
  <c r="AB1141" i="1"/>
  <c r="Y763" i="1"/>
  <c r="AC762" i="1"/>
  <c r="AD762" i="1" s="1"/>
  <c r="AA762" i="1"/>
  <c r="AI762" i="1" l="1"/>
  <c r="AJ762" i="1"/>
  <c r="AK762" i="1" s="1"/>
  <c r="AF763" i="1"/>
  <c r="AG763" i="1" s="1"/>
  <c r="AR760" i="1"/>
  <c r="AN761" i="1"/>
  <c r="AP761" i="1"/>
  <c r="AL762" i="1"/>
  <c r="AQ761" i="1"/>
  <c r="AM762" i="1"/>
  <c r="Z1143" i="1"/>
  <c r="AB1142" i="1"/>
  <c r="Y764" i="1"/>
  <c r="AA763" i="1"/>
  <c r="AC763" i="1"/>
  <c r="AD763" i="1" s="1"/>
  <c r="AI763" i="1" s="1"/>
  <c r="AJ763" i="1" l="1"/>
  <c r="AK763" i="1" s="1"/>
  <c r="AF764" i="1"/>
  <c r="AG764" i="1" s="1"/>
  <c r="AR761" i="1"/>
  <c r="AN762" i="1"/>
  <c r="AQ762" i="1"/>
  <c r="AM763" i="1"/>
  <c r="AQ763" i="1"/>
  <c r="AM764" i="1"/>
  <c r="AP762" i="1"/>
  <c r="AL763" i="1"/>
  <c r="Z1144" i="1"/>
  <c r="AB1143" i="1"/>
  <c r="AC764" i="1"/>
  <c r="AD764" i="1" s="1"/>
  <c r="AA764" i="1"/>
  <c r="Y765" i="1"/>
  <c r="AI764" i="1" l="1"/>
  <c r="AJ764" i="1"/>
  <c r="AK764" i="1" s="1"/>
  <c r="AF765" i="1"/>
  <c r="AG765" i="1" s="1"/>
  <c r="AR762" i="1"/>
  <c r="AN763" i="1"/>
  <c r="AQ764" i="1"/>
  <c r="AM765" i="1"/>
  <c r="AP763" i="1"/>
  <c r="AL764" i="1"/>
  <c r="Z1145" i="1"/>
  <c r="AB1144" i="1"/>
  <c r="AC765" i="1"/>
  <c r="AD765" i="1" s="1"/>
  <c r="AA765" i="1"/>
  <c r="Y766" i="1"/>
  <c r="AI765" i="1" l="1"/>
  <c r="AJ765" i="1"/>
  <c r="AK765" i="1" s="1"/>
  <c r="AF766" i="1"/>
  <c r="AG766" i="1" s="1"/>
  <c r="AQ765" i="1"/>
  <c r="AM766" i="1"/>
  <c r="AP764" i="1"/>
  <c r="AL765" i="1"/>
  <c r="AR763" i="1"/>
  <c r="AN764" i="1"/>
  <c r="Z1146" i="1"/>
  <c r="AB1145" i="1"/>
  <c r="AC766" i="1"/>
  <c r="AD766" i="1" s="1"/>
  <c r="AA766" i="1"/>
  <c r="Y767" i="1"/>
  <c r="AI766" i="1" l="1"/>
  <c r="AJ766" i="1"/>
  <c r="AK766" i="1" s="1"/>
  <c r="AF767" i="1"/>
  <c r="AG767" i="1" s="1"/>
  <c r="AR764" i="1"/>
  <c r="AN765" i="1"/>
  <c r="AP765" i="1"/>
  <c r="AL766" i="1"/>
  <c r="Z1147" i="1"/>
  <c r="AB1146" i="1"/>
  <c r="AA767" i="1"/>
  <c r="AC767" i="1"/>
  <c r="AD767" i="1" s="1"/>
  <c r="AI767" i="1" s="1"/>
  <c r="Y768" i="1"/>
  <c r="AJ767" i="1" l="1"/>
  <c r="AK767" i="1"/>
  <c r="AF768" i="1"/>
  <c r="AG768" i="1" s="1"/>
  <c r="AR765" i="1"/>
  <c r="AN766" i="1"/>
  <c r="AQ767" i="1"/>
  <c r="AM768" i="1"/>
  <c r="AQ766" i="1"/>
  <c r="AM767" i="1"/>
  <c r="AP766" i="1"/>
  <c r="AL767" i="1"/>
  <c r="Z1148" i="1"/>
  <c r="AB1147" i="1"/>
  <c r="Y769" i="1"/>
  <c r="AA768" i="1"/>
  <c r="AC768" i="1"/>
  <c r="AD768" i="1" s="1"/>
  <c r="AI768" i="1" s="1"/>
  <c r="AJ768" i="1" l="1"/>
  <c r="AK768" i="1" s="1"/>
  <c r="AF769" i="1"/>
  <c r="AG769" i="1" s="1"/>
  <c r="AP767" i="1"/>
  <c r="AL768" i="1"/>
  <c r="AQ768" i="1"/>
  <c r="AM769" i="1"/>
  <c r="AR766" i="1"/>
  <c r="AN767" i="1"/>
  <c r="Z1149" i="1"/>
  <c r="AB1148" i="1"/>
  <c r="Y770" i="1"/>
  <c r="AC769" i="1"/>
  <c r="AD769" i="1" s="1"/>
  <c r="AI769" i="1" s="1"/>
  <c r="AA769" i="1"/>
  <c r="AJ769" i="1" l="1"/>
  <c r="AK769" i="1"/>
  <c r="AF770" i="1"/>
  <c r="AG770" i="1" s="1"/>
  <c r="AR767" i="1"/>
  <c r="AN768" i="1"/>
  <c r="AP768" i="1"/>
  <c r="AL769" i="1"/>
  <c r="Z1150" i="1"/>
  <c r="AB1149" i="1"/>
  <c r="Y771" i="1"/>
  <c r="AC770" i="1"/>
  <c r="AD770" i="1" s="1"/>
  <c r="AI770" i="1" s="1"/>
  <c r="AA770" i="1"/>
  <c r="AJ770" i="1" l="1"/>
  <c r="AK770" i="1"/>
  <c r="AF771" i="1"/>
  <c r="AG771" i="1" s="1"/>
  <c r="AR768" i="1"/>
  <c r="AN769" i="1"/>
  <c r="AQ769" i="1"/>
  <c r="AM770" i="1"/>
  <c r="AP769" i="1"/>
  <c r="AL770" i="1"/>
  <c r="Z1151" i="1"/>
  <c r="AB1150" i="1"/>
  <c r="AC771" i="1"/>
  <c r="AD771" i="1" s="1"/>
  <c r="AI771" i="1" s="1"/>
  <c r="AA771" i="1"/>
  <c r="Y772" i="1"/>
  <c r="AJ771" i="1" l="1"/>
  <c r="AF772" i="1"/>
  <c r="AG772" i="1" s="1"/>
  <c r="AQ770" i="1"/>
  <c r="AM771" i="1"/>
  <c r="AP770" i="1"/>
  <c r="AL771" i="1"/>
  <c r="AR769" i="1"/>
  <c r="AN770" i="1"/>
  <c r="Z1152" i="1"/>
  <c r="AB1151" i="1"/>
  <c r="AC772" i="1"/>
  <c r="AD772" i="1" s="1"/>
  <c r="AI772" i="1" s="1"/>
  <c r="Y773" i="1"/>
  <c r="AA772" i="1"/>
  <c r="AJ772" i="1" l="1"/>
  <c r="AK772" i="1" s="1"/>
  <c r="AK771" i="1"/>
  <c r="AF773" i="1"/>
  <c r="AG773" i="1" s="1"/>
  <c r="AP771" i="1"/>
  <c r="AL772" i="1"/>
  <c r="AQ771" i="1"/>
  <c r="AM772" i="1"/>
  <c r="AR770" i="1"/>
  <c r="AN771" i="1"/>
  <c r="Z1153" i="1"/>
  <c r="AB1152" i="1"/>
  <c r="AC773" i="1"/>
  <c r="AD773" i="1" s="1"/>
  <c r="AA773" i="1"/>
  <c r="Y774" i="1"/>
  <c r="AI773" i="1" l="1"/>
  <c r="AJ773" i="1"/>
  <c r="AK773" i="1"/>
  <c r="AF774" i="1"/>
  <c r="AG774" i="1" s="1"/>
  <c r="AQ772" i="1"/>
  <c r="AM773" i="1"/>
  <c r="AR771" i="1"/>
  <c r="AN772" i="1"/>
  <c r="AQ773" i="1"/>
  <c r="AM774" i="1"/>
  <c r="AP772" i="1"/>
  <c r="AL773" i="1"/>
  <c r="Z1154" i="1"/>
  <c r="AB1153" i="1"/>
  <c r="Y775" i="1"/>
  <c r="AC774" i="1"/>
  <c r="AD774" i="1" s="1"/>
  <c r="AA774" i="1"/>
  <c r="AI774" i="1" l="1"/>
  <c r="AJ774" i="1"/>
  <c r="AK774" i="1" s="1"/>
  <c r="AF775" i="1"/>
  <c r="AG775" i="1" s="1"/>
  <c r="AR772" i="1"/>
  <c r="AN773" i="1"/>
  <c r="AP773" i="1"/>
  <c r="AL774" i="1"/>
  <c r="Z1155" i="1"/>
  <c r="AB1154" i="1"/>
  <c r="Y776" i="1"/>
  <c r="AC775" i="1"/>
  <c r="AD775" i="1" s="1"/>
  <c r="AI775" i="1" s="1"/>
  <c r="AA775" i="1"/>
  <c r="AJ775" i="1" l="1"/>
  <c r="AK775" i="1"/>
  <c r="AF776" i="1"/>
  <c r="AG776" i="1" s="1"/>
  <c r="AQ774" i="1"/>
  <c r="AM775" i="1"/>
  <c r="AP774" i="1"/>
  <c r="AL775" i="1"/>
  <c r="AR773" i="1"/>
  <c r="AN774" i="1"/>
  <c r="Z1156" i="1"/>
  <c r="AB1155" i="1"/>
  <c r="Y777" i="1"/>
  <c r="AA776" i="1"/>
  <c r="AC776" i="1"/>
  <c r="AD776" i="1" s="1"/>
  <c r="AI776" i="1" s="1"/>
  <c r="AJ776" i="1" l="1"/>
  <c r="AK776" i="1" s="1"/>
  <c r="AF777" i="1"/>
  <c r="AG777" i="1" s="1"/>
  <c r="AP775" i="1"/>
  <c r="AL776" i="1"/>
  <c r="AR774" i="1"/>
  <c r="AN775" i="1"/>
  <c r="AQ776" i="1"/>
  <c r="AM777" i="1"/>
  <c r="AQ775" i="1"/>
  <c r="AM776" i="1"/>
  <c r="Z1157" i="1"/>
  <c r="AB1156" i="1"/>
  <c r="AC777" i="1"/>
  <c r="AD777" i="1" s="1"/>
  <c r="AA777" i="1"/>
  <c r="Y778" i="1"/>
  <c r="AI777" i="1" l="1"/>
  <c r="AJ777" i="1"/>
  <c r="AF778" i="1"/>
  <c r="AG778" i="1" s="1"/>
  <c r="AP776" i="1"/>
  <c r="AL777" i="1"/>
  <c r="AR775" i="1"/>
  <c r="AN776" i="1"/>
  <c r="AN777" i="1"/>
  <c r="Z1158" i="1"/>
  <c r="AB1157" i="1"/>
  <c r="AC778" i="1"/>
  <c r="AD778" i="1" s="1"/>
  <c r="AI778" i="1" s="1"/>
  <c r="AA778" i="1"/>
  <c r="Y779" i="1"/>
  <c r="AJ778" i="1" l="1"/>
  <c r="AK778" i="1" s="1"/>
  <c r="AK777" i="1"/>
  <c r="AF779" i="1"/>
  <c r="AG779" i="1" s="1"/>
  <c r="AP777" i="1"/>
  <c r="AL778" i="1"/>
  <c r="AQ777" i="1"/>
  <c r="AM778" i="1"/>
  <c r="AR776" i="1"/>
  <c r="Z1159" i="1"/>
  <c r="AB1158" i="1"/>
  <c r="AC779" i="1"/>
  <c r="AA779" i="1"/>
  <c r="Y780" i="1"/>
  <c r="AD779" i="1" l="1"/>
  <c r="AI779" i="1" s="1"/>
  <c r="BA779" i="1"/>
  <c r="AJ779" i="1"/>
  <c r="AK779" i="1" s="1"/>
  <c r="AF780" i="1"/>
  <c r="AG780" i="1" s="1"/>
  <c r="AQ778" i="1"/>
  <c r="AM779" i="1"/>
  <c r="AQ779" i="1"/>
  <c r="AM780" i="1"/>
  <c r="AR777" i="1"/>
  <c r="AN778" i="1"/>
  <c r="AP778" i="1"/>
  <c r="AL779" i="1"/>
  <c r="Z1160" i="1"/>
  <c r="AB1159" i="1"/>
  <c r="AC780" i="1"/>
  <c r="AD780" i="1" s="1"/>
  <c r="AA780" i="1"/>
  <c r="Y781" i="1"/>
  <c r="AI780" i="1" l="1"/>
  <c r="AJ780" i="1"/>
  <c r="AK780" i="1" s="1"/>
  <c r="AF781" i="1"/>
  <c r="AG781" i="1" s="1"/>
  <c r="AR778" i="1"/>
  <c r="AN779" i="1"/>
  <c r="AQ780" i="1"/>
  <c r="AM781" i="1"/>
  <c r="AP779" i="1"/>
  <c r="AL780" i="1"/>
  <c r="Z1161" i="1"/>
  <c r="AB1160" i="1"/>
  <c r="Y782" i="1"/>
  <c r="AC781" i="1"/>
  <c r="AD781" i="1" s="1"/>
  <c r="AA781" i="1"/>
  <c r="AI781" i="1" l="1"/>
  <c r="AJ781" i="1"/>
  <c r="AK781" i="1"/>
  <c r="AF782" i="1"/>
  <c r="AG782" i="1" s="1"/>
  <c r="AR779" i="1"/>
  <c r="AN780" i="1"/>
  <c r="AP780" i="1"/>
  <c r="AL781" i="1"/>
  <c r="Z1162" i="1"/>
  <c r="AB1161" i="1"/>
  <c r="Y783" i="1"/>
  <c r="AA782" i="1"/>
  <c r="AC782" i="1"/>
  <c r="AD782" i="1" s="1"/>
  <c r="AI782" i="1" l="1"/>
  <c r="AJ782" i="1"/>
  <c r="AK782" i="1"/>
  <c r="AF783" i="1"/>
  <c r="AG783" i="1" s="1"/>
  <c r="AQ781" i="1"/>
  <c r="AM782" i="1"/>
  <c r="AQ782" i="1"/>
  <c r="AM783" i="1"/>
  <c r="AP781" i="1"/>
  <c r="AL782" i="1"/>
  <c r="AR780" i="1"/>
  <c r="AN781" i="1"/>
  <c r="Z1163" i="1"/>
  <c r="AB1162" i="1"/>
  <c r="AC783" i="1"/>
  <c r="AD783" i="1" s="1"/>
  <c r="AA783" i="1"/>
  <c r="Y784" i="1"/>
  <c r="AI783" i="1" l="1"/>
  <c r="AJ783" i="1"/>
  <c r="AF784" i="1"/>
  <c r="AG784" i="1" s="1"/>
  <c r="AQ783" i="1"/>
  <c r="AP782" i="1"/>
  <c r="AL783" i="1"/>
  <c r="AR781" i="1"/>
  <c r="AN782" i="1"/>
  <c r="Z1164" i="1"/>
  <c r="AB1163" i="1"/>
  <c r="AA784" i="1"/>
  <c r="AC784" i="1"/>
  <c r="AD784" i="1" s="1"/>
  <c r="AI784" i="1" s="1"/>
  <c r="Y785" i="1"/>
  <c r="AJ784" i="1" l="1"/>
  <c r="AK784" i="1" s="1"/>
  <c r="AK783" i="1"/>
  <c r="AM784" i="1"/>
  <c r="AF785" i="1"/>
  <c r="AG785" i="1" s="1"/>
  <c r="AP783" i="1"/>
  <c r="AL784" i="1"/>
  <c r="AR782" i="1"/>
  <c r="AN783" i="1"/>
  <c r="Z1165" i="1"/>
  <c r="AB1164" i="1"/>
  <c r="AC785" i="1"/>
  <c r="AD785" i="1" s="1"/>
  <c r="AI785" i="1" s="1"/>
  <c r="AA785" i="1"/>
  <c r="Y786" i="1"/>
  <c r="AJ785" i="1" l="1"/>
  <c r="AK785" i="1"/>
  <c r="AF786" i="1"/>
  <c r="AG786" i="1" s="1"/>
  <c r="AQ784" i="1"/>
  <c r="AM785" i="1"/>
  <c r="AR783" i="1"/>
  <c r="AN784" i="1"/>
  <c r="AN785" i="1"/>
  <c r="AP784" i="1"/>
  <c r="AL785" i="1"/>
  <c r="Z1166" i="1"/>
  <c r="AB1165" i="1"/>
  <c r="Y787" i="1"/>
  <c r="AC786" i="1"/>
  <c r="AD786" i="1" s="1"/>
  <c r="AA786" i="1"/>
  <c r="AI786" i="1" l="1"/>
  <c r="AJ786" i="1"/>
  <c r="AK786" i="1"/>
  <c r="AF787" i="1"/>
  <c r="AG787" i="1" s="1"/>
  <c r="AQ785" i="1"/>
  <c r="AM786" i="1"/>
  <c r="AP785" i="1"/>
  <c r="AL786" i="1"/>
  <c r="AR784" i="1"/>
  <c r="Z1167" i="1"/>
  <c r="AB1166" i="1"/>
  <c r="Y788" i="1"/>
  <c r="AC787" i="1"/>
  <c r="AD787" i="1" s="1"/>
  <c r="AA787" i="1"/>
  <c r="AI787" i="1" l="1"/>
  <c r="AJ787" i="1"/>
  <c r="AK787" i="1" s="1"/>
  <c r="AF788" i="1"/>
  <c r="AG788" i="1" s="1"/>
  <c r="AP786" i="1"/>
  <c r="AL787" i="1"/>
  <c r="AQ786" i="1"/>
  <c r="AM787" i="1"/>
  <c r="AR785" i="1"/>
  <c r="AN786" i="1"/>
  <c r="Z1168" i="1"/>
  <c r="AB1167" i="1"/>
  <c r="AA788" i="1"/>
  <c r="Y789" i="1"/>
  <c r="AC788" i="1"/>
  <c r="AD788" i="1" s="1"/>
  <c r="AI788" i="1" l="1"/>
  <c r="AJ788" i="1"/>
  <c r="AK788" i="1"/>
  <c r="AF789" i="1"/>
  <c r="AG789" i="1" s="1"/>
  <c r="AR786" i="1"/>
  <c r="AN787" i="1"/>
  <c r="AP787" i="1"/>
  <c r="AL788" i="1"/>
  <c r="AQ787" i="1"/>
  <c r="AM788" i="1"/>
  <c r="Z1169" i="1"/>
  <c r="AB1168" i="1"/>
  <c r="AA789" i="1"/>
  <c r="AC789" i="1"/>
  <c r="AD789" i="1" s="1"/>
  <c r="AI789" i="1" s="1"/>
  <c r="Y790" i="1"/>
  <c r="AJ789" i="1" l="1"/>
  <c r="AK789" i="1"/>
  <c r="AF790" i="1"/>
  <c r="AG790" i="1" s="1"/>
  <c r="AQ789" i="1"/>
  <c r="AM790" i="1"/>
  <c r="AP788" i="1"/>
  <c r="AL789" i="1"/>
  <c r="AR787" i="1"/>
  <c r="AN788" i="1"/>
  <c r="AQ788" i="1"/>
  <c r="AM789" i="1"/>
  <c r="Z1170" i="1"/>
  <c r="AB1169" i="1"/>
  <c r="AA790" i="1"/>
  <c r="AC790" i="1"/>
  <c r="AD790" i="1" s="1"/>
  <c r="AI790" i="1" s="1"/>
  <c r="Y791" i="1"/>
  <c r="AJ790" i="1" l="1"/>
  <c r="AK790" i="1"/>
  <c r="AF791" i="1"/>
  <c r="AG791" i="1" s="1"/>
  <c r="AR788" i="1"/>
  <c r="AN789" i="1"/>
  <c r="AQ790" i="1"/>
  <c r="AM791" i="1"/>
  <c r="AP789" i="1"/>
  <c r="AL790" i="1"/>
  <c r="Z1171" i="1"/>
  <c r="AB1170" i="1"/>
  <c r="AC791" i="1"/>
  <c r="AD791" i="1" s="1"/>
  <c r="AI791" i="1" s="1"/>
  <c r="AA791" i="1"/>
  <c r="Y792" i="1"/>
  <c r="AJ791" i="1" l="1"/>
  <c r="AK791" i="1" s="1"/>
  <c r="AF792" i="1"/>
  <c r="AG792" i="1" s="1"/>
  <c r="AQ791" i="1"/>
  <c r="AM792" i="1"/>
  <c r="AR789" i="1"/>
  <c r="AN790" i="1"/>
  <c r="AP790" i="1"/>
  <c r="AL791" i="1"/>
  <c r="Z1172" i="1"/>
  <c r="AB1171" i="1"/>
  <c r="Y793" i="1"/>
  <c r="AA792" i="1"/>
  <c r="AC792" i="1"/>
  <c r="AD792" i="1" s="1"/>
  <c r="AI792" i="1" l="1"/>
  <c r="AJ792" i="1"/>
  <c r="AK792" i="1" s="1"/>
  <c r="AF793" i="1"/>
  <c r="AG793" i="1" s="1"/>
  <c r="AP791" i="1"/>
  <c r="AL792" i="1"/>
  <c r="AR790" i="1"/>
  <c r="AN791" i="1"/>
  <c r="AQ792" i="1"/>
  <c r="AM793" i="1"/>
  <c r="Z1173" i="1"/>
  <c r="AB1172" i="1"/>
  <c r="AC793" i="1"/>
  <c r="AD793" i="1" s="1"/>
  <c r="AI793" i="1" s="1"/>
  <c r="AA793" i="1"/>
  <c r="Y794" i="1"/>
  <c r="AJ793" i="1" l="1"/>
  <c r="AK793" i="1" s="1"/>
  <c r="AF794" i="1"/>
  <c r="AG794" i="1" s="1"/>
  <c r="AP792" i="1"/>
  <c r="AL793" i="1"/>
  <c r="AR791" i="1"/>
  <c r="AN792" i="1"/>
  <c r="Z1174" i="1"/>
  <c r="AB1173" i="1"/>
  <c r="AA794" i="1"/>
  <c r="Y795" i="1"/>
  <c r="AC794" i="1"/>
  <c r="AD794" i="1" s="1"/>
  <c r="AI794" i="1" s="1"/>
  <c r="AJ794" i="1" l="1"/>
  <c r="AK794" i="1"/>
  <c r="AF795" i="1"/>
  <c r="AG795" i="1" s="1"/>
  <c r="AP793" i="1"/>
  <c r="AL794" i="1"/>
  <c r="AQ793" i="1"/>
  <c r="AM794" i="1"/>
  <c r="AR792" i="1"/>
  <c r="AN793" i="1"/>
  <c r="Z1175" i="1"/>
  <c r="AB1174" i="1"/>
  <c r="AC795" i="1"/>
  <c r="AD795" i="1" s="1"/>
  <c r="AI795" i="1" s="1"/>
  <c r="Y796" i="1"/>
  <c r="AA795" i="1"/>
  <c r="AJ795" i="1" l="1"/>
  <c r="AK795" i="1"/>
  <c r="AF796" i="1"/>
  <c r="AG796" i="1" s="1"/>
  <c r="AR793" i="1"/>
  <c r="AN794" i="1"/>
  <c r="AQ794" i="1"/>
  <c r="AM795" i="1"/>
  <c r="AP794" i="1"/>
  <c r="AL795" i="1"/>
  <c r="Z1176" i="1"/>
  <c r="AB1175" i="1"/>
  <c r="AA796" i="1"/>
  <c r="AC796" i="1"/>
  <c r="AD796" i="1" s="1"/>
  <c r="Y797" i="1"/>
  <c r="AI796" i="1" l="1"/>
  <c r="AJ796" i="1"/>
  <c r="AK796" i="1" s="1"/>
  <c r="AF797" i="1"/>
  <c r="AG797" i="1" s="1"/>
  <c r="AP795" i="1"/>
  <c r="AL796" i="1"/>
  <c r="AQ795" i="1"/>
  <c r="AM796" i="1"/>
  <c r="AR794" i="1"/>
  <c r="AN795" i="1"/>
  <c r="AQ796" i="1"/>
  <c r="AM797" i="1"/>
  <c r="Z1177" i="1"/>
  <c r="AB1176" i="1"/>
  <c r="AC797" i="1"/>
  <c r="AD797" i="1" s="1"/>
  <c r="AA797" i="1"/>
  <c r="Y798" i="1"/>
  <c r="AI797" i="1" l="1"/>
  <c r="AJ797" i="1"/>
  <c r="AK797" i="1" s="1"/>
  <c r="AF798" i="1"/>
  <c r="AG798" i="1" s="1"/>
  <c r="AQ797" i="1"/>
  <c r="AP796" i="1"/>
  <c r="AL797" i="1"/>
  <c r="AR795" i="1"/>
  <c r="AN796" i="1"/>
  <c r="AM798" i="1"/>
  <c r="Z1178" i="1"/>
  <c r="AB1177" i="1"/>
  <c r="Y799" i="1"/>
  <c r="AA798" i="1"/>
  <c r="AC798" i="1"/>
  <c r="AD798" i="1" s="1"/>
  <c r="AI798" i="1" s="1"/>
  <c r="AJ798" i="1" l="1"/>
  <c r="AK798" i="1"/>
  <c r="AF799" i="1"/>
  <c r="AG799" i="1" s="1"/>
  <c r="AP797" i="1"/>
  <c r="AL798" i="1"/>
  <c r="AQ798" i="1"/>
  <c r="AM799" i="1"/>
  <c r="AR796" i="1"/>
  <c r="AN797" i="1"/>
  <c r="Z1179" i="1"/>
  <c r="AB1178" i="1"/>
  <c r="AC799" i="1"/>
  <c r="AD799" i="1" s="1"/>
  <c r="AI799" i="1" s="1"/>
  <c r="AA799" i="1"/>
  <c r="Y800" i="1"/>
  <c r="AJ799" i="1" l="1"/>
  <c r="AK799" i="1"/>
  <c r="AF800" i="1"/>
  <c r="AG800" i="1" s="1"/>
  <c r="AR797" i="1"/>
  <c r="AN798" i="1"/>
  <c r="AP798" i="1"/>
  <c r="AL799" i="1"/>
  <c r="AQ799" i="1"/>
  <c r="AM800" i="1"/>
  <c r="Z1180" i="1"/>
  <c r="AB1179" i="1"/>
  <c r="AA800" i="1"/>
  <c r="AC800" i="1"/>
  <c r="AD800" i="1" s="1"/>
  <c r="Y801" i="1"/>
  <c r="AI800" i="1" l="1"/>
  <c r="AJ800" i="1"/>
  <c r="AF801" i="1"/>
  <c r="AG801" i="1" s="1"/>
  <c r="AP799" i="1"/>
  <c r="AL800" i="1"/>
  <c r="AR798" i="1"/>
  <c r="AN799" i="1"/>
  <c r="AQ800" i="1"/>
  <c r="AM801" i="1"/>
  <c r="Z1181" i="1"/>
  <c r="AB1180" i="1"/>
  <c r="AA801" i="1"/>
  <c r="AC801" i="1"/>
  <c r="Y802" i="1"/>
  <c r="AD801" i="1" l="1"/>
  <c r="BA801" i="1"/>
  <c r="AI801" i="1"/>
  <c r="AJ801" i="1"/>
  <c r="AK801" i="1" s="1"/>
  <c r="AK800" i="1"/>
  <c r="AF802" i="1"/>
  <c r="AG802" i="1" s="1"/>
  <c r="AQ801" i="1"/>
  <c r="AP800" i="1"/>
  <c r="AL801" i="1"/>
  <c r="AR799" i="1"/>
  <c r="AN800" i="1"/>
  <c r="Z1182" i="1"/>
  <c r="AB1181" i="1"/>
  <c r="AA802" i="1"/>
  <c r="AC802" i="1"/>
  <c r="AD802" i="1" s="1"/>
  <c r="AI802" i="1" s="1"/>
  <c r="Y803" i="1"/>
  <c r="AJ802" i="1" l="1"/>
  <c r="AK802" i="1" s="1"/>
  <c r="AF803" i="1"/>
  <c r="AG803" i="1" s="1"/>
  <c r="AM802" i="1"/>
  <c r="AP801" i="1"/>
  <c r="AL802" i="1"/>
  <c r="AR800" i="1"/>
  <c r="AN801" i="1"/>
  <c r="AQ802" i="1"/>
  <c r="AM803" i="1"/>
  <c r="Z1183" i="1"/>
  <c r="AB1182" i="1"/>
  <c r="AC803" i="1"/>
  <c r="AD803" i="1" s="1"/>
  <c r="AI803" i="1" s="1"/>
  <c r="AA803" i="1"/>
  <c r="Y804" i="1"/>
  <c r="AJ803" i="1" l="1"/>
  <c r="AK803" i="1"/>
  <c r="AF804" i="1"/>
  <c r="AG804" i="1" s="1"/>
  <c r="AP802" i="1"/>
  <c r="AL803" i="1"/>
  <c r="AR801" i="1"/>
  <c r="AN802" i="1"/>
  <c r="Z1184" i="1"/>
  <c r="AB1183" i="1"/>
  <c r="Y805" i="1"/>
  <c r="AC804" i="1"/>
  <c r="AD804" i="1" s="1"/>
  <c r="AI804" i="1" s="1"/>
  <c r="AA804" i="1"/>
  <c r="AJ804" i="1" l="1"/>
  <c r="AK804" i="1"/>
  <c r="AF805" i="1"/>
  <c r="AG805" i="1" s="1"/>
  <c r="AR802" i="1"/>
  <c r="AN803" i="1"/>
  <c r="AP803" i="1"/>
  <c r="AL804" i="1"/>
  <c r="AQ803" i="1"/>
  <c r="AM804" i="1"/>
  <c r="Z1185" i="1"/>
  <c r="AB1184" i="1"/>
  <c r="Y806" i="1"/>
  <c r="AC805" i="1"/>
  <c r="AD805" i="1" s="1"/>
  <c r="AA805" i="1"/>
  <c r="AI805" i="1" l="1"/>
  <c r="AJ805" i="1"/>
  <c r="AK805" i="1" s="1"/>
  <c r="AF806" i="1"/>
  <c r="AG806" i="1" s="1"/>
  <c r="AP804" i="1"/>
  <c r="AL805" i="1"/>
  <c r="AR803" i="1"/>
  <c r="AN804" i="1"/>
  <c r="AQ804" i="1"/>
  <c r="AM805" i="1"/>
  <c r="Z1186" i="1"/>
  <c r="AB1185" i="1"/>
  <c r="AA806" i="1"/>
  <c r="AC806" i="1"/>
  <c r="AD806" i="1" s="1"/>
  <c r="Y807" i="1"/>
  <c r="AI806" i="1" l="1"/>
  <c r="AJ806" i="1"/>
  <c r="AF807" i="1"/>
  <c r="AG807" i="1" s="1"/>
  <c r="AQ805" i="1"/>
  <c r="AM806" i="1"/>
  <c r="AR804" i="1"/>
  <c r="AN805" i="1"/>
  <c r="AQ806" i="1"/>
  <c r="AM807" i="1"/>
  <c r="AP805" i="1"/>
  <c r="AL806" i="1"/>
  <c r="Z1187" i="1"/>
  <c r="AB1186" i="1"/>
  <c r="AC807" i="1"/>
  <c r="AD807" i="1" s="1"/>
  <c r="Y808" i="1"/>
  <c r="AA807" i="1"/>
  <c r="AI807" i="1" l="1"/>
  <c r="AJ807" i="1"/>
  <c r="AK806" i="1"/>
  <c r="AF808" i="1"/>
  <c r="AG808" i="1" s="1"/>
  <c r="AR805" i="1"/>
  <c r="AN806" i="1"/>
  <c r="AP806" i="1"/>
  <c r="AL807" i="1"/>
  <c r="Z1188" i="1"/>
  <c r="AB1187" i="1"/>
  <c r="Y809" i="1"/>
  <c r="AA808" i="1"/>
  <c r="AC808" i="1"/>
  <c r="AD808" i="1" s="1"/>
  <c r="AI808" i="1" l="1"/>
  <c r="AK807" i="1"/>
  <c r="AJ808" i="1"/>
  <c r="AK808" i="1" s="1"/>
  <c r="AF809" i="1"/>
  <c r="AG809" i="1" s="1"/>
  <c r="AQ808" i="1"/>
  <c r="AM809" i="1"/>
  <c r="AP807" i="1"/>
  <c r="AL808" i="1"/>
  <c r="AR806" i="1"/>
  <c r="AN807" i="1"/>
  <c r="AQ807" i="1"/>
  <c r="AM808" i="1"/>
  <c r="Z1189" i="1"/>
  <c r="AB1188" i="1"/>
  <c r="AC809" i="1"/>
  <c r="AD809" i="1" s="1"/>
  <c r="Y810" i="1"/>
  <c r="AA809" i="1"/>
  <c r="AI809" i="1" l="1"/>
  <c r="AJ809" i="1"/>
  <c r="AK809" i="1" s="1"/>
  <c r="AF810" i="1"/>
  <c r="AG810" i="1" s="1"/>
  <c r="AR807" i="1"/>
  <c r="AN808" i="1"/>
  <c r="AP808" i="1"/>
  <c r="AL809" i="1"/>
  <c r="Z1190" i="1"/>
  <c r="AB1189" i="1"/>
  <c r="Y811" i="1"/>
  <c r="AC810" i="1"/>
  <c r="AD810" i="1" s="1"/>
  <c r="AI810" i="1" s="1"/>
  <c r="AA810" i="1"/>
  <c r="AJ810" i="1" l="1"/>
  <c r="AK810" i="1"/>
  <c r="AF811" i="1"/>
  <c r="AG811" i="1" s="1"/>
  <c r="AR808" i="1"/>
  <c r="AN809" i="1"/>
  <c r="AP809" i="1"/>
  <c r="AL810" i="1"/>
  <c r="AQ809" i="1"/>
  <c r="AM810" i="1"/>
  <c r="Z1191" i="1"/>
  <c r="AB1190" i="1"/>
  <c r="AC811" i="1"/>
  <c r="AD811" i="1" s="1"/>
  <c r="AI811" i="1" s="1"/>
  <c r="AA811" i="1"/>
  <c r="Y812" i="1"/>
  <c r="AJ811" i="1" l="1"/>
  <c r="AK811" i="1"/>
  <c r="AF812" i="1"/>
  <c r="AG812" i="1" s="1"/>
  <c r="AQ810" i="1"/>
  <c r="AM811" i="1"/>
  <c r="AR809" i="1"/>
  <c r="AN810" i="1"/>
  <c r="AP810" i="1"/>
  <c r="AL811" i="1"/>
  <c r="Z1192" i="1"/>
  <c r="AB1191" i="1"/>
  <c r="AC812" i="1"/>
  <c r="AD812" i="1" s="1"/>
  <c r="AI812" i="1" s="1"/>
  <c r="Y813" i="1"/>
  <c r="AA812" i="1"/>
  <c r="AJ812" i="1" l="1"/>
  <c r="AF813" i="1"/>
  <c r="AG813" i="1" s="1"/>
  <c r="AQ811" i="1"/>
  <c r="AM812" i="1"/>
  <c r="AP811" i="1"/>
  <c r="AL812" i="1"/>
  <c r="AR810" i="1"/>
  <c r="AN811" i="1"/>
  <c r="Z1193" i="1"/>
  <c r="AB1192" i="1"/>
  <c r="AC813" i="1"/>
  <c r="AD813" i="1" s="1"/>
  <c r="AI813" i="1" s="1"/>
  <c r="AA813" i="1"/>
  <c r="Y814" i="1"/>
  <c r="AJ813" i="1" l="1"/>
  <c r="AK813" i="1"/>
  <c r="AK812" i="1"/>
  <c r="AF814" i="1"/>
  <c r="AG814" i="1" s="1"/>
  <c r="AQ812" i="1"/>
  <c r="AM813" i="1"/>
  <c r="AR811" i="1"/>
  <c r="AN812" i="1"/>
  <c r="AQ813" i="1"/>
  <c r="AM814" i="1"/>
  <c r="AP812" i="1"/>
  <c r="AL813" i="1"/>
  <c r="Z1194" i="1"/>
  <c r="AB1193" i="1"/>
  <c r="Y815" i="1"/>
  <c r="AA814" i="1"/>
  <c r="AC814" i="1"/>
  <c r="AD814" i="1" l="1"/>
  <c r="AI814" i="1" s="1"/>
  <c r="BA814" i="1"/>
  <c r="AJ814" i="1"/>
  <c r="AK814" i="1"/>
  <c r="AF815" i="1"/>
  <c r="AG815" i="1" s="1"/>
  <c r="AQ814" i="1"/>
  <c r="AM815" i="1"/>
  <c r="AP813" i="1"/>
  <c r="AL814" i="1"/>
  <c r="AR812" i="1"/>
  <c r="AN813" i="1"/>
  <c r="Z1195" i="1"/>
  <c r="AB1194" i="1"/>
  <c r="AC815" i="1"/>
  <c r="AD815" i="1" s="1"/>
  <c r="AI815" i="1" s="1"/>
  <c r="AA815" i="1"/>
  <c r="Y816" i="1"/>
  <c r="AJ815" i="1" l="1"/>
  <c r="AK815" i="1"/>
  <c r="AF816" i="1"/>
  <c r="AG816" i="1" s="1"/>
  <c r="AP814" i="1"/>
  <c r="AL815" i="1"/>
  <c r="AR813" i="1"/>
  <c r="AN814" i="1"/>
  <c r="Z1196" i="1"/>
  <c r="AB1195" i="1"/>
  <c r="AA816" i="1"/>
  <c r="AC816" i="1"/>
  <c r="AD816" i="1" s="1"/>
  <c r="AI816" i="1" s="1"/>
  <c r="Y817" i="1"/>
  <c r="AJ816" i="1" l="1"/>
  <c r="AF817" i="1"/>
  <c r="AG817" i="1" s="1"/>
  <c r="AP815" i="1"/>
  <c r="AL816" i="1"/>
  <c r="AR814" i="1"/>
  <c r="AN815" i="1"/>
  <c r="AQ816" i="1"/>
  <c r="AM817" i="1"/>
  <c r="AQ815" i="1"/>
  <c r="AM816" i="1"/>
  <c r="Z1197" i="1"/>
  <c r="AB1196" i="1"/>
  <c r="AC817" i="1"/>
  <c r="AD817" i="1" s="1"/>
  <c r="Y818" i="1"/>
  <c r="AA817" i="1"/>
  <c r="AI817" i="1" l="1"/>
  <c r="AK816" i="1"/>
  <c r="AJ817" i="1"/>
  <c r="AK817" i="1" s="1"/>
  <c r="AF818" i="1"/>
  <c r="AG818" i="1" s="1"/>
  <c r="AR815" i="1"/>
  <c r="AN816" i="1"/>
  <c r="AP816" i="1"/>
  <c r="AL817" i="1"/>
  <c r="Z1198" i="1"/>
  <c r="AB1197" i="1"/>
  <c r="AC818" i="1"/>
  <c r="AD818" i="1" s="1"/>
  <c r="AI818" i="1" s="1"/>
  <c r="AA818" i="1"/>
  <c r="Y819" i="1"/>
  <c r="AJ818" i="1" l="1"/>
  <c r="AK818" i="1"/>
  <c r="AF819" i="1"/>
  <c r="AG819" i="1" s="1"/>
  <c r="AR816" i="1"/>
  <c r="AN817" i="1"/>
  <c r="AQ818" i="1"/>
  <c r="AM819" i="1"/>
  <c r="AP817" i="1"/>
  <c r="AL818" i="1"/>
  <c r="AQ817" i="1"/>
  <c r="AM818" i="1"/>
  <c r="Z1199" i="1"/>
  <c r="AB1198" i="1"/>
  <c r="AC819" i="1"/>
  <c r="Y820" i="1"/>
  <c r="AA819" i="1"/>
  <c r="AD819" i="1" l="1"/>
  <c r="BA819" i="1"/>
  <c r="AI819" i="1"/>
  <c r="AJ819" i="1"/>
  <c r="AK819" i="1" s="1"/>
  <c r="AF820" i="1"/>
  <c r="AG820" i="1" s="1"/>
  <c r="AR817" i="1"/>
  <c r="AN818" i="1"/>
  <c r="AP818" i="1"/>
  <c r="AL819" i="1"/>
  <c r="Z1200" i="1"/>
  <c r="AB1199" i="1"/>
  <c r="Y821" i="1"/>
  <c r="AC820" i="1"/>
  <c r="AD820" i="1" s="1"/>
  <c r="AI820" i="1" s="1"/>
  <c r="AA820" i="1"/>
  <c r="AJ820" i="1" l="1"/>
  <c r="AK820" i="1" s="1"/>
  <c r="AF821" i="1"/>
  <c r="AG821" i="1" s="1"/>
  <c r="AQ819" i="1"/>
  <c r="AM820" i="1"/>
  <c r="AP819" i="1"/>
  <c r="AL820" i="1"/>
  <c r="AR818" i="1"/>
  <c r="AN819" i="1"/>
  <c r="Z1201" i="1"/>
  <c r="AB1200" i="1"/>
  <c r="AA821" i="1"/>
  <c r="Y822" i="1"/>
  <c r="AC821" i="1"/>
  <c r="AD821" i="1" s="1"/>
  <c r="AI821" i="1" l="1"/>
  <c r="AJ821" i="1"/>
  <c r="AK821" i="1" s="1"/>
  <c r="AF822" i="1"/>
  <c r="AG822" i="1" s="1"/>
  <c r="AQ821" i="1"/>
  <c r="AR819" i="1"/>
  <c r="AN820" i="1"/>
  <c r="AP820" i="1"/>
  <c r="AL821" i="1"/>
  <c r="AQ820" i="1"/>
  <c r="AM821" i="1"/>
  <c r="AM822" i="1"/>
  <c r="Z1202" i="1"/>
  <c r="AB1201" i="1"/>
  <c r="AA822" i="1"/>
  <c r="AC822" i="1"/>
  <c r="AD822" i="1" s="1"/>
  <c r="AI822" i="1" s="1"/>
  <c r="Y823" i="1"/>
  <c r="AJ822" i="1" l="1"/>
  <c r="AF823" i="1"/>
  <c r="AG823" i="1" s="1"/>
  <c r="AP821" i="1"/>
  <c r="AL822" i="1"/>
  <c r="AR820" i="1"/>
  <c r="AN821" i="1"/>
  <c r="AQ822" i="1"/>
  <c r="AM823" i="1"/>
  <c r="Z1203" i="1"/>
  <c r="AB1202" i="1"/>
  <c r="AC823" i="1"/>
  <c r="AD823" i="1" s="1"/>
  <c r="AI823" i="1" s="1"/>
  <c r="Y824" i="1"/>
  <c r="AA823" i="1"/>
  <c r="AK822" i="1" l="1"/>
  <c r="AJ823" i="1"/>
  <c r="AK823" i="1" s="1"/>
  <c r="AF824" i="1"/>
  <c r="AG824" i="1" s="1"/>
  <c r="AP822" i="1"/>
  <c r="AL823" i="1"/>
  <c r="AR821" i="1"/>
  <c r="AN822" i="1"/>
  <c r="Z1204" i="1"/>
  <c r="AB1203" i="1"/>
  <c r="AA824" i="1"/>
  <c r="Y825" i="1"/>
  <c r="AC824" i="1"/>
  <c r="AD824" i="1" s="1"/>
  <c r="AI824" i="1" l="1"/>
  <c r="AJ824" i="1"/>
  <c r="AK824" i="1" s="1"/>
  <c r="AF825" i="1"/>
  <c r="AG825" i="1" s="1"/>
  <c r="AQ824" i="1"/>
  <c r="AM825" i="1"/>
  <c r="AP823" i="1"/>
  <c r="AL824" i="1"/>
  <c r="AR822" i="1"/>
  <c r="AN823" i="1"/>
  <c r="AQ823" i="1"/>
  <c r="AM824" i="1"/>
  <c r="Z1205" i="1"/>
  <c r="AB1204" i="1"/>
  <c r="AC825" i="1"/>
  <c r="AD825" i="1" s="1"/>
  <c r="Y826" i="1"/>
  <c r="AA825" i="1"/>
  <c r="AI825" i="1" l="1"/>
  <c r="AJ825" i="1"/>
  <c r="AK825" i="1" s="1"/>
  <c r="AF826" i="1"/>
  <c r="AG826" i="1" s="1"/>
  <c r="AP824" i="1"/>
  <c r="AL825" i="1"/>
  <c r="AR823" i="1"/>
  <c r="AN824" i="1"/>
  <c r="Z1206" i="1"/>
  <c r="AB1205" i="1"/>
  <c r="Y827" i="1"/>
  <c r="AC826" i="1"/>
  <c r="AD826" i="1" s="1"/>
  <c r="AA826" i="1"/>
  <c r="AI826" i="1" l="1"/>
  <c r="AJ826" i="1"/>
  <c r="AK826" i="1"/>
  <c r="AF827" i="1"/>
  <c r="AG827" i="1" s="1"/>
  <c r="AQ825" i="1"/>
  <c r="AM826" i="1"/>
  <c r="AP825" i="1"/>
  <c r="AL826" i="1"/>
  <c r="AR824" i="1"/>
  <c r="AN825" i="1"/>
  <c r="Z1207" i="1"/>
  <c r="AB1206" i="1"/>
  <c r="Y828" i="1"/>
  <c r="AA827" i="1"/>
  <c r="AC827" i="1"/>
  <c r="AD827" i="1" s="1"/>
  <c r="AI827" i="1" s="1"/>
  <c r="AJ827" i="1" l="1"/>
  <c r="AK827" i="1"/>
  <c r="AF828" i="1"/>
  <c r="AG828" i="1" s="1"/>
  <c r="AR825" i="1"/>
  <c r="AN826" i="1"/>
  <c r="AP826" i="1"/>
  <c r="AL827" i="1"/>
  <c r="AQ826" i="1"/>
  <c r="AM827" i="1"/>
  <c r="AQ827" i="1"/>
  <c r="AM828" i="1"/>
  <c r="Z1208" i="1"/>
  <c r="AB1207" i="1"/>
  <c r="Y829" i="1"/>
  <c r="AA828" i="1"/>
  <c r="AC828" i="1"/>
  <c r="AD828" i="1" s="1"/>
  <c r="AI828" i="1" s="1"/>
  <c r="AJ828" i="1" l="1"/>
  <c r="AK828" i="1"/>
  <c r="AF829" i="1"/>
  <c r="AG829" i="1" s="1"/>
  <c r="AP827" i="1"/>
  <c r="AL828" i="1"/>
  <c r="AQ828" i="1"/>
  <c r="AM829" i="1"/>
  <c r="AR826" i="1"/>
  <c r="AN827" i="1"/>
  <c r="Z1209" i="1"/>
  <c r="AB1208" i="1"/>
  <c r="AC829" i="1"/>
  <c r="AD829" i="1" s="1"/>
  <c r="AI829" i="1" s="1"/>
  <c r="AA829" i="1"/>
  <c r="Y830" i="1"/>
  <c r="AJ829" i="1" l="1"/>
  <c r="AK829" i="1"/>
  <c r="AF830" i="1"/>
  <c r="AG830" i="1" s="1"/>
  <c r="AP828" i="1"/>
  <c r="AL829" i="1"/>
  <c r="AR827" i="1"/>
  <c r="AN828" i="1"/>
  <c r="Z1210" i="1"/>
  <c r="AB1209" i="1"/>
  <c r="AC830" i="1"/>
  <c r="AD830" i="1" s="1"/>
  <c r="AI830" i="1" s="1"/>
  <c r="Y831" i="1"/>
  <c r="AA830" i="1"/>
  <c r="AJ830" i="1" l="1"/>
  <c r="AK830" i="1" s="1"/>
  <c r="AF831" i="1"/>
  <c r="AG831" i="1" s="1"/>
  <c r="AQ829" i="1"/>
  <c r="AM830" i="1"/>
  <c r="AR828" i="1"/>
  <c r="AN829" i="1"/>
  <c r="AP829" i="1"/>
  <c r="AL830" i="1"/>
  <c r="Z1211" i="1"/>
  <c r="AB1210" i="1"/>
  <c r="AC831" i="1"/>
  <c r="AD831" i="1" s="1"/>
  <c r="AI831" i="1" s="1"/>
  <c r="Y832" i="1"/>
  <c r="AA831" i="1"/>
  <c r="AJ831" i="1" l="1"/>
  <c r="AK831" i="1"/>
  <c r="AF832" i="1"/>
  <c r="AG832" i="1" s="1"/>
  <c r="AR829" i="1"/>
  <c r="AN830" i="1"/>
  <c r="AP830" i="1"/>
  <c r="AL831" i="1"/>
  <c r="AQ830" i="1"/>
  <c r="AM831" i="1"/>
  <c r="Z1212" i="1"/>
  <c r="AB1211" i="1"/>
  <c r="Y833" i="1"/>
  <c r="AA832" i="1"/>
  <c r="AC832" i="1"/>
  <c r="AD832" i="1" s="1"/>
  <c r="AI832" i="1" s="1"/>
  <c r="AJ832" i="1" l="1"/>
  <c r="AK832" i="1" s="1"/>
  <c r="AF833" i="1"/>
  <c r="AG833" i="1" s="1"/>
  <c r="AP831" i="1"/>
  <c r="AL832" i="1"/>
  <c r="AQ831" i="1"/>
  <c r="AM832" i="1"/>
  <c r="AR830" i="1"/>
  <c r="AN831" i="1"/>
  <c r="AQ832" i="1"/>
  <c r="AM833" i="1"/>
  <c r="Z1213" i="1"/>
  <c r="AB1212" i="1"/>
  <c r="Y834" i="1"/>
  <c r="AC833" i="1"/>
  <c r="AD833" i="1" s="1"/>
  <c r="AA833" i="1"/>
  <c r="AI833" i="1" l="1"/>
  <c r="AJ833" i="1"/>
  <c r="AK833" i="1" s="1"/>
  <c r="AF834" i="1"/>
  <c r="AG834" i="1" s="1"/>
  <c r="AR831" i="1"/>
  <c r="AN832" i="1"/>
  <c r="AP832" i="1"/>
  <c r="AL833" i="1"/>
  <c r="Z1214" i="1"/>
  <c r="AB1213" i="1"/>
  <c r="AC834" i="1"/>
  <c r="AD834" i="1" s="1"/>
  <c r="AI834" i="1" s="1"/>
  <c r="AA834" i="1"/>
  <c r="Y835" i="1"/>
  <c r="AJ834" i="1" l="1"/>
  <c r="AK834" i="1" s="1"/>
  <c r="AF835" i="1"/>
  <c r="AG835" i="1" s="1"/>
  <c r="AR832" i="1"/>
  <c r="AN833" i="1"/>
  <c r="AP833" i="1"/>
  <c r="AL834" i="1"/>
  <c r="AQ833" i="1"/>
  <c r="AM834" i="1"/>
  <c r="Z1215" i="1"/>
  <c r="AB1214" i="1"/>
  <c r="AC835" i="1"/>
  <c r="AD835" i="1" s="1"/>
  <c r="AI835" i="1" s="1"/>
  <c r="AA835" i="1"/>
  <c r="Y836" i="1"/>
  <c r="AJ835" i="1" l="1"/>
  <c r="AK835" i="1"/>
  <c r="AF836" i="1"/>
  <c r="AG836" i="1" s="1"/>
  <c r="AR833" i="1"/>
  <c r="AN834" i="1"/>
  <c r="AQ834" i="1"/>
  <c r="AM835" i="1"/>
  <c r="AP834" i="1"/>
  <c r="AL835" i="1"/>
  <c r="Z1216" i="1"/>
  <c r="AB1215" i="1"/>
  <c r="AC836" i="1"/>
  <c r="AD836" i="1" s="1"/>
  <c r="AI836" i="1" s="1"/>
  <c r="Y837" i="1"/>
  <c r="AA836" i="1"/>
  <c r="AJ836" i="1" l="1"/>
  <c r="AK836" i="1" s="1"/>
  <c r="AF837" i="1"/>
  <c r="AG837" i="1" s="1"/>
  <c r="AP835" i="1"/>
  <c r="AL836" i="1"/>
  <c r="AR834" i="1"/>
  <c r="AN835" i="1"/>
  <c r="AQ835" i="1"/>
  <c r="AM836" i="1"/>
  <c r="Z1217" i="1"/>
  <c r="AB1216" i="1"/>
  <c r="AC837" i="1"/>
  <c r="AD837" i="1" s="1"/>
  <c r="AI837" i="1" s="1"/>
  <c r="AA837" i="1"/>
  <c r="Y838" i="1"/>
  <c r="AJ837" i="1" l="1"/>
  <c r="AK837" i="1"/>
  <c r="AF838" i="1"/>
  <c r="AG838" i="1" s="1"/>
  <c r="AQ836" i="1"/>
  <c r="AM837" i="1"/>
  <c r="AR835" i="1"/>
  <c r="AN836" i="1"/>
  <c r="AP836" i="1"/>
  <c r="AL837" i="1"/>
  <c r="Z1218" i="1"/>
  <c r="AB1217" i="1"/>
  <c r="Y839" i="1"/>
  <c r="AA838" i="1"/>
  <c r="AC838" i="1"/>
  <c r="AD838" i="1" l="1"/>
  <c r="AI838" i="1" s="1"/>
  <c r="BA838" i="1"/>
  <c r="AF839" i="1"/>
  <c r="AG839" i="1" s="1"/>
  <c r="AQ837" i="1"/>
  <c r="AM838" i="1"/>
  <c r="AR836" i="1"/>
  <c r="AN837" i="1"/>
  <c r="AP837" i="1"/>
  <c r="AL838" i="1"/>
  <c r="Z1219" i="1"/>
  <c r="AB1218" i="1"/>
  <c r="Y840" i="1"/>
  <c r="AC839" i="1"/>
  <c r="AD839" i="1" s="1"/>
  <c r="AA839" i="1"/>
  <c r="AJ838" i="1" l="1"/>
  <c r="AI839" i="1"/>
  <c r="AJ839" i="1"/>
  <c r="AK839" i="1" s="1"/>
  <c r="AF840" i="1"/>
  <c r="AG840" i="1" s="1"/>
  <c r="AR837" i="1"/>
  <c r="AN838" i="1"/>
  <c r="AP838" i="1"/>
  <c r="AL839" i="1"/>
  <c r="Z1220" i="1"/>
  <c r="AB1219" i="1"/>
  <c r="AC840" i="1"/>
  <c r="AD840" i="1" s="1"/>
  <c r="AI840" i="1" s="1"/>
  <c r="AA840" i="1"/>
  <c r="Y841" i="1"/>
  <c r="AK838" i="1" l="1"/>
  <c r="AQ838" i="1"/>
  <c r="AM839" i="1"/>
  <c r="AJ840" i="1"/>
  <c r="AK840" i="1"/>
  <c r="AF841" i="1"/>
  <c r="AG841" i="1" s="1"/>
  <c r="AQ840" i="1"/>
  <c r="AM841" i="1"/>
  <c r="AP839" i="1"/>
  <c r="AL840" i="1"/>
  <c r="AR838" i="1"/>
  <c r="AN839" i="1"/>
  <c r="AQ839" i="1"/>
  <c r="AM840" i="1"/>
  <c r="Z1221" i="1"/>
  <c r="AB1220" i="1"/>
  <c r="AA841" i="1"/>
  <c r="Y842" i="1"/>
  <c r="AC841" i="1"/>
  <c r="AD841" i="1" s="1"/>
  <c r="AI841" i="1" s="1"/>
  <c r="AJ841" i="1" l="1"/>
  <c r="AK841" i="1"/>
  <c r="AF842" i="1"/>
  <c r="AG842" i="1" s="1"/>
  <c r="AQ841" i="1"/>
  <c r="AM842" i="1"/>
  <c r="AP840" i="1"/>
  <c r="AL841" i="1"/>
  <c r="AR839" i="1"/>
  <c r="AN840" i="1"/>
  <c r="Z1222" i="1"/>
  <c r="AB1221" i="1"/>
  <c r="AC842" i="1"/>
  <c r="AD842" i="1" s="1"/>
  <c r="AI842" i="1" s="1"/>
  <c r="Y843" i="1"/>
  <c r="AA842" i="1"/>
  <c r="AJ842" i="1" l="1"/>
  <c r="AK842" i="1" s="1"/>
  <c r="AF843" i="1"/>
  <c r="AG843" i="1" s="1"/>
  <c r="AP841" i="1"/>
  <c r="AL842" i="1"/>
  <c r="AR840" i="1"/>
  <c r="AN841" i="1"/>
  <c r="Z1223" i="1"/>
  <c r="AB1222" i="1"/>
  <c r="AC843" i="1"/>
  <c r="AD843" i="1" s="1"/>
  <c r="AI843" i="1" s="1"/>
  <c r="Y844" i="1"/>
  <c r="AA843" i="1"/>
  <c r="AJ843" i="1" l="1"/>
  <c r="AK843" i="1"/>
  <c r="AF844" i="1"/>
  <c r="AG844" i="1" s="1"/>
  <c r="AQ842" i="1"/>
  <c r="AM843" i="1"/>
  <c r="AP842" i="1"/>
  <c r="AL843" i="1"/>
  <c r="AR841" i="1"/>
  <c r="AN842" i="1"/>
  <c r="Z1224" i="1"/>
  <c r="AB1223" i="1"/>
  <c r="AC844" i="1"/>
  <c r="AD844" i="1" s="1"/>
  <c r="AI844" i="1" s="1"/>
  <c r="AA844" i="1"/>
  <c r="Y845" i="1"/>
  <c r="AJ844" i="1" l="1"/>
  <c r="AK844" i="1" s="1"/>
  <c r="AF845" i="1"/>
  <c r="AG845" i="1" s="1"/>
  <c r="AP843" i="1"/>
  <c r="AL844" i="1"/>
  <c r="AQ843" i="1"/>
  <c r="AM844" i="1"/>
  <c r="AR842" i="1"/>
  <c r="AN843" i="1"/>
  <c r="Z1225" i="1"/>
  <c r="AB1224" i="1"/>
  <c r="AC845" i="1"/>
  <c r="AD845" i="1" s="1"/>
  <c r="AI845" i="1" s="1"/>
  <c r="AA845" i="1"/>
  <c r="Y846" i="1"/>
  <c r="AJ845" i="1" l="1"/>
  <c r="AK845" i="1" s="1"/>
  <c r="AF846" i="1"/>
  <c r="AG846" i="1" s="1"/>
  <c r="AQ845" i="1"/>
  <c r="AR843" i="1"/>
  <c r="AN844" i="1"/>
  <c r="AP844" i="1"/>
  <c r="AL845" i="1"/>
  <c r="AQ844" i="1"/>
  <c r="AM845" i="1"/>
  <c r="Z1226" i="1"/>
  <c r="AB1225" i="1"/>
  <c r="AA846" i="1"/>
  <c r="Y847" i="1"/>
  <c r="AC846" i="1"/>
  <c r="AD846" i="1" l="1"/>
  <c r="BA846" i="1"/>
  <c r="AI846" i="1"/>
  <c r="AJ846" i="1"/>
  <c r="AF847" i="1"/>
  <c r="AG847" i="1" s="1"/>
  <c r="AM846" i="1"/>
  <c r="AQ846" i="1"/>
  <c r="AM847" i="1"/>
  <c r="AP845" i="1"/>
  <c r="AL846" i="1"/>
  <c r="AR844" i="1"/>
  <c r="AN845" i="1"/>
  <c r="Z1227" i="1"/>
  <c r="AB1226" i="1"/>
  <c r="AC847" i="1"/>
  <c r="AD847" i="1" s="1"/>
  <c r="AA847" i="1"/>
  <c r="Y848" i="1"/>
  <c r="AI847" i="1" l="1"/>
  <c r="AJ847" i="1"/>
  <c r="AK846" i="1"/>
  <c r="AF848" i="1"/>
  <c r="AG848" i="1" s="1"/>
  <c r="AR845" i="1"/>
  <c r="AN846" i="1"/>
  <c r="AP846" i="1"/>
  <c r="AL847" i="1"/>
  <c r="Z1228" i="1"/>
  <c r="AB1227" i="1"/>
  <c r="AC848" i="1"/>
  <c r="AD848" i="1" s="1"/>
  <c r="AI848" i="1" s="1"/>
  <c r="AA848" i="1"/>
  <c r="Y849" i="1"/>
  <c r="AK847" i="1" l="1"/>
  <c r="AJ848" i="1"/>
  <c r="AK848" i="1" s="1"/>
  <c r="AF849" i="1"/>
  <c r="AG849" i="1" s="1"/>
  <c r="AR846" i="1"/>
  <c r="AN847" i="1"/>
  <c r="AP847" i="1"/>
  <c r="AL848" i="1"/>
  <c r="AQ847" i="1"/>
  <c r="AM848" i="1"/>
  <c r="Z1229" i="1"/>
  <c r="AB1228" i="1"/>
  <c r="AC849" i="1"/>
  <c r="Y850" i="1"/>
  <c r="AA849" i="1"/>
  <c r="AD849" i="1" l="1"/>
  <c r="BA849" i="1"/>
  <c r="AI849" i="1"/>
  <c r="AJ849" i="1"/>
  <c r="AK849" i="1"/>
  <c r="AF850" i="1"/>
  <c r="AG850" i="1" s="1"/>
  <c r="AR847" i="1"/>
  <c r="AN848" i="1"/>
  <c r="AP848" i="1"/>
  <c r="AL849" i="1"/>
  <c r="AQ848" i="1"/>
  <c r="AM849" i="1"/>
  <c r="Z1230" i="1"/>
  <c r="AB1229" i="1"/>
  <c r="Y851" i="1"/>
  <c r="AA850" i="1"/>
  <c r="AC850" i="1"/>
  <c r="AD850" i="1" s="1"/>
  <c r="AI850" i="1" s="1"/>
  <c r="AJ850" i="1" l="1"/>
  <c r="AK850" i="1" s="1"/>
  <c r="AF851" i="1"/>
  <c r="AG851" i="1" s="1"/>
  <c r="AM851" i="1"/>
  <c r="AR848" i="1"/>
  <c r="AN849" i="1"/>
  <c r="AP849" i="1"/>
  <c r="AL850" i="1"/>
  <c r="AQ849" i="1"/>
  <c r="AM850" i="1"/>
  <c r="Z1231" i="1"/>
  <c r="AB1230" i="1"/>
  <c r="Y852" i="1"/>
  <c r="AC851" i="1"/>
  <c r="AD851" i="1" s="1"/>
  <c r="AA851" i="1"/>
  <c r="AQ850" i="1" l="1"/>
  <c r="AI851" i="1"/>
  <c r="AJ851" i="1"/>
  <c r="AF852" i="1"/>
  <c r="AG852" i="1" s="1"/>
  <c r="AP850" i="1"/>
  <c r="AL851" i="1"/>
  <c r="AR849" i="1"/>
  <c r="AN850" i="1"/>
  <c r="Z1232" i="1"/>
  <c r="AB1231" i="1"/>
  <c r="AA852" i="1"/>
  <c r="AC852" i="1"/>
  <c r="AD852" i="1" s="1"/>
  <c r="AI852" i="1" s="1"/>
  <c r="Y853" i="1"/>
  <c r="AJ852" i="1" l="1"/>
  <c r="AK852" i="1"/>
  <c r="AK851" i="1"/>
  <c r="AF853" i="1"/>
  <c r="AG853" i="1" s="1"/>
  <c r="AQ851" i="1"/>
  <c r="AM852" i="1"/>
  <c r="AR850" i="1"/>
  <c r="AN851" i="1"/>
  <c r="AP851" i="1"/>
  <c r="AL852" i="1"/>
  <c r="AQ852" i="1"/>
  <c r="AM853" i="1"/>
  <c r="Z1233" i="1"/>
  <c r="AB1232" i="1"/>
  <c r="AC853" i="1"/>
  <c r="AD853" i="1" s="1"/>
  <c r="Y854" i="1"/>
  <c r="AA853" i="1"/>
  <c r="AI853" i="1" l="1"/>
  <c r="AJ853" i="1"/>
  <c r="AK853" i="1" s="1"/>
  <c r="AF854" i="1"/>
  <c r="AG854" i="1" s="1"/>
  <c r="AR851" i="1"/>
  <c r="AN852" i="1"/>
  <c r="AP852" i="1"/>
  <c r="AL853" i="1"/>
  <c r="Z1234" i="1"/>
  <c r="AB1233" i="1"/>
  <c r="AC854" i="1"/>
  <c r="AD854" i="1" s="1"/>
  <c r="AI854" i="1" s="1"/>
  <c r="AA854" i="1"/>
  <c r="Y855" i="1"/>
  <c r="AJ854" i="1" l="1"/>
  <c r="AK854" i="1" s="1"/>
  <c r="AF855" i="1"/>
  <c r="AG855" i="1" s="1"/>
  <c r="AR852" i="1"/>
  <c r="AN853" i="1"/>
  <c r="AP853" i="1"/>
  <c r="AL854" i="1"/>
  <c r="AQ853" i="1"/>
  <c r="AM854" i="1"/>
  <c r="Z1235" i="1"/>
  <c r="AB1234" i="1"/>
  <c r="AC855" i="1"/>
  <c r="AD855" i="1" s="1"/>
  <c r="AI855" i="1" s="1"/>
  <c r="Y856" i="1"/>
  <c r="AA855" i="1"/>
  <c r="AJ855" i="1" l="1"/>
  <c r="AK855" i="1" s="1"/>
  <c r="AF856" i="1"/>
  <c r="AG856" i="1" s="1"/>
  <c r="AR853" i="1"/>
  <c r="AN854" i="1"/>
  <c r="AP854" i="1"/>
  <c r="AL855" i="1"/>
  <c r="AQ854" i="1"/>
  <c r="AM855" i="1"/>
  <c r="Z1236" i="1"/>
  <c r="AB1235" i="1"/>
  <c r="Y857" i="1"/>
  <c r="AA856" i="1"/>
  <c r="AC856" i="1"/>
  <c r="AD856" i="1" s="1"/>
  <c r="AI856" i="1" l="1"/>
  <c r="AJ856" i="1"/>
  <c r="AK856" i="1"/>
  <c r="AF857" i="1"/>
  <c r="AG857" i="1" s="1"/>
  <c r="AR854" i="1"/>
  <c r="AN855" i="1"/>
  <c r="AQ855" i="1"/>
  <c r="AM856" i="1"/>
  <c r="AQ856" i="1"/>
  <c r="AM857" i="1"/>
  <c r="AP855" i="1"/>
  <c r="AL856" i="1"/>
  <c r="Z1237" i="1"/>
  <c r="AB1236" i="1"/>
  <c r="AC857" i="1"/>
  <c r="AD857" i="1" s="1"/>
  <c r="AA857" i="1"/>
  <c r="Y858" i="1"/>
  <c r="AI857" i="1" l="1"/>
  <c r="AJ857" i="1"/>
  <c r="AK857" i="1"/>
  <c r="AF858" i="1"/>
  <c r="AG858" i="1" s="1"/>
  <c r="AP856" i="1"/>
  <c r="AL857" i="1"/>
  <c r="AQ857" i="1"/>
  <c r="AM858" i="1"/>
  <c r="AR855" i="1"/>
  <c r="AN856" i="1"/>
  <c r="Z1238" i="1"/>
  <c r="AB1237" i="1"/>
  <c r="AA858" i="1"/>
  <c r="AC858" i="1"/>
  <c r="AD858" i="1" s="1"/>
  <c r="AI858" i="1" s="1"/>
  <c r="Y859" i="1"/>
  <c r="AJ858" i="1" l="1"/>
  <c r="AK858" i="1"/>
  <c r="AF859" i="1"/>
  <c r="AG859" i="1" s="1"/>
  <c r="AR856" i="1"/>
  <c r="AN857" i="1"/>
  <c r="AQ858" i="1"/>
  <c r="AP857" i="1"/>
  <c r="AL858" i="1"/>
  <c r="AM859" i="1"/>
  <c r="Z1239" i="1"/>
  <c r="AB1238" i="1"/>
  <c r="AA859" i="1"/>
  <c r="AC859" i="1"/>
  <c r="AD859" i="1" s="1"/>
  <c r="Y860" i="1"/>
  <c r="AI859" i="1" l="1"/>
  <c r="AJ859" i="1"/>
  <c r="AK859" i="1"/>
  <c r="AF860" i="1"/>
  <c r="AG860" i="1" s="1"/>
  <c r="AR857" i="1"/>
  <c r="AN858" i="1"/>
  <c r="AP858" i="1"/>
  <c r="AL859" i="1"/>
  <c r="AQ859" i="1"/>
  <c r="AM860" i="1"/>
  <c r="Z1240" i="1"/>
  <c r="AB1239" i="1"/>
  <c r="AA860" i="1"/>
  <c r="AC860" i="1"/>
  <c r="AD860" i="1" s="1"/>
  <c r="AI860" i="1" s="1"/>
  <c r="Y861" i="1"/>
  <c r="AJ860" i="1" l="1"/>
  <c r="AK860" i="1" s="1"/>
  <c r="AF861" i="1"/>
  <c r="AG861" i="1" s="1"/>
  <c r="AP859" i="1"/>
  <c r="AL860" i="1"/>
  <c r="AQ860" i="1"/>
  <c r="AM861" i="1"/>
  <c r="AR858" i="1"/>
  <c r="AN859" i="1"/>
  <c r="Z1241" i="1"/>
  <c r="AB1240" i="1"/>
  <c r="AA861" i="1"/>
  <c r="Y862" i="1"/>
  <c r="AC861" i="1"/>
  <c r="AD861" i="1" s="1"/>
  <c r="AI861" i="1" l="1"/>
  <c r="AJ861" i="1"/>
  <c r="AK861" i="1" s="1"/>
  <c r="AF862" i="1"/>
  <c r="AG862" i="1" s="1"/>
  <c r="AP860" i="1"/>
  <c r="AL861" i="1"/>
  <c r="AR859" i="1"/>
  <c r="AN860" i="1"/>
  <c r="AQ861" i="1"/>
  <c r="AM862" i="1"/>
  <c r="Z1242" i="1"/>
  <c r="AB1241" i="1"/>
  <c r="Y863" i="1"/>
  <c r="AC862" i="1"/>
  <c r="AD862" i="1" s="1"/>
  <c r="AA862" i="1"/>
  <c r="AI862" i="1" l="1"/>
  <c r="AJ862" i="1"/>
  <c r="AK862" i="1"/>
  <c r="AF863" i="1"/>
  <c r="AG863" i="1" s="1"/>
  <c r="AR860" i="1"/>
  <c r="AN861" i="1"/>
  <c r="AP861" i="1"/>
  <c r="AL862" i="1"/>
  <c r="Z1243" i="1"/>
  <c r="AB1242" i="1"/>
  <c r="AA863" i="1"/>
  <c r="Y864" i="1"/>
  <c r="AC863" i="1"/>
  <c r="AD863" i="1" s="1"/>
  <c r="AI863" i="1" l="1"/>
  <c r="AJ863" i="1"/>
  <c r="AK863" i="1"/>
  <c r="AF864" i="1"/>
  <c r="AG864" i="1" s="1"/>
  <c r="AQ862" i="1"/>
  <c r="AM863" i="1"/>
  <c r="AR861" i="1"/>
  <c r="AN862" i="1"/>
  <c r="AQ863" i="1"/>
  <c r="AM864" i="1"/>
  <c r="AP862" i="1"/>
  <c r="AL863" i="1"/>
  <c r="Z1244" i="1"/>
  <c r="AB1243" i="1"/>
  <c r="AA864" i="1"/>
  <c r="Y865" i="1"/>
  <c r="AC864" i="1"/>
  <c r="AD864" i="1" s="1"/>
  <c r="AI864" i="1" s="1"/>
  <c r="AJ864" i="1" l="1"/>
  <c r="AK864" i="1" s="1"/>
  <c r="AF865" i="1"/>
  <c r="AG865" i="1" s="1"/>
  <c r="AQ864" i="1"/>
  <c r="AP863" i="1"/>
  <c r="AL864" i="1"/>
  <c r="AR862" i="1"/>
  <c r="AN863" i="1"/>
  <c r="AM865" i="1"/>
  <c r="Z1245" i="1"/>
  <c r="AB1244" i="1"/>
  <c r="AC865" i="1"/>
  <c r="AD865" i="1" s="1"/>
  <c r="AI865" i="1" s="1"/>
  <c r="AA865" i="1"/>
  <c r="Y866" i="1"/>
  <c r="AJ865" i="1" l="1"/>
  <c r="AK865" i="1"/>
  <c r="AF866" i="1"/>
  <c r="AG866" i="1" s="1"/>
  <c r="AQ865" i="1"/>
  <c r="AR863" i="1"/>
  <c r="AN864" i="1"/>
  <c r="AP864" i="1"/>
  <c r="AL865" i="1"/>
  <c r="Z1246" i="1"/>
  <c r="AB1245" i="1"/>
  <c r="AC866" i="1"/>
  <c r="Y867" i="1"/>
  <c r="AA866" i="1"/>
  <c r="AD866" i="1" l="1"/>
  <c r="AI866" i="1" s="1"/>
  <c r="BA866" i="1"/>
  <c r="AJ866" i="1"/>
  <c r="AK866" i="1"/>
  <c r="AF867" i="1"/>
  <c r="AG867" i="1" s="1"/>
  <c r="AM866" i="1"/>
  <c r="AP865" i="1"/>
  <c r="AL866" i="1"/>
  <c r="AR864" i="1"/>
  <c r="AN865" i="1"/>
  <c r="Z1247" i="1"/>
  <c r="AB1246" i="1"/>
  <c r="AA867" i="1"/>
  <c r="Y868" i="1"/>
  <c r="AC867" i="1"/>
  <c r="AD867" i="1" s="1"/>
  <c r="AI867" i="1" l="1"/>
  <c r="AJ867" i="1"/>
  <c r="AF868" i="1"/>
  <c r="AG868" i="1" s="1"/>
  <c r="AQ866" i="1"/>
  <c r="AM867" i="1"/>
  <c r="AP866" i="1"/>
  <c r="AL867" i="1"/>
  <c r="AR865" i="1"/>
  <c r="AN866" i="1"/>
  <c r="AQ867" i="1"/>
  <c r="AM868" i="1"/>
  <c r="Z1248" i="1"/>
  <c r="AB1247" i="1"/>
  <c r="Y869" i="1"/>
  <c r="AC868" i="1"/>
  <c r="AD868" i="1" s="1"/>
  <c r="AA868" i="1"/>
  <c r="AI868" i="1" l="1"/>
  <c r="AK867" i="1"/>
  <c r="AJ868" i="1"/>
  <c r="AK868" i="1" s="1"/>
  <c r="AF869" i="1"/>
  <c r="AG869" i="1" s="1"/>
  <c r="AR866" i="1"/>
  <c r="AN867" i="1"/>
  <c r="AP867" i="1"/>
  <c r="AL868" i="1"/>
  <c r="Z1249" i="1"/>
  <c r="AB1248" i="1"/>
  <c r="AC869" i="1"/>
  <c r="AD869" i="1" s="1"/>
  <c r="AI869" i="1" s="1"/>
  <c r="AA869" i="1"/>
  <c r="Y870" i="1"/>
  <c r="AJ869" i="1" l="1"/>
  <c r="AK869" i="1"/>
  <c r="AF870" i="1"/>
  <c r="AG870" i="1" s="1"/>
  <c r="AP868" i="1"/>
  <c r="AL869" i="1"/>
  <c r="AR867" i="1"/>
  <c r="AN868" i="1"/>
  <c r="AQ868" i="1"/>
  <c r="AM869" i="1"/>
  <c r="Z1250" i="1"/>
  <c r="AB1249" i="1"/>
  <c r="AA870" i="1"/>
  <c r="AC870" i="1"/>
  <c r="AD870" i="1" s="1"/>
  <c r="Y871" i="1"/>
  <c r="AI870" i="1" l="1"/>
  <c r="AJ870" i="1"/>
  <c r="AK870" i="1"/>
  <c r="AF871" i="1"/>
  <c r="AG871" i="1" s="1"/>
  <c r="AQ869" i="1"/>
  <c r="AM870" i="1"/>
  <c r="AR868" i="1"/>
  <c r="AN869" i="1"/>
  <c r="AQ870" i="1"/>
  <c r="AM871" i="1"/>
  <c r="AP869" i="1"/>
  <c r="AL870" i="1"/>
  <c r="Z1251" i="1"/>
  <c r="AB1250" i="1"/>
  <c r="AC871" i="1"/>
  <c r="AD871" i="1" s="1"/>
  <c r="AA871" i="1"/>
  <c r="Y872" i="1"/>
  <c r="AI871" i="1" l="1"/>
  <c r="AJ871" i="1"/>
  <c r="AF872" i="1"/>
  <c r="AG872" i="1" s="1"/>
  <c r="AR869" i="1"/>
  <c r="AN870" i="1"/>
  <c r="AP870" i="1"/>
  <c r="AL871" i="1"/>
  <c r="Z1252" i="1"/>
  <c r="AB1251" i="1"/>
  <c r="AC872" i="1"/>
  <c r="AD872" i="1" s="1"/>
  <c r="AI872" i="1" s="1"/>
  <c r="Y873" i="1"/>
  <c r="AA872" i="1"/>
  <c r="AK871" i="1" l="1"/>
  <c r="AJ872" i="1"/>
  <c r="AF873" i="1"/>
  <c r="AG873" i="1" s="1"/>
  <c r="AQ871" i="1"/>
  <c r="AM872" i="1"/>
  <c r="AR870" i="1"/>
  <c r="AN871" i="1"/>
  <c r="AP871" i="1"/>
  <c r="AL872" i="1"/>
  <c r="Z1253" i="1"/>
  <c r="AB1252" i="1"/>
  <c r="AC873" i="1"/>
  <c r="AD873" i="1" s="1"/>
  <c r="AI873" i="1" s="1"/>
  <c r="AA873" i="1"/>
  <c r="Y874" i="1"/>
  <c r="AK872" i="1" l="1"/>
  <c r="AJ873" i="1"/>
  <c r="AK873" i="1" s="1"/>
  <c r="AF874" i="1"/>
  <c r="AG874" i="1" s="1"/>
  <c r="AM874" i="1"/>
  <c r="AQ872" i="1"/>
  <c r="AM873" i="1"/>
  <c r="AR871" i="1"/>
  <c r="AN872" i="1"/>
  <c r="AQ873" i="1"/>
  <c r="AP872" i="1"/>
  <c r="AL873" i="1"/>
  <c r="Z1254" i="1"/>
  <c r="AB1253" i="1"/>
  <c r="AA874" i="1"/>
  <c r="Y875" i="1"/>
  <c r="AC874" i="1"/>
  <c r="AD874" i="1" s="1"/>
  <c r="AI874" i="1" s="1"/>
  <c r="AJ874" i="1" l="1"/>
  <c r="AK874" i="1"/>
  <c r="AF875" i="1"/>
  <c r="AG875" i="1" s="1"/>
  <c r="AR872" i="1"/>
  <c r="AN873" i="1"/>
  <c r="AQ874" i="1"/>
  <c r="AM875" i="1"/>
  <c r="AP873" i="1"/>
  <c r="AL874" i="1"/>
  <c r="Z1255" i="1"/>
  <c r="AB1254" i="1"/>
  <c r="Y876" i="1"/>
  <c r="AC875" i="1"/>
  <c r="AD875" i="1" s="1"/>
  <c r="AA875" i="1"/>
  <c r="AI875" i="1" l="1"/>
  <c r="AJ875" i="1"/>
  <c r="AF876" i="1"/>
  <c r="AG876" i="1" s="1"/>
  <c r="AR873" i="1"/>
  <c r="AN874" i="1"/>
  <c r="AP874" i="1"/>
  <c r="AL875" i="1"/>
  <c r="Z1256" i="1"/>
  <c r="AB1255" i="1"/>
  <c r="Y877" i="1"/>
  <c r="AC876" i="1"/>
  <c r="AD876" i="1" s="1"/>
  <c r="AI876" i="1" s="1"/>
  <c r="AA876" i="1"/>
  <c r="AJ876" i="1" l="1"/>
  <c r="AK876" i="1"/>
  <c r="AK875" i="1"/>
  <c r="AF877" i="1"/>
  <c r="AG877" i="1" s="1"/>
  <c r="AP875" i="1"/>
  <c r="AL876" i="1"/>
  <c r="AR874" i="1"/>
  <c r="AN875" i="1"/>
  <c r="AQ875" i="1"/>
  <c r="AM876" i="1"/>
  <c r="AQ876" i="1"/>
  <c r="AM877" i="1"/>
  <c r="Z1257" i="1"/>
  <c r="AB1256" i="1"/>
  <c r="AC877" i="1"/>
  <c r="AD877" i="1" s="1"/>
  <c r="AA877" i="1"/>
  <c r="Y878" i="1"/>
  <c r="AI877" i="1" l="1"/>
  <c r="AJ877" i="1"/>
  <c r="AK877" i="1" s="1"/>
  <c r="AF878" i="1"/>
  <c r="AG878" i="1" s="1"/>
  <c r="AR875" i="1"/>
  <c r="AN876" i="1"/>
  <c r="AP876" i="1"/>
  <c r="AL877" i="1"/>
  <c r="Z1258" i="1"/>
  <c r="AB1257" i="1"/>
  <c r="AC878" i="1"/>
  <c r="AD878" i="1" s="1"/>
  <c r="AI878" i="1" s="1"/>
  <c r="Y879" i="1"/>
  <c r="AA878" i="1"/>
  <c r="AJ878" i="1" l="1"/>
  <c r="AK878" i="1"/>
  <c r="AF879" i="1"/>
  <c r="AG879" i="1" s="1"/>
  <c r="AP877" i="1"/>
  <c r="AL878" i="1"/>
  <c r="AQ877" i="1"/>
  <c r="AM878" i="1"/>
  <c r="AR876" i="1"/>
  <c r="AN877" i="1"/>
  <c r="Z1259" i="1"/>
  <c r="AB1258" i="1"/>
  <c r="AC879" i="1"/>
  <c r="AD879" i="1" s="1"/>
  <c r="AI879" i="1" s="1"/>
  <c r="AA879" i="1"/>
  <c r="Y880" i="1"/>
  <c r="AJ879" i="1" l="1"/>
  <c r="AK879" i="1"/>
  <c r="AF880" i="1"/>
  <c r="AG880" i="1" s="1"/>
  <c r="AP878" i="1"/>
  <c r="AL879" i="1"/>
  <c r="AQ878" i="1"/>
  <c r="AR877" i="1"/>
  <c r="AN878" i="1"/>
  <c r="AM879" i="1"/>
  <c r="Z1260" i="1"/>
  <c r="AB1259" i="1"/>
  <c r="AC880" i="1"/>
  <c r="AD880" i="1" s="1"/>
  <c r="AI880" i="1" s="1"/>
  <c r="AA880" i="1"/>
  <c r="Y881" i="1"/>
  <c r="AJ880" i="1" l="1"/>
  <c r="AK880" i="1"/>
  <c r="AF881" i="1"/>
  <c r="AG881" i="1" s="1"/>
  <c r="AR878" i="1"/>
  <c r="AN879" i="1"/>
  <c r="AP879" i="1"/>
  <c r="AL880" i="1"/>
  <c r="AQ879" i="1"/>
  <c r="AM880" i="1"/>
  <c r="Z1261" i="1"/>
  <c r="AB1260" i="1"/>
  <c r="Y882" i="1"/>
  <c r="AA881" i="1"/>
  <c r="AC881" i="1"/>
  <c r="AD881" i="1" s="1"/>
  <c r="AI881" i="1" s="1"/>
  <c r="AJ881" i="1" l="1"/>
  <c r="AK881" i="1"/>
  <c r="AF882" i="1"/>
  <c r="AG882" i="1" s="1"/>
  <c r="AQ881" i="1"/>
  <c r="AM882" i="1"/>
  <c r="AP880" i="1"/>
  <c r="AL881" i="1"/>
  <c r="AR879" i="1"/>
  <c r="AN880" i="1"/>
  <c r="AQ880" i="1"/>
  <c r="AM881" i="1"/>
  <c r="Z1262" i="1"/>
  <c r="AB1261" i="1"/>
  <c r="AA882" i="1"/>
  <c r="Y883" i="1"/>
  <c r="AC882" i="1"/>
  <c r="AD882" i="1" s="1"/>
  <c r="AI882" i="1" s="1"/>
  <c r="AJ882" i="1" l="1"/>
  <c r="AK882" i="1"/>
  <c r="AF883" i="1"/>
  <c r="AG883" i="1" s="1"/>
  <c r="AR880" i="1"/>
  <c r="AN881" i="1"/>
  <c r="AP881" i="1"/>
  <c r="AL882" i="1"/>
  <c r="Z1263" i="1"/>
  <c r="AB1262" i="1"/>
  <c r="AA883" i="1"/>
  <c r="Y884" i="1"/>
  <c r="AC883" i="1"/>
  <c r="AD883" i="1" s="1"/>
  <c r="AI883" i="1" s="1"/>
  <c r="AJ883" i="1" l="1"/>
  <c r="AK883" i="1"/>
  <c r="AF884" i="1"/>
  <c r="AG884" i="1" s="1"/>
  <c r="AQ883" i="1"/>
  <c r="AP882" i="1"/>
  <c r="AL883" i="1"/>
  <c r="AQ882" i="1"/>
  <c r="AM883" i="1"/>
  <c r="AR881" i="1"/>
  <c r="AN882" i="1"/>
  <c r="Z1264" i="1"/>
  <c r="AB1263" i="1"/>
  <c r="AC884" i="1"/>
  <c r="AD884" i="1" s="1"/>
  <c r="Y885" i="1"/>
  <c r="AA884" i="1"/>
  <c r="AI884" i="1" l="1"/>
  <c r="AJ884" i="1"/>
  <c r="AK884" i="1"/>
  <c r="AM884" i="1"/>
  <c r="AF885" i="1"/>
  <c r="AG885" i="1" s="1"/>
  <c r="AR882" i="1"/>
  <c r="AN883" i="1"/>
  <c r="AP883" i="1"/>
  <c r="AL884" i="1"/>
  <c r="Z1265" i="1"/>
  <c r="AB1264" i="1"/>
  <c r="AA885" i="1"/>
  <c r="AC885" i="1"/>
  <c r="AD885" i="1" s="1"/>
  <c r="Y886" i="1"/>
  <c r="AI885" i="1" l="1"/>
  <c r="AJ885" i="1"/>
  <c r="AK885" i="1"/>
  <c r="AF886" i="1"/>
  <c r="AG886" i="1" s="1"/>
  <c r="AP884" i="1"/>
  <c r="AL885" i="1"/>
  <c r="AR883" i="1"/>
  <c r="AN884" i="1"/>
  <c r="AQ884" i="1"/>
  <c r="AM885" i="1"/>
  <c r="Z1266" i="1"/>
  <c r="AB1265" i="1"/>
  <c r="Y887" i="1"/>
  <c r="AC886" i="1"/>
  <c r="AD886" i="1" s="1"/>
  <c r="AA886" i="1"/>
  <c r="AI886" i="1" l="1"/>
  <c r="AJ886" i="1"/>
  <c r="AK886" i="1" s="1"/>
  <c r="AF887" i="1"/>
  <c r="AG887" i="1" s="1"/>
  <c r="AQ885" i="1"/>
  <c r="AM886" i="1"/>
  <c r="AP885" i="1"/>
  <c r="AL886" i="1"/>
  <c r="AR884" i="1"/>
  <c r="AN885" i="1"/>
  <c r="Z1267" i="1"/>
  <c r="AB1266" i="1"/>
  <c r="Y888" i="1"/>
  <c r="AA887" i="1"/>
  <c r="AC887" i="1"/>
  <c r="AD887" i="1" s="1"/>
  <c r="AI887" i="1" s="1"/>
  <c r="AJ887" i="1" l="1"/>
  <c r="AK887" i="1"/>
  <c r="AF888" i="1"/>
  <c r="AG888" i="1" s="1"/>
  <c r="AR885" i="1"/>
  <c r="AN886" i="1"/>
  <c r="AP886" i="1"/>
  <c r="AL887" i="1"/>
  <c r="AQ886" i="1"/>
  <c r="AM887" i="1"/>
  <c r="AM888" i="1"/>
  <c r="AQ887" i="1"/>
  <c r="Z1268" i="1"/>
  <c r="AB1267" i="1"/>
  <c r="AA888" i="1"/>
  <c r="Y889" i="1"/>
  <c r="AC888" i="1"/>
  <c r="AD888" i="1" s="1"/>
  <c r="AI888" i="1" s="1"/>
  <c r="AJ888" i="1" l="1"/>
  <c r="AK888" i="1"/>
  <c r="AF889" i="1"/>
  <c r="AG889" i="1" s="1"/>
  <c r="AR886" i="1"/>
  <c r="AN887" i="1"/>
  <c r="AQ888" i="1"/>
  <c r="AM889" i="1"/>
  <c r="AP887" i="1"/>
  <c r="AL888" i="1"/>
  <c r="Z1269" i="1"/>
  <c r="AB1268" i="1"/>
  <c r="AA889" i="1"/>
  <c r="Y890" i="1"/>
  <c r="AC889" i="1"/>
  <c r="AD889" i="1" l="1"/>
  <c r="BA889" i="1"/>
  <c r="AI889" i="1"/>
  <c r="AJ889" i="1"/>
  <c r="AK889" i="1" s="1"/>
  <c r="AF890" i="1"/>
  <c r="AG890" i="1" s="1"/>
  <c r="AR887" i="1"/>
  <c r="AN888" i="1"/>
  <c r="AQ889" i="1"/>
  <c r="AM890" i="1"/>
  <c r="AP888" i="1"/>
  <c r="AL889" i="1"/>
  <c r="Z1270" i="1"/>
  <c r="AB1269" i="1"/>
  <c r="AC890" i="1"/>
  <c r="AD890" i="1" s="1"/>
  <c r="AA890" i="1"/>
  <c r="Y891" i="1"/>
  <c r="AI890" i="1" l="1"/>
  <c r="AJ890" i="1"/>
  <c r="AK890" i="1"/>
  <c r="AF891" i="1"/>
  <c r="AG891" i="1" s="1"/>
  <c r="AQ890" i="1"/>
  <c r="AP889" i="1"/>
  <c r="AL890" i="1"/>
  <c r="AM891" i="1"/>
  <c r="AR888" i="1"/>
  <c r="AN889" i="1"/>
  <c r="Z1271" i="1"/>
  <c r="AB1270" i="1"/>
  <c r="AC891" i="1"/>
  <c r="AD891" i="1" s="1"/>
  <c r="AA891" i="1"/>
  <c r="Y892" i="1"/>
  <c r="AI891" i="1" l="1"/>
  <c r="AJ891" i="1"/>
  <c r="AF892" i="1"/>
  <c r="AG892" i="1" s="1"/>
  <c r="AP890" i="1"/>
  <c r="AL891" i="1"/>
  <c r="AR889" i="1"/>
  <c r="AN890" i="1"/>
  <c r="Z1272" i="1"/>
  <c r="AB1271" i="1"/>
  <c r="Y893" i="1"/>
  <c r="AC892" i="1"/>
  <c r="AD892" i="1" s="1"/>
  <c r="AI892" i="1" s="1"/>
  <c r="AA892" i="1"/>
  <c r="AK891" i="1" l="1"/>
  <c r="AJ892" i="1"/>
  <c r="AK892" i="1" s="1"/>
  <c r="AF893" i="1"/>
  <c r="AG893" i="1" s="1"/>
  <c r="AP891" i="1"/>
  <c r="AL892" i="1"/>
  <c r="AQ891" i="1"/>
  <c r="AM892" i="1"/>
  <c r="AR890" i="1"/>
  <c r="AN891" i="1"/>
  <c r="Z1273" i="1"/>
  <c r="AB1272" i="1"/>
  <c r="Y894" i="1"/>
  <c r="AA893" i="1"/>
  <c r="AC893" i="1"/>
  <c r="AD893" i="1" s="1"/>
  <c r="AI893" i="1" l="1"/>
  <c r="AJ893" i="1"/>
  <c r="AK893" i="1"/>
  <c r="AF894" i="1"/>
  <c r="AG894" i="1" s="1"/>
  <c r="AQ893" i="1"/>
  <c r="AM894" i="1"/>
  <c r="AP892" i="1"/>
  <c r="AL893" i="1"/>
  <c r="AQ892" i="1"/>
  <c r="AM893" i="1"/>
  <c r="AR891" i="1"/>
  <c r="AN892" i="1"/>
  <c r="Z1274" i="1"/>
  <c r="AB1273" i="1"/>
  <c r="AC894" i="1"/>
  <c r="AD894" i="1" s="1"/>
  <c r="AA894" i="1"/>
  <c r="Y895" i="1"/>
  <c r="AI894" i="1" l="1"/>
  <c r="AJ894" i="1"/>
  <c r="AK894" i="1" s="1"/>
  <c r="AF895" i="1"/>
  <c r="AG895" i="1" s="1"/>
  <c r="AP893" i="1"/>
  <c r="AL894" i="1"/>
  <c r="AR892" i="1"/>
  <c r="AN893" i="1"/>
  <c r="Z1275" i="1"/>
  <c r="AB1274" i="1"/>
  <c r="AA895" i="1"/>
  <c r="AC895" i="1"/>
  <c r="AD895" i="1" s="1"/>
  <c r="AI895" i="1" s="1"/>
  <c r="Y896" i="1"/>
  <c r="AJ895" i="1" l="1"/>
  <c r="AK895" i="1"/>
  <c r="AF896" i="1"/>
  <c r="AG896" i="1" s="1"/>
  <c r="AQ895" i="1"/>
  <c r="AP894" i="1"/>
  <c r="AL895" i="1"/>
  <c r="AQ894" i="1"/>
  <c r="AM895" i="1"/>
  <c r="AR893" i="1"/>
  <c r="AN894" i="1"/>
  <c r="Z1276" i="1"/>
  <c r="AB1275" i="1"/>
  <c r="AC896" i="1"/>
  <c r="AD896" i="1" s="1"/>
  <c r="AA896" i="1"/>
  <c r="Y897" i="1"/>
  <c r="AI896" i="1" l="1"/>
  <c r="AJ896" i="1"/>
  <c r="AK896" i="1"/>
  <c r="AM896" i="1"/>
  <c r="AF897" i="1"/>
  <c r="AG897" i="1" s="1"/>
  <c r="AP895" i="1"/>
  <c r="AL896" i="1"/>
  <c r="AR894" i="1"/>
  <c r="AN895" i="1"/>
  <c r="Z1277" i="1"/>
  <c r="AB1276" i="1"/>
  <c r="AA897" i="1"/>
  <c r="Y898" i="1"/>
  <c r="AC897" i="1"/>
  <c r="AD897" i="1" s="1"/>
  <c r="AI897" i="1" l="1"/>
  <c r="AJ897" i="1"/>
  <c r="AF898" i="1"/>
  <c r="AG898" i="1" s="1"/>
  <c r="AQ897" i="1"/>
  <c r="AM898" i="1"/>
  <c r="AR895" i="1"/>
  <c r="AN896" i="1"/>
  <c r="AQ896" i="1"/>
  <c r="AM897" i="1"/>
  <c r="AP896" i="1"/>
  <c r="AL897" i="1"/>
  <c r="Z1278" i="1"/>
  <c r="AB1277" i="1"/>
  <c r="Y899" i="1"/>
  <c r="AC898" i="1"/>
  <c r="AD898" i="1" s="1"/>
  <c r="AA898" i="1"/>
  <c r="AI898" i="1" l="1"/>
  <c r="AK897" i="1"/>
  <c r="AJ898" i="1"/>
  <c r="AK898" i="1" s="1"/>
  <c r="AF899" i="1"/>
  <c r="AG899" i="1" s="1"/>
  <c r="AP897" i="1"/>
  <c r="AL898" i="1"/>
  <c r="AR896" i="1"/>
  <c r="AN897" i="1"/>
  <c r="AN898" i="1"/>
  <c r="Z1279" i="1"/>
  <c r="AB1278" i="1"/>
  <c r="Y900" i="1"/>
  <c r="AA899" i="1"/>
  <c r="AC899" i="1"/>
  <c r="AD899" i="1" s="1"/>
  <c r="AI899" i="1" s="1"/>
  <c r="AJ899" i="1" l="1"/>
  <c r="AK899" i="1"/>
  <c r="AF900" i="1"/>
  <c r="AG900" i="1" s="1"/>
  <c r="AP898" i="1"/>
  <c r="AL899" i="1"/>
  <c r="AQ898" i="1"/>
  <c r="AM899" i="1"/>
  <c r="AR897" i="1"/>
  <c r="AN899" i="1"/>
  <c r="AQ899" i="1"/>
  <c r="AM900" i="1"/>
  <c r="Z1280" i="1"/>
  <c r="AB1279" i="1"/>
  <c r="Y901" i="1"/>
  <c r="AA900" i="1"/>
  <c r="AC900" i="1"/>
  <c r="AD900" i="1" s="1"/>
  <c r="AI900" i="1" s="1"/>
  <c r="AJ900" i="1" l="1"/>
  <c r="AK900" i="1"/>
  <c r="AF901" i="1"/>
  <c r="AG901" i="1" s="1"/>
  <c r="AQ900" i="1"/>
  <c r="AM901" i="1"/>
  <c r="AP899" i="1"/>
  <c r="AL900" i="1"/>
  <c r="AR898" i="1"/>
  <c r="Z1281" i="1"/>
  <c r="AB1280" i="1"/>
  <c r="AC901" i="1"/>
  <c r="AD901" i="1" s="1"/>
  <c r="AI901" i="1" s="1"/>
  <c r="AA901" i="1"/>
  <c r="Y902" i="1"/>
  <c r="AJ901" i="1" l="1"/>
  <c r="AK901" i="1"/>
  <c r="AF902" i="1"/>
  <c r="AG902" i="1" s="1"/>
  <c r="AR899" i="1"/>
  <c r="AN900" i="1"/>
  <c r="AP900" i="1"/>
  <c r="AL901" i="1"/>
  <c r="Z1282" i="1"/>
  <c r="AB1281" i="1"/>
  <c r="AC902" i="1"/>
  <c r="AD902" i="1" s="1"/>
  <c r="AI902" i="1" s="1"/>
  <c r="Y903" i="1"/>
  <c r="AA902" i="1"/>
  <c r="AJ902" i="1" l="1"/>
  <c r="AF903" i="1"/>
  <c r="AG903" i="1" s="1"/>
  <c r="AP901" i="1"/>
  <c r="AL902" i="1"/>
  <c r="AQ901" i="1"/>
  <c r="AM902" i="1"/>
  <c r="AR900" i="1"/>
  <c r="AN901" i="1"/>
  <c r="Z1283" i="1"/>
  <c r="AB1282" i="1"/>
  <c r="AC903" i="1"/>
  <c r="AD903" i="1" s="1"/>
  <c r="AI903" i="1" s="1"/>
  <c r="Y904" i="1"/>
  <c r="AA903" i="1"/>
  <c r="AJ903" i="1" l="1"/>
  <c r="AK902" i="1"/>
  <c r="AF904" i="1"/>
  <c r="AG904" i="1" s="1"/>
  <c r="AP902" i="1"/>
  <c r="AL903" i="1"/>
  <c r="AR901" i="1"/>
  <c r="AN903" i="1"/>
  <c r="AN902" i="1"/>
  <c r="AQ902" i="1"/>
  <c r="AM903" i="1"/>
  <c r="Z1284" i="1"/>
  <c r="AB1283" i="1"/>
  <c r="Y905" i="1"/>
  <c r="AA904" i="1"/>
  <c r="AC904" i="1"/>
  <c r="AD904" i="1" s="1"/>
  <c r="AI904" i="1" s="1"/>
  <c r="AJ904" i="1" l="1"/>
  <c r="AK904" i="1"/>
  <c r="AK903" i="1"/>
  <c r="AF905" i="1"/>
  <c r="AG905" i="1" s="1"/>
  <c r="AQ903" i="1"/>
  <c r="AM904" i="1"/>
  <c r="AR902" i="1"/>
  <c r="AP903" i="1"/>
  <c r="AL904" i="1"/>
  <c r="Z1285" i="1"/>
  <c r="AB1284" i="1"/>
  <c r="Y906" i="1"/>
  <c r="AA905" i="1"/>
  <c r="AC905" i="1"/>
  <c r="AD905" i="1" s="1"/>
  <c r="AI905" i="1" s="1"/>
  <c r="AJ905" i="1" l="1"/>
  <c r="AF906" i="1"/>
  <c r="AG906" i="1" s="1"/>
  <c r="AQ905" i="1"/>
  <c r="AM906" i="1"/>
  <c r="AP904" i="1"/>
  <c r="AL905" i="1"/>
  <c r="AQ904" i="1"/>
  <c r="AM905" i="1"/>
  <c r="AR903" i="1"/>
  <c r="AN904" i="1"/>
  <c r="Z1286" i="1"/>
  <c r="AB1285" i="1"/>
  <c r="Y907" i="1"/>
  <c r="AA906" i="1"/>
  <c r="AC906" i="1"/>
  <c r="AD906" i="1" s="1"/>
  <c r="AI906" i="1" s="1"/>
  <c r="AJ906" i="1" l="1"/>
  <c r="AK906" i="1"/>
  <c r="AK905" i="1"/>
  <c r="AF907" i="1"/>
  <c r="AG907" i="1" s="1"/>
  <c r="AP905" i="1"/>
  <c r="AL906" i="1"/>
  <c r="AR904" i="1"/>
  <c r="AN905" i="1"/>
  <c r="AQ906" i="1"/>
  <c r="AM907" i="1"/>
  <c r="Z1287" i="1"/>
  <c r="AB1286" i="1"/>
  <c r="AC907" i="1"/>
  <c r="AD907" i="1" s="1"/>
  <c r="Y908" i="1"/>
  <c r="AA907" i="1"/>
  <c r="AI907" i="1" l="1"/>
  <c r="AJ907" i="1"/>
  <c r="AK907" i="1" s="1"/>
  <c r="AF908" i="1"/>
  <c r="AG908" i="1" s="1"/>
  <c r="AP906" i="1"/>
  <c r="AL907" i="1"/>
  <c r="AR905" i="1"/>
  <c r="AN906" i="1"/>
  <c r="Z1288" i="1"/>
  <c r="AB1287" i="1"/>
  <c r="AC908" i="1"/>
  <c r="AD908" i="1" s="1"/>
  <c r="AI908" i="1" s="1"/>
  <c r="Y909" i="1"/>
  <c r="AA908" i="1"/>
  <c r="AJ908" i="1" l="1"/>
  <c r="AK908" i="1"/>
  <c r="AF909" i="1"/>
  <c r="AG909" i="1" s="1"/>
  <c r="AR906" i="1"/>
  <c r="AN907" i="1"/>
  <c r="AP907" i="1"/>
  <c r="AL908" i="1"/>
  <c r="AQ907" i="1"/>
  <c r="AM908" i="1"/>
  <c r="Z1289" i="1"/>
  <c r="AB1288" i="1"/>
  <c r="AA909" i="1"/>
  <c r="Y910" i="1"/>
  <c r="AC909" i="1"/>
  <c r="AD909" i="1" l="1"/>
  <c r="BA909" i="1"/>
  <c r="AI909" i="1"/>
  <c r="AJ909" i="1"/>
  <c r="AK909" i="1" s="1"/>
  <c r="AF910" i="1"/>
  <c r="AG910" i="1" s="1"/>
  <c r="AQ909" i="1"/>
  <c r="AP908" i="1"/>
  <c r="AL909" i="1"/>
  <c r="AQ908" i="1"/>
  <c r="AM909" i="1"/>
  <c r="AR907" i="1"/>
  <c r="AN908" i="1"/>
  <c r="Z1290" i="1"/>
  <c r="AB1289" i="1"/>
  <c r="AC910" i="1"/>
  <c r="AD910" i="1" s="1"/>
  <c r="Y911" i="1"/>
  <c r="AA910" i="1"/>
  <c r="AI910" i="1" l="1"/>
  <c r="AJ910" i="1"/>
  <c r="AK910" i="1"/>
  <c r="AM910" i="1"/>
  <c r="AF911" i="1"/>
  <c r="AG911" i="1" s="1"/>
  <c r="AP909" i="1"/>
  <c r="AL910" i="1"/>
  <c r="AR908" i="1"/>
  <c r="AN909" i="1"/>
  <c r="Z1291" i="1"/>
  <c r="AB1290" i="1"/>
  <c r="Y912" i="1"/>
  <c r="AC911" i="1"/>
  <c r="AD911" i="1" s="1"/>
  <c r="AA911" i="1"/>
  <c r="AI911" i="1" l="1"/>
  <c r="AJ911" i="1"/>
  <c r="AF912" i="1"/>
  <c r="AG912" i="1" s="1"/>
  <c r="AP910" i="1"/>
  <c r="AL911" i="1"/>
  <c r="AR909" i="1"/>
  <c r="AN910" i="1"/>
  <c r="AQ910" i="1"/>
  <c r="AM911" i="1"/>
  <c r="Z1292" i="1"/>
  <c r="AB1291" i="1"/>
  <c r="Y913" i="1"/>
  <c r="AA912" i="1"/>
  <c r="AC912" i="1"/>
  <c r="AD912" i="1" s="1"/>
  <c r="AI912" i="1" s="1"/>
  <c r="AJ912" i="1" l="1"/>
  <c r="AK912" i="1"/>
  <c r="AK911" i="1"/>
  <c r="AF913" i="1"/>
  <c r="AG913" i="1" s="1"/>
  <c r="AR910" i="1"/>
  <c r="AN911" i="1"/>
  <c r="AP911" i="1"/>
  <c r="AL912" i="1"/>
  <c r="AQ911" i="1"/>
  <c r="AM912" i="1"/>
  <c r="AQ912" i="1"/>
  <c r="AM913" i="1"/>
  <c r="Z1293" i="1"/>
  <c r="AB1292" i="1"/>
  <c r="Y914" i="1"/>
  <c r="AC913" i="1"/>
  <c r="AD913" i="1" s="1"/>
  <c r="AA913" i="1"/>
  <c r="AI913" i="1" l="1"/>
  <c r="AJ913" i="1"/>
  <c r="AF914" i="1"/>
  <c r="AG914" i="1" s="1"/>
  <c r="AR911" i="1"/>
  <c r="AN912" i="1"/>
  <c r="AP912" i="1"/>
  <c r="AL913" i="1"/>
  <c r="Z1294" i="1"/>
  <c r="AB1293" i="1"/>
  <c r="AC914" i="1"/>
  <c r="AD914" i="1" s="1"/>
  <c r="AI914" i="1" s="1"/>
  <c r="AA914" i="1"/>
  <c r="Y915" i="1"/>
  <c r="AJ914" i="1" l="1"/>
  <c r="AK914" i="1"/>
  <c r="AK913" i="1"/>
  <c r="AF915" i="1"/>
  <c r="AG915" i="1" s="1"/>
  <c r="AQ913" i="1"/>
  <c r="AM914" i="1"/>
  <c r="AP913" i="1"/>
  <c r="AL914" i="1"/>
  <c r="AR912" i="1"/>
  <c r="AN913" i="1"/>
  <c r="Z1295" i="1"/>
  <c r="AB1294" i="1"/>
  <c r="AC915" i="1"/>
  <c r="AD915" i="1" s="1"/>
  <c r="AA915" i="1"/>
  <c r="Y916" i="1"/>
  <c r="AI915" i="1" l="1"/>
  <c r="AJ915" i="1"/>
  <c r="AK915" i="1" s="1"/>
  <c r="AF916" i="1"/>
  <c r="AG916" i="1" s="1"/>
  <c r="AP914" i="1"/>
  <c r="AL915" i="1"/>
  <c r="AQ914" i="1"/>
  <c r="AM915" i="1"/>
  <c r="AR913" i="1"/>
  <c r="AN914" i="1"/>
  <c r="Z1296" i="1"/>
  <c r="AB1295" i="1"/>
  <c r="Y917" i="1"/>
  <c r="AA916" i="1"/>
  <c r="AC916" i="1"/>
  <c r="AD916" i="1" s="1"/>
  <c r="AI916" i="1" s="1"/>
  <c r="AJ916" i="1" l="1"/>
  <c r="AK916" i="1" s="1"/>
  <c r="AF917" i="1"/>
  <c r="AG917" i="1" s="1"/>
  <c r="AQ916" i="1"/>
  <c r="AM917" i="1"/>
  <c r="AP915" i="1"/>
  <c r="AL916" i="1"/>
  <c r="AR914" i="1"/>
  <c r="AN915" i="1"/>
  <c r="AQ915" i="1"/>
  <c r="AM916" i="1"/>
  <c r="Z1297" i="1"/>
  <c r="AB1296" i="1"/>
  <c r="Y918" i="1"/>
  <c r="AC917" i="1"/>
  <c r="AD917" i="1" s="1"/>
  <c r="AA917" i="1"/>
  <c r="AI917" i="1" l="1"/>
  <c r="AJ917" i="1"/>
  <c r="AK917" i="1" s="1"/>
  <c r="AF918" i="1"/>
  <c r="AG918" i="1" s="1"/>
  <c r="AR915" i="1"/>
  <c r="AN916" i="1"/>
  <c r="AP916" i="1"/>
  <c r="AL917" i="1"/>
  <c r="Z1298" i="1"/>
  <c r="AB1297" i="1"/>
  <c r="Y919" i="1"/>
  <c r="AC918" i="1"/>
  <c r="AD918" i="1" s="1"/>
  <c r="AI918" i="1" s="1"/>
  <c r="AA918" i="1"/>
  <c r="AJ918" i="1" l="1"/>
  <c r="AF919" i="1"/>
  <c r="AG919" i="1" s="1"/>
  <c r="AQ917" i="1"/>
  <c r="AM918" i="1"/>
  <c r="AR916" i="1"/>
  <c r="AP917" i="1"/>
  <c r="AL918" i="1"/>
  <c r="AN917" i="1"/>
  <c r="Z1299" i="1"/>
  <c r="AB1298" i="1"/>
  <c r="Y920" i="1"/>
  <c r="AC919" i="1"/>
  <c r="AD919" i="1" s="1"/>
  <c r="AI919" i="1" s="1"/>
  <c r="AA919" i="1"/>
  <c r="AJ919" i="1" l="1"/>
  <c r="AK919" i="1"/>
  <c r="AK918" i="1"/>
  <c r="AF920" i="1"/>
  <c r="AG920" i="1" s="1"/>
  <c r="AQ919" i="1"/>
  <c r="AP918" i="1"/>
  <c r="AL919" i="1"/>
  <c r="AR917" i="1"/>
  <c r="AN918" i="1"/>
  <c r="AQ918" i="1"/>
  <c r="AM919" i="1"/>
  <c r="Z1300" i="1"/>
  <c r="AB1299" i="1"/>
  <c r="AC920" i="1"/>
  <c r="AD920" i="1" s="1"/>
  <c r="AA920" i="1"/>
  <c r="Y921" i="1"/>
  <c r="AI920" i="1" l="1"/>
  <c r="AJ920" i="1"/>
  <c r="AK920" i="1"/>
  <c r="AF921" i="1"/>
  <c r="AG921" i="1" s="1"/>
  <c r="AM920" i="1"/>
  <c r="AP919" i="1"/>
  <c r="AL920" i="1"/>
  <c r="AR918" i="1"/>
  <c r="AN919" i="1"/>
  <c r="Z1301" i="1"/>
  <c r="AB1300" i="1"/>
  <c r="AC921" i="1"/>
  <c r="AD921" i="1" s="1"/>
  <c r="AI921" i="1" s="1"/>
  <c r="Y922" i="1"/>
  <c r="AA921" i="1"/>
  <c r="AJ921" i="1" l="1"/>
  <c r="AK921" i="1"/>
  <c r="AF922" i="1"/>
  <c r="AG922" i="1" s="1"/>
  <c r="AR919" i="1"/>
  <c r="AN920" i="1"/>
  <c r="AP920" i="1"/>
  <c r="AL921" i="1"/>
  <c r="AQ920" i="1"/>
  <c r="AM921" i="1"/>
  <c r="Z1302" i="1"/>
  <c r="AB1301" i="1"/>
  <c r="AA922" i="1"/>
  <c r="Y923" i="1"/>
  <c r="AC922" i="1"/>
  <c r="AD922" i="1" s="1"/>
  <c r="AI922" i="1" l="1"/>
  <c r="AJ922" i="1"/>
  <c r="AF923" i="1"/>
  <c r="AG923" i="1" s="1"/>
  <c r="AM923" i="1"/>
  <c r="AQ921" i="1"/>
  <c r="AM922" i="1"/>
  <c r="AR920" i="1"/>
  <c r="AN921" i="1"/>
  <c r="AP921" i="1"/>
  <c r="AL922" i="1"/>
  <c r="Z1303" i="1"/>
  <c r="AB1302" i="1"/>
  <c r="Y924" i="1"/>
  <c r="AC923" i="1"/>
  <c r="AD923" i="1" s="1"/>
  <c r="AA923" i="1"/>
  <c r="AI923" i="1" l="1"/>
  <c r="AJ923" i="1"/>
  <c r="AK923" i="1" s="1"/>
  <c r="AK922" i="1"/>
  <c r="AQ922" i="1"/>
  <c r="AF924" i="1"/>
  <c r="AG924" i="1" s="1"/>
  <c r="AR921" i="1"/>
  <c r="AN922" i="1"/>
  <c r="AP922" i="1"/>
  <c r="AL923" i="1"/>
  <c r="Z1304" i="1"/>
  <c r="AB1303" i="1"/>
  <c r="Y925" i="1"/>
  <c r="AA924" i="1"/>
  <c r="AC924" i="1"/>
  <c r="AD924" i="1" s="1"/>
  <c r="AI924" i="1" s="1"/>
  <c r="AJ924" i="1" l="1"/>
  <c r="AK924" i="1"/>
  <c r="AF925" i="1"/>
  <c r="AG925" i="1" s="1"/>
  <c r="AR922" i="1"/>
  <c r="AN923" i="1"/>
  <c r="AQ924" i="1"/>
  <c r="AM925" i="1"/>
  <c r="AP923" i="1"/>
  <c r="AL924" i="1"/>
  <c r="AQ923" i="1"/>
  <c r="AM924" i="1"/>
  <c r="Z1305" i="1"/>
  <c r="AB1304" i="1"/>
  <c r="AA925" i="1"/>
  <c r="Y926" i="1"/>
  <c r="AC925" i="1"/>
  <c r="AD925" i="1" s="1"/>
  <c r="AI925" i="1" s="1"/>
  <c r="AJ925" i="1" l="1"/>
  <c r="AF926" i="1"/>
  <c r="AG926" i="1" s="1"/>
  <c r="AQ925" i="1"/>
  <c r="AM926" i="1"/>
  <c r="AP924" i="1"/>
  <c r="AL925" i="1"/>
  <c r="AR923" i="1"/>
  <c r="AN924" i="1"/>
  <c r="Z1306" i="1"/>
  <c r="AB1305" i="1"/>
  <c r="AC926" i="1"/>
  <c r="AD926" i="1" s="1"/>
  <c r="AI926" i="1" s="1"/>
  <c r="Y927" i="1"/>
  <c r="AA926" i="1"/>
  <c r="AJ926" i="1" l="1"/>
  <c r="AK925" i="1"/>
  <c r="AF927" i="1"/>
  <c r="AG927" i="1" s="1"/>
  <c r="AP925" i="1"/>
  <c r="AL926" i="1"/>
  <c r="AR924" i="1"/>
  <c r="AN925" i="1"/>
  <c r="Z1307" i="1"/>
  <c r="AB1306" i="1"/>
  <c r="AC927" i="1"/>
  <c r="AD927" i="1" s="1"/>
  <c r="AI927" i="1" s="1"/>
  <c r="AA927" i="1"/>
  <c r="Y928" i="1"/>
  <c r="AK926" i="1" l="1"/>
  <c r="AJ927" i="1"/>
  <c r="AF928" i="1"/>
  <c r="AG928" i="1" s="1"/>
  <c r="AQ926" i="1"/>
  <c r="AM927" i="1"/>
  <c r="AR925" i="1"/>
  <c r="AN926" i="1"/>
  <c r="AP926" i="1"/>
  <c r="AL927" i="1"/>
  <c r="Z1308" i="1"/>
  <c r="AB1307" i="1"/>
  <c r="Y929" i="1"/>
  <c r="AA928" i="1"/>
  <c r="AC928" i="1"/>
  <c r="AD928" i="1" s="1"/>
  <c r="AI928" i="1" s="1"/>
  <c r="AJ928" i="1" l="1"/>
  <c r="AK927" i="1"/>
  <c r="AF929" i="1"/>
  <c r="AG929" i="1" s="1"/>
  <c r="AQ927" i="1"/>
  <c r="AM928" i="1"/>
  <c r="AP927" i="1"/>
  <c r="AL928" i="1"/>
  <c r="AR926" i="1"/>
  <c r="AN927" i="1"/>
  <c r="Z1309" i="1"/>
  <c r="AB1308" i="1"/>
  <c r="Y930" i="1"/>
  <c r="AA929" i="1"/>
  <c r="AC929" i="1"/>
  <c r="AD929" i="1" s="1"/>
  <c r="AI929" i="1" s="1"/>
  <c r="AJ929" i="1" l="1"/>
  <c r="AK929" i="1"/>
  <c r="AK928" i="1"/>
  <c r="AF930" i="1"/>
  <c r="AG930" i="1" s="1"/>
  <c r="AM930" i="1"/>
  <c r="AR927" i="1"/>
  <c r="AN928" i="1"/>
  <c r="AQ929" i="1"/>
  <c r="AP928" i="1"/>
  <c r="AL929" i="1"/>
  <c r="AQ928" i="1"/>
  <c r="AM929" i="1"/>
  <c r="Z1310" i="1"/>
  <c r="AB1309" i="1"/>
  <c r="AA930" i="1"/>
  <c r="Y931" i="1"/>
  <c r="AC930" i="1"/>
  <c r="AD930" i="1" s="1"/>
  <c r="AI930" i="1" s="1"/>
  <c r="AJ930" i="1" l="1"/>
  <c r="AK930" i="1"/>
  <c r="AF931" i="1"/>
  <c r="AG931" i="1" s="1"/>
  <c r="AP929" i="1"/>
  <c r="AL930" i="1"/>
  <c r="AR928" i="1"/>
  <c r="AN929" i="1"/>
  <c r="Z1311" i="1"/>
  <c r="AB1310" i="1"/>
  <c r="AA931" i="1"/>
  <c r="AC931" i="1"/>
  <c r="AD931" i="1" s="1"/>
  <c r="AI931" i="1" s="1"/>
  <c r="Y932" i="1"/>
  <c r="AJ931" i="1" l="1"/>
  <c r="AQ931" i="1" s="1"/>
  <c r="AF932" i="1"/>
  <c r="AG932" i="1" s="1"/>
  <c r="AM932" i="1"/>
  <c r="AQ930" i="1"/>
  <c r="AM931" i="1"/>
  <c r="AR929" i="1"/>
  <c r="AN930" i="1"/>
  <c r="AP930" i="1"/>
  <c r="AL931" i="1"/>
  <c r="Z1312" i="1"/>
  <c r="AB1311" i="1"/>
  <c r="AC932" i="1"/>
  <c r="AD932" i="1" s="1"/>
  <c r="AI932" i="1" s="1"/>
  <c r="AA932" i="1"/>
  <c r="Y933" i="1"/>
  <c r="AK931" i="1" l="1"/>
  <c r="AJ932" i="1"/>
  <c r="AF933" i="1"/>
  <c r="AG933" i="1" s="1"/>
  <c r="AP931" i="1"/>
  <c r="AL932" i="1"/>
  <c r="AR930" i="1"/>
  <c r="AN931" i="1"/>
  <c r="Z1313" i="1"/>
  <c r="AB1312" i="1"/>
  <c r="AC933" i="1"/>
  <c r="AD933" i="1" s="1"/>
  <c r="AI933" i="1" s="1"/>
  <c r="Y934" i="1"/>
  <c r="AA933" i="1"/>
  <c r="AK932" i="1" l="1"/>
  <c r="AJ933" i="1"/>
  <c r="AK933" i="1"/>
  <c r="AF934" i="1"/>
  <c r="AG934" i="1" s="1"/>
  <c r="AQ932" i="1"/>
  <c r="AM933" i="1"/>
  <c r="AR931" i="1"/>
  <c r="AN932" i="1"/>
  <c r="AP932" i="1"/>
  <c r="AL933" i="1"/>
  <c r="Z1314" i="1"/>
  <c r="AB1313" i="1"/>
  <c r="AC934" i="1"/>
  <c r="AD934" i="1" s="1"/>
  <c r="AA934" i="1"/>
  <c r="Y935" i="1"/>
  <c r="AI934" i="1" l="1"/>
  <c r="AJ934" i="1"/>
  <c r="AF935" i="1"/>
  <c r="AG935" i="1" s="1"/>
  <c r="AP933" i="1"/>
  <c r="AL934" i="1"/>
  <c r="AQ933" i="1"/>
  <c r="AM934" i="1"/>
  <c r="AR932" i="1"/>
  <c r="AN933" i="1"/>
  <c r="Z1315" i="1"/>
  <c r="AB1314" i="1"/>
  <c r="AA935" i="1"/>
  <c r="Y936" i="1"/>
  <c r="AC935" i="1"/>
  <c r="AD935" i="1" s="1"/>
  <c r="AI935" i="1" l="1"/>
  <c r="AJ935" i="1"/>
  <c r="AK935" i="1"/>
  <c r="AK934" i="1"/>
  <c r="AF936" i="1"/>
  <c r="AG936" i="1" s="1"/>
  <c r="AQ934" i="1"/>
  <c r="AM935" i="1"/>
  <c r="AP934" i="1"/>
  <c r="AL935" i="1"/>
  <c r="AQ935" i="1"/>
  <c r="AM936" i="1"/>
  <c r="AR933" i="1"/>
  <c r="AN934" i="1"/>
  <c r="Z1316" i="1"/>
  <c r="AB1315" i="1"/>
  <c r="AA936" i="1"/>
  <c r="Y937" i="1"/>
  <c r="AC936" i="1"/>
  <c r="AD936" i="1" s="1"/>
  <c r="AI936" i="1" s="1"/>
  <c r="AJ936" i="1" l="1"/>
  <c r="AK936" i="1"/>
  <c r="AF937" i="1"/>
  <c r="AG937" i="1" s="1"/>
  <c r="AR934" i="1"/>
  <c r="AN935" i="1"/>
  <c r="AQ936" i="1"/>
  <c r="AM937" i="1"/>
  <c r="AP935" i="1"/>
  <c r="AL936" i="1"/>
  <c r="Z1317" i="1"/>
  <c r="AB1316" i="1"/>
  <c r="AA937" i="1"/>
  <c r="Y938" i="1"/>
  <c r="AC937" i="1"/>
  <c r="AD937" i="1" l="1"/>
  <c r="BA937" i="1"/>
  <c r="AI937" i="1"/>
  <c r="AJ937" i="1"/>
  <c r="AF938" i="1"/>
  <c r="AG938" i="1" s="1"/>
  <c r="AQ937" i="1"/>
  <c r="AR935" i="1"/>
  <c r="AN936" i="1"/>
  <c r="AP936" i="1"/>
  <c r="AL937" i="1"/>
  <c r="Z1318" i="1"/>
  <c r="AB1317" i="1"/>
  <c r="AA938" i="1"/>
  <c r="AC938" i="1"/>
  <c r="AD938" i="1" s="1"/>
  <c r="AI938" i="1" s="1"/>
  <c r="Y939" i="1"/>
  <c r="AK937" i="1" l="1"/>
  <c r="AJ938" i="1"/>
  <c r="AK938" i="1"/>
  <c r="AM938" i="1"/>
  <c r="AF939" i="1"/>
  <c r="AG939" i="1" s="1"/>
  <c r="AQ938" i="1"/>
  <c r="AP937" i="1"/>
  <c r="AL938" i="1"/>
  <c r="AR936" i="1"/>
  <c r="AN937" i="1"/>
  <c r="Z1319" i="1"/>
  <c r="AB1318" i="1"/>
  <c r="AC939" i="1"/>
  <c r="AD939" i="1" s="1"/>
  <c r="Y940" i="1"/>
  <c r="AA939" i="1"/>
  <c r="AI939" i="1" l="1"/>
  <c r="AJ939" i="1"/>
  <c r="AK939" i="1"/>
  <c r="AM939" i="1"/>
  <c r="AF940" i="1"/>
  <c r="AG940" i="1" s="1"/>
  <c r="AR937" i="1"/>
  <c r="AN938" i="1"/>
  <c r="AP938" i="1"/>
  <c r="AL939" i="1"/>
  <c r="Z1320" i="1"/>
  <c r="AB1319" i="1"/>
  <c r="AC940" i="1"/>
  <c r="AD940" i="1" s="1"/>
  <c r="AI940" i="1" s="1"/>
  <c r="AA940" i="1"/>
  <c r="Y941" i="1"/>
  <c r="AJ940" i="1" l="1"/>
  <c r="AK940" i="1"/>
  <c r="AF941" i="1"/>
  <c r="AG941" i="1" s="1"/>
  <c r="AQ940" i="1"/>
  <c r="AM941" i="1"/>
  <c r="AP939" i="1"/>
  <c r="AL940" i="1"/>
  <c r="AR938" i="1"/>
  <c r="AN939" i="1"/>
  <c r="AQ939" i="1"/>
  <c r="AM940" i="1"/>
  <c r="Z1321" i="1"/>
  <c r="AB1320" i="1"/>
  <c r="AC941" i="1"/>
  <c r="AD941" i="1" s="1"/>
  <c r="AA941" i="1"/>
  <c r="Y942" i="1"/>
  <c r="AI941" i="1" l="1"/>
  <c r="AJ941" i="1"/>
  <c r="AK941" i="1"/>
  <c r="AF942" i="1"/>
  <c r="AG942" i="1" s="1"/>
  <c r="AR939" i="1"/>
  <c r="AN940" i="1"/>
  <c r="AP940" i="1"/>
  <c r="AL941" i="1"/>
  <c r="Z1322" i="1"/>
  <c r="AB1321" i="1"/>
  <c r="Y943" i="1"/>
  <c r="AA942" i="1"/>
  <c r="AC942" i="1"/>
  <c r="AD942" i="1" s="1"/>
  <c r="AI942" i="1" l="1"/>
  <c r="AJ942" i="1"/>
  <c r="AK942" i="1"/>
  <c r="AF943" i="1"/>
  <c r="AG943" i="1" s="1"/>
  <c r="AQ941" i="1"/>
  <c r="AM942" i="1"/>
  <c r="AQ942" i="1"/>
  <c r="AM943" i="1"/>
  <c r="AR940" i="1"/>
  <c r="AN941" i="1"/>
  <c r="AP941" i="1"/>
  <c r="AL942" i="1"/>
  <c r="Z1323" i="1"/>
  <c r="AB1322" i="1"/>
  <c r="AA943" i="1"/>
  <c r="AC943" i="1"/>
  <c r="AD943" i="1" s="1"/>
  <c r="AI943" i="1" s="1"/>
  <c r="Y944" i="1"/>
  <c r="AJ943" i="1" l="1"/>
  <c r="AF944" i="1"/>
  <c r="AG944" i="1" s="1"/>
  <c r="AP942" i="1"/>
  <c r="AL943" i="1"/>
  <c r="AQ943" i="1"/>
  <c r="AM944" i="1"/>
  <c r="AR941" i="1"/>
  <c r="AN942" i="1"/>
  <c r="Z1324" i="1"/>
  <c r="AB1323" i="1"/>
  <c r="AC944" i="1"/>
  <c r="AD944" i="1" s="1"/>
  <c r="AI944" i="1" s="1"/>
  <c r="AA944" i="1"/>
  <c r="Y945" i="1"/>
  <c r="AK943" i="1" l="1"/>
  <c r="AJ944" i="1"/>
  <c r="AK944" i="1"/>
  <c r="AF945" i="1"/>
  <c r="AG945" i="1" s="1"/>
  <c r="AL944" i="1"/>
  <c r="AP943" i="1"/>
  <c r="AR942" i="1"/>
  <c r="AN943" i="1"/>
  <c r="AQ944" i="1"/>
  <c r="AM945" i="1"/>
  <c r="Z1325" i="1"/>
  <c r="AB1324" i="1"/>
  <c r="Y946" i="1"/>
  <c r="AC945" i="1"/>
  <c r="AD945" i="1" s="1"/>
  <c r="AA945" i="1"/>
  <c r="AI945" i="1" l="1"/>
  <c r="AJ945" i="1"/>
  <c r="AK945" i="1"/>
  <c r="AF946" i="1"/>
  <c r="AG946" i="1" s="1"/>
  <c r="AM946" i="1"/>
  <c r="AR943" i="1"/>
  <c r="AN944" i="1"/>
  <c r="AP944" i="1"/>
  <c r="AL945" i="1"/>
  <c r="Z1326" i="1"/>
  <c r="AB1325" i="1"/>
  <c r="Y947" i="1"/>
  <c r="AC946" i="1"/>
  <c r="AD946" i="1" s="1"/>
  <c r="AA946" i="1"/>
  <c r="AI946" i="1" l="1"/>
  <c r="AJ946" i="1"/>
  <c r="AK946" i="1"/>
  <c r="AQ945" i="1"/>
  <c r="AF947" i="1"/>
  <c r="AG947" i="1" s="1"/>
  <c r="AR944" i="1"/>
  <c r="AN945" i="1"/>
  <c r="AP945" i="1"/>
  <c r="AL946" i="1"/>
  <c r="Z1327" i="1"/>
  <c r="AB1326" i="1"/>
  <c r="Y948" i="1"/>
  <c r="AA947" i="1"/>
  <c r="AC947" i="1"/>
  <c r="AD947" i="1" s="1"/>
  <c r="AI947" i="1" l="1"/>
  <c r="AJ947" i="1"/>
  <c r="AK947" i="1"/>
  <c r="AF948" i="1"/>
  <c r="AG948" i="1" s="1"/>
  <c r="AQ947" i="1"/>
  <c r="AR945" i="1"/>
  <c r="AN946" i="1"/>
  <c r="AP946" i="1"/>
  <c r="AL947" i="1"/>
  <c r="AQ946" i="1"/>
  <c r="AM948" i="1"/>
  <c r="AM947" i="1"/>
  <c r="Z1328" i="1"/>
  <c r="AB1327" i="1"/>
  <c r="AC948" i="1"/>
  <c r="AD948" i="1" s="1"/>
  <c r="AA948" i="1"/>
  <c r="Y949" i="1"/>
  <c r="AI948" i="1" l="1"/>
  <c r="AJ948" i="1"/>
  <c r="AK948" i="1"/>
  <c r="AF949" i="1"/>
  <c r="AG949" i="1" s="1"/>
  <c r="AP947" i="1"/>
  <c r="AL948" i="1"/>
  <c r="AQ948" i="1"/>
  <c r="AR946" i="1"/>
  <c r="AN947" i="1"/>
  <c r="AM949" i="1"/>
  <c r="Z1329" i="1"/>
  <c r="AB1328" i="1"/>
  <c r="AA949" i="1"/>
  <c r="AC949" i="1"/>
  <c r="AD949" i="1" s="1"/>
  <c r="Y950" i="1"/>
  <c r="AI949" i="1" l="1"/>
  <c r="AJ949" i="1"/>
  <c r="AF950" i="1"/>
  <c r="AG950" i="1" s="1"/>
  <c r="AP948" i="1"/>
  <c r="AL949" i="1"/>
  <c r="AR947" i="1"/>
  <c r="AN948" i="1"/>
  <c r="AQ949" i="1"/>
  <c r="AM950" i="1"/>
  <c r="Z1330" i="1"/>
  <c r="AB1329" i="1"/>
  <c r="Y951" i="1"/>
  <c r="AC950" i="1"/>
  <c r="AD950" i="1" s="1"/>
  <c r="AA950" i="1"/>
  <c r="AI950" i="1" l="1"/>
  <c r="AJ950" i="1"/>
  <c r="AK950" i="1"/>
  <c r="AK949" i="1"/>
  <c r="AF951" i="1"/>
  <c r="AG951" i="1" s="1"/>
  <c r="AR948" i="1"/>
  <c r="AN949" i="1"/>
  <c r="AP949" i="1"/>
  <c r="AL950" i="1"/>
  <c r="Z1331" i="1"/>
  <c r="AB1330" i="1"/>
  <c r="AA951" i="1"/>
  <c r="Y952" i="1"/>
  <c r="AC951" i="1"/>
  <c r="AD951" i="1" s="1"/>
  <c r="AI951" i="1" l="1"/>
  <c r="AJ951" i="1"/>
  <c r="AK951" i="1" s="1"/>
  <c r="AF952" i="1"/>
  <c r="AG952" i="1" s="1"/>
  <c r="AQ951" i="1"/>
  <c r="AM952" i="1"/>
  <c r="AP950" i="1"/>
  <c r="AL951" i="1"/>
  <c r="AQ950" i="1"/>
  <c r="AM951" i="1"/>
  <c r="AR949" i="1"/>
  <c r="AN950" i="1"/>
  <c r="Z1332" i="1"/>
  <c r="AB1331" i="1"/>
  <c r="Y953" i="1"/>
  <c r="AA952" i="1"/>
  <c r="AC952" i="1"/>
  <c r="AD952" i="1" s="1"/>
  <c r="AI952" i="1" s="1"/>
  <c r="AJ952" i="1" l="1"/>
  <c r="AK952" i="1"/>
  <c r="AF953" i="1"/>
  <c r="AG953" i="1" s="1"/>
  <c r="AP951" i="1"/>
  <c r="AL952" i="1"/>
  <c r="AR950" i="1"/>
  <c r="AN951" i="1"/>
  <c r="AQ952" i="1"/>
  <c r="AM953" i="1"/>
  <c r="Z1333" i="1"/>
  <c r="AB1332" i="1"/>
  <c r="Y954" i="1"/>
  <c r="AC953" i="1"/>
  <c r="AA953" i="1"/>
  <c r="AD953" i="1" l="1"/>
  <c r="AI953" i="1" s="1"/>
  <c r="BA953" i="1"/>
  <c r="AJ953" i="1"/>
  <c r="AK953" i="1" s="1"/>
  <c r="AF954" i="1"/>
  <c r="AG954" i="1" s="1"/>
  <c r="AP952" i="1"/>
  <c r="AL953" i="1"/>
  <c r="AQ953" i="1"/>
  <c r="AM954" i="1"/>
  <c r="AR951" i="1"/>
  <c r="AN952" i="1"/>
  <c r="Z1334" i="1"/>
  <c r="AB1333" i="1"/>
  <c r="AC954" i="1"/>
  <c r="AD954" i="1" s="1"/>
  <c r="AI954" i="1" s="1"/>
  <c r="AA954" i="1"/>
  <c r="Y955" i="1"/>
  <c r="AJ954" i="1" l="1"/>
  <c r="AK954" i="1"/>
  <c r="AF955" i="1"/>
  <c r="AG955" i="1" s="1"/>
  <c r="AQ954" i="1"/>
  <c r="AM955" i="1"/>
  <c r="AP953" i="1"/>
  <c r="AL954" i="1"/>
  <c r="AR952" i="1"/>
  <c r="AN953" i="1"/>
  <c r="Z1335" i="1"/>
  <c r="AB1334" i="1"/>
  <c r="AC955" i="1"/>
  <c r="AD955" i="1" s="1"/>
  <c r="AI955" i="1" s="1"/>
  <c r="Y956" i="1"/>
  <c r="AA955" i="1"/>
  <c r="AJ955" i="1" l="1"/>
  <c r="AF956" i="1"/>
  <c r="AG956" i="1" s="1"/>
  <c r="AP954" i="1"/>
  <c r="AL955" i="1"/>
  <c r="AR953" i="1"/>
  <c r="AN954" i="1"/>
  <c r="Z1336" i="1"/>
  <c r="AB1335" i="1"/>
  <c r="AC956" i="1"/>
  <c r="AD956" i="1" s="1"/>
  <c r="AI956" i="1" s="1"/>
  <c r="AA956" i="1"/>
  <c r="Y957" i="1"/>
  <c r="AJ956" i="1" l="1"/>
  <c r="AK956" i="1"/>
  <c r="AK955" i="1"/>
  <c r="AF957" i="1"/>
  <c r="AG957" i="1" s="1"/>
  <c r="AR954" i="1"/>
  <c r="AN955" i="1"/>
  <c r="AQ956" i="1"/>
  <c r="AM957" i="1"/>
  <c r="AP955" i="1"/>
  <c r="AL956" i="1"/>
  <c r="AQ955" i="1"/>
  <c r="AM956" i="1"/>
  <c r="Z1337" i="1"/>
  <c r="AB1336" i="1"/>
  <c r="AC957" i="1"/>
  <c r="AD957" i="1" s="1"/>
  <c r="AA957" i="1"/>
  <c r="Y958" i="1"/>
  <c r="AI957" i="1" l="1"/>
  <c r="AJ957" i="1"/>
  <c r="AF958" i="1"/>
  <c r="AG958" i="1" s="1"/>
  <c r="AP956" i="1"/>
  <c r="AL957" i="1"/>
  <c r="AR955" i="1"/>
  <c r="AN956" i="1"/>
  <c r="Z1338" i="1"/>
  <c r="AB1337" i="1"/>
  <c r="Y959" i="1"/>
  <c r="AA958" i="1"/>
  <c r="AC958" i="1"/>
  <c r="AD958" i="1" s="1"/>
  <c r="AI958" i="1" s="1"/>
  <c r="AJ958" i="1" l="1"/>
  <c r="AK958" i="1"/>
  <c r="AK957" i="1"/>
  <c r="AF959" i="1"/>
  <c r="AG959" i="1" s="1"/>
  <c r="AQ957" i="1"/>
  <c r="AM958" i="1"/>
  <c r="AP957" i="1"/>
  <c r="AL958" i="1"/>
  <c r="AR956" i="1"/>
  <c r="AN958" i="1"/>
  <c r="AN957" i="1"/>
  <c r="Z1339" i="1"/>
  <c r="AB1338" i="1"/>
  <c r="Y960" i="1"/>
  <c r="AC959" i="1"/>
  <c r="AD959" i="1" s="1"/>
  <c r="AA959" i="1"/>
  <c r="AI959" i="1" l="1"/>
  <c r="AJ959" i="1"/>
  <c r="AK959" i="1"/>
  <c r="AF960" i="1"/>
  <c r="AG960" i="1" s="1"/>
  <c r="AQ958" i="1"/>
  <c r="AM959" i="1"/>
  <c r="AP958" i="1"/>
  <c r="AL959" i="1"/>
  <c r="AR957" i="1"/>
  <c r="Z1340" i="1"/>
  <c r="AB1339" i="1"/>
  <c r="AC960" i="1"/>
  <c r="AD960" i="1" s="1"/>
  <c r="AI960" i="1" s="1"/>
  <c r="AA960" i="1"/>
  <c r="Y961" i="1"/>
  <c r="AJ960" i="1" l="1"/>
  <c r="AK960" i="1"/>
  <c r="AF961" i="1"/>
  <c r="AG961" i="1" s="1"/>
  <c r="AQ959" i="1"/>
  <c r="AM960" i="1"/>
  <c r="AR958" i="1"/>
  <c r="AN959" i="1"/>
  <c r="AP959" i="1"/>
  <c r="AL960" i="1"/>
  <c r="Z1341" i="1"/>
  <c r="AB1340" i="1"/>
  <c r="AA961" i="1"/>
  <c r="Y962" i="1"/>
  <c r="AC961" i="1"/>
  <c r="AD961" i="1" s="1"/>
  <c r="AI961" i="1" l="1"/>
  <c r="AJ961" i="1"/>
  <c r="AK961" i="1"/>
  <c r="AF962" i="1"/>
  <c r="AG962" i="1" s="1"/>
  <c r="AQ961" i="1"/>
  <c r="AM962" i="1"/>
  <c r="AP960" i="1"/>
  <c r="AL961" i="1"/>
  <c r="AR959" i="1"/>
  <c r="AN960" i="1"/>
  <c r="AQ960" i="1"/>
  <c r="AM961" i="1"/>
  <c r="Z1342" i="1"/>
  <c r="AB1341" i="1"/>
  <c r="AC962" i="1"/>
  <c r="AD962" i="1" s="1"/>
  <c r="AA962" i="1"/>
  <c r="Y963" i="1"/>
  <c r="AI962" i="1" l="1"/>
  <c r="AJ962" i="1"/>
  <c r="AK962" i="1" s="1"/>
  <c r="AF963" i="1"/>
  <c r="AG963" i="1" s="1"/>
  <c r="AR960" i="1"/>
  <c r="AP961" i="1"/>
  <c r="AL962" i="1"/>
  <c r="AN961" i="1"/>
  <c r="Z1343" i="1"/>
  <c r="AB1342" i="1"/>
  <c r="AC963" i="1"/>
  <c r="AD963" i="1" s="1"/>
  <c r="AI963" i="1" s="1"/>
  <c r="AA963" i="1"/>
  <c r="Y964" i="1"/>
  <c r="AJ963" i="1" l="1"/>
  <c r="AF964" i="1"/>
  <c r="AG964" i="1" s="1"/>
  <c r="AP962" i="1"/>
  <c r="AL963" i="1"/>
  <c r="AQ962" i="1"/>
  <c r="AM963" i="1"/>
  <c r="AR961" i="1"/>
  <c r="AN962" i="1"/>
  <c r="Z1344" i="1"/>
  <c r="AB1343" i="1"/>
  <c r="AC964" i="1"/>
  <c r="AD964" i="1" s="1"/>
  <c r="AI964" i="1" s="1"/>
  <c r="AA964" i="1"/>
  <c r="Y965" i="1"/>
  <c r="AJ964" i="1" l="1"/>
  <c r="AK964" i="1"/>
  <c r="AK963" i="1"/>
  <c r="AF965" i="1"/>
  <c r="AG965" i="1" s="1"/>
  <c r="AR962" i="1"/>
  <c r="AN963" i="1"/>
  <c r="AQ963" i="1"/>
  <c r="AM964" i="1"/>
  <c r="AP963" i="1"/>
  <c r="AL964" i="1"/>
  <c r="Z1345" i="1"/>
  <c r="AB1344" i="1"/>
  <c r="Y966" i="1"/>
  <c r="AC965" i="1"/>
  <c r="AD965" i="1" s="1"/>
  <c r="AA965" i="1"/>
  <c r="AI965" i="1" l="1"/>
  <c r="AJ965" i="1"/>
  <c r="AK965" i="1" s="1"/>
  <c r="AF966" i="1"/>
  <c r="AG966" i="1" s="1"/>
  <c r="AP964" i="1"/>
  <c r="AL965" i="1"/>
  <c r="AR963" i="1"/>
  <c r="AN964" i="1"/>
  <c r="AQ964" i="1"/>
  <c r="AM965" i="1"/>
  <c r="Z1346" i="1"/>
  <c r="AB1345" i="1"/>
  <c r="Y967" i="1"/>
  <c r="AA966" i="1"/>
  <c r="AC966" i="1"/>
  <c r="AD966" i="1" s="1"/>
  <c r="AI966" i="1" s="1"/>
  <c r="AJ966" i="1" l="1"/>
  <c r="AK966" i="1"/>
  <c r="AF967" i="1"/>
  <c r="AG967" i="1" s="1"/>
  <c r="AQ966" i="1"/>
  <c r="AM967" i="1"/>
  <c r="AP965" i="1"/>
  <c r="AL966" i="1"/>
  <c r="AQ965" i="1"/>
  <c r="AM966" i="1"/>
  <c r="AR964" i="1"/>
  <c r="AN965" i="1"/>
  <c r="Z1347" i="1"/>
  <c r="AB1346" i="1"/>
  <c r="AA967" i="1"/>
  <c r="AC967" i="1"/>
  <c r="AD967" i="1" s="1"/>
  <c r="AI967" i="1" s="1"/>
  <c r="Y968" i="1"/>
  <c r="AJ967" i="1" l="1"/>
  <c r="AK967" i="1"/>
  <c r="AF968" i="1"/>
  <c r="AG968" i="1" s="1"/>
  <c r="AR965" i="1"/>
  <c r="AN966" i="1"/>
  <c r="AQ967" i="1"/>
  <c r="AM968" i="1"/>
  <c r="AP966" i="1"/>
  <c r="AL967" i="1"/>
  <c r="Z1348" i="1"/>
  <c r="AB1347" i="1"/>
  <c r="AC968" i="1"/>
  <c r="AD968" i="1" s="1"/>
  <c r="AI968" i="1" s="1"/>
  <c r="Y969" i="1"/>
  <c r="AA968" i="1"/>
  <c r="AJ968" i="1" l="1"/>
  <c r="AK968" i="1"/>
  <c r="AF969" i="1"/>
  <c r="AG969" i="1" s="1"/>
  <c r="AR966" i="1"/>
  <c r="AN967" i="1"/>
  <c r="AP967" i="1"/>
  <c r="AL968" i="1"/>
  <c r="Z1349" i="1"/>
  <c r="AB1348" i="1"/>
  <c r="AA969" i="1"/>
  <c r="AC969" i="1"/>
  <c r="AD969" i="1" s="1"/>
  <c r="AI969" i="1" s="1"/>
  <c r="Y970" i="1"/>
  <c r="AJ969" i="1" l="1"/>
  <c r="AK969" i="1"/>
  <c r="AF970" i="1"/>
  <c r="AG970" i="1" s="1"/>
  <c r="AR967" i="1"/>
  <c r="AN968" i="1"/>
  <c r="AQ968" i="1"/>
  <c r="AM969" i="1"/>
  <c r="AQ969" i="1"/>
  <c r="AM970" i="1"/>
  <c r="AP968" i="1"/>
  <c r="AL969" i="1"/>
  <c r="Z1350" i="1"/>
  <c r="AB1349" i="1"/>
  <c r="Y971" i="1"/>
  <c r="AA970" i="1"/>
  <c r="AC970" i="1"/>
  <c r="AD970" i="1" s="1"/>
  <c r="AI970" i="1" s="1"/>
  <c r="AJ970" i="1" l="1"/>
  <c r="AK970" i="1"/>
  <c r="AF971" i="1"/>
  <c r="AG971" i="1" s="1"/>
  <c r="AQ970" i="1"/>
  <c r="AM971" i="1"/>
  <c r="AP969" i="1"/>
  <c r="AL970" i="1"/>
  <c r="AR968" i="1"/>
  <c r="AN969" i="1"/>
  <c r="Z1351" i="1"/>
  <c r="AB1350" i="1"/>
  <c r="AC971" i="1"/>
  <c r="AD971" i="1" s="1"/>
  <c r="AI971" i="1" s="1"/>
  <c r="Y972" i="1"/>
  <c r="AA971" i="1"/>
  <c r="AJ971" i="1" l="1"/>
  <c r="AK971" i="1" s="1"/>
  <c r="AF972" i="1"/>
  <c r="AG972" i="1" s="1"/>
  <c r="AP970" i="1"/>
  <c r="AL971" i="1"/>
  <c r="AR969" i="1"/>
  <c r="AN970" i="1"/>
  <c r="Z1352" i="1"/>
  <c r="AB1351" i="1"/>
  <c r="Y973" i="1"/>
  <c r="AA972" i="1"/>
  <c r="AC972" i="1"/>
  <c r="AD972" i="1" s="1"/>
  <c r="AI972" i="1" s="1"/>
  <c r="AJ972" i="1" l="1"/>
  <c r="AK972" i="1"/>
  <c r="AF973" i="1"/>
  <c r="AG973" i="1" s="1"/>
  <c r="AR970" i="1"/>
  <c r="AN971" i="1"/>
  <c r="AQ972" i="1"/>
  <c r="AM973" i="1"/>
  <c r="AP971" i="1"/>
  <c r="AL972" i="1"/>
  <c r="AQ971" i="1"/>
  <c r="AM972" i="1"/>
  <c r="Z1353" i="1"/>
  <c r="AB1352" i="1"/>
  <c r="AA973" i="1"/>
  <c r="AC973" i="1"/>
  <c r="Y974" i="1"/>
  <c r="AD973" i="1" l="1"/>
  <c r="AI973" i="1" s="1"/>
  <c r="BA973" i="1"/>
  <c r="AJ973" i="1"/>
  <c r="AK973" i="1" s="1"/>
  <c r="AF974" i="1"/>
  <c r="AG974" i="1" s="1"/>
  <c r="AP972" i="1"/>
  <c r="AL973" i="1"/>
  <c r="AR971" i="1"/>
  <c r="AN972" i="1"/>
  <c r="Z1354" i="1"/>
  <c r="AB1353" i="1"/>
  <c r="AC974" i="1"/>
  <c r="AD974" i="1" s="1"/>
  <c r="AI974" i="1" s="1"/>
  <c r="AA974" i="1"/>
  <c r="Y975" i="1"/>
  <c r="AJ974" i="1" l="1"/>
  <c r="AK974" i="1"/>
  <c r="AF975" i="1"/>
  <c r="AG975" i="1" s="1"/>
  <c r="AR972" i="1"/>
  <c r="AN973" i="1"/>
  <c r="AP973" i="1"/>
  <c r="AL974" i="1"/>
  <c r="AQ973" i="1"/>
  <c r="AM974" i="1"/>
  <c r="Z1355" i="1"/>
  <c r="AB1354" i="1"/>
  <c r="AC975" i="1"/>
  <c r="AD975" i="1" s="1"/>
  <c r="AI975" i="1" s="1"/>
  <c r="Y976" i="1"/>
  <c r="AA975" i="1"/>
  <c r="AJ975" i="1" l="1"/>
  <c r="AK975" i="1"/>
  <c r="AF976" i="1"/>
  <c r="AG976" i="1" s="1"/>
  <c r="AQ974" i="1"/>
  <c r="AM975" i="1"/>
  <c r="AR973" i="1"/>
  <c r="AN974" i="1"/>
  <c r="AP974" i="1"/>
  <c r="AL975" i="1"/>
  <c r="Z1356" i="1"/>
  <c r="AB1355" i="1"/>
  <c r="Y977" i="1"/>
  <c r="AC976" i="1"/>
  <c r="AD976" i="1" s="1"/>
  <c r="AA976" i="1"/>
  <c r="AI976" i="1" l="1"/>
  <c r="AJ976" i="1"/>
  <c r="AK976" i="1"/>
  <c r="AF977" i="1"/>
  <c r="AG977" i="1" s="1"/>
  <c r="AR974" i="1"/>
  <c r="AN975" i="1"/>
  <c r="AP975" i="1"/>
  <c r="AL976" i="1"/>
  <c r="AQ975" i="1"/>
  <c r="AM976" i="1"/>
  <c r="Z1357" i="1"/>
  <c r="AB1356" i="1"/>
  <c r="Y978" i="1"/>
  <c r="AA977" i="1"/>
  <c r="AC977" i="1"/>
  <c r="AD977" i="1" s="1"/>
  <c r="AI977" i="1" s="1"/>
  <c r="AJ977" i="1" l="1"/>
  <c r="AK977" i="1" s="1"/>
  <c r="AF978" i="1"/>
  <c r="AG978" i="1" s="1"/>
  <c r="AQ976" i="1"/>
  <c r="AM977" i="1"/>
  <c r="AR975" i="1"/>
  <c r="AN976" i="1"/>
  <c r="AQ977" i="1"/>
  <c r="AM978" i="1"/>
  <c r="AP976" i="1"/>
  <c r="AL977" i="1"/>
  <c r="Z1358" i="1"/>
  <c r="AB1357" i="1"/>
  <c r="Y979" i="1"/>
  <c r="AC978" i="1"/>
  <c r="AD978" i="1" s="1"/>
  <c r="AA978" i="1"/>
  <c r="AI978" i="1" l="1"/>
  <c r="AJ978" i="1"/>
  <c r="AK978" i="1" s="1"/>
  <c r="AF979" i="1"/>
  <c r="AG979" i="1" s="1"/>
  <c r="AR976" i="1"/>
  <c r="AN977" i="1"/>
  <c r="AP977" i="1"/>
  <c r="AL978" i="1"/>
  <c r="Z1359" i="1"/>
  <c r="AB1358" i="1"/>
  <c r="Y980" i="1"/>
  <c r="AC979" i="1"/>
  <c r="AD979" i="1" s="1"/>
  <c r="AI979" i="1" s="1"/>
  <c r="AA979" i="1"/>
  <c r="AJ979" i="1" l="1"/>
  <c r="AK979" i="1"/>
  <c r="AF980" i="1"/>
  <c r="AG980" i="1" s="1"/>
  <c r="AP978" i="1"/>
  <c r="AL979" i="1"/>
  <c r="AR977" i="1"/>
  <c r="AN978" i="1"/>
  <c r="AQ978" i="1"/>
  <c r="AM979" i="1"/>
  <c r="Z1360" i="1"/>
  <c r="AB1359" i="1"/>
  <c r="AC980" i="1"/>
  <c r="AD980" i="1" s="1"/>
  <c r="AI980" i="1" s="1"/>
  <c r="AA980" i="1"/>
  <c r="Y981" i="1"/>
  <c r="AJ980" i="1" l="1"/>
  <c r="AK980" i="1"/>
  <c r="AF981" i="1"/>
  <c r="AG981" i="1" s="1"/>
  <c r="AP979" i="1"/>
  <c r="AL980" i="1"/>
  <c r="AQ979" i="1"/>
  <c r="AM980" i="1"/>
  <c r="AQ980" i="1"/>
  <c r="AM981" i="1"/>
  <c r="AR978" i="1"/>
  <c r="AN979" i="1"/>
  <c r="Z1361" i="1"/>
  <c r="AB1360" i="1"/>
  <c r="AC981" i="1"/>
  <c r="AD981" i="1" s="1"/>
  <c r="AI981" i="1" s="1"/>
  <c r="AA981" i="1"/>
  <c r="Y982" i="1"/>
  <c r="AJ981" i="1" l="1"/>
  <c r="AK981" i="1"/>
  <c r="AF982" i="1"/>
  <c r="AG982" i="1" s="1"/>
  <c r="AP980" i="1"/>
  <c r="AL981" i="1"/>
  <c r="AR979" i="1"/>
  <c r="AN980" i="1"/>
  <c r="Z1362" i="1"/>
  <c r="AB1361" i="1"/>
  <c r="AC982" i="1"/>
  <c r="AD982" i="1" s="1"/>
  <c r="AI982" i="1" s="1"/>
  <c r="AA982" i="1"/>
  <c r="Y983" i="1"/>
  <c r="AJ982" i="1" l="1"/>
  <c r="AK982" i="1"/>
  <c r="AF983" i="1"/>
  <c r="AG983" i="1" s="1"/>
  <c r="AQ982" i="1"/>
  <c r="AM983" i="1"/>
  <c r="AQ981" i="1"/>
  <c r="AM982" i="1"/>
  <c r="AP981" i="1"/>
  <c r="AL982" i="1"/>
  <c r="AR980" i="1"/>
  <c r="AN981" i="1"/>
  <c r="Z1363" i="1"/>
  <c r="AB1362" i="1"/>
  <c r="AC983" i="1"/>
  <c r="AD983" i="1" s="1"/>
  <c r="AA983" i="1"/>
  <c r="Y984" i="1"/>
  <c r="AI983" i="1" l="1"/>
  <c r="AJ983" i="1"/>
  <c r="AK983" i="1" s="1"/>
  <c r="AF984" i="1"/>
  <c r="AG984" i="1" s="1"/>
  <c r="AP982" i="1"/>
  <c r="AL983" i="1"/>
  <c r="AR981" i="1"/>
  <c r="AN982" i="1"/>
  <c r="Z1364" i="1"/>
  <c r="AB1363" i="1"/>
  <c r="Y985" i="1"/>
  <c r="AC984" i="1"/>
  <c r="AD984" i="1" s="1"/>
  <c r="AI984" i="1" s="1"/>
  <c r="AA984" i="1"/>
  <c r="AJ984" i="1" l="1"/>
  <c r="AK984" i="1"/>
  <c r="AF985" i="1"/>
  <c r="AG985" i="1" s="1"/>
  <c r="AQ983" i="1"/>
  <c r="AM984" i="1"/>
  <c r="AR982" i="1"/>
  <c r="AN983" i="1"/>
  <c r="AP983" i="1"/>
  <c r="AL984" i="1"/>
  <c r="Z1365" i="1"/>
  <c r="AB1364" i="1"/>
  <c r="AC985" i="1"/>
  <c r="AD985" i="1" s="1"/>
  <c r="AI985" i="1" s="1"/>
  <c r="AA985" i="1"/>
  <c r="Y986" i="1"/>
  <c r="AJ985" i="1" l="1"/>
  <c r="AK985" i="1"/>
  <c r="AF986" i="1"/>
  <c r="AG986" i="1" s="1"/>
  <c r="AR983" i="1"/>
  <c r="AN984" i="1"/>
  <c r="AP984" i="1"/>
  <c r="AL985" i="1"/>
  <c r="AQ984" i="1"/>
  <c r="AM985" i="1"/>
  <c r="Z1366" i="1"/>
  <c r="AB1365" i="1"/>
  <c r="AC986" i="1"/>
  <c r="AD986" i="1" s="1"/>
  <c r="AI986" i="1" s="1"/>
  <c r="AA986" i="1"/>
  <c r="Y987" i="1"/>
  <c r="AJ986" i="1" l="1"/>
  <c r="AK986" i="1"/>
  <c r="AF987" i="1"/>
  <c r="AG987" i="1" s="1"/>
  <c r="AR984" i="1"/>
  <c r="AN985" i="1"/>
  <c r="AQ985" i="1"/>
  <c r="AM986" i="1"/>
  <c r="AP985" i="1"/>
  <c r="AL986" i="1"/>
  <c r="Z1367" i="1"/>
  <c r="AB1366" i="1"/>
  <c r="AA987" i="1"/>
  <c r="AC987" i="1"/>
  <c r="Y988" i="1"/>
  <c r="AD987" i="1" l="1"/>
  <c r="BA987" i="1"/>
  <c r="AI987" i="1"/>
  <c r="AJ987" i="1"/>
  <c r="AK987" i="1" s="1"/>
  <c r="AF988" i="1"/>
  <c r="AG988" i="1" s="1"/>
  <c r="AQ987" i="1"/>
  <c r="AR985" i="1"/>
  <c r="AN986" i="1"/>
  <c r="AM988" i="1"/>
  <c r="AP986" i="1"/>
  <c r="AL987" i="1"/>
  <c r="AQ986" i="1"/>
  <c r="AM987" i="1"/>
  <c r="Z1368" i="1"/>
  <c r="AB1367" i="1"/>
  <c r="AC988" i="1"/>
  <c r="AD988" i="1" s="1"/>
  <c r="AA988" i="1"/>
  <c r="Y989" i="1"/>
  <c r="AI988" i="1" l="1"/>
  <c r="AJ988" i="1"/>
  <c r="AK988" i="1" s="1"/>
  <c r="AF989" i="1"/>
  <c r="AG989" i="1" s="1"/>
  <c r="AP987" i="1"/>
  <c r="AL988" i="1"/>
  <c r="AR986" i="1"/>
  <c r="AN987" i="1"/>
  <c r="Z1369" i="1"/>
  <c r="AB1368" i="1"/>
  <c r="Y990" i="1"/>
  <c r="AC989" i="1"/>
  <c r="AD989" i="1" s="1"/>
  <c r="AI989" i="1" s="1"/>
  <c r="AA989" i="1"/>
  <c r="AJ989" i="1" l="1"/>
  <c r="AK989" i="1"/>
  <c r="AF990" i="1"/>
  <c r="AG990" i="1" s="1"/>
  <c r="AQ988" i="1"/>
  <c r="AM989" i="1"/>
  <c r="AR987" i="1"/>
  <c r="AN988" i="1"/>
  <c r="AP988" i="1"/>
  <c r="AL989" i="1"/>
  <c r="Z1370" i="1"/>
  <c r="AB1369" i="1"/>
  <c r="Y991" i="1"/>
  <c r="AA990" i="1"/>
  <c r="AC990" i="1"/>
  <c r="AD990" i="1" s="1"/>
  <c r="AI990" i="1" s="1"/>
  <c r="AJ990" i="1" l="1"/>
  <c r="AK990" i="1"/>
  <c r="AF991" i="1"/>
  <c r="AG991" i="1" s="1"/>
  <c r="AR988" i="1"/>
  <c r="AN989" i="1"/>
  <c r="AP989" i="1"/>
  <c r="AL990" i="1"/>
  <c r="AQ990" i="1"/>
  <c r="AM991" i="1"/>
  <c r="AQ989" i="1"/>
  <c r="AM990" i="1"/>
  <c r="Z1371" i="1"/>
  <c r="AB1370" i="1"/>
  <c r="AA991" i="1"/>
  <c r="AC991" i="1"/>
  <c r="AD991" i="1" s="1"/>
  <c r="AI991" i="1" s="1"/>
  <c r="Y992" i="1"/>
  <c r="AJ991" i="1" l="1"/>
  <c r="AK991" i="1"/>
  <c r="AF992" i="1"/>
  <c r="AG992" i="1" s="1"/>
  <c r="AR989" i="1"/>
  <c r="AN990" i="1"/>
  <c r="AQ991" i="1"/>
  <c r="AM992" i="1"/>
  <c r="AP990" i="1"/>
  <c r="AL991" i="1"/>
  <c r="Z1372" i="1"/>
  <c r="AB1371" i="1"/>
  <c r="Y993" i="1"/>
  <c r="AC992" i="1"/>
  <c r="AD992" i="1" s="1"/>
  <c r="AA992" i="1"/>
  <c r="AI992" i="1" l="1"/>
  <c r="AJ992" i="1"/>
  <c r="AK992" i="1" s="1"/>
  <c r="AF993" i="1"/>
  <c r="AG993" i="1" s="1"/>
  <c r="AR990" i="1"/>
  <c r="AN991" i="1"/>
  <c r="AP991" i="1"/>
  <c r="AL992" i="1"/>
  <c r="Z1373" i="1"/>
  <c r="AB1372" i="1"/>
  <c r="AA993" i="1"/>
  <c r="Y994" i="1"/>
  <c r="AC993" i="1"/>
  <c r="AD993" i="1" s="1"/>
  <c r="AI993" i="1" l="1"/>
  <c r="AJ993" i="1"/>
  <c r="AK993" i="1" s="1"/>
  <c r="AF994" i="1"/>
  <c r="AG994" i="1" s="1"/>
  <c r="AQ992" i="1"/>
  <c r="AM993" i="1"/>
  <c r="AR991" i="1"/>
  <c r="AN992" i="1"/>
  <c r="AQ993" i="1"/>
  <c r="AM994" i="1"/>
  <c r="AP992" i="1"/>
  <c r="AL993" i="1"/>
  <c r="Z1374" i="1"/>
  <c r="AB1373" i="1"/>
  <c r="Y995" i="1"/>
  <c r="AA994" i="1"/>
  <c r="AC994" i="1"/>
  <c r="AD994" i="1" s="1"/>
  <c r="AI994" i="1" s="1"/>
  <c r="AJ994" i="1" l="1"/>
  <c r="AK994" i="1"/>
  <c r="AF995" i="1"/>
  <c r="AG995" i="1" s="1"/>
  <c r="AQ994" i="1"/>
  <c r="AM995" i="1"/>
  <c r="AR992" i="1"/>
  <c r="AN993" i="1"/>
  <c r="AP993" i="1"/>
  <c r="AL994" i="1"/>
  <c r="Z1375" i="1"/>
  <c r="AB1374" i="1"/>
  <c r="Y996" i="1"/>
  <c r="AC995" i="1"/>
  <c r="AD995" i="1" s="1"/>
  <c r="AA995" i="1"/>
  <c r="AI995" i="1" l="1"/>
  <c r="AJ995" i="1"/>
  <c r="AK995" i="1" s="1"/>
  <c r="AF996" i="1"/>
  <c r="AG996" i="1" s="1"/>
  <c r="AR993" i="1"/>
  <c r="AN994" i="1"/>
  <c r="AP994" i="1"/>
  <c r="AL995" i="1"/>
  <c r="Z1376" i="1"/>
  <c r="AB1375" i="1"/>
  <c r="AA996" i="1"/>
  <c r="AC996" i="1"/>
  <c r="AD996" i="1" s="1"/>
  <c r="AI996" i="1" s="1"/>
  <c r="Y997" i="1"/>
  <c r="AJ996" i="1" l="1"/>
  <c r="AK996" i="1"/>
  <c r="AF997" i="1"/>
  <c r="AG997" i="1" s="1"/>
  <c r="AQ996" i="1"/>
  <c r="AM997" i="1"/>
  <c r="AP995" i="1"/>
  <c r="AL996" i="1"/>
  <c r="AQ995" i="1"/>
  <c r="AM996" i="1"/>
  <c r="AR994" i="1"/>
  <c r="AN995" i="1"/>
  <c r="Z1377" i="1"/>
  <c r="AB1376" i="1"/>
  <c r="AC997" i="1"/>
  <c r="AD997" i="1" s="1"/>
  <c r="Y998" i="1"/>
  <c r="AA997" i="1"/>
  <c r="AI997" i="1" l="1"/>
  <c r="AJ997" i="1"/>
  <c r="AK997" i="1" s="1"/>
  <c r="AF998" i="1"/>
  <c r="AG998" i="1" s="1"/>
  <c r="AP996" i="1"/>
  <c r="AL997" i="1"/>
  <c r="AR995" i="1"/>
  <c r="AN996" i="1"/>
  <c r="Z1378" i="1"/>
  <c r="AB1377" i="1"/>
  <c r="AA998" i="1"/>
  <c r="AC998" i="1"/>
  <c r="AD998" i="1" s="1"/>
  <c r="AI998" i="1" s="1"/>
  <c r="Y999" i="1"/>
  <c r="AJ998" i="1" l="1"/>
  <c r="AK998" i="1"/>
  <c r="AF999" i="1"/>
  <c r="AG999" i="1" s="1"/>
  <c r="AP997" i="1"/>
  <c r="AL998" i="1"/>
  <c r="AR996" i="1"/>
  <c r="AN997" i="1"/>
  <c r="AQ997" i="1"/>
  <c r="AM998" i="1"/>
  <c r="Z1379" i="1"/>
  <c r="AB1378" i="1"/>
  <c r="AA999" i="1"/>
  <c r="Y1000" i="1"/>
  <c r="AC999" i="1"/>
  <c r="AD999" i="1" s="1"/>
  <c r="AI999" i="1" l="1"/>
  <c r="AJ999" i="1"/>
  <c r="AK999" i="1"/>
  <c r="AF1000" i="1"/>
  <c r="AG1000" i="1" s="1"/>
  <c r="AQ998" i="1"/>
  <c r="AM999" i="1"/>
  <c r="AQ999" i="1"/>
  <c r="AM1000" i="1"/>
  <c r="AP998" i="1"/>
  <c r="AL999" i="1"/>
  <c r="AR997" i="1"/>
  <c r="AN998" i="1"/>
  <c r="Z1380" i="1"/>
  <c r="AB1379" i="1"/>
  <c r="Y1001" i="1"/>
  <c r="AA1000" i="1"/>
  <c r="AC1000" i="1"/>
  <c r="AD1000" i="1" s="1"/>
  <c r="AI1000" i="1" s="1"/>
  <c r="AJ1000" i="1" l="1"/>
  <c r="AK1000" i="1"/>
  <c r="AF1001" i="1"/>
  <c r="AG1001" i="1" s="1"/>
  <c r="AP999" i="1"/>
  <c r="AL1000" i="1"/>
  <c r="AQ1000" i="1"/>
  <c r="AM1001" i="1"/>
  <c r="AR998" i="1"/>
  <c r="AN999" i="1"/>
  <c r="Z1381" i="1"/>
  <c r="AB1380" i="1"/>
  <c r="AC1001" i="1"/>
  <c r="AD1001" i="1" s="1"/>
  <c r="AI1001" i="1" s="1"/>
  <c r="AA1001" i="1"/>
  <c r="Y1002" i="1"/>
  <c r="AJ1001" i="1" l="1"/>
  <c r="AK1001" i="1"/>
  <c r="AF1002" i="1"/>
  <c r="AG1002" i="1" s="1"/>
  <c r="AP1000" i="1"/>
  <c r="AL1001" i="1"/>
  <c r="AR999" i="1"/>
  <c r="AN1000" i="1"/>
  <c r="Z1382" i="1"/>
  <c r="AB1381" i="1"/>
  <c r="AA1002" i="1"/>
  <c r="Y1003" i="1"/>
  <c r="AC1002" i="1"/>
  <c r="AD1002" i="1" s="1"/>
  <c r="AI1002" i="1" s="1"/>
  <c r="AJ1002" i="1" l="1"/>
  <c r="AK1002" i="1"/>
  <c r="AF1003" i="1"/>
  <c r="AG1003" i="1" s="1"/>
  <c r="AP1001" i="1"/>
  <c r="AL1002" i="1"/>
  <c r="AQ1001" i="1"/>
  <c r="AM1002" i="1"/>
  <c r="AM1003" i="1"/>
  <c r="AQ1002" i="1"/>
  <c r="AR1000" i="1"/>
  <c r="AN1001" i="1"/>
  <c r="Z1383" i="1"/>
  <c r="AB1382" i="1"/>
  <c r="Y1004" i="1"/>
  <c r="AC1003" i="1"/>
  <c r="AD1003" i="1" s="1"/>
  <c r="AA1003" i="1"/>
  <c r="AI1003" i="1" l="1"/>
  <c r="AJ1003" i="1"/>
  <c r="AK1003" i="1" s="1"/>
  <c r="AF1004" i="1"/>
  <c r="AG1004" i="1" s="1"/>
  <c r="AP1002" i="1"/>
  <c r="AL1003" i="1"/>
  <c r="AR1001" i="1"/>
  <c r="AN1002" i="1"/>
  <c r="Z1384" i="1"/>
  <c r="AB1383" i="1"/>
  <c r="AC1004" i="1"/>
  <c r="AD1004" i="1" s="1"/>
  <c r="AI1004" i="1" s="1"/>
  <c r="AA1004" i="1"/>
  <c r="Y1005" i="1"/>
  <c r="AJ1004" i="1" l="1"/>
  <c r="AK1004" i="1"/>
  <c r="AF1005" i="1"/>
  <c r="AG1005" i="1" s="1"/>
  <c r="AP1003" i="1"/>
  <c r="AL1004" i="1"/>
  <c r="AQ1003" i="1"/>
  <c r="AM1004" i="1"/>
  <c r="AR1002" i="1"/>
  <c r="AN1003" i="1"/>
  <c r="Z1385" i="1"/>
  <c r="AB1384" i="1"/>
  <c r="AA1005" i="1"/>
  <c r="AC1005" i="1"/>
  <c r="AD1005" i="1" s="1"/>
  <c r="Y1006" i="1"/>
  <c r="AI1005" i="1" l="1"/>
  <c r="AJ1005" i="1"/>
  <c r="AK1005" i="1"/>
  <c r="AF1006" i="1"/>
  <c r="AG1006" i="1" s="1"/>
  <c r="AQ1004" i="1"/>
  <c r="AM1005" i="1"/>
  <c r="AP1004" i="1"/>
  <c r="AL1005" i="1"/>
  <c r="AM1006" i="1"/>
  <c r="AQ1005" i="1"/>
  <c r="AR1003" i="1"/>
  <c r="AN1004" i="1"/>
  <c r="Z1386" i="1"/>
  <c r="AB1385" i="1"/>
  <c r="AC1006" i="1"/>
  <c r="AD1006" i="1" s="1"/>
  <c r="AA1006" i="1"/>
  <c r="Y1007" i="1"/>
  <c r="AI1006" i="1" l="1"/>
  <c r="AJ1006" i="1"/>
  <c r="AK1006" i="1" s="1"/>
  <c r="AF1007" i="1"/>
  <c r="AG1007" i="1" s="1"/>
  <c r="AP1005" i="1"/>
  <c r="AL1006" i="1"/>
  <c r="AR1004" i="1"/>
  <c r="AN1005" i="1"/>
  <c r="Z1387" i="1"/>
  <c r="AB1386" i="1"/>
  <c r="Y1008" i="1"/>
  <c r="AC1007" i="1"/>
  <c r="AD1007" i="1" s="1"/>
  <c r="AI1007" i="1" s="1"/>
  <c r="AA1007" i="1"/>
  <c r="AJ1007" i="1" l="1"/>
  <c r="AK1007" i="1" s="1"/>
  <c r="AF1008" i="1"/>
  <c r="AG1008" i="1" s="1"/>
  <c r="AR1005" i="1"/>
  <c r="AN1006" i="1"/>
  <c r="AN1007" i="1"/>
  <c r="AP1006" i="1"/>
  <c r="AL1007" i="1"/>
  <c r="AQ1006" i="1"/>
  <c r="AM1007" i="1"/>
  <c r="Z1388" i="1"/>
  <c r="AB1387" i="1"/>
  <c r="AA1008" i="1"/>
  <c r="Y1009" i="1"/>
  <c r="AC1008" i="1"/>
  <c r="AD1008" i="1" s="1"/>
  <c r="AI1008" i="1" l="1"/>
  <c r="AJ1008" i="1"/>
  <c r="AK1008" i="1"/>
  <c r="AF1009" i="1"/>
  <c r="AG1009" i="1" s="1"/>
  <c r="AR1006" i="1"/>
  <c r="AQ1007" i="1"/>
  <c r="AM1008" i="1"/>
  <c r="AQ1008" i="1"/>
  <c r="AM1009" i="1"/>
  <c r="AP1007" i="1"/>
  <c r="AL1008" i="1"/>
  <c r="Z1389" i="1"/>
  <c r="AB1388" i="1"/>
  <c r="AC1009" i="1"/>
  <c r="AD1009" i="1" s="1"/>
  <c r="AA1009" i="1"/>
  <c r="Y1010" i="1"/>
  <c r="AI1009" i="1" l="1"/>
  <c r="AJ1009" i="1"/>
  <c r="AK1009" i="1" s="1"/>
  <c r="AF1010" i="1"/>
  <c r="AG1010" i="1" s="1"/>
  <c r="AR1007" i="1"/>
  <c r="AN1008" i="1"/>
  <c r="AP1008" i="1"/>
  <c r="AL1009" i="1"/>
  <c r="Z1390" i="1"/>
  <c r="AB1389" i="1"/>
  <c r="AC1010" i="1"/>
  <c r="AD1010" i="1" s="1"/>
  <c r="AI1010" i="1" s="1"/>
  <c r="AA1010" i="1"/>
  <c r="Y1011" i="1"/>
  <c r="AJ1010" i="1" l="1"/>
  <c r="AK1010" i="1" s="1"/>
  <c r="AF1011" i="1"/>
  <c r="AG1011" i="1" s="1"/>
  <c r="AQ1010" i="1"/>
  <c r="AP1009" i="1"/>
  <c r="AL1010" i="1"/>
  <c r="AQ1009" i="1"/>
  <c r="AM1010" i="1"/>
  <c r="AM1011" i="1"/>
  <c r="AR1008" i="1"/>
  <c r="AN1009" i="1"/>
  <c r="Z1391" i="1"/>
  <c r="AB1390" i="1"/>
  <c r="AC1011" i="1"/>
  <c r="AD1011" i="1" s="1"/>
  <c r="AA1011" i="1"/>
  <c r="Y1012" i="1"/>
  <c r="AI1011" i="1" l="1"/>
  <c r="AJ1011" i="1"/>
  <c r="AK1011" i="1" s="1"/>
  <c r="AF1012" i="1"/>
  <c r="AG1012" i="1" s="1"/>
  <c r="AR1009" i="1"/>
  <c r="AN1010" i="1"/>
  <c r="AP1010" i="1"/>
  <c r="AL1011" i="1"/>
  <c r="Z1392" i="1"/>
  <c r="AB1391" i="1"/>
  <c r="AC1012" i="1"/>
  <c r="AD1012" i="1" s="1"/>
  <c r="AI1012" i="1" s="1"/>
  <c r="Y1013" i="1"/>
  <c r="AA1012" i="1"/>
  <c r="AJ1012" i="1" l="1"/>
  <c r="AK1012" i="1"/>
  <c r="AF1013" i="1"/>
  <c r="AG1013" i="1" s="1"/>
  <c r="AQ1011" i="1"/>
  <c r="AM1012" i="1"/>
  <c r="AP1011" i="1"/>
  <c r="AL1012" i="1"/>
  <c r="AR1010" i="1"/>
  <c r="AN1011" i="1"/>
  <c r="Z1393" i="1"/>
  <c r="AB1392" i="1"/>
  <c r="AC1013" i="1"/>
  <c r="AD1013" i="1" s="1"/>
  <c r="AI1013" i="1" s="1"/>
  <c r="AA1013" i="1"/>
  <c r="Y1014" i="1"/>
  <c r="AJ1013" i="1" l="1"/>
  <c r="AK1013" i="1"/>
  <c r="AF1014" i="1"/>
  <c r="AG1014" i="1" s="1"/>
  <c r="AQ1012" i="1"/>
  <c r="AM1013" i="1"/>
  <c r="AR1011" i="1"/>
  <c r="AN1012" i="1"/>
  <c r="AP1012" i="1"/>
  <c r="AL1013" i="1"/>
  <c r="Z1394" i="1"/>
  <c r="AB1393" i="1"/>
  <c r="AA1014" i="1"/>
  <c r="AC1014" i="1"/>
  <c r="AD1014" i="1" s="1"/>
  <c r="Y1015" i="1"/>
  <c r="AI1014" i="1" l="1"/>
  <c r="AJ1014" i="1"/>
  <c r="AK1014" i="1"/>
  <c r="AF1015" i="1"/>
  <c r="AG1015" i="1" s="1"/>
  <c r="AR1012" i="1"/>
  <c r="AN1013" i="1"/>
  <c r="AQ1014" i="1"/>
  <c r="AM1015" i="1"/>
  <c r="AQ1013" i="1"/>
  <c r="AM1014" i="1"/>
  <c r="AP1013" i="1"/>
  <c r="AL1014" i="1"/>
  <c r="Z1395" i="1"/>
  <c r="AB1394" i="1"/>
  <c r="Y1016" i="1"/>
  <c r="AC1015" i="1"/>
  <c r="AD1015" i="1" s="1"/>
  <c r="AA1015" i="1"/>
  <c r="AI1015" i="1" l="1"/>
  <c r="AJ1015" i="1"/>
  <c r="AK1015" i="1" s="1"/>
  <c r="AF1016" i="1"/>
  <c r="AG1016" i="1" s="1"/>
  <c r="AR1013" i="1"/>
  <c r="AN1014" i="1"/>
  <c r="AP1014" i="1"/>
  <c r="AL1015" i="1"/>
  <c r="Z1396" i="1"/>
  <c r="AB1395" i="1"/>
  <c r="AC1016" i="1"/>
  <c r="AD1016" i="1" s="1"/>
  <c r="AI1016" i="1" s="1"/>
  <c r="AA1016" i="1"/>
  <c r="Y1017" i="1"/>
  <c r="AJ1016" i="1" l="1"/>
  <c r="AK1016" i="1"/>
  <c r="AF1017" i="1"/>
  <c r="AG1017" i="1" s="1"/>
  <c r="AR1014" i="1"/>
  <c r="AN1015" i="1"/>
  <c r="AQ1015" i="1"/>
  <c r="AM1016" i="1"/>
  <c r="AP1015" i="1"/>
  <c r="AL1016" i="1"/>
  <c r="Z1397" i="1"/>
  <c r="AB1396" i="1"/>
  <c r="AC1017" i="1"/>
  <c r="AD1017" i="1" s="1"/>
  <c r="AI1017" i="1" s="1"/>
  <c r="AA1017" i="1"/>
  <c r="Y1018" i="1"/>
  <c r="AJ1017" i="1" l="1"/>
  <c r="AK1017" i="1" s="1"/>
  <c r="AF1018" i="1"/>
  <c r="AG1018" i="1" s="1"/>
  <c r="AR1015" i="1"/>
  <c r="AN1016" i="1"/>
  <c r="AP1016" i="1"/>
  <c r="AL1017" i="1"/>
  <c r="AQ1016" i="1"/>
  <c r="AM1017" i="1"/>
  <c r="Z1398" i="1"/>
  <c r="AB1397" i="1"/>
  <c r="Y1019" i="1"/>
  <c r="AC1018" i="1"/>
  <c r="AD1018" i="1" s="1"/>
  <c r="AA1018" i="1"/>
  <c r="AI1018" i="1" l="1"/>
  <c r="AJ1018" i="1"/>
  <c r="AK1018" i="1" s="1"/>
  <c r="AF1019" i="1"/>
  <c r="AG1019" i="1" s="1"/>
  <c r="AQ1017" i="1"/>
  <c r="AM1018" i="1"/>
  <c r="AP1017" i="1"/>
  <c r="AL1018" i="1"/>
  <c r="AR1016" i="1"/>
  <c r="AN1017" i="1"/>
  <c r="Z1399" i="1"/>
  <c r="AB1398" i="1"/>
  <c r="Y1020" i="1"/>
  <c r="AA1019" i="1"/>
  <c r="AC1019" i="1"/>
  <c r="AD1019" i="1" s="1"/>
  <c r="AI1019" i="1" s="1"/>
  <c r="AJ1019" i="1" l="1"/>
  <c r="AK1019" i="1"/>
  <c r="AF1020" i="1"/>
  <c r="AG1020" i="1" s="1"/>
  <c r="AQ1019" i="1"/>
  <c r="AR1017" i="1"/>
  <c r="AN1018" i="1"/>
  <c r="AP1018" i="1"/>
  <c r="AL1019" i="1"/>
  <c r="AQ1018" i="1"/>
  <c r="AM1019" i="1"/>
  <c r="AM1020" i="1"/>
  <c r="Z1400" i="1"/>
  <c r="AB1399" i="1"/>
  <c r="AA1020" i="1"/>
  <c r="AC1020" i="1"/>
  <c r="AD1020" i="1" s="1"/>
  <c r="AI1020" i="1" s="1"/>
  <c r="Y1021" i="1"/>
  <c r="AJ1020" i="1" l="1"/>
  <c r="AF1021" i="1"/>
  <c r="AG1021" i="1" s="1"/>
  <c r="AP1019" i="1"/>
  <c r="AL1020" i="1"/>
  <c r="AQ1020" i="1"/>
  <c r="AM1021" i="1"/>
  <c r="AR1018" i="1"/>
  <c r="AN1019" i="1"/>
  <c r="Z1401" i="1"/>
  <c r="AB1400" i="1"/>
  <c r="AA1021" i="1"/>
  <c r="AC1021" i="1"/>
  <c r="AD1021" i="1" s="1"/>
  <c r="AI1021" i="1" s="1"/>
  <c r="Y1022" i="1"/>
  <c r="AK1020" i="1" l="1"/>
  <c r="AJ1021" i="1"/>
  <c r="AK1021" i="1" s="1"/>
  <c r="AF1022" i="1"/>
  <c r="AG1022" i="1" s="1"/>
  <c r="AP1020" i="1"/>
  <c r="AL1021" i="1"/>
  <c r="AQ1021" i="1"/>
  <c r="AM1022" i="1"/>
  <c r="AR1019" i="1"/>
  <c r="AN1020" i="1"/>
  <c r="Z1402" i="1"/>
  <c r="AB1401" i="1"/>
  <c r="AA1022" i="1"/>
  <c r="Y1023" i="1"/>
  <c r="AC1022" i="1"/>
  <c r="AD1022" i="1" s="1"/>
  <c r="AI1022" i="1" l="1"/>
  <c r="AJ1022" i="1"/>
  <c r="AF1023" i="1"/>
  <c r="AG1023" i="1" s="1"/>
  <c r="AQ1022" i="1"/>
  <c r="AM1023" i="1"/>
  <c r="AP1021" i="1"/>
  <c r="AL1022" i="1"/>
  <c r="AR1020" i="1"/>
  <c r="AN1021" i="1"/>
  <c r="Z1403" i="1"/>
  <c r="AB1402" i="1"/>
  <c r="AC1023" i="1"/>
  <c r="AD1023" i="1" s="1"/>
  <c r="AA1023" i="1"/>
  <c r="Y1024" i="1"/>
  <c r="AK1022" i="1" l="1"/>
  <c r="AI1023" i="1"/>
  <c r="AJ1023" i="1"/>
  <c r="AK1023" i="1" s="1"/>
  <c r="AF1024" i="1"/>
  <c r="AG1024" i="1" s="1"/>
  <c r="AP1022" i="1"/>
  <c r="AL1023" i="1"/>
  <c r="AR1021" i="1"/>
  <c r="AN1022" i="1"/>
  <c r="Z1404" i="1"/>
  <c r="AB1403" i="1"/>
  <c r="Y1025" i="1"/>
  <c r="AC1024" i="1"/>
  <c r="AD1024" i="1" s="1"/>
  <c r="AI1024" i="1" s="1"/>
  <c r="AA1024" i="1"/>
  <c r="AJ1024" i="1" l="1"/>
  <c r="AK1024" i="1"/>
  <c r="AF1025" i="1"/>
  <c r="AG1025" i="1" s="1"/>
  <c r="AQ1023" i="1"/>
  <c r="AM1024" i="1"/>
  <c r="AR1022" i="1"/>
  <c r="AN1023" i="1"/>
  <c r="AP1023" i="1"/>
  <c r="AL1024" i="1"/>
  <c r="Z1405" i="1"/>
  <c r="AB1404" i="1"/>
  <c r="AC1025" i="1"/>
  <c r="AD1025" i="1" s="1"/>
  <c r="AI1025" i="1" s="1"/>
  <c r="AA1025" i="1"/>
  <c r="Y1026" i="1"/>
  <c r="AJ1025" i="1" l="1"/>
  <c r="AK1025" i="1"/>
  <c r="AF1026" i="1"/>
  <c r="AG1026" i="1" s="1"/>
  <c r="AR1023" i="1"/>
  <c r="AN1024" i="1"/>
  <c r="AP1024" i="1"/>
  <c r="AL1025" i="1"/>
  <c r="AQ1024" i="1"/>
  <c r="AM1025" i="1"/>
  <c r="Z1406" i="1"/>
  <c r="AB1405" i="1"/>
  <c r="AA1026" i="1"/>
  <c r="Y1027" i="1"/>
  <c r="AC1026" i="1"/>
  <c r="AD1026" i="1" s="1"/>
  <c r="AI1026" i="1" l="1"/>
  <c r="AJ1026" i="1"/>
  <c r="AK1026" i="1"/>
  <c r="AF1027" i="1"/>
  <c r="AG1027" i="1" s="1"/>
  <c r="AR1024" i="1"/>
  <c r="AQ1026" i="1"/>
  <c r="AM1027" i="1"/>
  <c r="AN1025" i="1"/>
  <c r="AP1025" i="1"/>
  <c r="AL1026" i="1"/>
  <c r="AQ1025" i="1"/>
  <c r="AM1026" i="1"/>
  <c r="Z1407" i="1"/>
  <c r="AB1406" i="1"/>
  <c r="AC1027" i="1"/>
  <c r="AD1027" i="1" s="1"/>
  <c r="AA1027" i="1"/>
  <c r="Y1028" i="1"/>
  <c r="AI1027" i="1" l="1"/>
  <c r="AJ1027" i="1"/>
  <c r="AK1027" i="1" s="1"/>
  <c r="AF1028" i="1"/>
  <c r="AG1028" i="1" s="1"/>
  <c r="AP1026" i="1"/>
  <c r="AL1027" i="1"/>
  <c r="AR1025" i="1"/>
  <c r="AN1026" i="1"/>
  <c r="Z1408" i="1"/>
  <c r="AB1407" i="1"/>
  <c r="AC1028" i="1"/>
  <c r="AD1028" i="1" s="1"/>
  <c r="AI1028" i="1" s="1"/>
  <c r="AA1028" i="1"/>
  <c r="Y1029" i="1"/>
  <c r="AJ1028" i="1" l="1"/>
  <c r="AK1028" i="1"/>
  <c r="AF1029" i="1"/>
  <c r="AG1029" i="1" s="1"/>
  <c r="AP1027" i="1"/>
  <c r="AL1028" i="1"/>
  <c r="AQ1027" i="1"/>
  <c r="AM1028" i="1"/>
  <c r="AR1026" i="1"/>
  <c r="AN1027" i="1"/>
  <c r="AQ1028" i="1"/>
  <c r="AM1029" i="1"/>
  <c r="Z1409" i="1"/>
  <c r="AB1408" i="1"/>
  <c r="AA1029" i="1"/>
  <c r="Y1030" i="1"/>
  <c r="AC1029" i="1"/>
  <c r="AD1029" i="1" s="1"/>
  <c r="AI1029" i="1" s="1"/>
  <c r="AJ1029" i="1" l="1"/>
  <c r="AK1029" i="1"/>
  <c r="AF1030" i="1"/>
  <c r="AG1030" i="1" s="1"/>
  <c r="AP1028" i="1"/>
  <c r="AL1029" i="1"/>
  <c r="AQ1029" i="1"/>
  <c r="AM1030" i="1"/>
  <c r="AR1027" i="1"/>
  <c r="AN1028" i="1"/>
  <c r="Z1410" i="1"/>
  <c r="AB1409" i="1"/>
  <c r="Y1031" i="1"/>
  <c r="AA1030" i="1"/>
  <c r="AC1030" i="1"/>
  <c r="AD1030" i="1" s="1"/>
  <c r="AI1030" i="1" s="1"/>
  <c r="AJ1030" i="1" l="1"/>
  <c r="AK1030" i="1"/>
  <c r="AF1031" i="1"/>
  <c r="AG1031" i="1" s="1"/>
  <c r="AP1029" i="1"/>
  <c r="AL1030" i="1"/>
  <c r="AQ1030" i="1"/>
  <c r="AM1031" i="1"/>
  <c r="AR1028" i="1"/>
  <c r="AN1029" i="1"/>
  <c r="Z1411" i="1"/>
  <c r="AB1410" i="1"/>
  <c r="Y1032" i="1"/>
  <c r="AC1031" i="1"/>
  <c r="AD1031" i="1" s="1"/>
  <c r="AA1031" i="1"/>
  <c r="AI1031" i="1" l="1"/>
  <c r="AJ1031" i="1"/>
  <c r="AK1031" i="1" s="1"/>
  <c r="AF1032" i="1"/>
  <c r="AG1032" i="1" s="1"/>
  <c r="AP1030" i="1"/>
  <c r="AL1031" i="1"/>
  <c r="AR1029" i="1"/>
  <c r="AN1030" i="1"/>
  <c r="Z1412" i="1"/>
  <c r="AB1411" i="1"/>
  <c r="Y1033" i="1"/>
  <c r="AC1032" i="1"/>
  <c r="AD1032" i="1" s="1"/>
  <c r="AI1032" i="1" s="1"/>
  <c r="AA1032" i="1"/>
  <c r="AJ1032" i="1" l="1"/>
  <c r="AK1032" i="1"/>
  <c r="AF1033" i="1"/>
  <c r="AG1033" i="1" s="1"/>
  <c r="AP1031" i="1"/>
  <c r="AL1032" i="1"/>
  <c r="AQ1031" i="1"/>
  <c r="AM1032" i="1"/>
  <c r="AR1030" i="1"/>
  <c r="AN1031" i="1"/>
  <c r="Z1413" i="1"/>
  <c r="AB1412" i="1"/>
  <c r="AC1033" i="1"/>
  <c r="AD1033" i="1" s="1"/>
  <c r="AI1033" i="1" s="1"/>
  <c r="AA1033" i="1"/>
  <c r="Y1034" i="1"/>
  <c r="AJ1033" i="1" l="1"/>
  <c r="AK1033" i="1"/>
  <c r="AF1034" i="1"/>
  <c r="AG1034" i="1" s="1"/>
  <c r="AQ1032" i="1"/>
  <c r="AM1033" i="1"/>
  <c r="AR1031" i="1"/>
  <c r="AN1032" i="1"/>
  <c r="AP1032" i="1"/>
  <c r="AL1033" i="1"/>
  <c r="Z1414" i="1"/>
  <c r="AB1413" i="1"/>
  <c r="AC1034" i="1"/>
  <c r="AD1034" i="1" s="1"/>
  <c r="AI1034" i="1" s="1"/>
  <c r="AA1034" i="1"/>
  <c r="Y1035" i="1"/>
  <c r="AJ1034" i="1" l="1"/>
  <c r="AK1034" i="1" s="1"/>
  <c r="AF1035" i="1"/>
  <c r="AG1035" i="1" s="1"/>
  <c r="AR1032" i="1"/>
  <c r="AN1033" i="1"/>
  <c r="AP1033" i="1"/>
  <c r="AL1034" i="1"/>
  <c r="AQ1033" i="1"/>
  <c r="AM1034" i="1"/>
  <c r="Z1415" i="1"/>
  <c r="AB1414" i="1"/>
  <c r="AC1035" i="1"/>
  <c r="AD1035" i="1" s="1"/>
  <c r="AI1035" i="1" s="1"/>
  <c r="Y1036" i="1"/>
  <c r="AA1035" i="1"/>
  <c r="AJ1035" i="1" l="1"/>
  <c r="AK1035" i="1"/>
  <c r="AF1036" i="1"/>
  <c r="AG1036" i="1" s="1"/>
  <c r="AP1034" i="1"/>
  <c r="AL1035" i="1"/>
  <c r="AQ1034" i="1"/>
  <c r="AM1035" i="1"/>
  <c r="AR1033" i="1"/>
  <c r="AN1034" i="1"/>
  <c r="Z1416" i="1"/>
  <c r="AB1415" i="1"/>
  <c r="Y1037" i="1"/>
  <c r="AC1036" i="1"/>
  <c r="AD1036" i="1" s="1"/>
  <c r="AA1036" i="1"/>
  <c r="AI1036" i="1" l="1"/>
  <c r="AJ1036" i="1"/>
  <c r="AK1036" i="1" s="1"/>
  <c r="AF1037" i="1"/>
  <c r="AG1037" i="1" s="1"/>
  <c r="AP1035" i="1"/>
  <c r="AL1036" i="1"/>
  <c r="AQ1035" i="1"/>
  <c r="AM1036" i="1"/>
  <c r="AR1034" i="1"/>
  <c r="AN1035" i="1"/>
  <c r="AN1036" i="1"/>
  <c r="Z1417" i="1"/>
  <c r="AB1416" i="1"/>
  <c r="Y1038" i="1"/>
  <c r="AC1037" i="1"/>
  <c r="AD1037" i="1" s="1"/>
  <c r="AA1037" i="1"/>
  <c r="AI1037" i="1" l="1"/>
  <c r="AJ1037" i="1"/>
  <c r="AK1037" i="1"/>
  <c r="AF1038" i="1"/>
  <c r="AG1038" i="1" s="1"/>
  <c r="AQ1036" i="1"/>
  <c r="AM1037" i="1"/>
  <c r="AP1036" i="1"/>
  <c r="AL1037" i="1"/>
  <c r="AR1035" i="1"/>
  <c r="Z1418" i="1"/>
  <c r="AB1417" i="1"/>
  <c r="AA1038" i="1"/>
  <c r="Y1039" i="1"/>
  <c r="AC1038" i="1"/>
  <c r="AD1038" i="1" s="1"/>
  <c r="AI1038" i="1" l="1"/>
  <c r="AJ1038" i="1"/>
  <c r="AK1038" i="1"/>
  <c r="AF1039" i="1"/>
  <c r="AG1039" i="1" s="1"/>
  <c r="AQ1038" i="1"/>
  <c r="AQ1037" i="1"/>
  <c r="AM1038" i="1"/>
  <c r="AN1038" i="1"/>
  <c r="AP1037" i="1"/>
  <c r="AL1038" i="1"/>
  <c r="AR1036" i="1"/>
  <c r="AN1037" i="1"/>
  <c r="Z1419" i="1"/>
  <c r="AB1418" i="1"/>
  <c r="Y1040" i="1"/>
  <c r="AA1039" i="1"/>
  <c r="AC1039" i="1"/>
  <c r="AD1039" i="1" s="1"/>
  <c r="AI1039" i="1" s="1"/>
  <c r="AJ1039" i="1" l="1"/>
  <c r="AK1039" i="1"/>
  <c r="AM1039" i="1"/>
  <c r="AF1040" i="1"/>
  <c r="AG1040" i="1" s="1"/>
  <c r="AP1038" i="1"/>
  <c r="AL1039" i="1"/>
  <c r="AR1037" i="1"/>
  <c r="Z1420" i="1"/>
  <c r="AB1419" i="1"/>
  <c r="AA1040" i="1"/>
  <c r="AC1040" i="1"/>
  <c r="AD1040" i="1" s="1"/>
  <c r="AI1040" i="1" s="1"/>
  <c r="Y1041" i="1"/>
  <c r="AJ1040" i="1" l="1"/>
  <c r="AK1040" i="1"/>
  <c r="AF1041" i="1"/>
  <c r="AG1041" i="1" s="1"/>
  <c r="AQ1039" i="1"/>
  <c r="AM1040" i="1"/>
  <c r="AP1039" i="1"/>
  <c r="AL1040" i="1"/>
  <c r="AR1038" i="1"/>
  <c r="AN1039" i="1"/>
  <c r="Z1421" i="1"/>
  <c r="AB1420" i="1"/>
  <c r="AC1041" i="1"/>
  <c r="AD1041" i="1" s="1"/>
  <c r="AI1041" i="1" s="1"/>
  <c r="Y1042" i="1"/>
  <c r="AA1041" i="1"/>
  <c r="AJ1041" i="1" l="1"/>
  <c r="AK1041" i="1"/>
  <c r="AF1042" i="1"/>
  <c r="AG1042" i="1" s="1"/>
  <c r="AR1039" i="1"/>
  <c r="AN1040" i="1"/>
  <c r="AQ1040" i="1"/>
  <c r="AM1041" i="1"/>
  <c r="AP1040" i="1"/>
  <c r="AL1041" i="1"/>
  <c r="Z1422" i="1"/>
  <c r="AB1421" i="1"/>
  <c r="AC1042" i="1"/>
  <c r="AD1042" i="1" s="1"/>
  <c r="AI1042" i="1" s="1"/>
  <c r="Y1043" i="1"/>
  <c r="AA1042" i="1"/>
  <c r="AJ1042" i="1" l="1"/>
  <c r="AK1042" i="1"/>
  <c r="AF1043" i="1"/>
  <c r="AG1043" i="1" s="1"/>
  <c r="AQ1041" i="1"/>
  <c r="AM1042" i="1"/>
  <c r="AR1040" i="1"/>
  <c r="AN1041" i="1"/>
  <c r="AP1041" i="1"/>
  <c r="AL1042" i="1"/>
  <c r="Z1423" i="1"/>
  <c r="AB1422" i="1"/>
  <c r="Y1044" i="1"/>
  <c r="AA1043" i="1"/>
  <c r="AC1043" i="1"/>
  <c r="AD1043" i="1" s="1"/>
  <c r="AI1043" i="1" s="1"/>
  <c r="AJ1043" i="1" l="1"/>
  <c r="AK1043" i="1"/>
  <c r="AF1044" i="1"/>
  <c r="AG1044" i="1" s="1"/>
  <c r="AQ1043" i="1"/>
  <c r="AM1044" i="1"/>
  <c r="AP1042" i="1"/>
  <c r="AL1043" i="1"/>
  <c r="AQ1042" i="1"/>
  <c r="AM1043" i="1"/>
  <c r="AR1041" i="1"/>
  <c r="AN1042" i="1"/>
  <c r="Z1424" i="1"/>
  <c r="AB1423" i="1"/>
  <c r="AC1044" i="1"/>
  <c r="AD1044" i="1" s="1"/>
  <c r="Y1045" i="1"/>
  <c r="AA1044" i="1"/>
  <c r="AI1044" i="1" l="1"/>
  <c r="AJ1044" i="1"/>
  <c r="AK1044" i="1" s="1"/>
  <c r="AF1045" i="1"/>
  <c r="AG1045" i="1" s="1"/>
  <c r="AR1042" i="1"/>
  <c r="AN1043" i="1"/>
  <c r="AP1043" i="1"/>
  <c r="AL1044" i="1"/>
  <c r="Z1425" i="1"/>
  <c r="AB1424" i="1"/>
  <c r="AA1045" i="1"/>
  <c r="AC1045" i="1"/>
  <c r="AD1045" i="1" s="1"/>
  <c r="AI1045" i="1" s="1"/>
  <c r="Y1046" i="1"/>
  <c r="AJ1045" i="1" l="1"/>
  <c r="AK1045" i="1"/>
  <c r="AF1046" i="1"/>
  <c r="AG1046" i="1" s="1"/>
  <c r="AQ1045" i="1"/>
  <c r="AM1046" i="1"/>
  <c r="AR1043" i="1"/>
  <c r="AN1044" i="1"/>
  <c r="AP1044" i="1"/>
  <c r="AL1045" i="1"/>
  <c r="AQ1044" i="1"/>
  <c r="AM1045" i="1"/>
  <c r="Z1426" i="1"/>
  <c r="AB1425" i="1"/>
  <c r="AC1046" i="1"/>
  <c r="AD1046" i="1" s="1"/>
  <c r="Y1047" i="1"/>
  <c r="AA1046" i="1"/>
  <c r="AI1046" i="1" l="1"/>
  <c r="AJ1046" i="1"/>
  <c r="AK1046" i="1" s="1"/>
  <c r="AF1047" i="1"/>
  <c r="AG1047" i="1" s="1"/>
  <c r="AR1044" i="1"/>
  <c r="AN1045" i="1"/>
  <c r="AP1045" i="1"/>
  <c r="AL1046" i="1"/>
  <c r="Z1427" i="1"/>
  <c r="AB1426" i="1"/>
  <c r="AC1047" i="1"/>
  <c r="AD1047" i="1" s="1"/>
  <c r="AI1047" i="1" s="1"/>
  <c r="AA1047" i="1"/>
  <c r="Y1048" i="1"/>
  <c r="AJ1047" i="1" l="1"/>
  <c r="AF1048" i="1"/>
  <c r="AG1048" i="1" s="1"/>
  <c r="AR1045" i="1"/>
  <c r="AN1046" i="1"/>
  <c r="AQ1046" i="1"/>
  <c r="AM1047" i="1"/>
  <c r="AP1046" i="1"/>
  <c r="AL1047" i="1"/>
  <c r="AQ1047" i="1"/>
  <c r="AM1048" i="1"/>
  <c r="Z1428" i="1"/>
  <c r="AB1427" i="1"/>
  <c r="AC1048" i="1"/>
  <c r="AA1048" i="1"/>
  <c r="Y1049" i="1"/>
  <c r="AD1048" i="1" l="1"/>
  <c r="BA1048" i="1"/>
  <c r="AI1048" i="1"/>
  <c r="AK1047" i="1"/>
  <c r="AJ1048" i="1"/>
  <c r="AF1049" i="1"/>
  <c r="AG1049" i="1" s="1"/>
  <c r="AP1047" i="1"/>
  <c r="AL1048" i="1"/>
  <c r="AM1049" i="1"/>
  <c r="AQ1048" i="1"/>
  <c r="AR1046" i="1"/>
  <c r="AN1047" i="1"/>
  <c r="Z1429" i="1"/>
  <c r="AB1428" i="1"/>
  <c r="AA1049" i="1"/>
  <c r="Y1050" i="1"/>
  <c r="AC1049" i="1"/>
  <c r="AD1049" i="1" s="1"/>
  <c r="AI1049" i="1" l="1"/>
  <c r="AK1048" i="1"/>
  <c r="AJ1049" i="1"/>
  <c r="AK1049" i="1" s="1"/>
  <c r="AF1050" i="1"/>
  <c r="AG1050" i="1" s="1"/>
  <c r="AM1050" i="1"/>
  <c r="AR1047" i="1"/>
  <c r="AN1048" i="1"/>
  <c r="AP1048" i="1"/>
  <c r="AL1049" i="1"/>
  <c r="Z1430" i="1"/>
  <c r="AB1429" i="1"/>
  <c r="AC1050" i="1"/>
  <c r="AD1050" i="1" s="1"/>
  <c r="AA1050" i="1"/>
  <c r="Y1051" i="1"/>
  <c r="AQ1049" i="1" l="1"/>
  <c r="AI1050" i="1"/>
  <c r="AJ1050" i="1"/>
  <c r="AK1050" i="1"/>
  <c r="AF1051" i="1"/>
  <c r="AG1051" i="1" s="1"/>
  <c r="AP1049" i="1"/>
  <c r="AL1050" i="1"/>
  <c r="AQ1050" i="1"/>
  <c r="AM1051" i="1"/>
  <c r="AR1048" i="1"/>
  <c r="AN1049" i="1"/>
  <c r="Z1431" i="1"/>
  <c r="AB1430" i="1"/>
  <c r="AA1051" i="1"/>
  <c r="Y1052" i="1"/>
  <c r="AC1051" i="1"/>
  <c r="AD1051" i="1" s="1"/>
  <c r="AI1051" i="1" l="1"/>
  <c r="AJ1051" i="1"/>
  <c r="AK1051" i="1" s="1"/>
  <c r="AF1052" i="1"/>
  <c r="AG1052" i="1" s="1"/>
  <c r="AQ1051" i="1"/>
  <c r="AP1050" i="1"/>
  <c r="AL1051" i="1"/>
  <c r="AR1049" i="1"/>
  <c r="AN1050" i="1"/>
  <c r="Z1432" i="1"/>
  <c r="AB1431" i="1"/>
  <c r="AC1052" i="1"/>
  <c r="AD1052" i="1" s="1"/>
  <c r="AI1052" i="1" s="1"/>
  <c r="Y1053" i="1"/>
  <c r="AA1052" i="1"/>
  <c r="AJ1052" i="1" l="1"/>
  <c r="AK1052" i="1" s="1"/>
  <c r="AF1053" i="1"/>
  <c r="AG1053" i="1" s="1"/>
  <c r="AM1052" i="1"/>
  <c r="AR1050" i="1"/>
  <c r="AN1051" i="1"/>
  <c r="AP1051" i="1"/>
  <c r="AL1052" i="1"/>
  <c r="Z1433" i="1"/>
  <c r="AB1432" i="1"/>
  <c r="AA1053" i="1"/>
  <c r="Y1054" i="1"/>
  <c r="AC1053" i="1"/>
  <c r="AD1053" i="1" l="1"/>
  <c r="BA1053" i="1"/>
  <c r="AI1053" i="1"/>
  <c r="AJ1053" i="1"/>
  <c r="AK1053" i="1"/>
  <c r="AF1054" i="1"/>
  <c r="AG1054" i="1" s="1"/>
  <c r="AQ1053" i="1"/>
  <c r="AR1051" i="1"/>
  <c r="AN1052" i="1"/>
  <c r="AM1054" i="1"/>
  <c r="AQ1052" i="1"/>
  <c r="AM1053" i="1"/>
  <c r="AP1052" i="1"/>
  <c r="AL1053" i="1"/>
  <c r="Z1434" i="1"/>
  <c r="AB1433" i="1"/>
  <c r="AC1054" i="1"/>
  <c r="AD1054" i="1" s="1"/>
  <c r="AA1054" i="1"/>
  <c r="Y1055" i="1"/>
  <c r="AI1054" i="1" l="1"/>
  <c r="AJ1054" i="1"/>
  <c r="AK1054" i="1"/>
  <c r="AF1055" i="1"/>
  <c r="AG1055" i="1" s="1"/>
  <c r="AQ1054" i="1"/>
  <c r="AP1053" i="1"/>
  <c r="AL1054" i="1"/>
  <c r="AR1052" i="1"/>
  <c r="AN1053" i="1"/>
  <c r="Z1435" i="1"/>
  <c r="AB1434" i="1"/>
  <c r="AA1055" i="1"/>
  <c r="Y1056" i="1"/>
  <c r="AC1055" i="1"/>
  <c r="AD1055" i="1" s="1"/>
  <c r="AI1055" i="1" l="1"/>
  <c r="AJ1055" i="1"/>
  <c r="AF1056" i="1"/>
  <c r="AG1056" i="1" s="1"/>
  <c r="AM1055" i="1"/>
  <c r="AP1054" i="1"/>
  <c r="AL1055" i="1"/>
  <c r="AR1053" i="1"/>
  <c r="AN1054" i="1"/>
  <c r="Z1436" i="1"/>
  <c r="AB1435" i="1"/>
  <c r="AA1056" i="1"/>
  <c r="AC1056" i="1"/>
  <c r="AD1056" i="1" s="1"/>
  <c r="AI1056" i="1" s="1"/>
  <c r="Y1057" i="1"/>
  <c r="AK1055" i="1" l="1"/>
  <c r="AJ1056" i="1"/>
  <c r="AK1056" i="1" s="1"/>
  <c r="AF1057" i="1"/>
  <c r="AG1057" i="1" s="1"/>
  <c r="AP1055" i="1"/>
  <c r="AL1056" i="1"/>
  <c r="AQ1055" i="1"/>
  <c r="AM1056" i="1"/>
  <c r="AR1054" i="1"/>
  <c r="AN1055" i="1"/>
  <c r="AQ1056" i="1"/>
  <c r="AM1057" i="1"/>
  <c r="Z1437" i="1"/>
  <c r="AB1436" i="1"/>
  <c r="Y1058" i="1"/>
  <c r="AC1057" i="1"/>
  <c r="AD1057" i="1" s="1"/>
  <c r="AA1057" i="1"/>
  <c r="AI1057" i="1" l="1"/>
  <c r="AJ1057" i="1"/>
  <c r="AK1057" i="1" s="1"/>
  <c r="AF1058" i="1"/>
  <c r="AG1058" i="1" s="1"/>
  <c r="AR1055" i="1"/>
  <c r="AN1056" i="1"/>
  <c r="AP1056" i="1"/>
  <c r="AL1057" i="1"/>
  <c r="Z1438" i="1"/>
  <c r="AB1437" i="1"/>
  <c r="AC1058" i="1"/>
  <c r="AD1058" i="1" s="1"/>
  <c r="AI1058" i="1" s="1"/>
  <c r="AA1058" i="1"/>
  <c r="Y1059" i="1"/>
  <c r="AJ1058" i="1" l="1"/>
  <c r="AK1058" i="1"/>
  <c r="AF1059" i="1"/>
  <c r="AG1059" i="1" s="1"/>
  <c r="AP1057" i="1"/>
  <c r="AL1058" i="1"/>
  <c r="AQ1058" i="1"/>
  <c r="AM1059" i="1"/>
  <c r="AQ1057" i="1"/>
  <c r="AM1058" i="1"/>
  <c r="AR1056" i="1"/>
  <c r="AN1057" i="1"/>
  <c r="Z1439" i="1"/>
  <c r="AB1438" i="1"/>
  <c r="AA1059" i="1"/>
  <c r="Y1060" i="1"/>
  <c r="AC1059" i="1"/>
  <c r="AD1059" i="1" s="1"/>
  <c r="AI1059" i="1" s="1"/>
  <c r="AJ1059" i="1" l="1"/>
  <c r="AK1059" i="1"/>
  <c r="AF1060" i="1"/>
  <c r="AG1060" i="1" s="1"/>
  <c r="AQ1059" i="1"/>
  <c r="AM1060" i="1"/>
  <c r="AP1058" i="1"/>
  <c r="AL1059" i="1"/>
  <c r="AR1057" i="1"/>
  <c r="AN1058" i="1"/>
  <c r="Z1440" i="1"/>
  <c r="AB1439" i="1"/>
  <c r="AC1060" i="1"/>
  <c r="AD1060" i="1" s="1"/>
  <c r="AI1060" i="1" s="1"/>
  <c r="AA1060" i="1"/>
  <c r="Y1061" i="1"/>
  <c r="AJ1060" i="1" l="1"/>
  <c r="AK1060" i="1"/>
  <c r="AF1061" i="1"/>
  <c r="AG1061" i="1" s="1"/>
  <c r="AR1058" i="1"/>
  <c r="AN1059" i="1"/>
  <c r="AP1059" i="1"/>
  <c r="AL1060" i="1"/>
  <c r="Z1441" i="1"/>
  <c r="AB1440" i="1"/>
  <c r="AA1061" i="1"/>
  <c r="AC1061" i="1"/>
  <c r="AD1061" i="1" s="1"/>
  <c r="AI1061" i="1" s="1"/>
  <c r="Y1062" i="1"/>
  <c r="AJ1061" i="1" l="1"/>
  <c r="AK1061" i="1"/>
  <c r="AF1062" i="1"/>
  <c r="AG1062" i="1" s="1"/>
  <c r="AP1060" i="1"/>
  <c r="AL1061" i="1"/>
  <c r="AQ1060" i="1"/>
  <c r="AM1061" i="1"/>
  <c r="AR1059" i="1"/>
  <c r="AN1061" i="1"/>
  <c r="AN1060" i="1"/>
  <c r="Z1442" i="1"/>
  <c r="AB1441" i="1"/>
  <c r="Y1063" i="1"/>
  <c r="AC1062" i="1"/>
  <c r="AD1062" i="1" s="1"/>
  <c r="AI1062" i="1" s="1"/>
  <c r="AA1062" i="1"/>
  <c r="AJ1062" i="1" l="1"/>
  <c r="AK1062" i="1"/>
  <c r="AF1063" i="1"/>
  <c r="AG1063" i="1" s="1"/>
  <c r="AQ1061" i="1"/>
  <c r="AM1062" i="1"/>
  <c r="AR1060" i="1"/>
  <c r="AP1061" i="1"/>
  <c r="AL1062" i="1"/>
  <c r="Z1443" i="1"/>
  <c r="AB1442" i="1"/>
  <c r="Y1064" i="1"/>
  <c r="AA1063" i="1"/>
  <c r="AC1063" i="1"/>
  <c r="AD1063" i="1" s="1"/>
  <c r="AI1063" i="1" l="1"/>
  <c r="AJ1063" i="1"/>
  <c r="AF1064" i="1"/>
  <c r="AG1064" i="1" s="1"/>
  <c r="AP1062" i="1"/>
  <c r="AL1063" i="1"/>
  <c r="AR1061" i="1"/>
  <c r="AN1062" i="1"/>
  <c r="AQ1063" i="1"/>
  <c r="AM1064" i="1"/>
  <c r="AQ1062" i="1"/>
  <c r="AM1063" i="1"/>
  <c r="Z1444" i="1"/>
  <c r="AB1443" i="1"/>
  <c r="AC1064" i="1"/>
  <c r="AD1064" i="1" s="1"/>
  <c r="AA1064" i="1"/>
  <c r="Y1065" i="1"/>
  <c r="AI1064" i="1" l="1"/>
  <c r="AJ1064" i="1"/>
  <c r="AK1064" i="1"/>
  <c r="AK1063" i="1"/>
  <c r="AF1065" i="1"/>
  <c r="AG1065" i="1" s="1"/>
  <c r="AP1063" i="1"/>
  <c r="AL1064" i="1"/>
  <c r="AR1062" i="1"/>
  <c r="AN1063" i="1"/>
  <c r="Z1445" i="1"/>
  <c r="AB1444" i="1"/>
  <c r="Y1066" i="1"/>
  <c r="AA1065" i="1"/>
  <c r="AC1065" i="1"/>
  <c r="AD1065" i="1" s="1"/>
  <c r="AI1065" i="1" s="1"/>
  <c r="AJ1065" i="1" l="1"/>
  <c r="AF1066" i="1"/>
  <c r="AG1066" i="1" s="1"/>
  <c r="AP1064" i="1"/>
  <c r="AL1065" i="1"/>
  <c r="AR1063" i="1"/>
  <c r="AN1064" i="1"/>
  <c r="AQ1064" i="1"/>
  <c r="AM1065" i="1"/>
  <c r="Z1446" i="1"/>
  <c r="AB1445" i="1"/>
  <c r="AA1066" i="1"/>
  <c r="AC1066" i="1"/>
  <c r="AD1066" i="1" s="1"/>
  <c r="AI1066" i="1" s="1"/>
  <c r="Y1067" i="1"/>
  <c r="AJ1066" i="1" l="1"/>
  <c r="AK1066" i="1"/>
  <c r="AK1065" i="1"/>
  <c r="AF1067" i="1"/>
  <c r="AG1067" i="1" s="1"/>
  <c r="AQ1065" i="1"/>
  <c r="AM1066" i="1"/>
  <c r="AP1065" i="1"/>
  <c r="AL1066" i="1"/>
  <c r="AQ1066" i="1"/>
  <c r="AM1067" i="1"/>
  <c r="AR1064" i="1"/>
  <c r="AN1065" i="1"/>
  <c r="Z1447" i="1"/>
  <c r="AB1446" i="1"/>
  <c r="AA1067" i="1"/>
  <c r="AC1067" i="1"/>
  <c r="AD1067" i="1" s="1"/>
  <c r="AI1067" i="1" s="1"/>
  <c r="Y1068" i="1"/>
  <c r="AJ1067" i="1" l="1"/>
  <c r="AK1067" i="1"/>
  <c r="AF1068" i="1"/>
  <c r="AG1068" i="1" s="1"/>
  <c r="AQ1067" i="1"/>
  <c r="AM1068" i="1"/>
  <c r="AP1066" i="1"/>
  <c r="AL1067" i="1"/>
  <c r="AR1065" i="1"/>
  <c r="AN1066" i="1"/>
  <c r="Z1448" i="1"/>
  <c r="AB1447" i="1"/>
  <c r="Y1069" i="1"/>
  <c r="AC1068" i="1"/>
  <c r="AD1068" i="1" s="1"/>
  <c r="AA1068" i="1"/>
  <c r="AI1068" i="1" l="1"/>
  <c r="AJ1068" i="1"/>
  <c r="AK1068" i="1" s="1"/>
  <c r="AF1069" i="1"/>
  <c r="AG1069" i="1" s="1"/>
  <c r="AR1066" i="1"/>
  <c r="AN1067" i="1"/>
  <c r="AP1067" i="1"/>
  <c r="AL1068" i="1"/>
  <c r="Z1449" i="1"/>
  <c r="AB1448" i="1"/>
  <c r="Y1070" i="1"/>
  <c r="AC1069" i="1"/>
  <c r="AD1069" i="1" s="1"/>
  <c r="AI1069" i="1" s="1"/>
  <c r="AA1069" i="1"/>
  <c r="AJ1069" i="1" l="1"/>
  <c r="AF1070" i="1"/>
  <c r="AG1070" i="1" s="1"/>
  <c r="AQ1068" i="1"/>
  <c r="AM1069" i="1"/>
  <c r="AP1068" i="1"/>
  <c r="AL1069" i="1"/>
  <c r="AR1067" i="1"/>
  <c r="AN1068" i="1"/>
  <c r="Z1450" i="1"/>
  <c r="AB1449" i="1"/>
  <c r="AC1070" i="1"/>
  <c r="AD1070" i="1" s="1"/>
  <c r="AI1070" i="1" s="1"/>
  <c r="AA1070" i="1"/>
  <c r="Y1071" i="1"/>
  <c r="AJ1070" i="1" l="1"/>
  <c r="AK1070" i="1" s="1"/>
  <c r="AK1069" i="1"/>
  <c r="AF1071" i="1"/>
  <c r="AG1071" i="1" s="1"/>
  <c r="AQ1070" i="1"/>
  <c r="AM1071" i="1"/>
  <c r="AP1069" i="1"/>
  <c r="AL1070" i="1"/>
  <c r="AR1068" i="1"/>
  <c r="AQ1069" i="1"/>
  <c r="AM1070" i="1"/>
  <c r="AN1069" i="1"/>
  <c r="Z1451" i="1"/>
  <c r="AB1450" i="1"/>
  <c r="AA1071" i="1"/>
  <c r="AC1071" i="1"/>
  <c r="AD1071" i="1" s="1"/>
  <c r="AI1071" i="1" s="1"/>
  <c r="Y1072" i="1"/>
  <c r="AJ1071" i="1" l="1"/>
  <c r="AF1072" i="1"/>
  <c r="AG1072" i="1" s="1"/>
  <c r="AQ1071" i="1"/>
  <c r="AM1072" i="1"/>
  <c r="AP1070" i="1"/>
  <c r="AL1071" i="1"/>
  <c r="AR1069" i="1"/>
  <c r="AN1070" i="1"/>
  <c r="Z1452" i="1"/>
  <c r="AB1451" i="1"/>
  <c r="AA1072" i="1"/>
  <c r="AC1072" i="1"/>
  <c r="AD1072" i="1" s="1"/>
  <c r="AI1072" i="1" s="1"/>
  <c r="Y1073" i="1"/>
  <c r="AJ1072" i="1" l="1"/>
  <c r="AK1072" i="1"/>
  <c r="AK1071" i="1"/>
  <c r="AF1073" i="1"/>
  <c r="AG1073" i="1" s="1"/>
  <c r="AQ1072" i="1"/>
  <c r="AM1073" i="1"/>
  <c r="AP1071" i="1"/>
  <c r="AL1072" i="1"/>
  <c r="AR1070" i="1"/>
  <c r="AN1071" i="1"/>
  <c r="Z1453" i="1"/>
  <c r="AB1452" i="1"/>
  <c r="AA1073" i="1"/>
  <c r="AC1073" i="1"/>
  <c r="AD1073" i="1" s="1"/>
  <c r="AI1073" i="1" s="1"/>
  <c r="Y1074" i="1"/>
  <c r="AJ1073" i="1" l="1"/>
  <c r="AK1073" i="1"/>
  <c r="AF1074" i="1"/>
  <c r="AG1074" i="1" s="1"/>
  <c r="AR1071" i="1"/>
  <c r="AN1072" i="1"/>
  <c r="AQ1073" i="1"/>
  <c r="AM1074" i="1"/>
  <c r="AP1072" i="1"/>
  <c r="AL1073" i="1"/>
  <c r="Z1454" i="1"/>
  <c r="AB1453" i="1"/>
  <c r="AC1074" i="1"/>
  <c r="AD1074" i="1" s="1"/>
  <c r="AI1074" i="1" s="1"/>
  <c r="Y1075" i="1"/>
  <c r="AA1074" i="1"/>
  <c r="AJ1074" i="1" l="1"/>
  <c r="AK1074" i="1"/>
  <c r="AF1075" i="1"/>
  <c r="AG1075" i="1" s="1"/>
  <c r="AR1072" i="1"/>
  <c r="AN1073" i="1"/>
  <c r="AP1073" i="1"/>
  <c r="AL1074" i="1"/>
  <c r="Z1455" i="1"/>
  <c r="AB1454" i="1"/>
  <c r="Y1076" i="1"/>
  <c r="AC1075" i="1"/>
  <c r="AD1075" i="1" s="1"/>
  <c r="AI1075" i="1" s="1"/>
  <c r="AA1075" i="1"/>
  <c r="AJ1075" i="1" l="1"/>
  <c r="AF1076" i="1"/>
  <c r="AG1076" i="1" s="1"/>
  <c r="AR1073" i="1"/>
  <c r="AN1074" i="1"/>
  <c r="AP1074" i="1"/>
  <c r="AL1075" i="1"/>
  <c r="AQ1074" i="1"/>
  <c r="AM1075" i="1"/>
  <c r="Z1456" i="1"/>
  <c r="AB1455" i="1"/>
  <c r="AA1076" i="1"/>
  <c r="AC1076" i="1"/>
  <c r="AD1076" i="1" s="1"/>
  <c r="AI1076" i="1" s="1"/>
  <c r="Y1077" i="1"/>
  <c r="AJ1076" i="1" l="1"/>
  <c r="AK1076" i="1"/>
  <c r="AK1075" i="1"/>
  <c r="AF1077" i="1"/>
  <c r="AG1077" i="1" s="1"/>
  <c r="AQ1075" i="1"/>
  <c r="AM1076" i="1"/>
  <c r="AQ1076" i="1"/>
  <c r="AM1077" i="1"/>
  <c r="AP1075" i="1"/>
  <c r="AL1076" i="1"/>
  <c r="AR1074" i="1"/>
  <c r="AN1075" i="1"/>
  <c r="Z1457" i="1"/>
  <c r="AB1456" i="1"/>
  <c r="AA1077" i="1"/>
  <c r="AC1077" i="1"/>
  <c r="AD1077" i="1" s="1"/>
  <c r="AI1077" i="1" s="1"/>
  <c r="Y1078" i="1"/>
  <c r="AJ1077" i="1" l="1"/>
  <c r="AF1078" i="1"/>
  <c r="AG1078" i="1" s="1"/>
  <c r="AR1075" i="1"/>
  <c r="AN1076" i="1"/>
  <c r="AQ1077" i="1"/>
  <c r="AM1078" i="1"/>
  <c r="AP1076" i="1"/>
  <c r="AL1077" i="1"/>
  <c r="Z1458" i="1"/>
  <c r="AB1457" i="1"/>
  <c r="AA1078" i="1"/>
  <c r="AC1078" i="1"/>
  <c r="AD1078" i="1" s="1"/>
  <c r="AI1078" i="1" s="1"/>
  <c r="Y1079" i="1"/>
  <c r="AJ1078" i="1" l="1"/>
  <c r="AK1078" i="1"/>
  <c r="AK1077" i="1"/>
  <c r="AF1079" i="1"/>
  <c r="AG1079" i="1" s="1"/>
  <c r="AR1076" i="1"/>
  <c r="AN1077" i="1"/>
  <c r="AQ1078" i="1"/>
  <c r="AM1079" i="1"/>
  <c r="AP1077" i="1"/>
  <c r="AL1078" i="1"/>
  <c r="Z1459" i="1"/>
  <c r="AB1458" i="1"/>
  <c r="AC1079" i="1"/>
  <c r="AD1079" i="1" s="1"/>
  <c r="AA1079" i="1"/>
  <c r="Y1080" i="1"/>
  <c r="AI1079" i="1" l="1"/>
  <c r="AJ1079" i="1"/>
  <c r="AK1079" i="1" s="1"/>
  <c r="AF1080" i="1"/>
  <c r="AG1080" i="1" s="1"/>
  <c r="AP1078" i="1"/>
  <c r="AL1079" i="1"/>
  <c r="AR1077" i="1"/>
  <c r="AN1078" i="1"/>
  <c r="Z1460" i="1"/>
  <c r="AB1459" i="1"/>
  <c r="AC1080" i="1"/>
  <c r="AD1080" i="1" s="1"/>
  <c r="AA1080" i="1"/>
  <c r="Y1081" i="1"/>
  <c r="AI1080" i="1" l="1"/>
  <c r="AJ1080" i="1"/>
  <c r="AF1081" i="1"/>
  <c r="AG1081" i="1" s="1"/>
  <c r="AP1079" i="1"/>
  <c r="AL1080" i="1"/>
  <c r="AR1078" i="1"/>
  <c r="AN1079" i="1"/>
  <c r="AQ1079" i="1"/>
  <c r="AM1080" i="1"/>
  <c r="Z1461" i="1"/>
  <c r="AB1460" i="1"/>
  <c r="Y1082" i="1"/>
  <c r="AC1081" i="1"/>
  <c r="AD1081" i="1" s="1"/>
  <c r="AA1081" i="1"/>
  <c r="AI1081" i="1" l="1"/>
  <c r="AK1080" i="1"/>
  <c r="AJ1081" i="1"/>
  <c r="AK1081" i="1" s="1"/>
  <c r="AF1082" i="1"/>
  <c r="AG1082" i="1" s="1"/>
  <c r="AP1080" i="1"/>
  <c r="AL1081" i="1"/>
  <c r="AQ1080" i="1"/>
  <c r="AM1081" i="1"/>
  <c r="AR1079" i="1"/>
  <c r="AN1080" i="1"/>
  <c r="Z1462" i="1"/>
  <c r="AB1461" i="1"/>
  <c r="Y1083" i="1"/>
  <c r="AC1082" i="1"/>
  <c r="AD1082" i="1" s="1"/>
  <c r="AA1082" i="1"/>
  <c r="AI1082" i="1" l="1"/>
  <c r="AJ1082" i="1"/>
  <c r="AK1082" i="1" s="1"/>
  <c r="AF1083" i="1"/>
  <c r="AG1083" i="1" s="1"/>
  <c r="AP1081" i="1"/>
  <c r="AL1082" i="1"/>
  <c r="AR1080" i="1"/>
  <c r="AN1081" i="1"/>
  <c r="AQ1081" i="1"/>
  <c r="AM1082" i="1"/>
  <c r="Z1463" i="1"/>
  <c r="AB1462" i="1"/>
  <c r="Y1084" i="1"/>
  <c r="AA1083" i="1"/>
  <c r="AC1083" i="1"/>
  <c r="AD1083" i="1" s="1"/>
  <c r="AI1083" i="1" s="1"/>
  <c r="AJ1083" i="1" l="1"/>
  <c r="AK1083" i="1"/>
  <c r="AF1084" i="1"/>
  <c r="AG1084" i="1" s="1"/>
  <c r="AP1082" i="1"/>
  <c r="AL1083" i="1"/>
  <c r="AR1081" i="1"/>
  <c r="AN1082" i="1"/>
  <c r="AQ1082" i="1"/>
  <c r="AM1083" i="1"/>
  <c r="AQ1083" i="1"/>
  <c r="AM1084" i="1"/>
  <c r="Z1464" i="1"/>
  <c r="AB1463" i="1"/>
  <c r="AA1084" i="1"/>
  <c r="AC1084" i="1"/>
  <c r="AD1084" i="1" s="1"/>
  <c r="AI1084" i="1" s="1"/>
  <c r="Y1085" i="1"/>
  <c r="AJ1084" i="1" l="1"/>
  <c r="AK1084" i="1"/>
  <c r="AF1085" i="1"/>
  <c r="AG1085" i="1" s="1"/>
  <c r="AP1083" i="1"/>
  <c r="AL1084" i="1"/>
  <c r="AQ1084" i="1"/>
  <c r="AM1085" i="1"/>
  <c r="AR1082" i="1"/>
  <c r="AN1083" i="1"/>
  <c r="Z1465" i="1"/>
  <c r="AB1464" i="1"/>
  <c r="AC1085" i="1"/>
  <c r="AD1085" i="1" s="1"/>
  <c r="AI1085" i="1" s="1"/>
  <c r="AA1085" i="1"/>
  <c r="Y1086" i="1"/>
  <c r="AJ1085" i="1" l="1"/>
  <c r="AK1085" i="1"/>
  <c r="AF1086" i="1"/>
  <c r="AG1086" i="1" s="1"/>
  <c r="AP1084" i="1"/>
  <c r="AL1085" i="1"/>
  <c r="AR1083" i="1"/>
  <c r="AN1084" i="1"/>
  <c r="Z1466" i="1"/>
  <c r="AB1465" i="1"/>
  <c r="AC1086" i="1"/>
  <c r="AD1086" i="1" s="1"/>
  <c r="AI1086" i="1" s="1"/>
  <c r="AA1086" i="1"/>
  <c r="Y1087" i="1"/>
  <c r="AJ1086" i="1" l="1"/>
  <c r="AK1086" i="1"/>
  <c r="AF1087" i="1"/>
  <c r="AG1087" i="1" s="1"/>
  <c r="AQ1086" i="1"/>
  <c r="AM1087" i="1"/>
  <c r="AQ1085" i="1"/>
  <c r="AM1086" i="1"/>
  <c r="AP1085" i="1"/>
  <c r="AL1086" i="1"/>
  <c r="AR1084" i="1"/>
  <c r="AN1085" i="1"/>
  <c r="Z1467" i="1"/>
  <c r="AB1466" i="1"/>
  <c r="Y1088" i="1"/>
  <c r="AC1087" i="1"/>
  <c r="AD1087" i="1" s="1"/>
  <c r="AA1087" i="1"/>
  <c r="AI1087" i="1" l="1"/>
  <c r="AJ1087" i="1"/>
  <c r="AK1087" i="1" s="1"/>
  <c r="AF1088" i="1"/>
  <c r="AG1088" i="1" s="1"/>
  <c r="AP1086" i="1"/>
  <c r="AL1087" i="1"/>
  <c r="AR1085" i="1"/>
  <c r="AN1086" i="1"/>
  <c r="Z1468" i="1"/>
  <c r="AB1467" i="1"/>
  <c r="Y1089" i="1"/>
  <c r="AC1088" i="1"/>
  <c r="AD1088" i="1" s="1"/>
  <c r="AI1088" i="1" s="1"/>
  <c r="AA1088" i="1"/>
  <c r="AJ1088" i="1" l="1"/>
  <c r="AK1088" i="1" s="1"/>
  <c r="AF1089" i="1"/>
  <c r="AG1089" i="1" s="1"/>
  <c r="AQ1087" i="1"/>
  <c r="AM1088" i="1"/>
  <c r="AR1086" i="1"/>
  <c r="AN1087" i="1"/>
  <c r="AP1087" i="1"/>
  <c r="AL1088" i="1"/>
  <c r="Z1469" i="1"/>
  <c r="AB1468" i="1"/>
  <c r="AA1089" i="1"/>
  <c r="Y1090" i="1"/>
  <c r="AC1089" i="1"/>
  <c r="AD1089" i="1" s="1"/>
  <c r="AI1089" i="1" l="1"/>
  <c r="AJ1089" i="1"/>
  <c r="AK1089" i="1" s="1"/>
  <c r="AF1090" i="1"/>
  <c r="AG1090" i="1" s="1"/>
  <c r="AR1087" i="1"/>
  <c r="AN1088" i="1"/>
  <c r="AN1089" i="1"/>
  <c r="AP1088" i="1"/>
  <c r="AL1089" i="1"/>
  <c r="AQ1089" i="1"/>
  <c r="AM1090" i="1"/>
  <c r="AQ1088" i="1"/>
  <c r="AM1089" i="1"/>
  <c r="Z1470" i="1"/>
  <c r="AB1469" i="1"/>
  <c r="AC1090" i="1"/>
  <c r="AA1090" i="1"/>
  <c r="Y1091" i="1"/>
  <c r="AD1090" i="1" l="1"/>
  <c r="AI1090" i="1" s="1"/>
  <c r="BA1090" i="1"/>
  <c r="AJ1090" i="1"/>
  <c r="AK1090" i="1"/>
  <c r="AF1091" i="1"/>
  <c r="AG1091" i="1" s="1"/>
  <c r="AP1089" i="1"/>
  <c r="AL1090" i="1"/>
  <c r="AQ1090" i="1"/>
  <c r="AM1091" i="1"/>
  <c r="AR1088" i="1"/>
  <c r="Z1471" i="1"/>
  <c r="AB1470" i="1"/>
  <c r="AA1091" i="1"/>
  <c r="AC1091" i="1"/>
  <c r="AD1091" i="1" s="1"/>
  <c r="AI1091" i="1" s="1"/>
  <c r="Y1092" i="1"/>
  <c r="AJ1091" i="1" l="1"/>
  <c r="AK1091" i="1"/>
  <c r="AF1092" i="1"/>
  <c r="AG1092" i="1" s="1"/>
  <c r="AR1089" i="1"/>
  <c r="AN1090" i="1"/>
  <c r="AN1091" i="1"/>
  <c r="AP1090" i="1"/>
  <c r="AL1091" i="1"/>
  <c r="AQ1091" i="1"/>
  <c r="AM1092" i="1"/>
  <c r="Z1472" i="1"/>
  <c r="AB1471" i="1"/>
  <c r="AC1092" i="1"/>
  <c r="AD1092" i="1" s="1"/>
  <c r="AA1092" i="1"/>
  <c r="Y1093" i="1"/>
  <c r="AI1092" i="1" l="1"/>
  <c r="AJ1092" i="1"/>
  <c r="AK1092" i="1" s="1"/>
  <c r="AF1093" i="1"/>
  <c r="AG1093" i="1" s="1"/>
  <c r="AP1091" i="1"/>
  <c r="AL1092" i="1"/>
  <c r="AR1090" i="1"/>
  <c r="Z1473" i="1"/>
  <c r="AB1472" i="1"/>
  <c r="Y1094" i="1"/>
  <c r="AC1093" i="1"/>
  <c r="AD1093" i="1" s="1"/>
  <c r="AI1093" i="1" s="1"/>
  <c r="AA1093" i="1"/>
  <c r="AJ1093" i="1" l="1"/>
  <c r="AK1093" i="1" s="1"/>
  <c r="AF1094" i="1"/>
  <c r="AG1094" i="1" s="1"/>
  <c r="AQ1093" i="1"/>
  <c r="AM1094" i="1"/>
  <c r="AR1091" i="1"/>
  <c r="AN1092" i="1"/>
  <c r="AN1093" i="1"/>
  <c r="AP1092" i="1"/>
  <c r="AL1093" i="1"/>
  <c r="AQ1092" i="1"/>
  <c r="AM1093" i="1"/>
  <c r="Z1474" i="1"/>
  <c r="AB1473" i="1"/>
  <c r="Y1095" i="1"/>
  <c r="AC1094" i="1"/>
  <c r="AD1094" i="1" s="1"/>
  <c r="AI1094" i="1" s="1"/>
  <c r="AA1094" i="1"/>
  <c r="AJ1094" i="1" l="1"/>
  <c r="AF1095" i="1"/>
  <c r="AG1095" i="1" s="1"/>
  <c r="AP1093" i="1"/>
  <c r="AL1094" i="1"/>
  <c r="AR1092" i="1"/>
  <c r="Z1475" i="1"/>
  <c r="AB1474" i="1"/>
  <c r="AA1095" i="1"/>
  <c r="AC1095" i="1"/>
  <c r="AD1095" i="1" s="1"/>
  <c r="AI1095" i="1" s="1"/>
  <c r="Y1096" i="1"/>
  <c r="AJ1095" i="1" l="1"/>
  <c r="AK1095" i="1"/>
  <c r="AK1094" i="1"/>
  <c r="AF1096" i="1"/>
  <c r="AG1096" i="1" s="1"/>
  <c r="AP1094" i="1"/>
  <c r="AL1095" i="1"/>
  <c r="AQ1094" i="1"/>
  <c r="AM1095" i="1"/>
  <c r="AR1093" i="1"/>
  <c r="AN1094" i="1"/>
  <c r="AQ1095" i="1"/>
  <c r="AM1096" i="1"/>
  <c r="Z1476" i="1"/>
  <c r="AB1475" i="1"/>
  <c r="AA1096" i="1"/>
  <c r="Y1097" i="1"/>
  <c r="AC1096" i="1"/>
  <c r="AD1096" i="1" s="1"/>
  <c r="AI1096" i="1" s="1"/>
  <c r="AJ1096" i="1" l="1"/>
  <c r="AK1096" i="1"/>
  <c r="AF1097" i="1"/>
  <c r="AG1097" i="1" s="1"/>
  <c r="AP1095" i="1"/>
  <c r="AL1096" i="1"/>
  <c r="AR1094" i="1"/>
  <c r="AN1095" i="1"/>
  <c r="Z1477" i="1"/>
  <c r="AB1476" i="1"/>
  <c r="AA1097" i="1"/>
  <c r="Y1098" i="1"/>
  <c r="AC1097" i="1"/>
  <c r="AD1097" i="1" s="1"/>
  <c r="AI1097" i="1" s="1"/>
  <c r="AJ1097" i="1" l="1"/>
  <c r="AK1097" i="1"/>
  <c r="AF1098" i="1"/>
  <c r="AG1098" i="1" s="1"/>
  <c r="AP1096" i="1"/>
  <c r="AL1097" i="1"/>
  <c r="AQ1097" i="1"/>
  <c r="AM1098" i="1"/>
  <c r="AR1095" i="1"/>
  <c r="AN1096" i="1"/>
  <c r="AQ1096" i="1"/>
  <c r="AM1097" i="1"/>
  <c r="Z1478" i="1"/>
  <c r="AB1477" i="1"/>
  <c r="AA1098" i="1"/>
  <c r="Y1099" i="1"/>
  <c r="AC1098" i="1"/>
  <c r="AD1098" i="1" s="1"/>
  <c r="AI1098" i="1" s="1"/>
  <c r="AJ1098" i="1" l="1"/>
  <c r="AF1099" i="1"/>
  <c r="AG1099" i="1" s="1"/>
  <c r="AQ1098" i="1"/>
  <c r="AM1099" i="1"/>
  <c r="AR1096" i="1"/>
  <c r="AN1097" i="1"/>
  <c r="AP1097" i="1"/>
  <c r="AL1098" i="1"/>
  <c r="Z1479" i="1"/>
  <c r="AB1478" i="1"/>
  <c r="Y1100" i="1"/>
  <c r="AA1099" i="1"/>
  <c r="AC1099" i="1"/>
  <c r="AD1099" i="1" s="1"/>
  <c r="AI1099" i="1" l="1"/>
  <c r="AJ1099" i="1"/>
  <c r="AK1099" i="1"/>
  <c r="AK1098" i="1"/>
  <c r="AF1100" i="1"/>
  <c r="AG1100" i="1" s="1"/>
  <c r="AR1097" i="1"/>
  <c r="AN1098" i="1"/>
  <c r="AP1098" i="1"/>
  <c r="AL1099" i="1"/>
  <c r="AQ1099" i="1"/>
  <c r="AM1100" i="1"/>
  <c r="Z1480" i="1"/>
  <c r="AB1479" i="1"/>
  <c r="Y1101" i="1"/>
  <c r="AC1100" i="1"/>
  <c r="AD1100" i="1" s="1"/>
  <c r="AA1100" i="1"/>
  <c r="AI1100" i="1" l="1"/>
  <c r="AJ1100" i="1"/>
  <c r="AF1101" i="1"/>
  <c r="AG1101" i="1" s="1"/>
  <c r="AR1098" i="1"/>
  <c r="AN1099" i="1"/>
  <c r="AP1099" i="1"/>
  <c r="AL1100" i="1"/>
  <c r="Z1481" i="1"/>
  <c r="AB1480" i="1"/>
  <c r="AA1101" i="1"/>
  <c r="Y1102" i="1"/>
  <c r="AC1101" i="1"/>
  <c r="AD1101" i="1" s="1"/>
  <c r="AI1101" i="1" s="1"/>
  <c r="AJ1101" i="1" l="1"/>
  <c r="AK1100" i="1"/>
  <c r="AF1102" i="1"/>
  <c r="AG1102" i="1" s="1"/>
  <c r="AQ1101" i="1"/>
  <c r="AR1099" i="1"/>
  <c r="AN1100" i="1"/>
  <c r="AP1100" i="1"/>
  <c r="AL1101" i="1"/>
  <c r="AQ1100" i="1"/>
  <c r="AM1101" i="1"/>
  <c r="AM1102" i="1"/>
  <c r="Z1482" i="1"/>
  <c r="AB1481" i="1"/>
  <c r="AC1102" i="1"/>
  <c r="AD1102" i="1" s="1"/>
  <c r="Y1103" i="1"/>
  <c r="AA1102" i="1"/>
  <c r="AI1102" i="1" l="1"/>
  <c r="AK1101" i="1"/>
  <c r="AJ1102" i="1"/>
  <c r="AK1102" i="1" s="1"/>
  <c r="AF1103" i="1"/>
  <c r="AG1103" i="1" s="1"/>
  <c r="AR1100" i="1"/>
  <c r="AN1101" i="1"/>
  <c r="AP1101" i="1"/>
  <c r="AL1102" i="1"/>
  <c r="Z1483" i="1"/>
  <c r="AB1482" i="1"/>
  <c r="AC1103" i="1"/>
  <c r="AD1103" i="1" s="1"/>
  <c r="AI1103" i="1" s="1"/>
  <c r="Y1104" i="1"/>
  <c r="AA1103" i="1"/>
  <c r="AJ1103" i="1" l="1"/>
  <c r="AK1103" i="1"/>
  <c r="AF1104" i="1"/>
  <c r="AG1104" i="1" s="1"/>
  <c r="AP1102" i="1"/>
  <c r="AL1103" i="1"/>
  <c r="AQ1102" i="1"/>
  <c r="AM1103" i="1"/>
  <c r="AR1101" i="1"/>
  <c r="AN1102" i="1"/>
  <c r="Z1484" i="1"/>
  <c r="AB1483" i="1"/>
  <c r="AC1104" i="1"/>
  <c r="AD1104" i="1" s="1"/>
  <c r="AI1104" i="1" s="1"/>
  <c r="Y1105" i="1"/>
  <c r="AA1104" i="1"/>
  <c r="AJ1104" i="1" l="1"/>
  <c r="AF1105" i="1"/>
  <c r="AG1105" i="1" s="1"/>
  <c r="AP1103" i="1"/>
  <c r="AL1104" i="1"/>
  <c r="AQ1103" i="1"/>
  <c r="AM1104" i="1"/>
  <c r="AR1102" i="1"/>
  <c r="AN1103" i="1"/>
  <c r="Z1485" i="1"/>
  <c r="AB1484" i="1"/>
  <c r="AC1105" i="1"/>
  <c r="AA1105" i="1"/>
  <c r="Y1106" i="1"/>
  <c r="AD1105" i="1" l="1"/>
  <c r="AI1105" i="1" s="1"/>
  <c r="BA1105" i="1"/>
  <c r="AJ1105" i="1"/>
  <c r="AK1105" i="1" s="1"/>
  <c r="AK1104" i="1"/>
  <c r="AF1106" i="1"/>
  <c r="AG1106" i="1" s="1"/>
  <c r="AP1104" i="1"/>
  <c r="AL1105" i="1"/>
  <c r="AQ1105" i="1"/>
  <c r="AM1106" i="1"/>
  <c r="AR1103" i="1"/>
  <c r="AN1104" i="1"/>
  <c r="AQ1104" i="1"/>
  <c r="AM1105" i="1"/>
  <c r="Z1486" i="1"/>
  <c r="AB1485" i="1"/>
  <c r="Y1107" i="1"/>
  <c r="AC1106" i="1"/>
  <c r="AD1106" i="1" s="1"/>
  <c r="AA1106" i="1"/>
  <c r="AI1106" i="1" l="1"/>
  <c r="AJ1106" i="1"/>
  <c r="AF1107" i="1"/>
  <c r="AG1107" i="1" s="1"/>
  <c r="AR1104" i="1"/>
  <c r="AN1105" i="1"/>
  <c r="AP1105" i="1"/>
  <c r="AL1106" i="1"/>
  <c r="Z1487" i="1"/>
  <c r="AB1486" i="1"/>
  <c r="Y1108" i="1"/>
  <c r="AA1107" i="1"/>
  <c r="AC1107" i="1"/>
  <c r="AD1107" i="1" s="1"/>
  <c r="AI1107" i="1" s="1"/>
  <c r="AJ1107" i="1" l="1"/>
  <c r="AK1107" i="1"/>
  <c r="AK1106" i="1"/>
  <c r="AF1108" i="1"/>
  <c r="AG1108" i="1" s="1"/>
  <c r="AR1105" i="1"/>
  <c r="AN1106" i="1"/>
  <c r="AP1106" i="1"/>
  <c r="AL1107" i="1"/>
  <c r="AQ1106" i="1"/>
  <c r="AM1107" i="1"/>
  <c r="Z1488" i="1"/>
  <c r="AB1487" i="1"/>
  <c r="AC1108" i="1"/>
  <c r="AD1108" i="1" s="1"/>
  <c r="AA1108" i="1"/>
  <c r="Y1109" i="1"/>
  <c r="AI1108" i="1" l="1"/>
  <c r="AJ1108" i="1"/>
  <c r="AK1108" i="1"/>
  <c r="AF1109" i="1"/>
  <c r="AG1109" i="1" s="1"/>
  <c r="AR1106" i="1"/>
  <c r="AN1107" i="1"/>
  <c r="AP1107" i="1"/>
  <c r="AL1108" i="1"/>
  <c r="AQ1107" i="1"/>
  <c r="AM1108" i="1"/>
  <c r="Z1489" i="1"/>
  <c r="AB1488" i="1"/>
  <c r="AA1109" i="1"/>
  <c r="AC1109" i="1"/>
  <c r="AD1109" i="1" s="1"/>
  <c r="AI1109" i="1" s="1"/>
  <c r="Y1110" i="1"/>
  <c r="AJ1109" i="1" l="1"/>
  <c r="AK1109" i="1"/>
  <c r="AF1110" i="1"/>
  <c r="AG1110" i="1" s="1"/>
  <c r="AR1107" i="1"/>
  <c r="AN1108" i="1"/>
  <c r="AQ1109" i="1"/>
  <c r="AM1110" i="1"/>
  <c r="AP1108" i="1"/>
  <c r="AL1109" i="1"/>
  <c r="AQ1108" i="1"/>
  <c r="AM1109" i="1"/>
  <c r="Z1490" i="1"/>
  <c r="AB1489" i="1"/>
  <c r="Y1111" i="1"/>
  <c r="AC1110" i="1"/>
  <c r="AD1110" i="1" s="1"/>
  <c r="AA1110" i="1"/>
  <c r="AI1110" i="1" l="1"/>
  <c r="AJ1110" i="1"/>
  <c r="AK1110" i="1" s="1"/>
  <c r="AF1111" i="1"/>
  <c r="AG1111" i="1" s="1"/>
  <c r="AP1109" i="1"/>
  <c r="AL1110" i="1"/>
  <c r="AR1108" i="1"/>
  <c r="AN1109" i="1"/>
  <c r="Z1491" i="1"/>
  <c r="AB1490" i="1"/>
  <c r="AC1111" i="1"/>
  <c r="AD1111" i="1" s="1"/>
  <c r="AI1111" i="1" s="1"/>
  <c r="AA1111" i="1"/>
  <c r="Y1112" i="1"/>
  <c r="AJ1111" i="1" l="1"/>
  <c r="AK1111" i="1"/>
  <c r="AF1112" i="1"/>
  <c r="AG1112" i="1" s="1"/>
  <c r="AP1110" i="1"/>
  <c r="AL1111" i="1"/>
  <c r="AQ1110" i="1"/>
  <c r="AM1111" i="1"/>
  <c r="AR1109" i="1"/>
  <c r="AN1110" i="1"/>
  <c r="Z1492" i="1"/>
  <c r="AB1491" i="1"/>
  <c r="Y1113" i="1"/>
  <c r="AA1112" i="1"/>
  <c r="AC1112" i="1"/>
  <c r="AD1112" i="1" s="1"/>
  <c r="AI1112" i="1" s="1"/>
  <c r="AJ1112" i="1" l="1"/>
  <c r="AK1112" i="1"/>
  <c r="AF1113" i="1"/>
  <c r="AG1113" i="1" s="1"/>
  <c r="AQ1112" i="1"/>
  <c r="AM1113" i="1"/>
  <c r="AQ1111" i="1"/>
  <c r="AM1112" i="1"/>
  <c r="AR1110" i="1"/>
  <c r="AN1111" i="1"/>
  <c r="AP1111" i="1"/>
  <c r="AL1112" i="1"/>
  <c r="Z1493" i="1"/>
  <c r="AB1492" i="1"/>
  <c r="Y1114" i="1"/>
  <c r="AA1113" i="1"/>
  <c r="AC1113" i="1"/>
  <c r="AD1113" i="1" s="1"/>
  <c r="AI1113" i="1" s="1"/>
  <c r="AJ1113" i="1" l="1"/>
  <c r="AK1113" i="1"/>
  <c r="AF1114" i="1"/>
  <c r="AG1114" i="1" s="1"/>
  <c r="AQ1113" i="1"/>
  <c r="AM1114" i="1"/>
  <c r="AR1111" i="1"/>
  <c r="AN1112" i="1"/>
  <c r="AP1112" i="1"/>
  <c r="AL1113" i="1"/>
  <c r="Z1494" i="1"/>
  <c r="AB1493" i="1"/>
  <c r="AA1114" i="1"/>
  <c r="AC1114" i="1"/>
  <c r="AD1114" i="1" s="1"/>
  <c r="Y1115" i="1"/>
  <c r="AI1114" i="1" l="1"/>
  <c r="AJ1114" i="1"/>
  <c r="AK1114" i="1" s="1"/>
  <c r="AF1115" i="1"/>
  <c r="AG1115" i="1" s="1"/>
  <c r="AR1112" i="1"/>
  <c r="AN1113" i="1"/>
  <c r="AQ1114" i="1"/>
  <c r="AM1115" i="1"/>
  <c r="AP1113" i="1"/>
  <c r="AL1114" i="1"/>
  <c r="Z1495" i="1"/>
  <c r="AB1494" i="1"/>
  <c r="AC1115" i="1"/>
  <c r="AD1115" i="1" s="1"/>
  <c r="AA1115" i="1"/>
  <c r="Y1116" i="1"/>
  <c r="AI1115" i="1" l="1"/>
  <c r="AJ1115" i="1"/>
  <c r="AF1116" i="1"/>
  <c r="AG1116" i="1" s="1"/>
  <c r="AR1113" i="1"/>
  <c r="AN1114" i="1"/>
  <c r="AP1114" i="1"/>
  <c r="AL1115" i="1"/>
  <c r="Z1496" i="1"/>
  <c r="AB1495" i="1"/>
  <c r="AC1116" i="1"/>
  <c r="AD1116" i="1" s="1"/>
  <c r="AA1116" i="1"/>
  <c r="Y1117" i="1"/>
  <c r="AI1116" i="1" l="1"/>
  <c r="AK1115" i="1"/>
  <c r="AJ1116" i="1"/>
  <c r="AK1116" i="1" s="1"/>
  <c r="AF1117" i="1"/>
  <c r="AG1117" i="1" s="1"/>
  <c r="AQ1116" i="1"/>
  <c r="AP1115" i="1"/>
  <c r="AL1116" i="1"/>
  <c r="AQ1115" i="1"/>
  <c r="AM1116" i="1"/>
  <c r="AR1114" i="1"/>
  <c r="AN1115" i="1"/>
  <c r="Z1497" i="1"/>
  <c r="AB1496" i="1"/>
  <c r="Y1118" i="1"/>
  <c r="AC1117" i="1"/>
  <c r="AD1117" i="1" s="1"/>
  <c r="AA1117" i="1"/>
  <c r="AI1117" i="1" l="1"/>
  <c r="AJ1117" i="1"/>
  <c r="AK1117" i="1" s="1"/>
  <c r="AM1117" i="1"/>
  <c r="AF1118" i="1"/>
  <c r="AG1118" i="1" s="1"/>
  <c r="AR1115" i="1"/>
  <c r="AN1116" i="1"/>
  <c r="AP1116" i="1"/>
  <c r="AL1117" i="1"/>
  <c r="Z1498" i="1"/>
  <c r="AB1497" i="1"/>
  <c r="AC1118" i="1"/>
  <c r="AD1118" i="1" s="1"/>
  <c r="AI1118" i="1" s="1"/>
  <c r="Y1119" i="1"/>
  <c r="AA1118" i="1"/>
  <c r="AJ1118" i="1" l="1"/>
  <c r="AK1118" i="1"/>
  <c r="AF1119" i="1"/>
  <c r="AG1119" i="1" s="1"/>
  <c r="AQ1117" i="1"/>
  <c r="AM1118" i="1"/>
  <c r="AR1116" i="1"/>
  <c r="AN1117" i="1"/>
  <c r="AP1117" i="1"/>
  <c r="AL1118" i="1"/>
  <c r="Z1499" i="1"/>
  <c r="AB1498" i="1"/>
  <c r="Y1120" i="1"/>
  <c r="AA1119" i="1"/>
  <c r="AC1119" i="1"/>
  <c r="AD1119" i="1" s="1"/>
  <c r="AI1119" i="1" s="1"/>
  <c r="AJ1119" i="1" l="1"/>
  <c r="AK1119" i="1"/>
  <c r="AF1120" i="1"/>
  <c r="AG1120" i="1" s="1"/>
  <c r="AQ1119" i="1"/>
  <c r="AQ1118" i="1"/>
  <c r="AM1119" i="1"/>
  <c r="AP1118" i="1"/>
  <c r="AL1119" i="1"/>
  <c r="AM1120" i="1"/>
  <c r="AR1117" i="1"/>
  <c r="AN1118" i="1"/>
  <c r="Z1500" i="1"/>
  <c r="AB1499" i="1"/>
  <c r="AC1120" i="1"/>
  <c r="AD1120" i="1" s="1"/>
  <c r="AI1120" i="1" s="1"/>
  <c r="AA1120" i="1"/>
  <c r="Y1121" i="1"/>
  <c r="AJ1120" i="1" l="1"/>
  <c r="AK1120" i="1"/>
  <c r="AF1121" i="1"/>
  <c r="AG1121" i="1" s="1"/>
  <c r="AP1119" i="1"/>
  <c r="AL1120" i="1"/>
  <c r="AR1118" i="1"/>
  <c r="AN1119" i="1"/>
  <c r="Z1501" i="1"/>
  <c r="AB1500" i="1"/>
  <c r="AA1121" i="1"/>
  <c r="AC1121" i="1"/>
  <c r="AD1121" i="1" s="1"/>
  <c r="AI1121" i="1" s="1"/>
  <c r="Y1122" i="1"/>
  <c r="AJ1121" i="1" l="1"/>
  <c r="AK1121" i="1"/>
  <c r="AF1122" i="1"/>
  <c r="AG1122" i="1" s="1"/>
  <c r="AP1120" i="1"/>
  <c r="AL1121" i="1"/>
  <c r="AQ1120" i="1"/>
  <c r="AM1121" i="1"/>
  <c r="AR1119" i="1"/>
  <c r="AN1120" i="1"/>
  <c r="Z1502" i="1"/>
  <c r="AB1501" i="1"/>
  <c r="AC1122" i="1"/>
  <c r="AD1122" i="1" s="1"/>
  <c r="AI1122" i="1" s="1"/>
  <c r="Y1123" i="1"/>
  <c r="AA1122" i="1"/>
  <c r="AJ1122" i="1" l="1"/>
  <c r="AK1122" i="1"/>
  <c r="AF1123" i="1"/>
  <c r="AG1123" i="1" s="1"/>
  <c r="AP1121" i="1"/>
  <c r="AL1122" i="1"/>
  <c r="AQ1121" i="1"/>
  <c r="AM1122" i="1"/>
  <c r="AR1120" i="1"/>
  <c r="AN1121" i="1"/>
  <c r="Z1503" i="1"/>
  <c r="AB1502" i="1"/>
  <c r="Y1124" i="1"/>
  <c r="AC1123" i="1"/>
  <c r="AD1123" i="1" s="1"/>
  <c r="AA1123" i="1"/>
  <c r="AI1123" i="1" l="1"/>
  <c r="AJ1123" i="1"/>
  <c r="AK1123" i="1" s="1"/>
  <c r="AF1124" i="1"/>
  <c r="AG1124" i="1" s="1"/>
  <c r="AP1122" i="1"/>
  <c r="AL1123" i="1"/>
  <c r="AQ1122" i="1"/>
  <c r="AM1123" i="1"/>
  <c r="AR1121" i="1"/>
  <c r="AN1122" i="1"/>
  <c r="Z1504" i="1"/>
  <c r="AB1503" i="1"/>
  <c r="AA1124" i="1"/>
  <c r="Y1125" i="1"/>
  <c r="AC1124" i="1"/>
  <c r="AD1124" i="1" s="1"/>
  <c r="AI1124" i="1" l="1"/>
  <c r="AJ1124" i="1"/>
  <c r="AK1124" i="1"/>
  <c r="AF1125" i="1"/>
  <c r="AG1125" i="1" s="1"/>
  <c r="AP1123" i="1"/>
  <c r="AP1124" i="1" s="1"/>
  <c r="AL1124" i="1"/>
  <c r="AL1125" i="1"/>
  <c r="AQ1123" i="1"/>
  <c r="AM1124" i="1"/>
  <c r="AR1122" i="1"/>
  <c r="AN1123" i="1"/>
  <c r="Z1505" i="1"/>
  <c r="AB1504" i="1"/>
  <c r="AA1125" i="1"/>
  <c r="Y1126" i="1"/>
  <c r="AC1125" i="1"/>
  <c r="AD1125" i="1" s="1"/>
  <c r="AI1125" i="1" s="1"/>
  <c r="AJ1125" i="1" l="1"/>
  <c r="AK1125" i="1" s="1"/>
  <c r="AF1126" i="1"/>
  <c r="AG1126" i="1" s="1"/>
  <c r="AQ1124" i="1"/>
  <c r="AM1125" i="1"/>
  <c r="AQ1125" i="1"/>
  <c r="AM1126" i="1"/>
  <c r="AR1123" i="1"/>
  <c r="AN1124" i="1"/>
  <c r="Z1506" i="1"/>
  <c r="AB1505" i="1"/>
  <c r="AC1126" i="1"/>
  <c r="AD1126" i="1" s="1"/>
  <c r="AI1126" i="1" s="1"/>
  <c r="AA1126" i="1"/>
  <c r="Y1127" i="1"/>
  <c r="AJ1126" i="1" l="1"/>
  <c r="AK1126" i="1" s="1"/>
  <c r="AF1127" i="1"/>
  <c r="AG1127" i="1" s="1"/>
  <c r="AP1125" i="1"/>
  <c r="AL1126" i="1"/>
  <c r="AR1124" i="1"/>
  <c r="AN1125" i="1"/>
  <c r="Z1507" i="1"/>
  <c r="AB1506" i="1"/>
  <c r="AA1127" i="1"/>
  <c r="AC1127" i="1"/>
  <c r="AD1127" i="1" s="1"/>
  <c r="AI1127" i="1" s="1"/>
  <c r="Y1128" i="1"/>
  <c r="AJ1127" i="1" l="1"/>
  <c r="AK1127" i="1"/>
  <c r="AF1128" i="1"/>
  <c r="AG1128" i="1" s="1"/>
  <c r="AP1126" i="1"/>
  <c r="AL1127" i="1"/>
  <c r="AQ1127" i="1"/>
  <c r="AM1128" i="1"/>
  <c r="AQ1126" i="1"/>
  <c r="AM1127" i="1"/>
  <c r="AR1125" i="1"/>
  <c r="AN1126" i="1"/>
  <c r="Z1508" i="1"/>
  <c r="AB1507" i="1"/>
  <c r="AC1128" i="1"/>
  <c r="AD1128" i="1" s="1"/>
  <c r="Y1129" i="1"/>
  <c r="AA1128" i="1"/>
  <c r="AI1128" i="1" l="1"/>
  <c r="AJ1128" i="1"/>
  <c r="AK1128" i="1" s="1"/>
  <c r="AF1129" i="1"/>
  <c r="AG1129" i="1" s="1"/>
  <c r="AP1127" i="1"/>
  <c r="AL1128" i="1"/>
  <c r="AR1126" i="1"/>
  <c r="AN1127" i="1"/>
  <c r="Z1509" i="1"/>
  <c r="AB1508" i="1"/>
  <c r="AC1129" i="1"/>
  <c r="AD1129" i="1" s="1"/>
  <c r="AI1129" i="1" s="1"/>
  <c r="AA1129" i="1"/>
  <c r="Y1130" i="1"/>
  <c r="AJ1129" i="1" l="1"/>
  <c r="AK1129" i="1"/>
  <c r="AF1130" i="1"/>
  <c r="AG1130" i="1" s="1"/>
  <c r="AR1127" i="1"/>
  <c r="AN1128" i="1"/>
  <c r="AP1128" i="1"/>
  <c r="AL1129" i="1"/>
  <c r="AQ1128" i="1"/>
  <c r="AM1129" i="1"/>
  <c r="Z1510" i="1"/>
  <c r="AB1509" i="1"/>
  <c r="AC1130" i="1"/>
  <c r="AD1130" i="1" s="1"/>
  <c r="AI1130" i="1" s="1"/>
  <c r="Y1131" i="1"/>
  <c r="AA1130" i="1"/>
  <c r="AJ1130" i="1" l="1"/>
  <c r="AK1130" i="1"/>
  <c r="AF1131" i="1"/>
  <c r="AG1131" i="1" s="1"/>
  <c r="AQ1129" i="1"/>
  <c r="AM1130" i="1"/>
  <c r="AR1128" i="1"/>
  <c r="AN1129" i="1"/>
  <c r="AP1129" i="1"/>
  <c r="AL1130" i="1"/>
  <c r="Z1511" i="1"/>
  <c r="AB1510" i="1"/>
  <c r="Y1132" i="1"/>
  <c r="AA1131" i="1"/>
  <c r="AC1131" i="1"/>
  <c r="AD1131" i="1" s="1"/>
  <c r="AI1131" i="1" s="1"/>
  <c r="AJ1131" i="1" l="1"/>
  <c r="AK1131" i="1" s="1"/>
  <c r="AF1132" i="1"/>
  <c r="AG1132" i="1" s="1"/>
  <c r="AP1130" i="1"/>
  <c r="AL1131" i="1"/>
  <c r="AM1132" i="1"/>
  <c r="AR1129" i="1"/>
  <c r="AN1130" i="1"/>
  <c r="AQ1130" i="1"/>
  <c r="AM1131" i="1"/>
  <c r="AQ1131" i="1"/>
  <c r="Z1512" i="1"/>
  <c r="AB1511" i="1"/>
  <c r="Y1133" i="1"/>
  <c r="AA1132" i="1"/>
  <c r="AC1132" i="1"/>
  <c r="AD1132" i="1" s="1"/>
  <c r="AI1132" i="1" s="1"/>
  <c r="AJ1132" i="1" l="1"/>
  <c r="AK1132" i="1" s="1"/>
  <c r="AF1133" i="1"/>
  <c r="AG1133" i="1" s="1"/>
  <c r="AP1131" i="1"/>
  <c r="AL1132" i="1"/>
  <c r="AQ1132" i="1"/>
  <c r="AM1133" i="1"/>
  <c r="AR1130" i="1"/>
  <c r="AN1131" i="1"/>
  <c r="Z1513" i="1"/>
  <c r="AB1512" i="1"/>
  <c r="AA1133" i="1"/>
  <c r="Y1134" i="1"/>
  <c r="AC1133" i="1"/>
  <c r="AD1133" i="1" s="1"/>
  <c r="AI1133" i="1" l="1"/>
  <c r="AJ1133" i="1"/>
  <c r="AK1133" i="1" s="1"/>
  <c r="AF1134" i="1"/>
  <c r="AG1134" i="1" s="1"/>
  <c r="AQ1133" i="1"/>
  <c r="AR1131" i="1"/>
  <c r="AN1132" i="1"/>
  <c r="AP1132" i="1"/>
  <c r="AL1133" i="1"/>
  <c r="Z1514" i="1"/>
  <c r="AB1513" i="1"/>
  <c r="AC1134" i="1"/>
  <c r="AD1134" i="1" s="1"/>
  <c r="AI1134" i="1" s="1"/>
  <c r="AA1134" i="1"/>
  <c r="Y1135" i="1"/>
  <c r="AJ1134" i="1" l="1"/>
  <c r="AK1134" i="1"/>
  <c r="AM1134" i="1"/>
  <c r="AF1135" i="1"/>
  <c r="AG1135" i="1" s="1"/>
  <c r="AP1133" i="1"/>
  <c r="AL1134" i="1"/>
  <c r="AR1132" i="1"/>
  <c r="AN1133" i="1"/>
  <c r="Z1515" i="1"/>
  <c r="AB1514" i="1"/>
  <c r="AC1135" i="1"/>
  <c r="AD1135" i="1" s="1"/>
  <c r="AI1135" i="1" s="1"/>
  <c r="AA1135" i="1"/>
  <c r="Y1136" i="1"/>
  <c r="AJ1135" i="1" l="1"/>
  <c r="AK1135" i="1" s="1"/>
  <c r="AF1136" i="1"/>
  <c r="AG1136" i="1" s="1"/>
  <c r="AP1134" i="1"/>
  <c r="AL1135" i="1"/>
  <c r="AQ1134" i="1"/>
  <c r="AM1135" i="1"/>
  <c r="AR1133" i="1"/>
  <c r="AN1134" i="1"/>
  <c r="Z1516" i="1"/>
  <c r="AB1515" i="1"/>
  <c r="AC1136" i="1"/>
  <c r="AD1136" i="1" s="1"/>
  <c r="AI1136" i="1" s="1"/>
  <c r="AA1136" i="1"/>
  <c r="Y1137" i="1"/>
  <c r="AJ1136" i="1" l="1"/>
  <c r="AK1136" i="1"/>
  <c r="AF1137" i="1"/>
  <c r="AG1137" i="1" s="1"/>
  <c r="AP1135" i="1"/>
  <c r="AL1136" i="1"/>
  <c r="AR1134" i="1"/>
  <c r="AN1135" i="1"/>
  <c r="AQ1135" i="1"/>
  <c r="AM1136" i="1"/>
  <c r="Z1517" i="1"/>
  <c r="AB1516" i="1"/>
  <c r="AC1137" i="1"/>
  <c r="AD1137" i="1" s="1"/>
  <c r="AI1137" i="1" s="1"/>
  <c r="AA1137" i="1"/>
  <c r="Y1138" i="1"/>
  <c r="AJ1137" i="1" l="1"/>
  <c r="AK1137" i="1"/>
  <c r="AF1138" i="1"/>
  <c r="AG1138" i="1" s="1"/>
  <c r="AR1135" i="1"/>
  <c r="AN1136" i="1"/>
  <c r="AP1136" i="1"/>
  <c r="AL1137" i="1"/>
  <c r="AQ1136" i="1"/>
  <c r="AM1137" i="1"/>
  <c r="Z1518" i="1"/>
  <c r="AB1517" i="1"/>
  <c r="AC1138" i="1"/>
  <c r="AD1138" i="1" s="1"/>
  <c r="AI1138" i="1" s="1"/>
  <c r="Y1139" i="1"/>
  <c r="AA1138" i="1"/>
  <c r="AJ1138" i="1" l="1"/>
  <c r="AK1138" i="1"/>
  <c r="AF1139" i="1"/>
  <c r="AG1139" i="1" s="1"/>
  <c r="AQ1137" i="1"/>
  <c r="AM1138" i="1"/>
  <c r="AP1137" i="1"/>
  <c r="AL1138" i="1"/>
  <c r="AR1136" i="1"/>
  <c r="AN1137" i="1"/>
  <c r="Z1519" i="1"/>
  <c r="AB1518" i="1"/>
  <c r="Y1140" i="1"/>
  <c r="AA1139" i="1"/>
  <c r="AC1139" i="1"/>
  <c r="AD1139" i="1" s="1"/>
  <c r="AI1139" i="1" s="1"/>
  <c r="AJ1139" i="1" l="1"/>
  <c r="AK1139" i="1" s="1"/>
  <c r="AF1140" i="1"/>
  <c r="AG1140" i="1" s="1"/>
  <c r="AR1137" i="1"/>
  <c r="AN1138" i="1"/>
  <c r="AN1139" i="1"/>
  <c r="AP1138" i="1"/>
  <c r="AL1139" i="1"/>
  <c r="AQ1138" i="1"/>
  <c r="AM1139" i="1"/>
  <c r="AQ1139" i="1"/>
  <c r="Z1520" i="1"/>
  <c r="AB1519" i="1"/>
  <c r="AC1140" i="1"/>
  <c r="AD1140" i="1" s="1"/>
  <c r="AA1140" i="1"/>
  <c r="Y1141" i="1"/>
  <c r="AM1140" i="1" l="1"/>
  <c r="AI1140" i="1"/>
  <c r="AK1140" i="1" s="1"/>
  <c r="AJ1140" i="1"/>
  <c r="AF1141" i="1"/>
  <c r="AG1141" i="1" s="1"/>
  <c r="AP1139" i="1"/>
  <c r="AL1140" i="1"/>
  <c r="AR1138" i="1"/>
  <c r="Z1521" i="1"/>
  <c r="AB1520" i="1"/>
  <c r="AC1141" i="1"/>
  <c r="AD1141" i="1" s="1"/>
  <c r="AA1141" i="1"/>
  <c r="Y1142" i="1"/>
  <c r="AI1141" i="1" l="1"/>
  <c r="AJ1141" i="1"/>
  <c r="AK1141" i="1"/>
  <c r="AF1142" i="1"/>
  <c r="AG1142" i="1" s="1"/>
  <c r="AR1139" i="1"/>
  <c r="AN1140" i="1"/>
  <c r="AP1140" i="1"/>
  <c r="AL1141" i="1"/>
  <c r="AQ1140" i="1"/>
  <c r="AM1141" i="1"/>
  <c r="Z1522" i="1"/>
  <c r="AB1521" i="1"/>
  <c r="AA1142" i="1"/>
  <c r="AC1142" i="1"/>
  <c r="AD1142" i="1" s="1"/>
  <c r="AI1142" i="1" s="1"/>
  <c r="Y1143" i="1"/>
  <c r="AJ1142" i="1" l="1"/>
  <c r="AK1142" i="1"/>
  <c r="AF1143" i="1"/>
  <c r="AG1143" i="1" s="1"/>
  <c r="AQ1142" i="1"/>
  <c r="AM1143" i="1"/>
  <c r="AQ1141" i="1"/>
  <c r="AM1142" i="1"/>
  <c r="AP1141" i="1"/>
  <c r="AL1142" i="1"/>
  <c r="AR1140" i="1"/>
  <c r="AN1141" i="1"/>
  <c r="Z1523" i="1"/>
  <c r="AB1522" i="1"/>
  <c r="Y1144" i="1"/>
  <c r="AC1143" i="1"/>
  <c r="AD1143" i="1" s="1"/>
  <c r="AA1143" i="1"/>
  <c r="AI1143" i="1" l="1"/>
  <c r="AJ1143" i="1"/>
  <c r="AK1143" i="1" s="1"/>
  <c r="AF1144" i="1"/>
  <c r="AG1144" i="1" s="1"/>
  <c r="AR1141" i="1"/>
  <c r="AN1142" i="1"/>
  <c r="AP1142" i="1"/>
  <c r="AL1143" i="1"/>
  <c r="Z1524" i="1"/>
  <c r="AB1523" i="1"/>
  <c r="AC1144" i="1"/>
  <c r="AD1144" i="1" s="1"/>
  <c r="AA1144" i="1"/>
  <c r="Y1145" i="1"/>
  <c r="AI1144" i="1" l="1"/>
  <c r="AJ1144" i="1"/>
  <c r="AF1145" i="1"/>
  <c r="AG1145" i="1" s="1"/>
  <c r="AR1142" i="1"/>
  <c r="AN1143" i="1"/>
  <c r="AQ1143" i="1"/>
  <c r="AM1144" i="1"/>
  <c r="AP1143" i="1"/>
  <c r="AL1144" i="1"/>
  <c r="Z1525" i="1"/>
  <c r="AB1524" i="1"/>
  <c r="Y1146" i="1"/>
  <c r="AA1145" i="1"/>
  <c r="AC1145" i="1"/>
  <c r="AD1145" i="1" s="1"/>
  <c r="AI1145" i="1" l="1"/>
  <c r="AJ1145" i="1"/>
  <c r="AK1145" i="1" s="1"/>
  <c r="AK1144" i="1"/>
  <c r="AF1146" i="1"/>
  <c r="AG1146" i="1" s="1"/>
  <c r="AQ1145" i="1"/>
  <c r="AM1146" i="1"/>
  <c r="AP1144" i="1"/>
  <c r="AL1145" i="1"/>
  <c r="AR1143" i="1"/>
  <c r="AN1144" i="1"/>
  <c r="AQ1144" i="1"/>
  <c r="AM1145" i="1"/>
  <c r="Z1526" i="1"/>
  <c r="AB1525" i="1"/>
  <c r="AA1146" i="1"/>
  <c r="AC1146" i="1"/>
  <c r="AD1146" i="1" s="1"/>
  <c r="AI1146" i="1" s="1"/>
  <c r="Y1147" i="1"/>
  <c r="AJ1146" i="1" l="1"/>
  <c r="AK1146" i="1"/>
  <c r="AF1147" i="1"/>
  <c r="AG1147" i="1" s="1"/>
  <c r="AQ1146" i="1"/>
  <c r="AM1147" i="1"/>
  <c r="AR1144" i="1"/>
  <c r="AN1145" i="1"/>
  <c r="AP1145" i="1"/>
  <c r="AL1146" i="1"/>
  <c r="Z1527" i="1"/>
  <c r="AB1526" i="1"/>
  <c r="AC1147" i="1"/>
  <c r="AD1147" i="1" s="1"/>
  <c r="AI1147" i="1" s="1"/>
  <c r="Y1148" i="1"/>
  <c r="AA1147" i="1"/>
  <c r="AJ1147" i="1" l="1"/>
  <c r="AF1148" i="1"/>
  <c r="AG1148" i="1" s="1"/>
  <c r="AR1145" i="1"/>
  <c r="AN1146" i="1"/>
  <c r="AP1146" i="1"/>
  <c r="AL1147" i="1"/>
  <c r="Z1528" i="1"/>
  <c r="AB1527" i="1"/>
  <c r="AC1148" i="1"/>
  <c r="AD1148" i="1" s="1"/>
  <c r="Y1149" i="1"/>
  <c r="AA1148" i="1"/>
  <c r="AI1148" i="1" l="1"/>
  <c r="AJ1148" i="1"/>
  <c r="AK1148" i="1"/>
  <c r="AK1147" i="1"/>
  <c r="AF1149" i="1"/>
  <c r="AG1149" i="1" s="1"/>
  <c r="AP1147" i="1"/>
  <c r="AL1148" i="1"/>
  <c r="AQ1147" i="1"/>
  <c r="AM1148" i="1"/>
  <c r="AR1146" i="1"/>
  <c r="AN1147" i="1"/>
  <c r="Z1529" i="1"/>
  <c r="AB1528" i="1"/>
  <c r="Y1150" i="1"/>
  <c r="AA1149" i="1"/>
  <c r="AC1149" i="1"/>
  <c r="AD1149" i="1" s="1"/>
  <c r="AI1149" i="1" s="1"/>
  <c r="AJ1149" i="1" l="1"/>
  <c r="AK1149" i="1"/>
  <c r="AF1150" i="1"/>
  <c r="AG1150" i="1" s="1"/>
  <c r="AQ1149" i="1"/>
  <c r="AM1150" i="1"/>
  <c r="AQ1148" i="1"/>
  <c r="AM1149" i="1"/>
  <c r="AR1147" i="1"/>
  <c r="AN1148" i="1"/>
  <c r="AP1148" i="1"/>
  <c r="AL1149" i="1"/>
  <c r="Z1530" i="1"/>
  <c r="AB1529" i="1"/>
  <c r="Y1151" i="1"/>
  <c r="AC1150" i="1"/>
  <c r="AD1150" i="1" s="1"/>
  <c r="AA1150" i="1"/>
  <c r="AI1150" i="1" l="1"/>
  <c r="AJ1150" i="1"/>
  <c r="AF1151" i="1"/>
  <c r="AG1151" i="1" s="1"/>
  <c r="AP1149" i="1"/>
  <c r="AL1150" i="1"/>
  <c r="AR1148" i="1"/>
  <c r="AN1149" i="1"/>
  <c r="Z1531" i="1"/>
  <c r="AB1530" i="1"/>
  <c r="AA1151" i="1"/>
  <c r="Y1152" i="1"/>
  <c r="AC1151" i="1"/>
  <c r="AD1151" i="1" s="1"/>
  <c r="AI1151" i="1" s="1"/>
  <c r="AJ1151" i="1" l="1"/>
  <c r="AK1151" i="1" s="1"/>
  <c r="AK1150" i="1"/>
  <c r="AF1152" i="1"/>
  <c r="AG1152" i="1" s="1"/>
  <c r="AQ1151" i="1"/>
  <c r="AR1149" i="1"/>
  <c r="AN1150" i="1"/>
  <c r="AQ1150" i="1"/>
  <c r="AM1151" i="1"/>
  <c r="AP1150" i="1"/>
  <c r="AL1151" i="1"/>
  <c r="Z1532" i="1"/>
  <c r="AB1531" i="1"/>
  <c r="AC1152" i="1"/>
  <c r="AD1152" i="1" s="1"/>
  <c r="Y1153" i="1"/>
  <c r="AA1152" i="1"/>
  <c r="AI1152" i="1" l="1"/>
  <c r="AJ1152" i="1"/>
  <c r="AM1152" i="1"/>
  <c r="AF1153" i="1"/>
  <c r="AG1153" i="1" s="1"/>
  <c r="AR1150" i="1"/>
  <c r="AN1151" i="1"/>
  <c r="AP1151" i="1"/>
  <c r="AL1152" i="1"/>
  <c r="Z1533" i="1"/>
  <c r="AB1532" i="1"/>
  <c r="AC1153" i="1"/>
  <c r="AD1153" i="1" s="1"/>
  <c r="AI1153" i="1" s="1"/>
  <c r="AA1153" i="1"/>
  <c r="Y1154" i="1"/>
  <c r="AJ1153" i="1" l="1"/>
  <c r="AK1153" i="1"/>
  <c r="AK1152" i="1"/>
  <c r="AF1154" i="1"/>
  <c r="AG1154" i="1" s="1"/>
  <c r="AR1151" i="1"/>
  <c r="AN1152" i="1"/>
  <c r="AQ1152" i="1"/>
  <c r="AM1153" i="1"/>
  <c r="AP1152" i="1"/>
  <c r="AL1153" i="1"/>
  <c r="Z1534" i="1"/>
  <c r="AB1533" i="1"/>
  <c r="AA1154" i="1"/>
  <c r="Y1155" i="1"/>
  <c r="AC1154" i="1"/>
  <c r="AD1154" i="1" s="1"/>
  <c r="AI1154" i="1" s="1"/>
  <c r="AJ1154" i="1" l="1"/>
  <c r="AK1154" i="1"/>
  <c r="AF1155" i="1"/>
  <c r="AG1155" i="1" s="1"/>
  <c r="AP1153" i="1"/>
  <c r="AL1154" i="1"/>
  <c r="AQ1154" i="1"/>
  <c r="AM1155" i="1"/>
  <c r="AQ1153" i="1"/>
  <c r="AM1154" i="1"/>
  <c r="AR1152" i="1"/>
  <c r="AN1153" i="1"/>
  <c r="Z1535" i="1"/>
  <c r="AB1534" i="1"/>
  <c r="AC1155" i="1"/>
  <c r="AD1155" i="1" s="1"/>
  <c r="AA1155" i="1"/>
  <c r="Y1156" i="1"/>
  <c r="AI1155" i="1" l="1"/>
  <c r="AJ1155" i="1"/>
  <c r="AK1155" i="1" s="1"/>
  <c r="AF1156" i="1"/>
  <c r="AG1156" i="1" s="1"/>
  <c r="AP1154" i="1"/>
  <c r="AL1155" i="1"/>
  <c r="AR1153" i="1"/>
  <c r="AN1154" i="1"/>
  <c r="Z1536" i="1"/>
  <c r="AB1535" i="1"/>
  <c r="Y1157" i="1"/>
  <c r="AC1156" i="1"/>
  <c r="AD1156" i="1" s="1"/>
  <c r="AI1156" i="1" s="1"/>
  <c r="AA1156" i="1"/>
  <c r="AJ1156" i="1" l="1"/>
  <c r="AF1157" i="1"/>
  <c r="AG1157" i="1" s="1"/>
  <c r="AP1155" i="1"/>
  <c r="AL1156" i="1"/>
  <c r="AR1154" i="1"/>
  <c r="AN1155" i="1"/>
  <c r="AQ1155" i="1"/>
  <c r="AM1156" i="1"/>
  <c r="Z1537" i="1"/>
  <c r="AB1536" i="1"/>
  <c r="AA1157" i="1"/>
  <c r="AC1157" i="1"/>
  <c r="AD1157" i="1" s="1"/>
  <c r="AI1157" i="1" s="1"/>
  <c r="Y1158" i="1"/>
  <c r="AJ1157" i="1" l="1"/>
  <c r="AK1157" i="1"/>
  <c r="AK1156" i="1"/>
  <c r="AF1158" i="1"/>
  <c r="AG1158" i="1" s="1"/>
  <c r="AP1156" i="1"/>
  <c r="AL1157" i="1"/>
  <c r="AQ1157" i="1"/>
  <c r="AR1155" i="1"/>
  <c r="AN1156" i="1"/>
  <c r="AQ1156" i="1"/>
  <c r="AM1157" i="1"/>
  <c r="AM1158" i="1"/>
  <c r="Z1538" i="1"/>
  <c r="AB1537" i="1"/>
  <c r="AA1158" i="1"/>
  <c r="AC1158" i="1"/>
  <c r="AD1158" i="1" s="1"/>
  <c r="AI1158" i="1" s="1"/>
  <c r="Y1159" i="1"/>
  <c r="AJ1158" i="1" l="1"/>
  <c r="AF1159" i="1"/>
  <c r="AG1159" i="1" s="1"/>
  <c r="AR1156" i="1"/>
  <c r="AN1157" i="1"/>
  <c r="AQ1158" i="1"/>
  <c r="AM1159" i="1"/>
  <c r="AP1157" i="1"/>
  <c r="AL1158" i="1"/>
  <c r="Z1539" i="1"/>
  <c r="AB1538" i="1"/>
  <c r="AC1159" i="1"/>
  <c r="AD1159" i="1" s="1"/>
  <c r="AI1159" i="1" s="1"/>
  <c r="AA1159" i="1"/>
  <c r="Y1160" i="1"/>
  <c r="AJ1159" i="1" l="1"/>
  <c r="AK1159" i="1"/>
  <c r="AK1158" i="1"/>
  <c r="AF1160" i="1"/>
  <c r="AG1160" i="1" s="1"/>
  <c r="AR1157" i="1"/>
  <c r="AN1158" i="1"/>
  <c r="AQ1159" i="1"/>
  <c r="AM1160" i="1"/>
  <c r="AP1158" i="1"/>
  <c r="AL1159" i="1"/>
  <c r="Z1540" i="1"/>
  <c r="AB1539" i="1"/>
  <c r="AC1160" i="1"/>
  <c r="AD1160" i="1" s="1"/>
  <c r="Y1161" i="1"/>
  <c r="AA1160" i="1"/>
  <c r="AI1160" i="1" l="1"/>
  <c r="AJ1160" i="1"/>
  <c r="AK1160" i="1" s="1"/>
  <c r="AF1161" i="1"/>
  <c r="AG1161" i="1" s="1"/>
  <c r="AR1158" i="1"/>
  <c r="AN1159" i="1"/>
  <c r="AP1159" i="1"/>
  <c r="AL1160" i="1"/>
  <c r="Z1541" i="1"/>
  <c r="AB1540" i="1"/>
  <c r="Y1162" i="1"/>
  <c r="AC1161" i="1"/>
  <c r="AD1161" i="1" s="1"/>
  <c r="AI1161" i="1" s="1"/>
  <c r="AA1161" i="1"/>
  <c r="AJ1161" i="1" l="1"/>
  <c r="AK1161" i="1"/>
  <c r="AF1162" i="1"/>
  <c r="AG1162" i="1" s="1"/>
  <c r="AQ1160" i="1"/>
  <c r="AM1161" i="1"/>
  <c r="AR1159" i="1"/>
  <c r="AN1160" i="1"/>
  <c r="AP1160" i="1"/>
  <c r="AL1161" i="1"/>
  <c r="Z1542" i="1"/>
  <c r="AB1541" i="1"/>
  <c r="AC1162" i="1"/>
  <c r="AD1162" i="1" s="1"/>
  <c r="AI1162" i="1" s="1"/>
  <c r="Y1163" i="1"/>
  <c r="AA1162" i="1"/>
  <c r="AJ1162" i="1" l="1"/>
  <c r="AF1163" i="1"/>
  <c r="AG1163" i="1" s="1"/>
  <c r="AP1161" i="1"/>
  <c r="AL1162" i="1"/>
  <c r="AR1160" i="1"/>
  <c r="AN1161" i="1"/>
  <c r="AQ1161" i="1"/>
  <c r="AM1162" i="1"/>
  <c r="Z1543" i="1"/>
  <c r="AB1542" i="1"/>
  <c r="AA1163" i="1"/>
  <c r="Y1164" i="1"/>
  <c r="AC1163" i="1"/>
  <c r="AD1163" i="1" s="1"/>
  <c r="AI1163" i="1" l="1"/>
  <c r="AJ1163" i="1"/>
  <c r="AK1163" i="1" s="1"/>
  <c r="AK1162" i="1"/>
  <c r="AF1164" i="1"/>
  <c r="AG1164" i="1" s="1"/>
  <c r="AP1162" i="1"/>
  <c r="AL1163" i="1"/>
  <c r="AR1161" i="1"/>
  <c r="AN1162" i="1"/>
  <c r="AQ1163" i="1"/>
  <c r="AM1164" i="1"/>
  <c r="AQ1162" i="1"/>
  <c r="AM1163" i="1"/>
  <c r="Z1544" i="1"/>
  <c r="AB1543" i="1"/>
  <c r="AA1164" i="1"/>
  <c r="AC1164" i="1"/>
  <c r="AD1164" i="1" s="1"/>
  <c r="AI1164" i="1" s="1"/>
  <c r="Y1165" i="1"/>
  <c r="AJ1164" i="1" l="1"/>
  <c r="AF1165" i="1"/>
  <c r="AG1165" i="1" s="1"/>
  <c r="AP1163" i="1"/>
  <c r="AL1164" i="1"/>
  <c r="AR1162" i="1"/>
  <c r="AN1163" i="1"/>
  <c r="AQ1164" i="1"/>
  <c r="AM1165" i="1"/>
  <c r="Z1545" i="1"/>
  <c r="AB1544" i="1"/>
  <c r="AC1165" i="1"/>
  <c r="AD1165" i="1" s="1"/>
  <c r="AI1165" i="1" s="1"/>
  <c r="AA1165" i="1"/>
  <c r="Y1166" i="1"/>
  <c r="AJ1165" i="1" l="1"/>
  <c r="AK1165" i="1" s="1"/>
  <c r="AK1164" i="1"/>
  <c r="AF1166" i="1"/>
  <c r="AG1166" i="1" s="1"/>
  <c r="AP1164" i="1"/>
  <c r="AL1165" i="1"/>
  <c r="AR1163" i="1"/>
  <c r="AN1164" i="1"/>
  <c r="Z1546" i="1"/>
  <c r="AB1545" i="1"/>
  <c r="AC1166" i="1"/>
  <c r="AD1166" i="1" s="1"/>
  <c r="AI1166" i="1" s="1"/>
  <c r="AA1166" i="1"/>
  <c r="Y1167" i="1"/>
  <c r="AJ1166" i="1" l="1"/>
  <c r="AK1166" i="1"/>
  <c r="AF1167" i="1"/>
  <c r="AG1167" i="1" s="1"/>
  <c r="AP1165" i="1"/>
  <c r="AL1166" i="1"/>
  <c r="AR1164" i="1"/>
  <c r="AN1165" i="1"/>
  <c r="AQ1165" i="1"/>
  <c r="AM1166" i="1"/>
  <c r="Z1547" i="1"/>
  <c r="AB1546" i="1"/>
  <c r="AC1167" i="1"/>
  <c r="AD1167" i="1" s="1"/>
  <c r="AI1167" i="1" s="1"/>
  <c r="Y1168" i="1"/>
  <c r="AA1167" i="1"/>
  <c r="AJ1167" i="1" l="1"/>
  <c r="AK1167" i="1" s="1"/>
  <c r="AF1168" i="1"/>
  <c r="AG1168" i="1" s="1"/>
  <c r="AQ1166" i="1"/>
  <c r="AM1167" i="1"/>
  <c r="AP1166" i="1"/>
  <c r="AL1167" i="1"/>
  <c r="AR1165" i="1"/>
  <c r="AN1166" i="1"/>
  <c r="Z1548" i="1"/>
  <c r="AB1547" i="1"/>
  <c r="Y1169" i="1"/>
  <c r="AC1168" i="1"/>
  <c r="AD1168" i="1" s="1"/>
  <c r="AA1168" i="1"/>
  <c r="AI1168" i="1" l="1"/>
  <c r="AJ1168" i="1"/>
  <c r="AF1169" i="1"/>
  <c r="AG1169" i="1" s="1"/>
  <c r="AP1167" i="1"/>
  <c r="AL1168" i="1"/>
  <c r="AQ1167" i="1"/>
  <c r="AM1168" i="1"/>
  <c r="AR1166" i="1"/>
  <c r="AN1167" i="1"/>
  <c r="Z1549" i="1"/>
  <c r="AB1548" i="1"/>
  <c r="AA1169" i="1"/>
  <c r="AC1169" i="1"/>
  <c r="AD1169" i="1" s="1"/>
  <c r="Y1170" i="1"/>
  <c r="AI1169" i="1" l="1"/>
  <c r="AJ1169" i="1"/>
  <c r="AK1168" i="1"/>
  <c r="AF1170" i="1"/>
  <c r="AG1170" i="1" s="1"/>
  <c r="AQ1169" i="1"/>
  <c r="AP1168" i="1"/>
  <c r="AL1169" i="1"/>
  <c r="AR1167" i="1"/>
  <c r="AN1168" i="1"/>
  <c r="AQ1168" i="1"/>
  <c r="AM1169" i="1"/>
  <c r="Z1550" i="1"/>
  <c r="AB1549" i="1"/>
  <c r="AC1170" i="1"/>
  <c r="AD1170" i="1" s="1"/>
  <c r="AA1170" i="1"/>
  <c r="Y1171" i="1"/>
  <c r="AK1169" i="1" l="1"/>
  <c r="AI1170" i="1"/>
  <c r="AJ1170" i="1"/>
  <c r="AM1170" i="1"/>
  <c r="AF1171" i="1"/>
  <c r="AG1171" i="1" s="1"/>
  <c r="AP1169" i="1"/>
  <c r="AL1170" i="1"/>
  <c r="AR1168" i="1"/>
  <c r="AN1170" i="1"/>
  <c r="AN1169" i="1"/>
  <c r="Z1551" i="1"/>
  <c r="AB1550" i="1"/>
  <c r="AC1171" i="1"/>
  <c r="AD1171" i="1" s="1"/>
  <c r="AA1171" i="1"/>
  <c r="Y1172" i="1"/>
  <c r="AI1171" i="1" l="1"/>
  <c r="AJ1171" i="1"/>
  <c r="AK1171" i="1"/>
  <c r="AK1170" i="1"/>
  <c r="AF1172" i="1"/>
  <c r="AG1172" i="1" s="1"/>
  <c r="AP1170" i="1"/>
  <c r="AL1171" i="1"/>
  <c r="AQ1170" i="1"/>
  <c r="AM1171" i="1"/>
  <c r="AR1169" i="1"/>
  <c r="Z1552" i="1"/>
  <c r="AB1551" i="1"/>
  <c r="AA1172" i="1"/>
  <c r="Y1173" i="1"/>
  <c r="AC1172" i="1"/>
  <c r="AD1172" i="1" s="1"/>
  <c r="AI1172" i="1" l="1"/>
  <c r="AJ1172" i="1"/>
  <c r="AK1172" i="1"/>
  <c r="AF1173" i="1"/>
  <c r="AG1173" i="1" s="1"/>
  <c r="AQ1172" i="1"/>
  <c r="AM1173" i="1"/>
  <c r="AP1171" i="1"/>
  <c r="AL1172" i="1"/>
  <c r="AR1170" i="1"/>
  <c r="AN1172" i="1"/>
  <c r="AN1171" i="1"/>
  <c r="AQ1171" i="1"/>
  <c r="AM1172" i="1"/>
  <c r="Z1553" i="1"/>
  <c r="AB1552" i="1"/>
  <c r="Y1174" i="1"/>
  <c r="AA1173" i="1"/>
  <c r="AC1173" i="1"/>
  <c r="AD1173" i="1" s="1"/>
  <c r="AI1173" i="1" s="1"/>
  <c r="AJ1173" i="1" l="1"/>
  <c r="AK1173" i="1" s="1"/>
  <c r="AF1174" i="1"/>
  <c r="AG1174" i="1" s="1"/>
  <c r="AR1171" i="1"/>
  <c r="AP1172" i="1"/>
  <c r="AL1173" i="1"/>
  <c r="Z1554" i="1"/>
  <c r="AB1553" i="1"/>
  <c r="Y1175" i="1"/>
  <c r="AC1174" i="1"/>
  <c r="AD1174" i="1" s="1"/>
  <c r="AI1174" i="1" s="1"/>
  <c r="AA1174" i="1"/>
  <c r="AJ1174" i="1" l="1"/>
  <c r="AF1175" i="1"/>
  <c r="AG1175" i="1" s="1"/>
  <c r="AP1173" i="1"/>
  <c r="AL1174" i="1"/>
  <c r="AQ1173" i="1"/>
  <c r="AM1174" i="1"/>
  <c r="AR1172" i="1"/>
  <c r="AN1173" i="1"/>
  <c r="Z1555" i="1"/>
  <c r="AB1554" i="1"/>
  <c r="AA1175" i="1"/>
  <c r="Y1176" i="1"/>
  <c r="AC1175" i="1"/>
  <c r="AD1175" i="1" s="1"/>
  <c r="AI1175" i="1" l="1"/>
  <c r="AJ1175" i="1"/>
  <c r="AK1175" i="1"/>
  <c r="AK1174" i="1"/>
  <c r="AF1176" i="1"/>
  <c r="AG1176" i="1" s="1"/>
  <c r="AP1174" i="1"/>
  <c r="AL1175" i="1"/>
  <c r="AQ1174" i="1"/>
  <c r="AM1175" i="1"/>
  <c r="AR1173" i="1"/>
  <c r="AN1175" i="1"/>
  <c r="AN1174" i="1"/>
  <c r="Z1556" i="1"/>
  <c r="AB1555" i="1"/>
  <c r="AA1176" i="1"/>
  <c r="AC1176" i="1"/>
  <c r="AD1176" i="1" s="1"/>
  <c r="AI1176" i="1" s="1"/>
  <c r="Y1177" i="1"/>
  <c r="AJ1176" i="1" l="1"/>
  <c r="AF1177" i="1"/>
  <c r="AG1177" i="1" s="1"/>
  <c r="AR1174" i="1"/>
  <c r="AQ1175" i="1"/>
  <c r="AM1176" i="1"/>
  <c r="AP1175" i="1"/>
  <c r="AL1176" i="1"/>
  <c r="Z1557" i="1"/>
  <c r="AB1556" i="1"/>
  <c r="AC1177" i="1"/>
  <c r="AD1177" i="1" s="1"/>
  <c r="AI1177" i="1" s="1"/>
  <c r="AA1177" i="1"/>
  <c r="Y1178" i="1"/>
  <c r="AJ1177" i="1" l="1"/>
  <c r="AK1177" i="1"/>
  <c r="AK1176" i="1"/>
  <c r="AF1178" i="1"/>
  <c r="AG1178" i="1" s="1"/>
  <c r="AP1176" i="1"/>
  <c r="AL1177" i="1"/>
  <c r="AR1175" i="1"/>
  <c r="AN1176" i="1"/>
  <c r="AQ1176" i="1"/>
  <c r="AM1177" i="1"/>
  <c r="Z1558" i="1"/>
  <c r="AB1557" i="1"/>
  <c r="AC1178" i="1"/>
  <c r="AD1178" i="1" s="1"/>
  <c r="Y1179" i="1"/>
  <c r="AA1178" i="1"/>
  <c r="AI1178" i="1" l="1"/>
  <c r="AJ1178" i="1"/>
  <c r="AK1178" i="1" s="1"/>
  <c r="AF1179" i="1"/>
  <c r="AG1179" i="1" s="1"/>
  <c r="AP1177" i="1"/>
  <c r="AL1178" i="1"/>
  <c r="AR1176" i="1"/>
  <c r="AQ1177" i="1"/>
  <c r="AM1178" i="1"/>
  <c r="AN1177" i="1"/>
  <c r="Z1559" i="1"/>
  <c r="AB1558" i="1"/>
  <c r="Y1180" i="1"/>
  <c r="AA1179" i="1"/>
  <c r="AC1179" i="1"/>
  <c r="AD1179" i="1" s="1"/>
  <c r="AI1179" i="1" s="1"/>
  <c r="AJ1179" i="1" l="1"/>
  <c r="AK1179" i="1"/>
  <c r="AF1180" i="1"/>
  <c r="AG1180" i="1" s="1"/>
  <c r="AP1178" i="1"/>
  <c r="AL1179" i="1"/>
  <c r="AQ1178" i="1"/>
  <c r="AM1179" i="1"/>
  <c r="AR1177" i="1"/>
  <c r="AN1178" i="1"/>
  <c r="AQ1179" i="1"/>
  <c r="AM1180" i="1"/>
  <c r="Z1560" i="1"/>
  <c r="AB1559" i="1"/>
  <c r="AC1180" i="1"/>
  <c r="AD1180" i="1" s="1"/>
  <c r="AA1180" i="1"/>
  <c r="Y1181" i="1"/>
  <c r="AI1180" i="1" l="1"/>
  <c r="AJ1180" i="1"/>
  <c r="AF1181" i="1"/>
  <c r="AG1181" i="1" s="1"/>
  <c r="AP1179" i="1"/>
  <c r="AL1180" i="1"/>
  <c r="AR1178" i="1"/>
  <c r="AN1179" i="1"/>
  <c r="AQ1180" i="1"/>
  <c r="AM1181" i="1"/>
  <c r="Z1561" i="1"/>
  <c r="AB1560" i="1"/>
  <c r="AA1181" i="1"/>
  <c r="Y1182" i="1"/>
  <c r="AC1181" i="1"/>
  <c r="AD1181" i="1" s="1"/>
  <c r="AI1181" i="1" l="1"/>
  <c r="AJ1181" i="1"/>
  <c r="AK1181" i="1" s="1"/>
  <c r="AK1180" i="1"/>
  <c r="AF1182" i="1"/>
  <c r="AG1182" i="1" s="1"/>
  <c r="AR1179" i="1"/>
  <c r="AN1180" i="1"/>
  <c r="AP1180" i="1"/>
  <c r="AL1181" i="1"/>
  <c r="AQ1181" i="1"/>
  <c r="AM1182" i="1"/>
  <c r="Z1562" i="1"/>
  <c r="AB1561" i="1"/>
  <c r="AC1182" i="1"/>
  <c r="AD1182" i="1" s="1"/>
  <c r="AA1182" i="1"/>
  <c r="Y1183" i="1"/>
  <c r="AI1182" i="1" l="1"/>
  <c r="AJ1182" i="1"/>
  <c r="AF1183" i="1"/>
  <c r="AG1183" i="1" s="1"/>
  <c r="AP1181" i="1"/>
  <c r="AL1182" i="1"/>
  <c r="AR1180" i="1"/>
  <c r="AN1181" i="1"/>
  <c r="Z1563" i="1"/>
  <c r="AB1562" i="1"/>
  <c r="AC1183" i="1"/>
  <c r="AD1183" i="1" s="1"/>
  <c r="AA1183" i="1"/>
  <c r="Y1184" i="1"/>
  <c r="AI1183" i="1" l="1"/>
  <c r="AJ1183" i="1"/>
  <c r="AK1183" i="1"/>
  <c r="AK1182" i="1"/>
  <c r="AF1184" i="1"/>
  <c r="AG1184" i="1" s="1"/>
  <c r="AQ1183" i="1"/>
  <c r="AP1182" i="1"/>
  <c r="AL1183" i="1"/>
  <c r="AQ1182" i="1"/>
  <c r="AM1183" i="1"/>
  <c r="AR1181" i="1"/>
  <c r="AN1182" i="1"/>
  <c r="Z1564" i="1"/>
  <c r="AB1563" i="1"/>
  <c r="AC1184" i="1"/>
  <c r="AD1184" i="1" s="1"/>
  <c r="Y1185" i="1"/>
  <c r="AA1184" i="1"/>
  <c r="AI1184" i="1" l="1"/>
  <c r="AJ1184" i="1"/>
  <c r="AF1185" i="1"/>
  <c r="AG1185" i="1" s="1"/>
  <c r="AM1184" i="1"/>
  <c r="AR1182" i="1"/>
  <c r="AN1183" i="1"/>
  <c r="AP1183" i="1"/>
  <c r="AL1184" i="1"/>
  <c r="Z1565" i="1"/>
  <c r="AB1564" i="1"/>
  <c r="Y1186" i="1"/>
  <c r="AC1185" i="1"/>
  <c r="AD1185" i="1" s="1"/>
  <c r="AI1185" i="1" s="1"/>
  <c r="AA1185" i="1"/>
  <c r="AK1184" i="1" l="1"/>
  <c r="AJ1185" i="1"/>
  <c r="AK1185" i="1"/>
  <c r="AF1186" i="1"/>
  <c r="AG1186" i="1" s="1"/>
  <c r="AQ1184" i="1"/>
  <c r="AM1185" i="1"/>
  <c r="AP1184" i="1"/>
  <c r="AL1185" i="1"/>
  <c r="AR1183" i="1"/>
  <c r="AN1184" i="1"/>
  <c r="AQ1185" i="1"/>
  <c r="AM1186" i="1"/>
  <c r="Z1566" i="1"/>
  <c r="AB1565" i="1"/>
  <c r="AA1186" i="1"/>
  <c r="Y1187" i="1"/>
  <c r="AC1186" i="1"/>
  <c r="AD1186" i="1" s="1"/>
  <c r="AI1186" i="1" s="1"/>
  <c r="AJ1186" i="1" l="1"/>
  <c r="AF1187" i="1"/>
  <c r="AG1187" i="1" s="1"/>
  <c r="AQ1186" i="1"/>
  <c r="AM1187" i="1"/>
  <c r="AP1185" i="1"/>
  <c r="AL1186" i="1"/>
  <c r="AR1184" i="1"/>
  <c r="AN1185" i="1"/>
  <c r="Z1567" i="1"/>
  <c r="AB1566" i="1"/>
  <c r="AA1187" i="1"/>
  <c r="Y1188" i="1"/>
  <c r="AC1187" i="1"/>
  <c r="AD1187" i="1" s="1"/>
  <c r="AI1187" i="1" l="1"/>
  <c r="AJ1187" i="1"/>
  <c r="AK1187" i="1"/>
  <c r="AK1186" i="1"/>
  <c r="AF1188" i="1"/>
  <c r="AG1188" i="1" s="1"/>
  <c r="AQ1187" i="1"/>
  <c r="AP1186" i="1"/>
  <c r="AL1187" i="1"/>
  <c r="AR1185" i="1"/>
  <c r="AN1186" i="1"/>
  <c r="Z1568" i="1"/>
  <c r="AB1567" i="1"/>
  <c r="AA1188" i="1"/>
  <c r="AC1188" i="1"/>
  <c r="AD1188" i="1" s="1"/>
  <c r="AI1188" i="1" s="1"/>
  <c r="Y1189" i="1"/>
  <c r="AJ1188" i="1" l="1"/>
  <c r="AM1188" i="1"/>
  <c r="AF1189" i="1"/>
  <c r="AG1189" i="1" s="1"/>
  <c r="AR1186" i="1"/>
  <c r="AN1187" i="1"/>
  <c r="AP1187" i="1"/>
  <c r="AL1188" i="1"/>
  <c r="Z1569" i="1"/>
  <c r="AB1568" i="1"/>
  <c r="AC1189" i="1"/>
  <c r="AD1189" i="1" s="1"/>
  <c r="AI1189" i="1" s="1"/>
  <c r="AA1189" i="1"/>
  <c r="Y1190" i="1"/>
  <c r="AJ1189" i="1" l="1"/>
  <c r="AK1189" i="1"/>
  <c r="AK1188" i="1"/>
  <c r="AF1190" i="1"/>
  <c r="AG1190" i="1" s="1"/>
  <c r="AP1188" i="1"/>
  <c r="AL1189" i="1"/>
  <c r="AR1187" i="1"/>
  <c r="AN1188" i="1"/>
  <c r="AQ1188" i="1"/>
  <c r="AM1189" i="1"/>
  <c r="Z1570" i="1"/>
  <c r="AB1569" i="1"/>
  <c r="AC1190" i="1"/>
  <c r="AD1190" i="1" s="1"/>
  <c r="Y1191" i="1"/>
  <c r="AA1190" i="1"/>
  <c r="AI1190" i="1" l="1"/>
  <c r="AJ1190" i="1"/>
  <c r="AK1190" i="1" s="1"/>
  <c r="AF1191" i="1"/>
  <c r="AG1191" i="1" s="1"/>
  <c r="AQ1189" i="1"/>
  <c r="AM1190" i="1"/>
  <c r="AP1189" i="1"/>
  <c r="AL1190" i="1"/>
  <c r="AR1188" i="1"/>
  <c r="AN1189" i="1"/>
  <c r="Z1571" i="1"/>
  <c r="AB1570" i="1"/>
  <c r="Y1192" i="1"/>
  <c r="AA1191" i="1"/>
  <c r="AC1191" i="1"/>
  <c r="AD1191" i="1" s="1"/>
  <c r="AI1191" i="1" s="1"/>
  <c r="AJ1191" i="1" l="1"/>
  <c r="AK1191" i="1"/>
  <c r="AF1192" i="1"/>
  <c r="AG1192" i="1" s="1"/>
  <c r="AQ1191" i="1"/>
  <c r="AM1192" i="1"/>
  <c r="AP1190" i="1"/>
  <c r="AL1191" i="1"/>
  <c r="AR1189" i="1"/>
  <c r="AN1190" i="1"/>
  <c r="AQ1190" i="1"/>
  <c r="AM1191" i="1"/>
  <c r="Z1572" i="1"/>
  <c r="AB1571" i="1"/>
  <c r="AC1192" i="1"/>
  <c r="AD1192" i="1" s="1"/>
  <c r="Y1193" i="1"/>
  <c r="AA1192" i="1"/>
  <c r="AI1192" i="1" l="1"/>
  <c r="AJ1192" i="1"/>
  <c r="AF1193" i="1"/>
  <c r="AG1193" i="1" s="1"/>
  <c r="AP1191" i="1"/>
  <c r="AL1192" i="1"/>
  <c r="AR1190" i="1"/>
  <c r="AN1191" i="1"/>
  <c r="Z1573" i="1"/>
  <c r="AB1572" i="1"/>
  <c r="AA1193" i="1"/>
  <c r="Y1194" i="1"/>
  <c r="AC1193" i="1"/>
  <c r="AD1193" i="1" s="1"/>
  <c r="AI1193" i="1" s="1"/>
  <c r="AJ1193" i="1" l="1"/>
  <c r="AK1193" i="1"/>
  <c r="AK1192" i="1"/>
  <c r="AF1194" i="1"/>
  <c r="AG1194" i="1" s="1"/>
  <c r="AP1192" i="1"/>
  <c r="AL1193" i="1"/>
  <c r="AR1191" i="1"/>
  <c r="AN1192" i="1"/>
  <c r="AQ1192" i="1"/>
  <c r="AM1193" i="1"/>
  <c r="AQ1193" i="1"/>
  <c r="AM1194" i="1"/>
  <c r="Z1574" i="1"/>
  <c r="AB1573" i="1"/>
  <c r="Y1195" i="1"/>
  <c r="AC1194" i="1"/>
  <c r="AD1194" i="1" s="1"/>
  <c r="AA1194" i="1"/>
  <c r="AI1194" i="1" l="1"/>
  <c r="AJ1194" i="1"/>
  <c r="AF1195" i="1"/>
  <c r="AG1195" i="1" s="1"/>
  <c r="AR1192" i="1"/>
  <c r="AN1193" i="1"/>
  <c r="AP1193" i="1"/>
  <c r="AL1194" i="1"/>
  <c r="Z1575" i="1"/>
  <c r="AB1574" i="1"/>
  <c r="Y1196" i="1"/>
  <c r="AA1195" i="1"/>
  <c r="AC1195" i="1"/>
  <c r="AD1195" i="1" l="1"/>
  <c r="AI1195" i="1" s="1"/>
  <c r="BA1195" i="1"/>
  <c r="AJ1195" i="1"/>
  <c r="AK1195" i="1" s="1"/>
  <c r="AK1194" i="1"/>
  <c r="AF1196" i="1"/>
  <c r="AG1196" i="1" s="1"/>
  <c r="AP1194" i="1"/>
  <c r="AL1195" i="1"/>
  <c r="AQ1194" i="1"/>
  <c r="AM1195" i="1"/>
  <c r="AQ1195" i="1"/>
  <c r="AM1196" i="1"/>
  <c r="AR1193" i="1"/>
  <c r="AN1194" i="1"/>
  <c r="Z1576" i="1"/>
  <c r="AB1575" i="1"/>
  <c r="Y1197" i="1"/>
  <c r="AA1196" i="1"/>
  <c r="AC1196" i="1"/>
  <c r="AD1196" i="1" s="1"/>
  <c r="AI1196" i="1" s="1"/>
  <c r="AJ1196" i="1" l="1"/>
  <c r="AK1196" i="1"/>
  <c r="AF1197" i="1"/>
  <c r="AG1197" i="1" s="1"/>
  <c r="AR1194" i="1"/>
  <c r="AN1195" i="1"/>
  <c r="AQ1196" i="1"/>
  <c r="AM1197" i="1"/>
  <c r="AP1195" i="1"/>
  <c r="AL1196" i="1"/>
  <c r="Z1577" i="1"/>
  <c r="AB1576" i="1"/>
  <c r="Y1198" i="1"/>
  <c r="AC1197" i="1"/>
  <c r="AA1197" i="1"/>
  <c r="AD1197" i="1" l="1"/>
  <c r="AI1197" i="1" s="1"/>
  <c r="BA1197" i="1"/>
  <c r="AJ1197" i="1"/>
  <c r="AK1197" i="1" s="1"/>
  <c r="AF1198" i="1"/>
  <c r="AG1198" i="1" s="1"/>
  <c r="AP1196" i="1"/>
  <c r="AL1197" i="1"/>
  <c r="AR1195" i="1"/>
  <c r="AN1196" i="1"/>
  <c r="AQ1197" i="1"/>
  <c r="AM1198" i="1"/>
  <c r="Z1578" i="1"/>
  <c r="AB1577" i="1"/>
  <c r="Y1199" i="1"/>
  <c r="AA1198" i="1"/>
  <c r="AC1198" i="1"/>
  <c r="AD1198" i="1" s="1"/>
  <c r="AI1198" i="1" s="1"/>
  <c r="AJ1198" i="1" l="1"/>
  <c r="AF1199" i="1"/>
  <c r="AG1199" i="1" s="1"/>
  <c r="AQ1198" i="1"/>
  <c r="AM1199" i="1"/>
  <c r="AP1197" i="1"/>
  <c r="AL1198" i="1"/>
  <c r="AR1196" i="1"/>
  <c r="AN1197" i="1"/>
  <c r="Z1579" i="1"/>
  <c r="AB1578" i="1"/>
  <c r="Y1200" i="1"/>
  <c r="AC1199" i="1"/>
  <c r="AD1199" i="1" s="1"/>
  <c r="AI1199" i="1" s="1"/>
  <c r="AA1199" i="1"/>
  <c r="AJ1199" i="1" l="1"/>
  <c r="AK1199" i="1"/>
  <c r="AK1198" i="1"/>
  <c r="AF1200" i="1"/>
  <c r="AG1200" i="1" s="1"/>
  <c r="AR1197" i="1"/>
  <c r="AN1198" i="1"/>
  <c r="AN1199" i="1"/>
  <c r="AP1198" i="1"/>
  <c r="AL1199" i="1"/>
  <c r="Z1580" i="1"/>
  <c r="AB1579" i="1"/>
  <c r="AA1200" i="1"/>
  <c r="AC1200" i="1"/>
  <c r="AD1200" i="1" s="1"/>
  <c r="Y1201" i="1"/>
  <c r="AI1200" i="1" l="1"/>
  <c r="AJ1200" i="1"/>
  <c r="AF1201" i="1"/>
  <c r="AG1201" i="1" s="1"/>
  <c r="AQ1200" i="1"/>
  <c r="AM1201" i="1"/>
  <c r="AP1199" i="1"/>
  <c r="AL1200" i="1"/>
  <c r="AR1198" i="1"/>
  <c r="AQ1199" i="1"/>
  <c r="AM1200" i="1"/>
  <c r="Z1581" i="1"/>
  <c r="AB1580" i="1"/>
  <c r="AA1201" i="1"/>
  <c r="Y1202" i="1"/>
  <c r="AC1201" i="1"/>
  <c r="AD1201" i="1" s="1"/>
  <c r="AI1201" i="1" s="1"/>
  <c r="AJ1201" i="1" l="1"/>
  <c r="AK1201" i="1"/>
  <c r="AK1200" i="1"/>
  <c r="AF1202" i="1"/>
  <c r="AG1202" i="1" s="1"/>
  <c r="AQ1201" i="1"/>
  <c r="AM1202" i="1"/>
  <c r="AP1200" i="1"/>
  <c r="AL1201" i="1"/>
  <c r="AR1199" i="1"/>
  <c r="AN1200" i="1"/>
  <c r="AN1201" i="1"/>
  <c r="Z1582" i="1"/>
  <c r="AB1581" i="1"/>
  <c r="Y1203" i="1"/>
  <c r="AA1202" i="1"/>
  <c r="AC1202" i="1"/>
  <c r="AD1202" i="1" s="1"/>
  <c r="AI1202" i="1" s="1"/>
  <c r="AJ1202" i="1" l="1"/>
  <c r="AK1202" i="1"/>
  <c r="AF1203" i="1"/>
  <c r="AG1203" i="1" s="1"/>
  <c r="AP1201" i="1"/>
  <c r="AL1202" i="1"/>
  <c r="AR1200" i="1"/>
  <c r="Z1583" i="1"/>
  <c r="AB1582" i="1"/>
  <c r="Y1204" i="1"/>
  <c r="AC1203" i="1"/>
  <c r="AD1203" i="1" s="1"/>
  <c r="AI1203" i="1" s="1"/>
  <c r="AA1203" i="1"/>
  <c r="AJ1203" i="1" l="1"/>
  <c r="AK1203" i="1"/>
  <c r="AF1204" i="1"/>
  <c r="AG1204" i="1" s="1"/>
  <c r="AP1202" i="1"/>
  <c r="AL1203" i="1"/>
  <c r="AR1201" i="1"/>
  <c r="AN1202" i="1"/>
  <c r="AN1203" i="1"/>
  <c r="AQ1202" i="1"/>
  <c r="AM1203" i="1"/>
  <c r="Z1584" i="1"/>
  <c r="AB1583" i="1"/>
  <c r="AC1204" i="1"/>
  <c r="AD1204" i="1" s="1"/>
  <c r="AA1204" i="1"/>
  <c r="Y1205" i="1"/>
  <c r="AI1204" i="1" l="1"/>
  <c r="AJ1204" i="1"/>
  <c r="AF1205" i="1"/>
  <c r="AG1205" i="1" s="1"/>
  <c r="AR1202" i="1"/>
  <c r="AP1203" i="1"/>
  <c r="AL1204" i="1"/>
  <c r="AQ1203" i="1"/>
  <c r="AM1204" i="1"/>
  <c r="Z1585" i="1"/>
  <c r="AB1584" i="1"/>
  <c r="AC1205" i="1"/>
  <c r="AD1205" i="1" s="1"/>
  <c r="AI1205" i="1" s="1"/>
  <c r="Y1206" i="1"/>
  <c r="AA1205" i="1"/>
  <c r="AJ1205" i="1" l="1"/>
  <c r="AK1205" i="1"/>
  <c r="AK1204" i="1"/>
  <c r="AF1206" i="1"/>
  <c r="AG1206" i="1" s="1"/>
  <c r="AP1204" i="1"/>
  <c r="AL1205" i="1"/>
  <c r="AQ1204" i="1"/>
  <c r="AM1205" i="1"/>
  <c r="AR1203" i="1"/>
  <c r="AN1204" i="1"/>
  <c r="Z1586" i="1"/>
  <c r="AB1585" i="1"/>
  <c r="Y1207" i="1"/>
  <c r="AC1206" i="1"/>
  <c r="AD1206" i="1" s="1"/>
  <c r="AA1206" i="1"/>
  <c r="AI1206" i="1" l="1"/>
  <c r="AJ1206" i="1"/>
  <c r="AF1207" i="1"/>
  <c r="AG1207" i="1" s="1"/>
  <c r="AQ1206" i="1"/>
  <c r="AR1204" i="1"/>
  <c r="AN1205" i="1"/>
  <c r="AQ1205" i="1"/>
  <c r="AM1206" i="1"/>
  <c r="AP1205" i="1"/>
  <c r="AL1206" i="1"/>
  <c r="Z1587" i="1"/>
  <c r="AB1586" i="1"/>
  <c r="AL1207" i="1"/>
  <c r="AA1207" i="1"/>
  <c r="Y1208" i="1"/>
  <c r="AC1207" i="1"/>
  <c r="AD1207" i="1" s="1"/>
  <c r="AI1207" i="1" s="1"/>
  <c r="AJ1207" i="1" l="1"/>
  <c r="AK1207" i="1"/>
  <c r="AK1206" i="1"/>
  <c r="AF1208" i="1"/>
  <c r="AG1208" i="1" s="1"/>
  <c r="AM1207" i="1"/>
  <c r="AQ1207" i="1"/>
  <c r="AM1208" i="1"/>
  <c r="AP1206" i="1"/>
  <c r="AR1205" i="1"/>
  <c r="AN1206" i="1"/>
  <c r="Z1588" i="1"/>
  <c r="AB1587" i="1"/>
  <c r="AC1208" i="1"/>
  <c r="AD1208" i="1" s="1"/>
  <c r="AA1208" i="1"/>
  <c r="Y1209" i="1"/>
  <c r="AI1208" i="1" l="1"/>
  <c r="AJ1208" i="1"/>
  <c r="AK1208" i="1" s="1"/>
  <c r="AF1209" i="1"/>
  <c r="AG1209" i="1" s="1"/>
  <c r="AR1206" i="1"/>
  <c r="AN1207" i="1"/>
  <c r="AP1207" i="1"/>
  <c r="AL1208" i="1"/>
  <c r="Z1589" i="1"/>
  <c r="AB1588" i="1"/>
  <c r="AC1209" i="1"/>
  <c r="AD1209" i="1" s="1"/>
  <c r="AI1209" i="1" s="1"/>
  <c r="AA1209" i="1"/>
  <c r="Y1210" i="1"/>
  <c r="AJ1209" i="1" l="1"/>
  <c r="AK1209" i="1"/>
  <c r="AF1210" i="1"/>
  <c r="AG1210" i="1" s="1"/>
  <c r="AP1208" i="1"/>
  <c r="AL1209" i="1"/>
  <c r="AR1207" i="1"/>
  <c r="AN1208" i="1"/>
  <c r="AQ1208" i="1"/>
  <c r="AM1209" i="1"/>
  <c r="Z1590" i="1"/>
  <c r="AB1589" i="1"/>
  <c r="AA1210" i="1"/>
  <c r="Y1211" i="1"/>
  <c r="AC1210" i="1"/>
  <c r="AD1210" i="1" s="1"/>
  <c r="AI1210" i="1" l="1"/>
  <c r="AJ1210" i="1"/>
  <c r="AF1211" i="1"/>
  <c r="AG1211" i="1" s="1"/>
  <c r="AQ1209" i="1"/>
  <c r="AM1210" i="1"/>
  <c r="AP1209" i="1"/>
  <c r="AL1210" i="1"/>
  <c r="AR1208" i="1"/>
  <c r="AN1209" i="1"/>
  <c r="Z1591" i="1"/>
  <c r="AB1590" i="1"/>
  <c r="AC1211" i="1"/>
  <c r="AD1211" i="1" s="1"/>
  <c r="AI1211" i="1" s="1"/>
  <c r="AA1211" i="1"/>
  <c r="Y1212" i="1"/>
  <c r="AJ1211" i="1" l="1"/>
  <c r="AK1211" i="1"/>
  <c r="AK1210" i="1"/>
  <c r="AF1212" i="1"/>
  <c r="AG1212" i="1" s="1"/>
  <c r="AR1209" i="1"/>
  <c r="AN1210" i="1"/>
  <c r="AQ1210" i="1"/>
  <c r="AM1211" i="1"/>
  <c r="AQ1211" i="1"/>
  <c r="AM1212" i="1"/>
  <c r="AP1210" i="1"/>
  <c r="AL1211" i="1"/>
  <c r="Z1592" i="1"/>
  <c r="AB1591" i="1"/>
  <c r="AC1212" i="1"/>
  <c r="AD1212" i="1" s="1"/>
  <c r="AA1212" i="1"/>
  <c r="Y1213" i="1"/>
  <c r="AI1212" i="1" l="1"/>
  <c r="AJ1212" i="1"/>
  <c r="AF1213" i="1"/>
  <c r="AG1213" i="1" s="1"/>
  <c r="AR1210" i="1"/>
  <c r="AN1211" i="1"/>
  <c r="AP1211" i="1"/>
  <c r="AL1212" i="1"/>
  <c r="Z1593" i="1"/>
  <c r="AB1592" i="1"/>
  <c r="Y1214" i="1"/>
  <c r="AA1213" i="1"/>
  <c r="AC1213" i="1"/>
  <c r="AD1213" i="1" s="1"/>
  <c r="AI1213" i="1" s="1"/>
  <c r="AJ1213" i="1" l="1"/>
  <c r="AK1213" i="1"/>
  <c r="AK1212" i="1"/>
  <c r="AF1214" i="1"/>
  <c r="AG1214" i="1" s="1"/>
  <c r="AP1212" i="1"/>
  <c r="AL1213" i="1"/>
  <c r="AQ1212" i="1"/>
  <c r="AM1213" i="1"/>
  <c r="AM1214" i="1"/>
  <c r="AR1211" i="1"/>
  <c r="AN1212" i="1"/>
  <c r="AQ1213" i="1"/>
  <c r="Z1594" i="1"/>
  <c r="AB1593" i="1"/>
  <c r="Y1215" i="1"/>
  <c r="AC1214" i="1"/>
  <c r="AD1214" i="1" s="1"/>
  <c r="AA1214" i="1"/>
  <c r="AI1214" i="1" l="1"/>
  <c r="AJ1214" i="1"/>
  <c r="AK1214" i="1" s="1"/>
  <c r="AF1215" i="1"/>
  <c r="AG1215" i="1" s="1"/>
  <c r="AP1213" i="1"/>
  <c r="AL1214" i="1"/>
  <c r="AR1212" i="1"/>
  <c r="AN1213" i="1"/>
  <c r="Z1595" i="1"/>
  <c r="AB1594" i="1"/>
  <c r="AA1215" i="1"/>
  <c r="Y1216" i="1"/>
  <c r="AC1215" i="1"/>
  <c r="AD1215" i="1" s="1"/>
  <c r="AI1215" i="1" l="1"/>
  <c r="AJ1215" i="1"/>
  <c r="AK1215" i="1" s="1"/>
  <c r="AF1216" i="1"/>
  <c r="AG1216" i="1" s="1"/>
  <c r="AQ1215" i="1"/>
  <c r="AM1216" i="1"/>
  <c r="AP1214" i="1"/>
  <c r="AL1215" i="1"/>
  <c r="AQ1214" i="1"/>
  <c r="AM1215" i="1"/>
  <c r="AR1213" i="1"/>
  <c r="AN1214" i="1"/>
  <c r="Z1596" i="1"/>
  <c r="AB1595" i="1"/>
  <c r="AA1216" i="1"/>
  <c r="AC1216" i="1"/>
  <c r="AD1216" i="1" s="1"/>
  <c r="AI1216" i="1" s="1"/>
  <c r="Y1217" i="1"/>
  <c r="AJ1216" i="1" l="1"/>
  <c r="AF1217" i="1"/>
  <c r="AG1217" i="1" s="1"/>
  <c r="AR1214" i="1"/>
  <c r="AN1215" i="1"/>
  <c r="AP1215" i="1"/>
  <c r="AL1216" i="1"/>
  <c r="Z1597" i="1"/>
  <c r="AB1596" i="1"/>
  <c r="AC1217" i="1"/>
  <c r="AD1217" i="1" s="1"/>
  <c r="AI1217" i="1" s="1"/>
  <c r="AA1217" i="1"/>
  <c r="Y1218" i="1"/>
  <c r="AJ1217" i="1" l="1"/>
  <c r="AK1217" i="1" s="1"/>
  <c r="AK1216" i="1"/>
  <c r="AF1218" i="1"/>
  <c r="AG1218" i="1" s="1"/>
  <c r="AQ1216" i="1"/>
  <c r="AM1217" i="1"/>
  <c r="AR1215" i="1"/>
  <c r="AN1216" i="1"/>
  <c r="AP1216" i="1"/>
  <c r="AL1217" i="1"/>
  <c r="Z1598" i="1"/>
  <c r="AB1597" i="1"/>
  <c r="AC1218" i="1"/>
  <c r="AD1218" i="1" s="1"/>
  <c r="Y1219" i="1"/>
  <c r="AA1218" i="1"/>
  <c r="AI1218" i="1" l="1"/>
  <c r="AJ1218" i="1"/>
  <c r="AF1219" i="1"/>
  <c r="AG1219" i="1" s="1"/>
  <c r="AQ1217" i="1"/>
  <c r="AP1217" i="1"/>
  <c r="AL1218" i="1"/>
  <c r="AR1216" i="1"/>
  <c r="AN1217" i="1"/>
  <c r="AM1218" i="1"/>
  <c r="Z1599" i="1"/>
  <c r="AB1598" i="1"/>
  <c r="AA1219" i="1"/>
  <c r="AC1219" i="1"/>
  <c r="AD1219" i="1" s="1"/>
  <c r="Y1220" i="1"/>
  <c r="AI1219" i="1" l="1"/>
  <c r="AJ1219" i="1"/>
  <c r="AM1220" i="1" s="1"/>
  <c r="AK1219" i="1"/>
  <c r="AK1218" i="1"/>
  <c r="AF1220" i="1"/>
  <c r="AG1220" i="1" s="1"/>
  <c r="AP1218" i="1"/>
  <c r="AL1219" i="1"/>
  <c r="AQ1219" i="1"/>
  <c r="AR1217" i="1"/>
  <c r="AN1218" i="1"/>
  <c r="AQ1218" i="1"/>
  <c r="AM1219" i="1"/>
  <c r="Z1600" i="1"/>
  <c r="AB1599" i="1"/>
  <c r="AC1220" i="1"/>
  <c r="AD1220" i="1" s="1"/>
  <c r="Y1221" i="1"/>
  <c r="AA1220" i="1"/>
  <c r="AI1220" i="1" l="1"/>
  <c r="AJ1220" i="1"/>
  <c r="AK1220" i="1"/>
  <c r="AF1221" i="1"/>
  <c r="AG1221" i="1" s="1"/>
  <c r="AR1218" i="1"/>
  <c r="AN1219" i="1"/>
  <c r="AP1219" i="1"/>
  <c r="AL1220" i="1"/>
  <c r="Z1601" i="1"/>
  <c r="AB1600" i="1"/>
  <c r="Y1222" i="1"/>
  <c r="AA1221" i="1"/>
  <c r="AC1221" i="1"/>
  <c r="AD1221" i="1" s="1"/>
  <c r="AI1221" i="1" l="1"/>
  <c r="AJ1221" i="1"/>
  <c r="AK1221" i="1"/>
  <c r="AF1222" i="1"/>
  <c r="AG1222" i="1" s="1"/>
  <c r="AQ1221" i="1"/>
  <c r="AM1222" i="1"/>
  <c r="AP1220" i="1"/>
  <c r="AL1221" i="1"/>
  <c r="AQ1220" i="1"/>
  <c r="AM1221" i="1"/>
  <c r="AR1219" i="1"/>
  <c r="AN1220" i="1"/>
  <c r="Z1602" i="1"/>
  <c r="AB1601" i="1"/>
  <c r="AA1222" i="1"/>
  <c r="Y1223" i="1"/>
  <c r="AC1222" i="1"/>
  <c r="AD1222" i="1" s="1"/>
  <c r="AI1222" i="1" s="1"/>
  <c r="AJ1222" i="1" l="1"/>
  <c r="AF1223" i="1"/>
  <c r="AG1223" i="1" s="1"/>
  <c r="AR1220" i="1"/>
  <c r="AN1221" i="1"/>
  <c r="AP1221" i="1"/>
  <c r="AL1222" i="1"/>
  <c r="Z1603" i="1"/>
  <c r="AB1602" i="1"/>
  <c r="AA1223" i="1"/>
  <c r="AC1223" i="1"/>
  <c r="AD1223" i="1" s="1"/>
  <c r="AI1223" i="1" s="1"/>
  <c r="Y1224" i="1"/>
  <c r="AJ1223" i="1" l="1"/>
  <c r="AK1223" i="1"/>
  <c r="AK1222" i="1"/>
  <c r="AF1224" i="1"/>
  <c r="AG1224" i="1" s="1"/>
  <c r="AP1222" i="1"/>
  <c r="AL1223" i="1"/>
  <c r="AR1221" i="1"/>
  <c r="AN1222" i="1"/>
  <c r="AQ1223" i="1"/>
  <c r="AM1224" i="1"/>
  <c r="AQ1222" i="1"/>
  <c r="AM1223" i="1"/>
  <c r="Z1604" i="1"/>
  <c r="AB1603" i="1"/>
  <c r="AC1224" i="1"/>
  <c r="AD1224" i="1" s="1"/>
  <c r="Y1225" i="1"/>
  <c r="AA1224" i="1"/>
  <c r="AI1224" i="1" l="1"/>
  <c r="AJ1224" i="1"/>
  <c r="AF1225" i="1"/>
  <c r="AG1225" i="1" s="1"/>
  <c r="AP1223" i="1"/>
  <c r="AL1224" i="1"/>
  <c r="AR1222" i="1"/>
  <c r="AN1223" i="1"/>
  <c r="Z1605" i="1"/>
  <c r="AB1604" i="1"/>
  <c r="AA1225" i="1"/>
  <c r="AC1225" i="1"/>
  <c r="AD1225" i="1" s="1"/>
  <c r="AI1225" i="1" s="1"/>
  <c r="Y1226" i="1"/>
  <c r="AJ1225" i="1" l="1"/>
  <c r="AK1224" i="1"/>
  <c r="AF1226" i="1"/>
  <c r="AG1226" i="1" s="1"/>
  <c r="AQ1225" i="1"/>
  <c r="AM1226" i="1"/>
  <c r="AP1224" i="1"/>
  <c r="AL1225" i="1"/>
  <c r="AR1223" i="1"/>
  <c r="AN1224" i="1"/>
  <c r="AQ1224" i="1"/>
  <c r="AM1225" i="1"/>
  <c r="Z1606" i="1"/>
  <c r="AB1605" i="1"/>
  <c r="AC1226" i="1"/>
  <c r="AD1226" i="1" s="1"/>
  <c r="Y1227" i="1"/>
  <c r="AA1226" i="1"/>
  <c r="AI1226" i="1" l="1"/>
  <c r="AK1225" i="1"/>
  <c r="AJ1226" i="1"/>
  <c r="AK1226" i="1" s="1"/>
  <c r="AF1227" i="1"/>
  <c r="AG1227" i="1" s="1"/>
  <c r="AR1224" i="1"/>
  <c r="AN1225" i="1"/>
  <c r="AP1225" i="1"/>
  <c r="AL1226" i="1"/>
  <c r="Z1607" i="1"/>
  <c r="AB1606" i="1"/>
  <c r="AC1227" i="1"/>
  <c r="AD1227" i="1" s="1"/>
  <c r="AA1227" i="1"/>
  <c r="Y1228" i="1"/>
  <c r="AI1227" i="1" l="1"/>
  <c r="AJ1227" i="1"/>
  <c r="AK1227" i="1" s="1"/>
  <c r="AF1228" i="1"/>
  <c r="AG1228" i="1" s="1"/>
  <c r="AP1226" i="1"/>
  <c r="AL1227" i="1"/>
  <c r="AQ1226" i="1"/>
  <c r="AM1227" i="1"/>
  <c r="AR1225" i="1"/>
  <c r="AN1226" i="1"/>
  <c r="Z1608" i="1"/>
  <c r="AB1607" i="1"/>
  <c r="Y1229" i="1"/>
  <c r="AA1228" i="1"/>
  <c r="AC1228" i="1"/>
  <c r="AD1228" i="1" s="1"/>
  <c r="AI1228" i="1" s="1"/>
  <c r="AJ1228" i="1" l="1"/>
  <c r="AF1229" i="1"/>
  <c r="AG1229" i="1" s="1"/>
  <c r="AQ1227" i="1"/>
  <c r="AQ1228" i="1"/>
  <c r="AM1229" i="1"/>
  <c r="AR1226" i="1"/>
  <c r="AN1227" i="1"/>
  <c r="AM1228" i="1"/>
  <c r="AP1227" i="1"/>
  <c r="AL1228" i="1"/>
  <c r="Z1609" i="1"/>
  <c r="AB1608" i="1"/>
  <c r="AC1229" i="1"/>
  <c r="AD1229" i="1" s="1"/>
  <c r="AA1229" i="1"/>
  <c r="Y1230" i="1"/>
  <c r="AI1229" i="1" l="1"/>
  <c r="AJ1229" i="1"/>
  <c r="AK1229" i="1" s="1"/>
  <c r="AK1228" i="1"/>
  <c r="AF1230" i="1"/>
  <c r="AG1230" i="1" s="1"/>
  <c r="AP1228" i="1"/>
  <c r="AL1229" i="1"/>
  <c r="AR1227" i="1"/>
  <c r="AN1228" i="1"/>
  <c r="AQ1229" i="1"/>
  <c r="AM1230" i="1"/>
  <c r="Z1610" i="1"/>
  <c r="AB1609" i="1"/>
  <c r="AA1230" i="1"/>
  <c r="Y1231" i="1"/>
  <c r="AC1230" i="1"/>
  <c r="AD1230" i="1" s="1"/>
  <c r="AI1230" i="1" s="1"/>
  <c r="AJ1230" i="1" l="1"/>
  <c r="AF1231" i="1"/>
  <c r="AG1231" i="1" s="1"/>
  <c r="AP1229" i="1"/>
  <c r="AL1230" i="1"/>
  <c r="AR1228" i="1"/>
  <c r="AN1229" i="1"/>
  <c r="AQ1230" i="1"/>
  <c r="AM1231" i="1"/>
  <c r="Z1611" i="1"/>
  <c r="AB1610" i="1"/>
  <c r="AA1231" i="1"/>
  <c r="Y1232" i="1"/>
  <c r="AC1231" i="1"/>
  <c r="AD1231" i="1" s="1"/>
  <c r="AI1231" i="1" l="1"/>
  <c r="AJ1231" i="1"/>
  <c r="AQ1231" i="1" s="1"/>
  <c r="AK1231" i="1"/>
  <c r="AK1230" i="1"/>
  <c r="AF1232" i="1"/>
  <c r="AG1232" i="1" s="1"/>
  <c r="AP1230" i="1"/>
  <c r="AL1231" i="1"/>
  <c r="AR1229" i="1"/>
  <c r="AN1230" i="1"/>
  <c r="Z1612" i="1"/>
  <c r="AB1611" i="1"/>
  <c r="Y1233" i="1"/>
  <c r="AC1232" i="1"/>
  <c r="AD1232" i="1" s="1"/>
  <c r="AA1232" i="1"/>
  <c r="AI1232" i="1" l="1"/>
  <c r="AJ1232" i="1"/>
  <c r="AK1232" i="1"/>
  <c r="AM1232" i="1"/>
  <c r="AF1233" i="1"/>
  <c r="AG1233" i="1" s="1"/>
  <c r="AP1231" i="1"/>
  <c r="AL1232" i="1"/>
  <c r="AR1230" i="1"/>
  <c r="AN1231" i="1"/>
  <c r="Z1613" i="1"/>
  <c r="AB1612" i="1"/>
  <c r="Y1234" i="1"/>
  <c r="AC1233" i="1"/>
  <c r="AA1233" i="1"/>
  <c r="AD1233" i="1" l="1"/>
  <c r="AI1233" i="1" s="1"/>
  <c r="BA1233" i="1"/>
  <c r="AJ1233" i="1"/>
  <c r="AK1233" i="1" s="1"/>
  <c r="AF1234" i="1"/>
  <c r="AG1234" i="1" s="1"/>
  <c r="AQ1232" i="1"/>
  <c r="AM1233" i="1"/>
  <c r="AQ1233" i="1"/>
  <c r="AM1234" i="1"/>
  <c r="AP1232" i="1"/>
  <c r="AL1233" i="1"/>
  <c r="AR1231" i="1"/>
  <c r="AN1232" i="1"/>
  <c r="Z1614" i="1"/>
  <c r="AB1613" i="1"/>
  <c r="Y1235" i="1"/>
  <c r="AC1234" i="1"/>
  <c r="AD1234" i="1" s="1"/>
  <c r="AA1234" i="1"/>
  <c r="AI1234" i="1" l="1"/>
  <c r="AJ1234" i="1"/>
  <c r="AQ1234" i="1" s="1"/>
  <c r="AF1235" i="1"/>
  <c r="AG1235" i="1" s="1"/>
  <c r="AM1235" i="1"/>
  <c r="AR1232" i="1"/>
  <c r="AN1233" i="1"/>
  <c r="AP1233" i="1"/>
  <c r="AL1234" i="1"/>
  <c r="Z1615" i="1"/>
  <c r="AB1614" i="1"/>
  <c r="AA1235" i="1"/>
  <c r="AC1235" i="1"/>
  <c r="AD1235" i="1" s="1"/>
  <c r="AI1235" i="1" s="1"/>
  <c r="Y1236" i="1"/>
  <c r="AJ1235" i="1" l="1"/>
  <c r="AK1235" i="1"/>
  <c r="AK1234" i="1"/>
  <c r="AF1236" i="1"/>
  <c r="AG1236" i="1" s="1"/>
  <c r="AP1234" i="1"/>
  <c r="AL1235" i="1"/>
  <c r="AQ1235" i="1"/>
  <c r="AM1236" i="1"/>
  <c r="AR1233" i="1"/>
  <c r="AN1234" i="1"/>
  <c r="Z1616" i="1"/>
  <c r="AB1615" i="1"/>
  <c r="AC1236" i="1"/>
  <c r="AD1236" i="1" s="1"/>
  <c r="Y1237" i="1"/>
  <c r="AA1236" i="1"/>
  <c r="AI1236" i="1" l="1"/>
  <c r="AJ1236" i="1"/>
  <c r="AF1237" i="1"/>
  <c r="AG1237" i="1" s="1"/>
  <c r="AP1235" i="1"/>
  <c r="AL1236" i="1"/>
  <c r="AR1234" i="1"/>
  <c r="AN1235" i="1"/>
  <c r="Z1617" i="1"/>
  <c r="AB1616" i="1"/>
  <c r="AC1237" i="1"/>
  <c r="AD1237" i="1" s="1"/>
  <c r="AI1237" i="1" s="1"/>
  <c r="AA1237" i="1"/>
  <c r="Y1238" i="1"/>
  <c r="AJ1237" i="1" l="1"/>
  <c r="AK1237" i="1"/>
  <c r="AK1236" i="1"/>
  <c r="AF1238" i="1"/>
  <c r="AG1238" i="1" s="1"/>
  <c r="AQ1236" i="1"/>
  <c r="AM1237" i="1"/>
  <c r="AP1236" i="1"/>
  <c r="AL1237" i="1"/>
  <c r="AR1235" i="1"/>
  <c r="AN1236" i="1"/>
  <c r="Z1618" i="1"/>
  <c r="AB1617" i="1"/>
  <c r="Y1239" i="1"/>
  <c r="AA1238" i="1"/>
  <c r="AC1238" i="1"/>
  <c r="AD1238" i="1" s="1"/>
  <c r="AI1238" i="1" s="1"/>
  <c r="AJ1238" i="1" l="1"/>
  <c r="AK1238" i="1"/>
  <c r="AF1239" i="1"/>
  <c r="AG1239" i="1" s="1"/>
  <c r="AQ1238" i="1"/>
  <c r="AM1239" i="1"/>
  <c r="AR1236" i="1"/>
  <c r="AN1237" i="1"/>
  <c r="AP1237" i="1"/>
  <c r="AL1238" i="1"/>
  <c r="AQ1237" i="1"/>
  <c r="AM1238" i="1"/>
  <c r="Z1619" i="1"/>
  <c r="AB1618" i="1"/>
  <c r="Y1240" i="1"/>
  <c r="AC1239" i="1"/>
  <c r="AD1239" i="1" s="1"/>
  <c r="AA1239" i="1"/>
  <c r="AI1239" i="1" l="1"/>
  <c r="AJ1239" i="1"/>
  <c r="AK1239" i="1" s="1"/>
  <c r="AF1240" i="1"/>
  <c r="AG1240" i="1" s="1"/>
  <c r="AP1238" i="1"/>
  <c r="AL1239" i="1"/>
  <c r="AR1237" i="1"/>
  <c r="AN1238" i="1"/>
  <c r="Z1620" i="1"/>
  <c r="AB1619" i="1"/>
  <c r="AA1240" i="1"/>
  <c r="AC1240" i="1"/>
  <c r="AD1240" i="1" s="1"/>
  <c r="AI1240" i="1" s="1"/>
  <c r="Y1241" i="1"/>
  <c r="AJ1240" i="1" l="1"/>
  <c r="AF1241" i="1"/>
  <c r="AG1241" i="1" s="1"/>
  <c r="AR1238" i="1"/>
  <c r="AN1239" i="1"/>
  <c r="AQ1240" i="1"/>
  <c r="AM1241" i="1"/>
  <c r="AP1239" i="1"/>
  <c r="AL1240" i="1"/>
  <c r="AQ1239" i="1"/>
  <c r="AM1240" i="1"/>
  <c r="Z1621" i="1"/>
  <c r="AB1620" i="1"/>
  <c r="AA1241" i="1"/>
  <c r="AC1241" i="1"/>
  <c r="AD1241" i="1" s="1"/>
  <c r="AI1241" i="1" s="1"/>
  <c r="Y1242" i="1"/>
  <c r="AJ1241" i="1" l="1"/>
  <c r="AK1241" i="1" s="1"/>
  <c r="AK1240" i="1"/>
  <c r="AF1242" i="1"/>
  <c r="AG1242" i="1" s="1"/>
  <c r="AR1239" i="1"/>
  <c r="AN1240" i="1"/>
  <c r="AQ1241" i="1"/>
  <c r="AM1242" i="1"/>
  <c r="AP1240" i="1"/>
  <c r="AL1241" i="1"/>
  <c r="Z1622" i="1"/>
  <c r="AB1621" i="1"/>
  <c r="Y1243" i="1"/>
  <c r="AA1242" i="1"/>
  <c r="AC1242" i="1"/>
  <c r="AD1242" i="1" s="1"/>
  <c r="AI1242" i="1" s="1"/>
  <c r="AJ1242" i="1" l="1"/>
  <c r="AF1243" i="1"/>
  <c r="AG1243" i="1" s="1"/>
  <c r="AQ1242" i="1"/>
  <c r="AM1243" i="1"/>
  <c r="AN1241" i="1"/>
  <c r="AP1241" i="1"/>
  <c r="AL1242" i="1"/>
  <c r="AR1240" i="1"/>
  <c r="Z1623" i="1"/>
  <c r="AB1622" i="1"/>
  <c r="Y1244" i="1"/>
  <c r="AA1243" i="1"/>
  <c r="AC1243" i="1"/>
  <c r="AD1243" i="1" l="1"/>
  <c r="BA1243" i="1"/>
  <c r="AI1243" i="1"/>
  <c r="AJ1243" i="1"/>
  <c r="AK1243" i="1" s="1"/>
  <c r="AK1242" i="1"/>
  <c r="AF1244" i="1"/>
  <c r="AG1244" i="1" s="1"/>
  <c r="AP1242" i="1"/>
  <c r="AL1243" i="1"/>
  <c r="AR1241" i="1"/>
  <c r="AN1242" i="1"/>
  <c r="Z1624" i="1"/>
  <c r="AB1623" i="1"/>
  <c r="Y1245" i="1"/>
  <c r="AC1244" i="1"/>
  <c r="AD1244" i="1" s="1"/>
  <c r="AA1244" i="1"/>
  <c r="AI1244" i="1" l="1"/>
  <c r="AJ1244" i="1"/>
  <c r="AK1244" i="1"/>
  <c r="AF1245" i="1"/>
  <c r="AG1245" i="1" s="1"/>
  <c r="AQ1243" i="1"/>
  <c r="AM1244" i="1"/>
  <c r="AR1242" i="1"/>
  <c r="AN1243" i="1"/>
  <c r="AP1243" i="1"/>
  <c r="AL1244" i="1"/>
  <c r="Z1625" i="1"/>
  <c r="AB1624" i="1"/>
  <c r="AA1245" i="1"/>
  <c r="Y1246" i="1"/>
  <c r="AC1245" i="1"/>
  <c r="AD1245" i="1" s="1"/>
  <c r="AI1245" i="1" s="1"/>
  <c r="AJ1245" i="1" l="1"/>
  <c r="AK1245" i="1"/>
  <c r="AF1246" i="1"/>
  <c r="AG1246" i="1" s="1"/>
  <c r="AQ1245" i="1"/>
  <c r="AR1243" i="1"/>
  <c r="AN1244" i="1"/>
  <c r="AP1244" i="1"/>
  <c r="AL1245" i="1"/>
  <c r="AQ1244" i="1"/>
  <c r="AM1245" i="1"/>
  <c r="Z1626" i="1"/>
  <c r="AB1625" i="1"/>
  <c r="Y1247" i="1"/>
  <c r="AA1246" i="1"/>
  <c r="AC1246" i="1"/>
  <c r="AD1246" i="1" s="1"/>
  <c r="AI1246" i="1" s="1"/>
  <c r="AJ1246" i="1" l="1"/>
  <c r="AM1247" i="1" s="1"/>
  <c r="AM1246" i="1"/>
  <c r="AF1247" i="1"/>
  <c r="AG1247" i="1" s="1"/>
  <c r="AQ1246" i="1"/>
  <c r="AR1244" i="1"/>
  <c r="AN1245" i="1"/>
  <c r="AP1245" i="1"/>
  <c r="AL1246" i="1"/>
  <c r="Z1627" i="1"/>
  <c r="AB1626" i="1"/>
  <c r="AA1247" i="1"/>
  <c r="AC1247" i="1"/>
  <c r="AD1247" i="1" s="1"/>
  <c r="AI1247" i="1" s="1"/>
  <c r="Y1248" i="1"/>
  <c r="AK1246" i="1" l="1"/>
  <c r="AJ1247" i="1"/>
  <c r="AK1247" i="1"/>
  <c r="AF1248" i="1"/>
  <c r="AG1248" i="1" s="1"/>
  <c r="AR1245" i="1"/>
  <c r="AN1246" i="1"/>
  <c r="AQ1247" i="1"/>
  <c r="AM1248" i="1"/>
  <c r="AP1246" i="1"/>
  <c r="AL1247" i="1"/>
  <c r="Z1628" i="1"/>
  <c r="AB1627" i="1"/>
  <c r="AC1248" i="1"/>
  <c r="AD1248" i="1" s="1"/>
  <c r="Y1249" i="1"/>
  <c r="AA1248" i="1"/>
  <c r="AI1248" i="1" l="1"/>
  <c r="AJ1248" i="1"/>
  <c r="AF1249" i="1"/>
  <c r="AG1249" i="1" s="1"/>
  <c r="AR1246" i="1"/>
  <c r="AN1247" i="1"/>
  <c r="AP1247" i="1"/>
  <c r="AL1248" i="1"/>
  <c r="Z1629" i="1"/>
  <c r="AB1628" i="1"/>
  <c r="AL1249" i="1"/>
  <c r="Y1250" i="1"/>
  <c r="AA1249" i="1"/>
  <c r="AC1249" i="1"/>
  <c r="AD1249" i="1" s="1"/>
  <c r="AI1249" i="1" l="1"/>
  <c r="AJ1249" i="1"/>
  <c r="AK1249" i="1"/>
  <c r="AK1248" i="1"/>
  <c r="AF1250" i="1"/>
  <c r="AG1250" i="1" s="1"/>
  <c r="AP1248" i="1"/>
  <c r="AQ1248" i="1"/>
  <c r="AM1249" i="1"/>
  <c r="AR1247" i="1"/>
  <c r="AN1248" i="1"/>
  <c r="Z1630" i="1"/>
  <c r="AB1629" i="1"/>
  <c r="Y1251" i="1"/>
  <c r="AC1250" i="1"/>
  <c r="AD1250" i="1" s="1"/>
  <c r="AA1250" i="1"/>
  <c r="AI1250" i="1" l="1"/>
  <c r="AJ1250" i="1"/>
  <c r="AK1250" i="1"/>
  <c r="AF1251" i="1"/>
  <c r="AG1251" i="1" s="1"/>
  <c r="AR1248" i="1"/>
  <c r="AN1249" i="1"/>
  <c r="AP1249" i="1"/>
  <c r="AL1250" i="1"/>
  <c r="AQ1249" i="1"/>
  <c r="AM1250" i="1"/>
  <c r="Z1631" i="1"/>
  <c r="AB1630" i="1"/>
  <c r="AC1251" i="1"/>
  <c r="AD1251" i="1" s="1"/>
  <c r="Y1252" i="1"/>
  <c r="AA1251" i="1"/>
  <c r="AI1251" i="1" l="1"/>
  <c r="AJ1251" i="1"/>
  <c r="AK1251" i="1"/>
  <c r="AF1252" i="1"/>
  <c r="AG1252" i="1" s="1"/>
  <c r="AP1250" i="1"/>
  <c r="AL1251" i="1"/>
  <c r="AQ1250" i="1"/>
  <c r="AM1251" i="1"/>
  <c r="AR1249" i="1"/>
  <c r="AN1250" i="1"/>
  <c r="Z1632" i="1"/>
  <c r="AB1631" i="1"/>
  <c r="Y1253" i="1"/>
  <c r="AC1252" i="1"/>
  <c r="AD1252" i="1" s="1"/>
  <c r="AA1252" i="1"/>
  <c r="AI1252" i="1" l="1"/>
  <c r="AJ1252" i="1"/>
  <c r="AF1253" i="1"/>
  <c r="AG1253" i="1" s="1"/>
  <c r="AP1251" i="1"/>
  <c r="AL1252" i="1"/>
  <c r="AQ1251" i="1"/>
  <c r="AM1252" i="1"/>
  <c r="AR1250" i="1"/>
  <c r="AN1251" i="1"/>
  <c r="Z1633" i="1"/>
  <c r="AB1632" i="1"/>
  <c r="AC1253" i="1"/>
  <c r="AD1253" i="1" s="1"/>
  <c r="AI1253" i="1" s="1"/>
  <c r="AA1253" i="1"/>
  <c r="Y1254" i="1"/>
  <c r="AJ1253" i="1" l="1"/>
  <c r="AK1253" i="1"/>
  <c r="AK1252" i="1"/>
  <c r="AF1254" i="1"/>
  <c r="AG1254" i="1" s="1"/>
  <c r="AQ1253" i="1"/>
  <c r="AM1254" i="1"/>
  <c r="AR1251" i="1"/>
  <c r="AN1252" i="1"/>
  <c r="AP1252" i="1"/>
  <c r="AL1253" i="1"/>
  <c r="AQ1252" i="1"/>
  <c r="AM1253" i="1"/>
  <c r="Z1634" i="1"/>
  <c r="AB1633" i="1"/>
  <c r="AC1254" i="1"/>
  <c r="AD1254" i="1" s="1"/>
  <c r="AA1254" i="1"/>
  <c r="Y1255" i="1"/>
  <c r="AI1254" i="1" l="1"/>
  <c r="AJ1254" i="1"/>
  <c r="AF1255" i="1"/>
  <c r="AG1255" i="1" s="1"/>
  <c r="AR1252" i="1"/>
  <c r="AN1253" i="1"/>
  <c r="AQ1254" i="1"/>
  <c r="AM1255" i="1"/>
  <c r="AP1253" i="1"/>
  <c r="AL1254" i="1"/>
  <c r="Z1635" i="1"/>
  <c r="AB1634" i="1"/>
  <c r="AA1255" i="1"/>
  <c r="AC1255" i="1"/>
  <c r="AD1255" i="1" s="1"/>
  <c r="Y1256" i="1"/>
  <c r="AI1255" i="1" l="1"/>
  <c r="AJ1255" i="1"/>
  <c r="AK1255" i="1" s="1"/>
  <c r="AK1254" i="1"/>
  <c r="AF1256" i="1"/>
  <c r="AG1256" i="1" s="1"/>
  <c r="AR1253" i="1"/>
  <c r="AN1254" i="1"/>
  <c r="AQ1255" i="1"/>
  <c r="AM1256" i="1"/>
  <c r="AP1254" i="1"/>
  <c r="AL1255" i="1"/>
  <c r="Z1636" i="1"/>
  <c r="AB1635" i="1"/>
  <c r="AA1256" i="1"/>
  <c r="Y1257" i="1"/>
  <c r="AC1256" i="1"/>
  <c r="AD1256" i="1" s="1"/>
  <c r="AI1256" i="1" s="1"/>
  <c r="AJ1256" i="1" l="1"/>
  <c r="AK1256" i="1"/>
  <c r="AF1257" i="1"/>
  <c r="AG1257" i="1" s="1"/>
  <c r="AP1255" i="1"/>
  <c r="AL1256" i="1"/>
  <c r="AR1254" i="1"/>
  <c r="AN1255" i="1"/>
  <c r="AQ1256" i="1"/>
  <c r="AM1257" i="1"/>
  <c r="Z1637" i="1"/>
  <c r="AB1636" i="1"/>
  <c r="AC1257" i="1"/>
  <c r="AD1257" i="1" s="1"/>
  <c r="AI1257" i="1" s="1"/>
  <c r="Y1258" i="1"/>
  <c r="AA1257" i="1"/>
  <c r="AJ1257" i="1" l="1"/>
  <c r="AK1257" i="1" s="1"/>
  <c r="AF1258" i="1"/>
  <c r="AG1258" i="1" s="1"/>
  <c r="AR1255" i="1"/>
  <c r="AN1256" i="1"/>
  <c r="AP1256" i="1"/>
  <c r="AL1257" i="1"/>
  <c r="Z1638" i="1"/>
  <c r="AB1637" i="1"/>
  <c r="AA1258" i="1"/>
  <c r="AC1258" i="1"/>
  <c r="AD1258" i="1" s="1"/>
  <c r="AI1258" i="1" s="1"/>
  <c r="Y1259" i="1"/>
  <c r="AJ1258" i="1" l="1"/>
  <c r="AF1259" i="1"/>
  <c r="AG1259" i="1" s="1"/>
  <c r="AQ1258" i="1"/>
  <c r="AM1259" i="1"/>
  <c r="AP1257" i="1"/>
  <c r="AL1258" i="1"/>
  <c r="AR1256" i="1"/>
  <c r="AN1257" i="1"/>
  <c r="AQ1257" i="1"/>
  <c r="AM1258" i="1"/>
  <c r="Z1639" i="1"/>
  <c r="AB1638" i="1"/>
  <c r="AC1259" i="1"/>
  <c r="AD1259" i="1" s="1"/>
  <c r="AA1259" i="1"/>
  <c r="Y1260" i="1"/>
  <c r="AI1259" i="1" l="1"/>
  <c r="AJ1259" i="1"/>
  <c r="AK1259" i="1" s="1"/>
  <c r="AK1258" i="1"/>
  <c r="AF1260" i="1"/>
  <c r="AG1260" i="1" s="1"/>
  <c r="AR1257" i="1"/>
  <c r="AN1258" i="1"/>
  <c r="AP1258" i="1"/>
  <c r="AL1259" i="1"/>
  <c r="Z1640" i="1"/>
  <c r="AB1639" i="1"/>
  <c r="AC1260" i="1"/>
  <c r="AD1260" i="1" s="1"/>
  <c r="AI1260" i="1" s="1"/>
  <c r="AA1260" i="1"/>
  <c r="Y1261" i="1"/>
  <c r="AJ1260" i="1" l="1"/>
  <c r="AF1261" i="1"/>
  <c r="AG1261" i="1" s="1"/>
  <c r="AR1258" i="1"/>
  <c r="AN1259" i="1"/>
  <c r="AQ1259" i="1"/>
  <c r="AM1260" i="1"/>
  <c r="AP1259" i="1"/>
  <c r="AL1260" i="1"/>
  <c r="Z1641" i="1"/>
  <c r="AB1640" i="1"/>
  <c r="Y1262" i="1"/>
  <c r="AC1261" i="1"/>
  <c r="AD1261" i="1" s="1"/>
  <c r="AI1261" i="1" s="1"/>
  <c r="AA1261" i="1"/>
  <c r="AJ1261" i="1" l="1"/>
  <c r="AK1261" i="1"/>
  <c r="AK1260" i="1"/>
  <c r="AF1262" i="1"/>
  <c r="AG1262" i="1" s="1"/>
  <c r="AP1260" i="1"/>
  <c r="AL1261" i="1"/>
  <c r="AR1259" i="1"/>
  <c r="AN1260" i="1"/>
  <c r="AQ1260" i="1"/>
  <c r="AM1261" i="1"/>
  <c r="Z1642" i="1"/>
  <c r="AB1641" i="1"/>
  <c r="AC1262" i="1"/>
  <c r="AD1262" i="1" s="1"/>
  <c r="Y1263" i="1"/>
  <c r="AA1262" i="1"/>
  <c r="AI1262" i="1" l="1"/>
  <c r="AJ1262" i="1"/>
  <c r="AK1262" i="1" s="1"/>
  <c r="AF1263" i="1"/>
  <c r="AG1263" i="1" s="1"/>
  <c r="AP1261" i="1"/>
  <c r="AL1262" i="1"/>
  <c r="AQ1261" i="1"/>
  <c r="AM1262" i="1"/>
  <c r="AR1260" i="1"/>
  <c r="AN1261" i="1"/>
  <c r="Z1643" i="1"/>
  <c r="AB1642" i="1"/>
  <c r="AA1263" i="1"/>
  <c r="Y1264" i="1"/>
  <c r="AC1263" i="1"/>
  <c r="AD1263" i="1" s="1"/>
  <c r="AI1263" i="1" l="1"/>
  <c r="AJ1263" i="1"/>
  <c r="AF1264" i="1"/>
  <c r="AG1264" i="1" s="1"/>
  <c r="AP1262" i="1"/>
  <c r="AL1263" i="1"/>
  <c r="AR1261" i="1"/>
  <c r="AN1262" i="1"/>
  <c r="AQ1263" i="1"/>
  <c r="AM1264" i="1"/>
  <c r="AQ1262" i="1"/>
  <c r="AM1263" i="1"/>
  <c r="Z1644" i="1"/>
  <c r="AB1643" i="1"/>
  <c r="AA1264" i="1"/>
  <c r="AC1264" i="1"/>
  <c r="AD1264" i="1" s="1"/>
  <c r="AI1264" i="1" s="1"/>
  <c r="Y1265" i="1"/>
  <c r="AJ1264" i="1" l="1"/>
  <c r="AK1263" i="1"/>
  <c r="AF1265" i="1"/>
  <c r="AG1265" i="1" s="1"/>
  <c r="AR1262" i="1"/>
  <c r="AN1263" i="1"/>
  <c r="AP1263" i="1"/>
  <c r="AL1264" i="1"/>
  <c r="Z1645" i="1"/>
  <c r="AB1644" i="1"/>
  <c r="AC1265" i="1"/>
  <c r="AD1265" i="1" s="1"/>
  <c r="AI1265" i="1" s="1"/>
  <c r="AA1265" i="1"/>
  <c r="Y1266" i="1"/>
  <c r="AJ1265" i="1" l="1"/>
  <c r="AK1264" i="1"/>
  <c r="AF1266" i="1"/>
  <c r="AG1266" i="1" s="1"/>
  <c r="AQ1264" i="1"/>
  <c r="AM1265" i="1"/>
  <c r="AR1263" i="1"/>
  <c r="AN1264" i="1"/>
  <c r="AQ1265" i="1"/>
  <c r="AM1266" i="1"/>
  <c r="AP1264" i="1"/>
  <c r="AL1265" i="1"/>
  <c r="Z1646" i="1"/>
  <c r="AB1645" i="1"/>
  <c r="AC1266" i="1"/>
  <c r="AD1266" i="1" s="1"/>
  <c r="Y1267" i="1"/>
  <c r="AA1266" i="1"/>
  <c r="AI1266" i="1" l="1"/>
  <c r="AJ1266" i="1"/>
  <c r="AK1266" i="1"/>
  <c r="AK1265" i="1"/>
  <c r="AF1267" i="1"/>
  <c r="AG1267" i="1" s="1"/>
  <c r="AR1264" i="1"/>
  <c r="AN1265" i="1"/>
  <c r="AP1265" i="1"/>
  <c r="AL1266" i="1"/>
  <c r="Z1647" i="1"/>
  <c r="AB1646" i="1"/>
  <c r="Y1268" i="1"/>
  <c r="AA1267" i="1"/>
  <c r="AC1267" i="1"/>
  <c r="AD1267" i="1" s="1"/>
  <c r="AI1267" i="1" s="1"/>
  <c r="AJ1267" i="1" l="1"/>
  <c r="AK1267" i="1"/>
  <c r="AF1268" i="1"/>
  <c r="AG1268" i="1" s="1"/>
  <c r="AP1266" i="1"/>
  <c r="AL1267" i="1"/>
  <c r="AQ1266" i="1"/>
  <c r="AM1267" i="1"/>
  <c r="AR1265" i="1"/>
  <c r="AN1266" i="1"/>
  <c r="Z1648" i="1"/>
  <c r="AB1647" i="1"/>
  <c r="Y1269" i="1"/>
  <c r="AA1268" i="1"/>
  <c r="AC1268" i="1"/>
  <c r="AD1268" i="1" s="1"/>
  <c r="AI1268" i="1" s="1"/>
  <c r="AJ1268" i="1" l="1"/>
  <c r="AK1268" i="1"/>
  <c r="AF1269" i="1"/>
  <c r="AG1269" i="1" s="1"/>
  <c r="AR1266" i="1"/>
  <c r="AN1267" i="1"/>
  <c r="AP1267" i="1"/>
  <c r="AL1268" i="1"/>
  <c r="AQ1268" i="1"/>
  <c r="AM1269" i="1"/>
  <c r="AQ1267" i="1"/>
  <c r="AM1268" i="1"/>
  <c r="Z1649" i="1"/>
  <c r="AB1648" i="1"/>
  <c r="Y1270" i="1"/>
  <c r="AA1269" i="1"/>
  <c r="AC1269" i="1"/>
  <c r="AD1269" i="1" s="1"/>
  <c r="AI1269" i="1" s="1"/>
  <c r="AJ1269" i="1" l="1"/>
  <c r="AF1270" i="1"/>
  <c r="AG1270" i="1" s="1"/>
  <c r="AR1267" i="1"/>
  <c r="AN1268" i="1"/>
  <c r="AQ1269" i="1"/>
  <c r="AP1268" i="1"/>
  <c r="AL1269" i="1"/>
  <c r="AM1270" i="1"/>
  <c r="Z1650" i="1"/>
  <c r="AB1649" i="1"/>
  <c r="AC1270" i="1"/>
  <c r="AD1270" i="1" s="1"/>
  <c r="AI1270" i="1" s="1"/>
  <c r="AA1270" i="1"/>
  <c r="Y1271" i="1"/>
  <c r="AJ1270" i="1" l="1"/>
  <c r="AK1269" i="1"/>
  <c r="AF1271" i="1"/>
  <c r="AG1271" i="1" s="1"/>
  <c r="AP1269" i="1"/>
  <c r="AL1270" i="1"/>
  <c r="AR1268" i="1"/>
  <c r="AN1269" i="1"/>
  <c r="Z1651" i="1"/>
  <c r="AB1650" i="1"/>
  <c r="AC1271" i="1"/>
  <c r="AD1271" i="1" s="1"/>
  <c r="AI1271" i="1" s="1"/>
  <c r="AA1271" i="1"/>
  <c r="Y1272" i="1"/>
  <c r="AJ1271" i="1" l="1"/>
  <c r="AK1271" i="1"/>
  <c r="AK1270" i="1"/>
  <c r="AF1272" i="1"/>
  <c r="AG1272" i="1" s="1"/>
  <c r="AP1270" i="1"/>
  <c r="AL1271" i="1"/>
  <c r="AQ1270" i="1"/>
  <c r="AM1271" i="1"/>
  <c r="AR1269" i="1"/>
  <c r="AN1270" i="1"/>
  <c r="Z1652" i="1"/>
  <c r="AB1651" i="1"/>
  <c r="AA1272" i="1"/>
  <c r="Y1273" i="1"/>
  <c r="AC1272" i="1"/>
  <c r="AD1272" i="1" s="1"/>
  <c r="AI1272" i="1" s="1"/>
  <c r="AJ1272" i="1" l="1"/>
  <c r="AK1272" i="1"/>
  <c r="AF1273" i="1"/>
  <c r="AG1273" i="1" s="1"/>
  <c r="AP1271" i="1"/>
  <c r="AL1272" i="1"/>
  <c r="AR1270" i="1"/>
  <c r="AN1271" i="1"/>
  <c r="AM1273" i="1"/>
  <c r="AQ1272" i="1"/>
  <c r="AQ1271" i="1"/>
  <c r="AM1272" i="1"/>
  <c r="Z1653" i="1"/>
  <c r="AB1652" i="1"/>
  <c r="Y1274" i="1"/>
  <c r="AA1273" i="1"/>
  <c r="AC1273" i="1"/>
  <c r="AD1273" i="1" s="1"/>
  <c r="AI1273" i="1" s="1"/>
  <c r="AJ1273" i="1" l="1"/>
  <c r="AF1274" i="1"/>
  <c r="AG1274" i="1" s="1"/>
  <c r="AP1272" i="1"/>
  <c r="AL1273" i="1"/>
  <c r="AR1271" i="1"/>
  <c r="AN1272" i="1"/>
  <c r="Z1654" i="1"/>
  <c r="AB1653" i="1"/>
  <c r="Y1275" i="1"/>
  <c r="AC1274" i="1"/>
  <c r="AA1274" i="1"/>
  <c r="AD1274" i="1" l="1"/>
  <c r="AI1274" i="1" s="1"/>
  <c r="BA1274" i="1"/>
  <c r="AJ1274" i="1"/>
  <c r="AK1274" i="1" s="1"/>
  <c r="AK1273" i="1"/>
  <c r="AF1275" i="1"/>
  <c r="AG1275" i="1" s="1"/>
  <c r="AQ1273" i="1"/>
  <c r="AM1274" i="1"/>
  <c r="AR1272" i="1"/>
  <c r="AN1273" i="1"/>
  <c r="AP1273" i="1"/>
  <c r="AL1274" i="1"/>
  <c r="Z1655" i="1"/>
  <c r="AB1654" i="1"/>
  <c r="AA1275" i="1"/>
  <c r="Y1276" i="1"/>
  <c r="AC1275" i="1"/>
  <c r="AD1275" i="1" s="1"/>
  <c r="AI1275" i="1" l="1"/>
  <c r="AJ1275" i="1"/>
  <c r="AF1276" i="1"/>
  <c r="AG1276" i="1" s="1"/>
  <c r="AR1273" i="1"/>
  <c r="AN1274" i="1"/>
  <c r="AP1274" i="1"/>
  <c r="AL1275" i="1"/>
  <c r="AQ1274" i="1"/>
  <c r="AM1275" i="1"/>
  <c r="Z1656" i="1"/>
  <c r="AB1655" i="1"/>
  <c r="Y1277" i="1"/>
  <c r="AC1276" i="1"/>
  <c r="AD1276" i="1" s="1"/>
  <c r="AI1276" i="1" s="1"/>
  <c r="AA1276" i="1"/>
  <c r="AJ1276" i="1" l="1"/>
  <c r="AK1275" i="1"/>
  <c r="AF1277" i="1"/>
  <c r="AG1277" i="1" s="1"/>
  <c r="AR1274" i="1"/>
  <c r="AN1275" i="1"/>
  <c r="AP1275" i="1"/>
  <c r="AL1276" i="1"/>
  <c r="AQ1275" i="1"/>
  <c r="AM1276" i="1"/>
  <c r="Z1657" i="1"/>
  <c r="AB1656" i="1"/>
  <c r="AC1277" i="1"/>
  <c r="AD1277" i="1" s="1"/>
  <c r="AI1277" i="1" s="1"/>
  <c r="AA1277" i="1"/>
  <c r="Y1278" i="1"/>
  <c r="AJ1277" i="1" l="1"/>
  <c r="AK1277" i="1" s="1"/>
  <c r="AK1276" i="1"/>
  <c r="AF1278" i="1"/>
  <c r="AG1278" i="1" s="1"/>
  <c r="AP1276" i="1"/>
  <c r="AL1277" i="1"/>
  <c r="AR1275" i="1"/>
  <c r="AN1276" i="1"/>
  <c r="AQ1276" i="1"/>
  <c r="AM1277" i="1"/>
  <c r="Z1658" i="1"/>
  <c r="AB1657" i="1"/>
  <c r="AA1278" i="1"/>
  <c r="Y1279" i="1"/>
  <c r="AC1278" i="1"/>
  <c r="AD1278" i="1" s="1"/>
  <c r="AI1278" i="1" l="1"/>
  <c r="AJ1278" i="1"/>
  <c r="AK1278" i="1"/>
  <c r="AF1279" i="1"/>
  <c r="AG1279" i="1" s="1"/>
  <c r="AQ1277" i="1"/>
  <c r="AM1278" i="1"/>
  <c r="AR1276" i="1"/>
  <c r="AN1277" i="1"/>
  <c r="AQ1278" i="1"/>
  <c r="AM1279" i="1"/>
  <c r="AP1277" i="1"/>
  <c r="AL1278" i="1"/>
  <c r="Z1659" i="1"/>
  <c r="AB1658" i="1"/>
  <c r="Y1280" i="1"/>
  <c r="AC1279" i="1"/>
  <c r="AD1279" i="1" s="1"/>
  <c r="AA1279" i="1"/>
  <c r="AI1279" i="1" l="1"/>
  <c r="AJ1279" i="1"/>
  <c r="AK1279" i="1" s="1"/>
  <c r="AF1280" i="1"/>
  <c r="AG1280" i="1" s="1"/>
  <c r="AR1277" i="1"/>
  <c r="AN1278" i="1"/>
  <c r="AP1278" i="1"/>
  <c r="AL1279" i="1"/>
  <c r="Z1660" i="1"/>
  <c r="AB1659" i="1"/>
  <c r="Y1281" i="1"/>
  <c r="AA1280" i="1"/>
  <c r="AC1280" i="1"/>
  <c r="AD1280" i="1" s="1"/>
  <c r="AI1280" i="1" l="1"/>
  <c r="AJ1280" i="1"/>
  <c r="AK1280" i="1" s="1"/>
  <c r="AF1281" i="1"/>
  <c r="AG1281" i="1" s="1"/>
  <c r="AP1279" i="1"/>
  <c r="AL1280" i="1"/>
  <c r="AQ1279" i="1"/>
  <c r="AM1280" i="1"/>
  <c r="AQ1280" i="1"/>
  <c r="AM1281" i="1"/>
  <c r="AR1278" i="1"/>
  <c r="AN1279" i="1"/>
  <c r="Z1661" i="1"/>
  <c r="AB1660" i="1"/>
  <c r="Y1282" i="1"/>
  <c r="AA1281" i="1"/>
  <c r="AC1281" i="1"/>
  <c r="AD1281" i="1" s="1"/>
  <c r="AI1281" i="1" s="1"/>
  <c r="AJ1281" i="1" l="1"/>
  <c r="AF1282" i="1"/>
  <c r="AG1282" i="1" s="1"/>
  <c r="AQ1281" i="1"/>
  <c r="AM1282" i="1"/>
  <c r="AP1280" i="1"/>
  <c r="AL1281" i="1"/>
  <c r="AR1279" i="1"/>
  <c r="AN1280" i="1"/>
  <c r="Z1662" i="1"/>
  <c r="AB1661" i="1"/>
  <c r="Y1283" i="1"/>
  <c r="AC1282" i="1"/>
  <c r="AD1282" i="1" s="1"/>
  <c r="AI1282" i="1" s="1"/>
  <c r="AA1282" i="1"/>
  <c r="AJ1282" i="1" l="1"/>
  <c r="AK1281" i="1"/>
  <c r="AF1283" i="1"/>
  <c r="AG1283" i="1" s="1"/>
  <c r="AR1280" i="1"/>
  <c r="AN1281" i="1"/>
  <c r="AP1281" i="1"/>
  <c r="AL1282" i="1"/>
  <c r="Z1663" i="1"/>
  <c r="AB1662" i="1"/>
  <c r="Y1284" i="1"/>
  <c r="AC1283" i="1"/>
  <c r="AD1283" i="1" s="1"/>
  <c r="AI1283" i="1" s="1"/>
  <c r="AA1283" i="1"/>
  <c r="AJ1283" i="1" l="1"/>
  <c r="AK1283" i="1"/>
  <c r="AK1282" i="1"/>
  <c r="AF1284" i="1"/>
  <c r="AG1284" i="1" s="1"/>
  <c r="AR1281" i="1"/>
  <c r="AN1282" i="1"/>
  <c r="AP1282" i="1"/>
  <c r="AL1283" i="1"/>
  <c r="AQ1282" i="1"/>
  <c r="AM1283" i="1"/>
  <c r="Z1664" i="1"/>
  <c r="AB1663" i="1"/>
  <c r="Y1285" i="1"/>
  <c r="AC1284" i="1"/>
  <c r="AD1284" i="1" s="1"/>
  <c r="AA1284" i="1"/>
  <c r="AI1284" i="1" l="1"/>
  <c r="AJ1284" i="1"/>
  <c r="AK1284" i="1"/>
  <c r="AF1285" i="1"/>
  <c r="AG1285" i="1" s="1"/>
  <c r="AP1283" i="1"/>
  <c r="AL1284" i="1"/>
  <c r="AQ1283" i="1"/>
  <c r="AM1284" i="1"/>
  <c r="AM1285" i="1"/>
  <c r="AQ1284" i="1"/>
  <c r="AR1282" i="1"/>
  <c r="AN1283" i="1"/>
  <c r="Z1665" i="1"/>
  <c r="AB1664" i="1"/>
  <c r="AC1285" i="1"/>
  <c r="AD1285" i="1" s="1"/>
  <c r="AA1285" i="1"/>
  <c r="Y1286" i="1"/>
  <c r="AI1285" i="1" l="1"/>
  <c r="AJ1285" i="1"/>
  <c r="AK1285" i="1"/>
  <c r="AF1286" i="1"/>
  <c r="AG1286" i="1" s="1"/>
  <c r="AQ1285" i="1"/>
  <c r="AM1286" i="1"/>
  <c r="AP1284" i="1"/>
  <c r="AL1285" i="1"/>
  <c r="AR1283" i="1"/>
  <c r="AN1284" i="1"/>
  <c r="Z1666" i="1"/>
  <c r="AB1665" i="1"/>
  <c r="AA1286" i="1"/>
  <c r="AC1286" i="1"/>
  <c r="AD1286" i="1" s="1"/>
  <c r="Y1287" i="1"/>
  <c r="AI1286" i="1" l="1"/>
  <c r="AJ1286" i="1"/>
  <c r="AK1286" i="1"/>
  <c r="AF1287" i="1"/>
  <c r="AG1287" i="1" s="1"/>
  <c r="AQ1286" i="1"/>
  <c r="AM1287" i="1"/>
  <c r="AR1284" i="1"/>
  <c r="AN1285" i="1"/>
  <c r="AP1285" i="1"/>
  <c r="AL1286" i="1"/>
  <c r="Z1667" i="1"/>
  <c r="AB1666" i="1"/>
  <c r="AC1287" i="1"/>
  <c r="AD1287" i="1" s="1"/>
  <c r="AA1287" i="1"/>
  <c r="Y1288" i="1"/>
  <c r="AI1287" i="1" l="1"/>
  <c r="AJ1287" i="1"/>
  <c r="AF1288" i="1"/>
  <c r="AG1288" i="1" s="1"/>
  <c r="AQ1287" i="1"/>
  <c r="AM1288" i="1"/>
  <c r="AP1286" i="1"/>
  <c r="AL1287" i="1"/>
  <c r="AR1285" i="1"/>
  <c r="AN1286" i="1"/>
  <c r="Z1668" i="1"/>
  <c r="AB1667" i="1"/>
  <c r="AA1288" i="1"/>
  <c r="Y1289" i="1"/>
  <c r="AC1288" i="1"/>
  <c r="AD1288" i="1" s="1"/>
  <c r="AI1288" i="1" l="1"/>
  <c r="AJ1288" i="1"/>
  <c r="AK1287" i="1"/>
  <c r="AF1289" i="1"/>
  <c r="AG1289" i="1" s="1"/>
  <c r="AQ1288" i="1"/>
  <c r="AM1289" i="1"/>
  <c r="AP1287" i="1"/>
  <c r="AL1288" i="1"/>
  <c r="AR1286" i="1"/>
  <c r="AN1287" i="1"/>
  <c r="Z1669" i="1"/>
  <c r="AB1668" i="1"/>
  <c r="Y1290" i="1"/>
  <c r="AC1289" i="1"/>
  <c r="AD1289" i="1" s="1"/>
  <c r="AA1289" i="1"/>
  <c r="AI1289" i="1" l="1"/>
  <c r="AJ1289" i="1"/>
  <c r="AK1288" i="1"/>
  <c r="AF1290" i="1"/>
  <c r="AG1290" i="1" s="1"/>
  <c r="AP1288" i="1"/>
  <c r="AL1289" i="1"/>
  <c r="AR1287" i="1"/>
  <c r="AN1288" i="1"/>
  <c r="AN1289" i="1"/>
  <c r="Z1670" i="1"/>
  <c r="AB1669" i="1"/>
  <c r="AA1290" i="1"/>
  <c r="AC1290" i="1"/>
  <c r="AD1290" i="1" s="1"/>
  <c r="Y1291" i="1"/>
  <c r="AI1290" i="1" l="1"/>
  <c r="AJ1290" i="1"/>
  <c r="AK1290" i="1"/>
  <c r="AK1289" i="1"/>
  <c r="AF1291" i="1"/>
  <c r="AG1291" i="1" s="1"/>
  <c r="AQ1289" i="1"/>
  <c r="AM1290" i="1"/>
  <c r="AQ1290" i="1"/>
  <c r="AM1291" i="1"/>
  <c r="AP1289" i="1"/>
  <c r="AL1290" i="1"/>
  <c r="AR1288" i="1"/>
  <c r="Z1671" i="1"/>
  <c r="AB1670" i="1"/>
  <c r="Y1292" i="1"/>
  <c r="AC1291" i="1"/>
  <c r="AD1291" i="1" s="1"/>
  <c r="AA1291" i="1"/>
  <c r="AI1291" i="1" l="1"/>
  <c r="AJ1291" i="1"/>
  <c r="AK1291" i="1"/>
  <c r="AF1292" i="1"/>
  <c r="AG1292" i="1" s="1"/>
  <c r="AP1290" i="1"/>
  <c r="AL1291" i="1"/>
  <c r="AR1289" i="1"/>
  <c r="AN1290" i="1"/>
  <c r="Z1672" i="1"/>
  <c r="AB1671" i="1"/>
  <c r="AA1292" i="1"/>
  <c r="AC1292" i="1"/>
  <c r="AD1292" i="1" s="1"/>
  <c r="AI1292" i="1" s="1"/>
  <c r="Y1293" i="1"/>
  <c r="AJ1292" i="1" l="1"/>
  <c r="AK1292" i="1" s="1"/>
  <c r="AF1293" i="1"/>
  <c r="AG1293" i="1" s="1"/>
  <c r="AQ1292" i="1"/>
  <c r="AM1293" i="1"/>
  <c r="AP1291" i="1"/>
  <c r="AL1292" i="1"/>
  <c r="AR1290" i="1"/>
  <c r="AQ1291" i="1"/>
  <c r="AM1292" i="1"/>
  <c r="AN1291" i="1"/>
  <c r="Z1673" i="1"/>
  <c r="AB1672" i="1"/>
  <c r="Y1294" i="1"/>
  <c r="AC1293" i="1"/>
  <c r="AD1293" i="1" s="1"/>
  <c r="AA1293" i="1"/>
  <c r="AI1293" i="1" l="1"/>
  <c r="AJ1293" i="1"/>
  <c r="AF1294" i="1"/>
  <c r="AG1294" i="1" s="1"/>
  <c r="AR1291" i="1"/>
  <c r="AN1292" i="1"/>
  <c r="AP1292" i="1"/>
  <c r="AL1293" i="1"/>
  <c r="Z1674" i="1"/>
  <c r="AB1673" i="1"/>
  <c r="AA1294" i="1"/>
  <c r="Y1295" i="1"/>
  <c r="AC1294" i="1"/>
  <c r="AD1294" i="1" s="1"/>
  <c r="AI1294" i="1" s="1"/>
  <c r="AJ1294" i="1" l="1"/>
  <c r="AM1295" i="1" s="1"/>
  <c r="AK1293" i="1"/>
  <c r="AF1295" i="1"/>
  <c r="AG1295" i="1" s="1"/>
  <c r="AR1292" i="1"/>
  <c r="AN1293" i="1"/>
  <c r="AP1293" i="1"/>
  <c r="AL1294" i="1"/>
  <c r="AQ1293" i="1"/>
  <c r="AM1294" i="1"/>
  <c r="AQ1294" i="1"/>
  <c r="Z1675" i="1"/>
  <c r="AB1674" i="1"/>
  <c r="AC1295" i="1"/>
  <c r="AD1295" i="1" s="1"/>
  <c r="AI1295" i="1" s="1"/>
  <c r="AA1295" i="1"/>
  <c r="Y1296" i="1"/>
  <c r="AJ1295" i="1" l="1"/>
  <c r="AK1295" i="1"/>
  <c r="AK1294" i="1"/>
  <c r="AF1296" i="1"/>
  <c r="AG1296" i="1" s="1"/>
  <c r="AP1294" i="1"/>
  <c r="AL1295" i="1"/>
  <c r="AR1293" i="1"/>
  <c r="AN1294" i="1"/>
  <c r="Z1676" i="1"/>
  <c r="AB1675" i="1"/>
  <c r="Y1297" i="1"/>
  <c r="AC1296" i="1"/>
  <c r="AD1296" i="1" s="1"/>
  <c r="AI1296" i="1" s="1"/>
  <c r="AA1296" i="1"/>
  <c r="AJ1296" i="1" l="1"/>
  <c r="AK1296" i="1"/>
  <c r="AF1297" i="1"/>
  <c r="AG1297" i="1" s="1"/>
  <c r="AQ1295" i="1"/>
  <c r="AM1296" i="1"/>
  <c r="AR1294" i="1"/>
  <c r="AN1295" i="1"/>
  <c r="AP1295" i="1"/>
  <c r="AL1296" i="1"/>
  <c r="Z1677" i="1"/>
  <c r="AB1676" i="1"/>
  <c r="AC1297" i="1"/>
  <c r="AD1297" i="1" s="1"/>
  <c r="AI1297" i="1" s="1"/>
  <c r="Y1298" i="1"/>
  <c r="AA1297" i="1"/>
  <c r="AJ1297" i="1" l="1"/>
  <c r="AF1298" i="1"/>
  <c r="AG1298" i="1" s="1"/>
  <c r="AR1295" i="1"/>
  <c r="AN1296" i="1"/>
  <c r="AQ1296" i="1"/>
  <c r="AM1297" i="1"/>
  <c r="AP1296" i="1"/>
  <c r="AL1297" i="1"/>
  <c r="Z1678" i="1"/>
  <c r="AB1677" i="1"/>
  <c r="AA1298" i="1"/>
  <c r="Y1299" i="1"/>
  <c r="AC1298" i="1"/>
  <c r="AD1298" i="1" s="1"/>
  <c r="AI1298" i="1" l="1"/>
  <c r="AJ1298" i="1"/>
  <c r="AK1298" i="1"/>
  <c r="AK1297" i="1"/>
  <c r="AF1299" i="1"/>
  <c r="AG1299" i="1" s="1"/>
  <c r="AM1299" i="1"/>
  <c r="AP1297" i="1"/>
  <c r="AL1298" i="1"/>
  <c r="AQ1297" i="1"/>
  <c r="AM1298" i="1"/>
  <c r="AQ1298" i="1"/>
  <c r="AR1296" i="1"/>
  <c r="AN1297" i="1"/>
  <c r="Z1679" i="1"/>
  <c r="AB1678" i="1"/>
  <c r="AC1299" i="1"/>
  <c r="AD1299" i="1" s="1"/>
  <c r="AA1299" i="1"/>
  <c r="Y1300" i="1"/>
  <c r="AI1299" i="1" l="1"/>
  <c r="AJ1299" i="1"/>
  <c r="AF1300" i="1"/>
  <c r="AG1300" i="1" s="1"/>
  <c r="AQ1299" i="1"/>
  <c r="AP1298" i="1"/>
  <c r="AL1299" i="1"/>
  <c r="AR1297" i="1"/>
  <c r="AN1298" i="1"/>
  <c r="Z1680" i="1"/>
  <c r="AB1679" i="1"/>
  <c r="Y1301" i="1"/>
  <c r="AC1300" i="1"/>
  <c r="AD1300" i="1" s="1"/>
  <c r="AI1300" i="1" s="1"/>
  <c r="AA1300" i="1"/>
  <c r="AJ1300" i="1" l="1"/>
  <c r="AK1299" i="1"/>
  <c r="AM1300" i="1"/>
  <c r="AF1301" i="1"/>
  <c r="AG1301" i="1" s="1"/>
  <c r="AP1299" i="1"/>
  <c r="AL1300" i="1"/>
  <c r="AR1298" i="1"/>
  <c r="AN1299" i="1"/>
  <c r="Z1681" i="1"/>
  <c r="AB1680" i="1"/>
  <c r="AC1301" i="1"/>
  <c r="AD1301" i="1" s="1"/>
  <c r="AI1301" i="1" s="1"/>
  <c r="AA1301" i="1"/>
  <c r="Y1302" i="1"/>
  <c r="AJ1301" i="1" l="1"/>
  <c r="AK1301" i="1"/>
  <c r="AK1300" i="1"/>
  <c r="AF1302" i="1"/>
  <c r="AG1302" i="1" s="1"/>
  <c r="AQ1300" i="1"/>
  <c r="AM1301" i="1"/>
  <c r="AP1300" i="1"/>
  <c r="AL1301" i="1"/>
  <c r="AR1299" i="1"/>
  <c r="AN1300" i="1"/>
  <c r="AQ1301" i="1"/>
  <c r="AM1302" i="1"/>
  <c r="Z1682" i="1"/>
  <c r="AB1681" i="1"/>
  <c r="Y1303" i="1"/>
  <c r="AA1302" i="1"/>
  <c r="AC1302" i="1"/>
  <c r="AD1302" i="1" l="1"/>
  <c r="AI1302" i="1" s="1"/>
  <c r="BA1302" i="1"/>
  <c r="AJ1302" i="1"/>
  <c r="AK1302" i="1"/>
  <c r="AF1303" i="1"/>
  <c r="AG1303" i="1" s="1"/>
  <c r="AP1301" i="1"/>
  <c r="AL1302" i="1"/>
  <c r="AQ1302" i="1"/>
  <c r="AM1303" i="1"/>
  <c r="AR1300" i="1"/>
  <c r="AN1301" i="1"/>
  <c r="Z1683" i="1"/>
  <c r="AB1682" i="1"/>
  <c r="Y1304" i="1"/>
  <c r="AA1303" i="1"/>
  <c r="AC1303" i="1"/>
  <c r="AD1303" i="1" s="1"/>
  <c r="AI1303" i="1" s="1"/>
  <c r="AJ1303" i="1" l="1"/>
  <c r="AK1303" i="1"/>
  <c r="AF1304" i="1"/>
  <c r="AG1304" i="1" s="1"/>
  <c r="AQ1303" i="1"/>
  <c r="AM1304" i="1"/>
  <c r="AP1302" i="1"/>
  <c r="AL1303" i="1"/>
  <c r="AR1301" i="1"/>
  <c r="AN1302" i="1"/>
  <c r="Z1684" i="1"/>
  <c r="AB1683" i="1"/>
  <c r="AA1304" i="1"/>
  <c r="Y1305" i="1"/>
  <c r="AC1304" i="1"/>
  <c r="AD1304" i="1" s="1"/>
  <c r="AI1304" i="1" l="1"/>
  <c r="AJ1304" i="1"/>
  <c r="AK1304" i="1"/>
  <c r="AF1305" i="1"/>
  <c r="AG1305" i="1" s="1"/>
  <c r="AN1303" i="1"/>
  <c r="AQ1304" i="1"/>
  <c r="AM1305" i="1"/>
  <c r="AR1302" i="1"/>
  <c r="AP1303" i="1"/>
  <c r="AL1304" i="1"/>
  <c r="Z1685" i="1"/>
  <c r="AB1684" i="1"/>
  <c r="AC1305" i="1"/>
  <c r="AD1305" i="1" s="1"/>
  <c r="Y1306" i="1"/>
  <c r="AA1305" i="1"/>
  <c r="AI1305" i="1" l="1"/>
  <c r="AJ1305" i="1"/>
  <c r="AF1306" i="1"/>
  <c r="AG1306" i="1" s="1"/>
  <c r="AR1303" i="1"/>
  <c r="AN1304" i="1"/>
  <c r="AP1304" i="1"/>
  <c r="AL1305" i="1"/>
  <c r="Z1686" i="1"/>
  <c r="AB1685" i="1"/>
  <c r="AC1306" i="1"/>
  <c r="AD1306" i="1" s="1"/>
  <c r="Y1307" i="1"/>
  <c r="AA1306" i="1"/>
  <c r="AI1306" i="1" l="1"/>
  <c r="AJ1306" i="1"/>
  <c r="AK1305" i="1"/>
  <c r="AF1307" i="1"/>
  <c r="AG1307" i="1" s="1"/>
  <c r="AP1305" i="1"/>
  <c r="AL1306" i="1"/>
  <c r="AR1304" i="1"/>
  <c r="AN1305" i="1"/>
  <c r="AQ1305" i="1"/>
  <c r="AM1306" i="1"/>
  <c r="Z1687" i="1"/>
  <c r="AB1686" i="1"/>
  <c r="AC1307" i="1"/>
  <c r="AD1307" i="1" s="1"/>
  <c r="Y1308" i="1"/>
  <c r="AA1307" i="1"/>
  <c r="AI1307" i="1" l="1"/>
  <c r="AJ1307" i="1"/>
  <c r="AK1307" i="1" s="1"/>
  <c r="AK1306" i="1"/>
  <c r="AF1308" i="1"/>
  <c r="AG1308" i="1" s="1"/>
  <c r="AQ1306" i="1"/>
  <c r="AM1307" i="1"/>
  <c r="AR1305" i="1"/>
  <c r="AN1306" i="1"/>
  <c r="AP1306" i="1"/>
  <c r="AL1307" i="1"/>
  <c r="Z1688" i="1"/>
  <c r="AB1687" i="1"/>
  <c r="Y1309" i="1"/>
  <c r="AA1308" i="1"/>
  <c r="AC1308" i="1"/>
  <c r="AD1308" i="1" s="1"/>
  <c r="AI1308" i="1" s="1"/>
  <c r="AJ1308" i="1" l="1"/>
  <c r="AK1308" i="1"/>
  <c r="AF1309" i="1"/>
  <c r="AG1309" i="1" s="1"/>
  <c r="AP1307" i="1"/>
  <c r="AL1308" i="1"/>
  <c r="AQ1307" i="1"/>
  <c r="AM1308" i="1"/>
  <c r="AR1306" i="1"/>
  <c r="AN1307" i="1"/>
  <c r="Z1689" i="1"/>
  <c r="AB1688" i="1"/>
  <c r="Y1310" i="1"/>
  <c r="AA1309" i="1"/>
  <c r="AC1309" i="1"/>
  <c r="AD1309" i="1" s="1"/>
  <c r="AI1309" i="1" s="1"/>
  <c r="AJ1309" i="1" l="1"/>
  <c r="AK1309" i="1"/>
  <c r="AF1310" i="1"/>
  <c r="AG1310" i="1" s="1"/>
  <c r="AQ1309" i="1"/>
  <c r="AM1310" i="1"/>
  <c r="AP1308" i="1"/>
  <c r="AL1309" i="1"/>
  <c r="AR1307" i="1"/>
  <c r="AN1308" i="1"/>
  <c r="AQ1308" i="1"/>
  <c r="AM1309" i="1"/>
  <c r="Z1690" i="1"/>
  <c r="AB1689" i="1"/>
  <c r="AC1310" i="1"/>
  <c r="AD1310" i="1" s="1"/>
  <c r="AA1310" i="1"/>
  <c r="Y1311" i="1"/>
  <c r="AI1310" i="1" l="1"/>
  <c r="AJ1310" i="1"/>
  <c r="AF1311" i="1"/>
  <c r="AG1311" i="1" s="1"/>
  <c r="AR1308" i="1"/>
  <c r="AN1309" i="1"/>
  <c r="AP1309" i="1"/>
  <c r="AL1310" i="1"/>
  <c r="Z1691" i="1"/>
  <c r="AB1690" i="1"/>
  <c r="AA1311" i="1"/>
  <c r="AC1311" i="1"/>
  <c r="AD1311" i="1" s="1"/>
  <c r="AI1311" i="1" s="1"/>
  <c r="Y1312" i="1"/>
  <c r="AK1310" i="1" l="1"/>
  <c r="AJ1311" i="1"/>
  <c r="AQ1311" i="1" s="1"/>
  <c r="AF1312" i="1"/>
  <c r="AG1312" i="1" s="1"/>
  <c r="AP1310" i="1"/>
  <c r="AL1311" i="1"/>
  <c r="AR1309" i="1"/>
  <c r="AN1310" i="1"/>
  <c r="AQ1310" i="1"/>
  <c r="AM1311" i="1"/>
  <c r="Z1692" i="1"/>
  <c r="AB1691" i="1"/>
  <c r="AC1312" i="1"/>
  <c r="AD1312" i="1" s="1"/>
  <c r="AI1312" i="1" s="1"/>
  <c r="AA1312" i="1"/>
  <c r="Y1313" i="1"/>
  <c r="AJ1312" i="1" l="1"/>
  <c r="AK1311" i="1"/>
  <c r="AM1312" i="1"/>
  <c r="AF1313" i="1"/>
  <c r="AG1313" i="1" s="1"/>
  <c r="AP1311" i="1"/>
  <c r="AL1312" i="1"/>
  <c r="AR1310" i="1"/>
  <c r="AN1311" i="1"/>
  <c r="Z1693" i="1"/>
  <c r="AB1692" i="1"/>
  <c r="AC1313" i="1"/>
  <c r="AD1313" i="1" s="1"/>
  <c r="AI1313" i="1" s="1"/>
  <c r="Y1314" i="1"/>
  <c r="AA1313" i="1"/>
  <c r="AJ1313" i="1" l="1"/>
  <c r="AK1312" i="1"/>
  <c r="AF1314" i="1"/>
  <c r="AG1314" i="1" s="1"/>
  <c r="AQ1312" i="1"/>
  <c r="AM1313" i="1"/>
  <c r="AR1311" i="1"/>
  <c r="AN1312" i="1"/>
  <c r="AP1312" i="1"/>
  <c r="AL1313" i="1"/>
  <c r="Z1694" i="1"/>
  <c r="AB1693" i="1"/>
  <c r="AC1314" i="1"/>
  <c r="AD1314" i="1" s="1"/>
  <c r="AI1314" i="1" s="1"/>
  <c r="AA1314" i="1"/>
  <c r="Y1315" i="1"/>
  <c r="AJ1314" i="1" l="1"/>
  <c r="AK1314" i="1"/>
  <c r="AK1313" i="1"/>
  <c r="AF1315" i="1"/>
  <c r="AG1315" i="1" s="1"/>
  <c r="AR1312" i="1"/>
  <c r="AN1313" i="1"/>
  <c r="AN1314" i="1"/>
  <c r="AP1313" i="1"/>
  <c r="AL1314" i="1"/>
  <c r="AQ1313" i="1"/>
  <c r="AM1314" i="1"/>
  <c r="Z1695" i="1"/>
  <c r="AB1694" i="1"/>
  <c r="AC1315" i="1"/>
  <c r="AD1315" i="1" s="1"/>
  <c r="Y1316" i="1"/>
  <c r="AA1315" i="1"/>
  <c r="AI1315" i="1" l="1"/>
  <c r="AJ1315" i="1"/>
  <c r="AK1315" i="1"/>
  <c r="AF1316" i="1"/>
  <c r="AG1316" i="1" s="1"/>
  <c r="AP1314" i="1"/>
  <c r="AL1315" i="1"/>
  <c r="AQ1314" i="1"/>
  <c r="AM1315" i="1"/>
  <c r="AR1313" i="1"/>
  <c r="Z1696" i="1"/>
  <c r="AB1695" i="1"/>
  <c r="Y1317" i="1"/>
  <c r="AA1316" i="1"/>
  <c r="AC1316" i="1"/>
  <c r="AD1316" i="1" s="1"/>
  <c r="AI1316" i="1" s="1"/>
  <c r="AJ1316" i="1" l="1"/>
  <c r="AK1316" i="1"/>
  <c r="AF1317" i="1"/>
  <c r="AG1317" i="1" s="1"/>
  <c r="AP1315" i="1"/>
  <c r="AL1316" i="1"/>
  <c r="AQ1316" i="1"/>
  <c r="AM1317" i="1"/>
  <c r="AR1314" i="1"/>
  <c r="AN1315" i="1"/>
  <c r="AN1316" i="1"/>
  <c r="AQ1315" i="1"/>
  <c r="AM1316" i="1"/>
  <c r="Z1697" i="1"/>
  <c r="AB1696" i="1"/>
  <c r="AA1317" i="1"/>
  <c r="Y1318" i="1"/>
  <c r="AC1317" i="1"/>
  <c r="AD1317" i="1" s="1"/>
  <c r="AI1317" i="1" s="1"/>
  <c r="AJ1317" i="1" l="1"/>
  <c r="AF1318" i="1"/>
  <c r="AG1318" i="1" s="1"/>
  <c r="AP1316" i="1"/>
  <c r="AL1317" i="1"/>
  <c r="AR1315" i="1"/>
  <c r="Z1698" i="1"/>
  <c r="AB1697" i="1"/>
  <c r="AA1318" i="1"/>
  <c r="Y1319" i="1"/>
  <c r="AC1318" i="1"/>
  <c r="AD1318" i="1" s="1"/>
  <c r="AI1318" i="1" s="1"/>
  <c r="AJ1318" i="1" l="1"/>
  <c r="AK1317" i="1"/>
  <c r="AF1319" i="1"/>
  <c r="AG1319" i="1" s="1"/>
  <c r="AQ1318" i="1"/>
  <c r="AM1319" i="1"/>
  <c r="AP1317" i="1"/>
  <c r="AL1318" i="1"/>
  <c r="AR1316" i="1"/>
  <c r="AN1317" i="1"/>
  <c r="AQ1317" i="1"/>
  <c r="AM1318" i="1"/>
  <c r="Z1699" i="1"/>
  <c r="AB1698" i="1"/>
  <c r="AC1319" i="1"/>
  <c r="AD1319" i="1" s="1"/>
  <c r="Y1320" i="1"/>
  <c r="AA1319" i="1"/>
  <c r="AI1319" i="1" l="1"/>
  <c r="AJ1319" i="1"/>
  <c r="AK1319" i="1" s="1"/>
  <c r="AK1318" i="1"/>
  <c r="AF1320" i="1"/>
  <c r="AG1320" i="1" s="1"/>
  <c r="AR1317" i="1"/>
  <c r="AN1318" i="1"/>
  <c r="AP1318" i="1"/>
  <c r="AL1319" i="1"/>
  <c r="Z1700" i="1"/>
  <c r="AB1699" i="1"/>
  <c r="Y1321" i="1"/>
  <c r="AC1320" i="1"/>
  <c r="AD1320" i="1" s="1"/>
  <c r="AA1320" i="1"/>
  <c r="AI1320" i="1" l="1"/>
  <c r="AJ1320" i="1"/>
  <c r="AK1320" i="1" s="1"/>
  <c r="AF1321" i="1"/>
  <c r="AG1321" i="1" s="1"/>
  <c r="AP1319" i="1"/>
  <c r="AL1320" i="1"/>
  <c r="AQ1319" i="1"/>
  <c r="AM1320" i="1"/>
  <c r="AR1318" i="1"/>
  <c r="AN1319" i="1"/>
  <c r="Z1701" i="1"/>
  <c r="AB1700" i="1"/>
  <c r="AC1321" i="1"/>
  <c r="AD1321" i="1" s="1"/>
  <c r="AA1321" i="1"/>
  <c r="Y1322" i="1"/>
  <c r="AI1321" i="1" l="1"/>
  <c r="AJ1321" i="1"/>
  <c r="AF1322" i="1"/>
  <c r="AG1322" i="1" s="1"/>
  <c r="AQ1321" i="1"/>
  <c r="AM1322" i="1"/>
  <c r="AQ1320" i="1"/>
  <c r="AM1321" i="1"/>
  <c r="AP1320" i="1"/>
  <c r="AL1321" i="1"/>
  <c r="AR1319" i="1"/>
  <c r="AN1320" i="1"/>
  <c r="Z1702" i="1"/>
  <c r="AB1701" i="1"/>
  <c r="AC1322" i="1"/>
  <c r="AD1322" i="1" s="1"/>
  <c r="AA1322" i="1"/>
  <c r="Y1323" i="1"/>
  <c r="AI1322" i="1" l="1"/>
  <c r="AJ1322" i="1"/>
  <c r="AK1322" i="1" s="1"/>
  <c r="AK1321" i="1"/>
  <c r="AF1323" i="1"/>
  <c r="AG1323" i="1" s="1"/>
  <c r="AP1321" i="1"/>
  <c r="AL1322" i="1"/>
  <c r="AR1320" i="1"/>
  <c r="AN1321" i="1"/>
  <c r="Z1703" i="1"/>
  <c r="AB1702" i="1"/>
  <c r="AC1323" i="1"/>
  <c r="AD1323" i="1" s="1"/>
  <c r="AI1323" i="1" s="1"/>
  <c r="AA1323" i="1"/>
  <c r="Y1324" i="1"/>
  <c r="AJ1323" i="1" l="1"/>
  <c r="AF1324" i="1"/>
  <c r="AG1324" i="1" s="1"/>
  <c r="AP1322" i="1"/>
  <c r="AL1323" i="1"/>
  <c r="AQ1323" i="1"/>
  <c r="AM1324" i="1"/>
  <c r="AR1321" i="1"/>
  <c r="AN1322" i="1"/>
  <c r="AQ1322" i="1"/>
  <c r="AM1323" i="1"/>
  <c r="Z1704" i="1"/>
  <c r="AB1703" i="1"/>
  <c r="AC1324" i="1"/>
  <c r="AD1324" i="1" s="1"/>
  <c r="AA1324" i="1"/>
  <c r="Y1325" i="1"/>
  <c r="AI1324" i="1" l="1"/>
  <c r="AJ1324" i="1"/>
  <c r="AK1323" i="1"/>
  <c r="AF1325" i="1"/>
  <c r="AG1325" i="1" s="1"/>
  <c r="AP1323" i="1"/>
  <c r="AL1324" i="1"/>
  <c r="AR1322" i="1"/>
  <c r="AN1323" i="1"/>
  <c r="Z1705" i="1"/>
  <c r="AB1704" i="1"/>
  <c r="AC1325" i="1"/>
  <c r="AD1325" i="1" s="1"/>
  <c r="AI1325" i="1" s="1"/>
  <c r="Y1326" i="1"/>
  <c r="AA1325" i="1"/>
  <c r="AJ1325" i="1" l="1"/>
  <c r="AK1324" i="1"/>
  <c r="AF1326" i="1"/>
  <c r="AG1326" i="1" s="1"/>
  <c r="AQ1324" i="1"/>
  <c r="AM1325" i="1"/>
  <c r="AR1323" i="1"/>
  <c r="AN1324" i="1"/>
  <c r="AP1324" i="1"/>
  <c r="AL1325" i="1"/>
  <c r="Z1706" i="1"/>
  <c r="AB1705" i="1"/>
  <c r="Y1327" i="1"/>
  <c r="AC1326" i="1"/>
  <c r="AD1326" i="1" s="1"/>
  <c r="AA1326" i="1"/>
  <c r="AI1326" i="1" l="1"/>
  <c r="AJ1326" i="1"/>
  <c r="AK1326" i="1" s="1"/>
  <c r="AK1325" i="1"/>
  <c r="AF1327" i="1"/>
  <c r="AG1327" i="1" s="1"/>
  <c r="AQ1325" i="1"/>
  <c r="AM1326" i="1"/>
  <c r="AP1325" i="1"/>
  <c r="AL1326" i="1"/>
  <c r="AR1324" i="1"/>
  <c r="AN1325" i="1"/>
  <c r="Z1707" i="1"/>
  <c r="AB1706" i="1"/>
  <c r="Y1328" i="1"/>
  <c r="AA1327" i="1"/>
  <c r="AC1327" i="1"/>
  <c r="AD1327" i="1" s="1"/>
  <c r="AI1327" i="1" s="1"/>
  <c r="AJ1327" i="1" l="1"/>
  <c r="AK1327" i="1"/>
  <c r="AF1328" i="1"/>
  <c r="AG1328" i="1" s="1"/>
  <c r="AQ1326" i="1"/>
  <c r="AM1327" i="1"/>
  <c r="AQ1327" i="1"/>
  <c r="AM1328" i="1"/>
  <c r="AP1326" i="1"/>
  <c r="AL1327" i="1"/>
  <c r="AR1325" i="1"/>
  <c r="AN1326" i="1"/>
  <c r="Z1708" i="1"/>
  <c r="AB1707" i="1"/>
  <c r="AA1328" i="1"/>
  <c r="Y1329" i="1"/>
  <c r="AC1328" i="1"/>
  <c r="AD1328" i="1" s="1"/>
  <c r="AI1328" i="1" s="1"/>
  <c r="AJ1328" i="1" l="1"/>
  <c r="AK1328" i="1"/>
  <c r="AF1329" i="1"/>
  <c r="AG1329" i="1" s="1"/>
  <c r="AR1326" i="1"/>
  <c r="AN1327" i="1"/>
  <c r="AQ1328" i="1"/>
  <c r="AM1329" i="1"/>
  <c r="AP1327" i="1"/>
  <c r="AL1328" i="1"/>
  <c r="Z1709" i="1"/>
  <c r="AB1708" i="1"/>
  <c r="AA1329" i="1"/>
  <c r="AC1329" i="1"/>
  <c r="AD1329" i="1" s="1"/>
  <c r="Y1330" i="1"/>
  <c r="AI1329" i="1" l="1"/>
  <c r="AJ1329" i="1"/>
  <c r="AF1330" i="1"/>
  <c r="AG1330" i="1" s="1"/>
  <c r="AR1327" i="1"/>
  <c r="AN1328" i="1"/>
  <c r="AQ1329" i="1"/>
  <c r="AM1330" i="1"/>
  <c r="AP1328" i="1"/>
  <c r="AL1329" i="1"/>
  <c r="Z1710" i="1"/>
  <c r="AB1709" i="1"/>
  <c r="AC1330" i="1"/>
  <c r="AD1330" i="1" s="1"/>
  <c r="AI1330" i="1" s="1"/>
  <c r="AA1330" i="1"/>
  <c r="Y1331" i="1"/>
  <c r="AJ1330" i="1" l="1"/>
  <c r="AK1329" i="1"/>
  <c r="AF1331" i="1"/>
  <c r="AG1331" i="1" s="1"/>
  <c r="AR1328" i="1"/>
  <c r="AN1329" i="1"/>
  <c r="AQ1330" i="1"/>
  <c r="AM1331" i="1"/>
  <c r="AP1329" i="1"/>
  <c r="AL1330" i="1"/>
  <c r="Z1711" i="1"/>
  <c r="AB1710" i="1"/>
  <c r="Y1332" i="1"/>
  <c r="AC1331" i="1"/>
  <c r="AD1331" i="1" s="1"/>
  <c r="AA1331" i="1"/>
  <c r="AI1331" i="1" l="1"/>
  <c r="AJ1331" i="1"/>
  <c r="AK1330" i="1"/>
  <c r="AF1332" i="1"/>
  <c r="AG1332" i="1" s="1"/>
  <c r="AP1330" i="1"/>
  <c r="AL1331" i="1"/>
  <c r="AR1329" i="1"/>
  <c r="AN1330" i="1"/>
  <c r="Z1712" i="1"/>
  <c r="AB1711" i="1"/>
  <c r="Y1333" i="1"/>
  <c r="AA1332" i="1"/>
  <c r="AC1332" i="1"/>
  <c r="AD1332" i="1" s="1"/>
  <c r="AI1332" i="1" l="1"/>
  <c r="AJ1332" i="1"/>
  <c r="AK1332" i="1" s="1"/>
  <c r="AK1331" i="1"/>
  <c r="AF1333" i="1"/>
  <c r="AG1333" i="1" s="1"/>
  <c r="AQ1332" i="1"/>
  <c r="AM1333" i="1"/>
  <c r="AP1331" i="1"/>
  <c r="AL1332" i="1"/>
  <c r="AR1330" i="1"/>
  <c r="AN1331" i="1"/>
  <c r="AQ1331" i="1"/>
  <c r="AM1332" i="1"/>
  <c r="Z1713" i="1"/>
  <c r="AB1712" i="1"/>
  <c r="AC1333" i="1"/>
  <c r="AD1333" i="1" s="1"/>
  <c r="AA1333" i="1"/>
  <c r="Y1334" i="1"/>
  <c r="AI1333" i="1" l="1"/>
  <c r="AJ1333" i="1"/>
  <c r="AF1334" i="1"/>
  <c r="AG1334" i="1" s="1"/>
  <c r="AR1331" i="1"/>
  <c r="AN1332" i="1"/>
  <c r="AP1332" i="1"/>
  <c r="AL1333" i="1"/>
  <c r="Z1714" i="1"/>
  <c r="AB1713" i="1"/>
  <c r="AA1334" i="1"/>
  <c r="Y1335" i="1"/>
  <c r="AC1334" i="1"/>
  <c r="AD1334" i="1" s="1"/>
  <c r="AI1334" i="1" s="1"/>
  <c r="AJ1334" i="1" l="1"/>
  <c r="AK1334" i="1"/>
  <c r="AK1333" i="1"/>
  <c r="AF1335" i="1"/>
  <c r="AG1335" i="1" s="1"/>
  <c r="AQ1334" i="1"/>
  <c r="AM1335" i="1"/>
  <c r="AQ1333" i="1"/>
  <c r="AM1334" i="1"/>
  <c r="AP1333" i="1"/>
  <c r="AL1334" i="1"/>
  <c r="AR1332" i="1"/>
  <c r="AN1333" i="1"/>
  <c r="AB1714" i="1"/>
  <c r="Z1715" i="1"/>
  <c r="AC1335" i="1"/>
  <c r="AD1335" i="1" s="1"/>
  <c r="AA1335" i="1"/>
  <c r="Y1336" i="1"/>
  <c r="AI1335" i="1" l="1"/>
  <c r="AJ1335" i="1"/>
  <c r="AF1336" i="1"/>
  <c r="AG1336" i="1" s="1"/>
  <c r="AR1333" i="1"/>
  <c r="AN1334" i="1"/>
  <c r="AP1334" i="1"/>
  <c r="AL1335" i="1"/>
  <c r="AB1715" i="1"/>
  <c r="Z1716" i="1"/>
  <c r="AA1336" i="1"/>
  <c r="AC1336" i="1"/>
  <c r="AD1336" i="1" s="1"/>
  <c r="AI1336" i="1" s="1"/>
  <c r="Y1337" i="1"/>
  <c r="AJ1336" i="1" l="1"/>
  <c r="AK1335" i="1"/>
  <c r="AF1337" i="1"/>
  <c r="AG1337" i="1" s="1"/>
  <c r="AQ1335" i="1"/>
  <c r="AM1336" i="1"/>
  <c r="AR1334" i="1"/>
  <c r="AN1335" i="1"/>
  <c r="AQ1336" i="1"/>
  <c r="AM1337" i="1"/>
  <c r="AP1335" i="1"/>
  <c r="AL1336" i="1"/>
  <c r="Z1717" i="1"/>
  <c r="Z1718" i="1" s="1"/>
  <c r="AB1716" i="1"/>
  <c r="AC1337" i="1"/>
  <c r="AD1337" i="1" s="1"/>
  <c r="AA1337" i="1"/>
  <c r="Y1338" i="1"/>
  <c r="AI1337" i="1" l="1"/>
  <c r="AJ1337" i="1"/>
  <c r="AK1336" i="1"/>
  <c r="AF1338" i="1"/>
  <c r="AG1338" i="1" s="1"/>
  <c r="Z1719" i="1"/>
  <c r="AB1718" i="1"/>
  <c r="AB1717" i="1"/>
  <c r="AR1335" i="1"/>
  <c r="AN1336" i="1"/>
  <c r="AQ1337" i="1"/>
  <c r="AM1338" i="1"/>
  <c r="AP1336" i="1"/>
  <c r="AL1337" i="1"/>
  <c r="Y1339" i="1"/>
  <c r="AA1338" i="1"/>
  <c r="AC1338" i="1"/>
  <c r="AD1338" i="1" s="1"/>
  <c r="AI1338" i="1" s="1"/>
  <c r="AJ1338" i="1" l="1"/>
  <c r="AK1338" i="1"/>
  <c r="AK1337" i="1"/>
  <c r="AF1339" i="1"/>
  <c r="AG1339" i="1" s="1"/>
  <c r="AB1719" i="1"/>
  <c r="Z1720" i="1"/>
  <c r="Z1721" i="1" s="1"/>
  <c r="AR1336" i="1"/>
  <c r="AN1337" i="1"/>
  <c r="AQ1338" i="1"/>
  <c r="AP1337" i="1"/>
  <c r="AL1338" i="1"/>
  <c r="AM1339" i="1"/>
  <c r="Y1340" i="1"/>
  <c r="AA1339" i="1"/>
  <c r="AC1339" i="1"/>
  <c r="AD1339" i="1" s="1"/>
  <c r="AI1339" i="1" s="1"/>
  <c r="AJ1339" i="1" l="1"/>
  <c r="AF1340" i="1"/>
  <c r="AG1340" i="1" s="1"/>
  <c r="Z1722" i="1"/>
  <c r="AB1721" i="1"/>
  <c r="AQ1339" i="1"/>
  <c r="AB1720" i="1"/>
  <c r="AR1337" i="1"/>
  <c r="AN1338" i="1"/>
  <c r="AM1340" i="1"/>
  <c r="AP1338" i="1"/>
  <c r="AL1339" i="1"/>
  <c r="AC1340" i="1"/>
  <c r="AD1340" i="1" s="1"/>
  <c r="AI1340" i="1" s="1"/>
  <c r="AA1340" i="1"/>
  <c r="Y1341" i="1"/>
  <c r="AJ1340" i="1" l="1"/>
  <c r="AK1340" i="1" s="1"/>
  <c r="AK1339" i="1"/>
  <c r="AF1341" i="1"/>
  <c r="AG1341" i="1" s="1"/>
  <c r="Z1723" i="1"/>
  <c r="AB1722" i="1"/>
  <c r="AR1338" i="1"/>
  <c r="AN1339" i="1"/>
  <c r="AP1339" i="1"/>
  <c r="AL1340" i="1"/>
  <c r="Y1342" i="1"/>
  <c r="AC1341" i="1"/>
  <c r="AD1341" i="1" s="1"/>
  <c r="AI1341" i="1" s="1"/>
  <c r="AA1341" i="1"/>
  <c r="AJ1341" i="1" l="1"/>
  <c r="AF1342" i="1"/>
  <c r="AG1342" i="1" s="1"/>
  <c r="AB1723" i="1"/>
  <c r="Z1724" i="1"/>
  <c r="AP1340" i="1"/>
  <c r="AL1341" i="1"/>
  <c r="AR1339" i="1"/>
  <c r="AN1340" i="1"/>
  <c r="AQ1340" i="1"/>
  <c r="AM1341" i="1"/>
  <c r="AC1342" i="1"/>
  <c r="AD1342" i="1" s="1"/>
  <c r="AI1342" i="1" s="1"/>
  <c r="AA1342" i="1"/>
  <c r="Y1343" i="1"/>
  <c r="AJ1342" i="1" l="1"/>
  <c r="AK1341" i="1"/>
  <c r="AF1343" i="1"/>
  <c r="AG1343" i="1" s="1"/>
  <c r="AB1724" i="1"/>
  <c r="Z1725" i="1"/>
  <c r="AR1340" i="1"/>
  <c r="AN1341" i="1"/>
  <c r="AQ1341" i="1"/>
  <c r="AM1342" i="1"/>
  <c r="AP1341" i="1"/>
  <c r="AL1342" i="1"/>
  <c r="AC1343" i="1"/>
  <c r="AD1343" i="1" s="1"/>
  <c r="AI1343" i="1" s="1"/>
  <c r="AA1343" i="1"/>
  <c r="Y1344" i="1"/>
  <c r="AJ1343" i="1" l="1"/>
  <c r="AK1342" i="1"/>
  <c r="AF1344" i="1"/>
  <c r="AG1344" i="1" s="1"/>
  <c r="AB1725" i="1"/>
  <c r="Z1726" i="1"/>
  <c r="AR1341" i="1"/>
  <c r="AN1342" i="1"/>
  <c r="AQ1342" i="1"/>
  <c r="AP1342" i="1"/>
  <c r="AL1343" i="1"/>
  <c r="AM1343" i="1"/>
  <c r="AC1344" i="1"/>
  <c r="AD1344" i="1" s="1"/>
  <c r="AI1344" i="1" s="1"/>
  <c r="AA1344" i="1"/>
  <c r="Y1345" i="1"/>
  <c r="AJ1344" i="1" l="1"/>
  <c r="AK1343" i="1"/>
  <c r="AF1345" i="1"/>
  <c r="AG1345" i="1" s="1"/>
  <c r="AB1726" i="1"/>
  <c r="Z1727" i="1"/>
  <c r="AR1342" i="1"/>
  <c r="AN1343" i="1"/>
  <c r="AP1343" i="1"/>
  <c r="AL1344" i="1"/>
  <c r="AQ1343" i="1"/>
  <c r="AM1344" i="1"/>
  <c r="AC1345" i="1"/>
  <c r="AD1345" i="1" s="1"/>
  <c r="AI1345" i="1" s="1"/>
  <c r="Y1346" i="1"/>
  <c r="AA1345" i="1"/>
  <c r="AJ1345" i="1" l="1"/>
  <c r="AK1345" i="1"/>
  <c r="AK1344" i="1"/>
  <c r="AF1346" i="1"/>
  <c r="AG1346" i="1" s="1"/>
  <c r="Z1728" i="1"/>
  <c r="AB1727" i="1"/>
  <c r="AQ1344" i="1"/>
  <c r="AM1345" i="1"/>
  <c r="AP1344" i="1"/>
  <c r="AL1345" i="1"/>
  <c r="AR1343" i="1"/>
  <c r="AN1344" i="1"/>
  <c r="Y1347" i="1"/>
  <c r="AA1346" i="1"/>
  <c r="AC1346" i="1"/>
  <c r="AD1346" i="1" s="1"/>
  <c r="AI1346" i="1" s="1"/>
  <c r="AJ1346" i="1" l="1"/>
  <c r="AF1347" i="1"/>
  <c r="AG1347" i="1" s="1"/>
  <c r="AB1728" i="1"/>
  <c r="Z1729" i="1"/>
  <c r="AR1344" i="1"/>
  <c r="AN1345" i="1"/>
  <c r="AQ1346" i="1"/>
  <c r="AM1347" i="1"/>
  <c r="AP1345" i="1"/>
  <c r="AL1346" i="1"/>
  <c r="AQ1345" i="1"/>
  <c r="AM1346" i="1"/>
  <c r="AC1347" i="1"/>
  <c r="AD1347" i="1" s="1"/>
  <c r="AA1347" i="1"/>
  <c r="Y1348" i="1"/>
  <c r="AI1347" i="1" l="1"/>
  <c r="AK1346" i="1"/>
  <c r="AJ1347" i="1"/>
  <c r="AF1348" i="1"/>
  <c r="AG1348" i="1" s="1"/>
  <c r="AB1729" i="1"/>
  <c r="Z1730" i="1"/>
  <c r="AP1346" i="1"/>
  <c r="AL1347" i="1"/>
  <c r="AR1345" i="1"/>
  <c r="AN1346" i="1"/>
  <c r="Y1349" i="1"/>
  <c r="AC1348" i="1"/>
  <c r="AD1348" i="1" s="1"/>
  <c r="AI1348" i="1" s="1"/>
  <c r="AA1348" i="1"/>
  <c r="AK1347" i="1" l="1"/>
  <c r="AJ1348" i="1"/>
  <c r="AF1349" i="1"/>
  <c r="AG1349" i="1" s="1"/>
  <c r="AB1730" i="1"/>
  <c r="Z1731" i="1"/>
  <c r="AP1347" i="1"/>
  <c r="AL1348" i="1"/>
  <c r="AQ1347" i="1"/>
  <c r="AM1348" i="1"/>
  <c r="AR1346" i="1"/>
  <c r="AN1347" i="1"/>
  <c r="AC1349" i="1"/>
  <c r="AD1349" i="1" s="1"/>
  <c r="AI1349" i="1" s="1"/>
  <c r="AA1349" i="1"/>
  <c r="Y1350" i="1"/>
  <c r="AJ1349" i="1" l="1"/>
  <c r="AK1349" i="1" s="1"/>
  <c r="AK1348" i="1"/>
  <c r="AF1350" i="1"/>
  <c r="AG1350" i="1" s="1"/>
  <c r="AB1731" i="1"/>
  <c r="Z1732" i="1"/>
  <c r="AP1348" i="1"/>
  <c r="AL1349" i="1"/>
  <c r="AQ1348" i="1"/>
  <c r="AM1349" i="1"/>
  <c r="AR1347" i="1"/>
  <c r="AN1348" i="1"/>
  <c r="Y1351" i="1"/>
  <c r="AC1350" i="1"/>
  <c r="AD1350" i="1" s="1"/>
  <c r="AA1350" i="1"/>
  <c r="AI1350" i="1" l="1"/>
  <c r="AJ1350" i="1"/>
  <c r="AB1732" i="1"/>
  <c r="Z1733" i="1"/>
  <c r="AF1351" i="1"/>
  <c r="AG1351" i="1" s="1"/>
  <c r="AP1349" i="1"/>
  <c r="AL1350" i="1"/>
  <c r="AQ1349" i="1"/>
  <c r="AM1350" i="1"/>
  <c r="AR1348" i="1"/>
  <c r="AN1349" i="1"/>
  <c r="AC1351" i="1"/>
  <c r="AD1351" i="1" s="1"/>
  <c r="AI1351" i="1" s="1"/>
  <c r="Y1352" i="1"/>
  <c r="AA1351" i="1"/>
  <c r="AJ1351" i="1" l="1"/>
  <c r="AK1351" i="1"/>
  <c r="AK1350" i="1"/>
  <c r="AB1733" i="1"/>
  <c r="Z1734" i="1"/>
  <c r="AF1352" i="1"/>
  <c r="AG1352" i="1" s="1"/>
  <c r="AP1350" i="1"/>
  <c r="AL1351" i="1"/>
  <c r="AR1349" i="1"/>
  <c r="AN1350" i="1"/>
  <c r="AQ1350" i="1"/>
  <c r="AM1351" i="1"/>
  <c r="AC1352" i="1"/>
  <c r="AD1352" i="1" s="1"/>
  <c r="AA1352" i="1"/>
  <c r="Y1353" i="1"/>
  <c r="AI1352" i="1" l="1"/>
  <c r="AJ1352" i="1"/>
  <c r="AK1352" i="1"/>
  <c r="Z1735" i="1"/>
  <c r="AB1734" i="1"/>
  <c r="AF1353" i="1"/>
  <c r="AG1353" i="1" s="1"/>
  <c r="AP1351" i="1"/>
  <c r="AL1352" i="1"/>
  <c r="AQ1351" i="1"/>
  <c r="AM1352" i="1"/>
  <c r="AR1350" i="1"/>
  <c r="AN1351" i="1"/>
  <c r="AC1353" i="1"/>
  <c r="AD1353" i="1" s="1"/>
  <c r="AA1353" i="1"/>
  <c r="Y1354" i="1"/>
  <c r="AI1353" i="1" l="1"/>
  <c r="AJ1353" i="1"/>
  <c r="AF1354" i="1"/>
  <c r="AG1354" i="1" s="1"/>
  <c r="AB1735" i="1"/>
  <c r="Z1736" i="1"/>
  <c r="AQ1352" i="1"/>
  <c r="AM1353" i="1"/>
  <c r="AQ1353" i="1"/>
  <c r="AM1354" i="1"/>
  <c r="AR1351" i="1"/>
  <c r="AN1352" i="1"/>
  <c r="AP1352" i="1"/>
  <c r="AL1353" i="1"/>
  <c r="AC1354" i="1"/>
  <c r="AD1354" i="1" s="1"/>
  <c r="AA1354" i="1"/>
  <c r="Y1355" i="1"/>
  <c r="AK1353" i="1" l="1"/>
  <c r="AI1354" i="1"/>
  <c r="AJ1354" i="1"/>
  <c r="AF1355" i="1"/>
  <c r="AG1355" i="1" s="1"/>
  <c r="Z1737" i="1"/>
  <c r="AB1736" i="1"/>
  <c r="AR1352" i="1"/>
  <c r="AN1353" i="1"/>
  <c r="AP1353" i="1"/>
  <c r="AL1354" i="1"/>
  <c r="AC1355" i="1"/>
  <c r="AD1355" i="1" s="1"/>
  <c r="Y1356" i="1"/>
  <c r="AA1355" i="1"/>
  <c r="AK1354" i="1" l="1"/>
  <c r="AI1355" i="1"/>
  <c r="AJ1355" i="1"/>
  <c r="AB1737" i="1"/>
  <c r="Z1738" i="1"/>
  <c r="AF1356" i="1"/>
  <c r="AG1356" i="1" s="1"/>
  <c r="AP1354" i="1"/>
  <c r="AL1355" i="1"/>
  <c r="AQ1354" i="1"/>
  <c r="AM1355" i="1"/>
  <c r="AR1353" i="1"/>
  <c r="AN1354" i="1"/>
  <c r="Y1357" i="1"/>
  <c r="AA1356" i="1"/>
  <c r="AC1356" i="1"/>
  <c r="AD1356" i="1" s="1"/>
  <c r="AI1356" i="1" s="1"/>
  <c r="AB1738" i="1" l="1"/>
  <c r="Z1739" i="1"/>
  <c r="AJ1356" i="1"/>
  <c r="AK1356" i="1" s="1"/>
  <c r="AK1355" i="1"/>
  <c r="AF1357" i="1"/>
  <c r="AG1357" i="1" s="1"/>
  <c r="AP1355" i="1"/>
  <c r="AL1356" i="1"/>
  <c r="AQ1356" i="1"/>
  <c r="AM1357" i="1"/>
  <c r="AR1354" i="1"/>
  <c r="AN1355" i="1"/>
  <c r="AQ1355" i="1"/>
  <c r="AM1356" i="1"/>
  <c r="Y1358" i="1"/>
  <c r="AC1357" i="1"/>
  <c r="AD1357" i="1" s="1"/>
  <c r="AI1357" i="1" s="1"/>
  <c r="AA1357" i="1"/>
  <c r="AJ1357" i="1" l="1"/>
  <c r="Z1740" i="1"/>
  <c r="AB1739" i="1"/>
  <c r="AF1358" i="1"/>
  <c r="AG1358" i="1" s="1"/>
  <c r="AP1356" i="1"/>
  <c r="AL1357" i="1"/>
  <c r="AR1355" i="1"/>
  <c r="AN1356" i="1"/>
  <c r="AQ1357" i="1"/>
  <c r="AM1358" i="1"/>
  <c r="AA1358" i="1"/>
  <c r="AC1358" i="1"/>
  <c r="AD1358" i="1" s="1"/>
  <c r="AI1358" i="1" s="1"/>
  <c r="Y1359" i="1"/>
  <c r="AJ1358" i="1" l="1"/>
  <c r="AM1359" i="1" s="1"/>
  <c r="AB1740" i="1"/>
  <c r="Z1741" i="1"/>
  <c r="AK1357" i="1"/>
  <c r="AF1359" i="1"/>
  <c r="AG1359" i="1" s="1"/>
  <c r="AP1357" i="1"/>
  <c r="AL1358" i="1"/>
  <c r="AR1356" i="1"/>
  <c r="AN1357" i="1"/>
  <c r="AQ1358" i="1"/>
  <c r="AA1359" i="1"/>
  <c r="Y1360" i="1"/>
  <c r="AC1359" i="1"/>
  <c r="AD1359" i="1" s="1"/>
  <c r="AI1359" i="1" l="1"/>
  <c r="AJ1359" i="1"/>
  <c r="Z1742" i="1"/>
  <c r="AB1741" i="1"/>
  <c r="AK1358" i="1"/>
  <c r="AF1360" i="1"/>
  <c r="AG1360" i="1" s="1"/>
  <c r="AP1358" i="1"/>
  <c r="AL1359" i="1"/>
  <c r="AR1357" i="1"/>
  <c r="AN1358" i="1"/>
  <c r="AA1360" i="1"/>
  <c r="Y1361" i="1"/>
  <c r="AC1360" i="1"/>
  <c r="AD1360" i="1" s="1"/>
  <c r="AI1360" i="1" l="1"/>
  <c r="Z1743" i="1"/>
  <c r="AB1742" i="1"/>
  <c r="AJ1360" i="1"/>
  <c r="AK1359" i="1"/>
  <c r="AF1361" i="1"/>
  <c r="AG1361" i="1" s="1"/>
  <c r="AQ1359" i="1"/>
  <c r="AM1360" i="1"/>
  <c r="AP1359" i="1"/>
  <c r="AL1360" i="1"/>
  <c r="AR1358" i="1"/>
  <c r="AN1359" i="1"/>
  <c r="AC1361" i="1"/>
  <c r="AD1361" i="1" s="1"/>
  <c r="Y1362" i="1"/>
  <c r="AA1361" i="1"/>
  <c r="AI1361" i="1" l="1"/>
  <c r="AK1360" i="1"/>
  <c r="AJ1361" i="1"/>
  <c r="AK1361" i="1" s="1"/>
  <c r="Z1744" i="1"/>
  <c r="AB1743" i="1"/>
  <c r="AF1362" i="1"/>
  <c r="AG1362" i="1" s="1"/>
  <c r="AP1360" i="1"/>
  <c r="AL1361" i="1"/>
  <c r="AQ1360" i="1"/>
  <c r="AM1361" i="1"/>
  <c r="AR1359" i="1"/>
  <c r="AN1360" i="1"/>
  <c r="Y1363" i="1"/>
  <c r="AA1362" i="1"/>
  <c r="AC1362" i="1"/>
  <c r="AD1362" i="1" s="1"/>
  <c r="AI1362" i="1" s="1"/>
  <c r="AJ1362" i="1" l="1"/>
  <c r="AK1362" i="1"/>
  <c r="Z1745" i="1"/>
  <c r="AB1744" i="1"/>
  <c r="AF1363" i="1"/>
  <c r="AG1363" i="1" s="1"/>
  <c r="AQ1361" i="1"/>
  <c r="AM1362" i="1"/>
  <c r="AP1361" i="1"/>
  <c r="AL1362" i="1"/>
  <c r="AR1360" i="1"/>
  <c r="AN1361" i="1"/>
  <c r="AQ1362" i="1"/>
  <c r="AM1363" i="1"/>
  <c r="Y1364" i="1"/>
  <c r="AA1363" i="1"/>
  <c r="AC1363" i="1"/>
  <c r="AD1363" i="1" s="1"/>
  <c r="AI1363" i="1" s="1"/>
  <c r="AB1745" i="1" l="1"/>
  <c r="Z1746" i="1"/>
  <c r="AJ1363" i="1"/>
  <c r="AF1364" i="1"/>
  <c r="AG1364" i="1" s="1"/>
  <c r="AQ1363" i="1"/>
  <c r="AM1364" i="1"/>
  <c r="AP1362" i="1"/>
  <c r="AL1363" i="1"/>
  <c r="AR1361" i="1"/>
  <c r="AN1362" i="1"/>
  <c r="Y1365" i="1"/>
  <c r="AC1364" i="1"/>
  <c r="AD1364" i="1" s="1"/>
  <c r="AI1364" i="1" s="1"/>
  <c r="AA1364" i="1"/>
  <c r="AK1363" i="1" l="1"/>
  <c r="AB1746" i="1"/>
  <c r="Z1747" i="1"/>
  <c r="AJ1364" i="1"/>
  <c r="AF1365" i="1"/>
  <c r="AG1365" i="1" s="1"/>
  <c r="AR1362" i="1"/>
  <c r="AN1363" i="1"/>
  <c r="AP1363" i="1"/>
  <c r="AL1364" i="1"/>
  <c r="Y1366" i="1"/>
  <c r="AA1365" i="1"/>
  <c r="AC1365" i="1"/>
  <c r="AD1365" i="1" s="1"/>
  <c r="AI1365" i="1" s="1"/>
  <c r="AK1364" i="1" l="1"/>
  <c r="AB1747" i="1"/>
  <c r="Z1748" i="1"/>
  <c r="AJ1365" i="1"/>
  <c r="AK1365" i="1" s="1"/>
  <c r="AF1366" i="1"/>
  <c r="AG1366" i="1" s="1"/>
  <c r="AR1363" i="1"/>
  <c r="AQ1365" i="1"/>
  <c r="AM1366" i="1"/>
  <c r="AN1365" i="1"/>
  <c r="AP1364" i="1"/>
  <c r="AL1365" i="1"/>
  <c r="AN1364" i="1"/>
  <c r="AQ1364" i="1"/>
  <c r="AM1365" i="1"/>
  <c r="AC1366" i="1"/>
  <c r="AD1366" i="1" s="1"/>
  <c r="Y1367" i="1"/>
  <c r="AA1366" i="1"/>
  <c r="AI1366" i="1" l="1"/>
  <c r="AB1748" i="1"/>
  <c r="Z1749" i="1"/>
  <c r="AJ1366" i="1"/>
  <c r="AF1367" i="1"/>
  <c r="AG1367" i="1" s="1"/>
  <c r="AP1365" i="1"/>
  <c r="AL1366" i="1"/>
  <c r="AR1364" i="1"/>
  <c r="AC1367" i="1"/>
  <c r="AD1367" i="1" s="1"/>
  <c r="AI1367" i="1" s="1"/>
  <c r="Y1368" i="1"/>
  <c r="AA1367" i="1"/>
  <c r="AK1366" i="1" l="1"/>
  <c r="AJ1367" i="1"/>
  <c r="AK1367" i="1"/>
  <c r="AB1749" i="1"/>
  <c r="Z1750" i="1"/>
  <c r="AF1368" i="1"/>
  <c r="AG1368" i="1" s="1"/>
  <c r="AR1365" i="1"/>
  <c r="AN1366" i="1"/>
  <c r="AP1366" i="1"/>
  <c r="AL1367" i="1"/>
  <c r="AQ1366" i="1"/>
  <c r="AM1367" i="1"/>
  <c r="AC1368" i="1"/>
  <c r="AD1368" i="1" s="1"/>
  <c r="AA1368" i="1"/>
  <c r="Y1369" i="1"/>
  <c r="AI1368" i="1" l="1"/>
  <c r="Z1751" i="1"/>
  <c r="AB1750" i="1"/>
  <c r="AJ1368" i="1"/>
  <c r="AK1368" i="1" s="1"/>
  <c r="AF1369" i="1"/>
  <c r="AG1369" i="1" s="1"/>
  <c r="AQ1367" i="1"/>
  <c r="AM1368" i="1"/>
  <c r="AR1366" i="1"/>
  <c r="AP1367" i="1"/>
  <c r="AL1368" i="1"/>
  <c r="AN1367" i="1"/>
  <c r="AC1369" i="1"/>
  <c r="AD1369" i="1" s="1"/>
  <c r="AA1369" i="1"/>
  <c r="Y1370" i="1"/>
  <c r="AI1369" i="1" l="1"/>
  <c r="AJ1369" i="1"/>
  <c r="AK1369" i="1"/>
  <c r="AB1751" i="1"/>
  <c r="Z1752" i="1"/>
  <c r="AF1370" i="1"/>
  <c r="AG1370" i="1" s="1"/>
  <c r="AR1367" i="1"/>
  <c r="AN1368" i="1"/>
  <c r="AP1368" i="1"/>
  <c r="AL1369" i="1"/>
  <c r="AQ1368" i="1"/>
  <c r="AM1369" i="1"/>
  <c r="AC1370" i="1"/>
  <c r="AD1370" i="1" s="1"/>
  <c r="AA1370" i="1"/>
  <c r="Y1371" i="1"/>
  <c r="AI1370" i="1" l="1"/>
  <c r="AB1752" i="1"/>
  <c r="Z1753" i="1"/>
  <c r="AJ1370" i="1"/>
  <c r="AK1370" i="1" s="1"/>
  <c r="AF1371" i="1"/>
  <c r="AG1371" i="1" s="1"/>
  <c r="AQ1369" i="1"/>
  <c r="AM1370" i="1"/>
  <c r="AR1368" i="1"/>
  <c r="AN1369" i="1"/>
  <c r="AP1369" i="1"/>
  <c r="AL1370" i="1"/>
  <c r="Y1372" i="1"/>
  <c r="AA1371" i="1"/>
  <c r="AC1371" i="1"/>
  <c r="AD1371" i="1" s="1"/>
  <c r="AI1371" i="1" l="1"/>
  <c r="AB1753" i="1"/>
  <c r="Z1754" i="1"/>
  <c r="AJ1371" i="1"/>
  <c r="AQ1371" i="1" s="1"/>
  <c r="AF1372" i="1"/>
  <c r="AG1372" i="1" s="1"/>
  <c r="AP1370" i="1"/>
  <c r="AL1371" i="1"/>
  <c r="AQ1370" i="1"/>
  <c r="AM1371" i="1"/>
  <c r="AR1369" i="1"/>
  <c r="AN1370" i="1"/>
  <c r="AA1372" i="1"/>
  <c r="AC1372" i="1"/>
  <c r="AD1372" i="1" s="1"/>
  <c r="Y1373" i="1"/>
  <c r="AM1372" i="1" l="1"/>
  <c r="AI1372" i="1"/>
  <c r="AB1754" i="1"/>
  <c r="Z1755" i="1"/>
  <c r="AJ1372" i="1"/>
  <c r="AK1372" i="1" s="1"/>
  <c r="AK1371" i="1"/>
  <c r="AF1373" i="1"/>
  <c r="AG1373" i="1" s="1"/>
  <c r="AQ1372" i="1"/>
  <c r="AM1373" i="1"/>
  <c r="AP1371" i="1"/>
  <c r="AL1372" i="1"/>
  <c r="AR1370" i="1"/>
  <c r="AN1371" i="1"/>
  <c r="AC1373" i="1"/>
  <c r="AD1373" i="1" s="1"/>
  <c r="Y1374" i="1"/>
  <c r="AA1373" i="1"/>
  <c r="AI1373" i="1" l="1"/>
  <c r="AB1755" i="1"/>
  <c r="Z1756" i="1"/>
  <c r="AJ1373" i="1"/>
  <c r="AF1374" i="1"/>
  <c r="AG1374" i="1" s="1"/>
  <c r="AR1371" i="1"/>
  <c r="AN1372" i="1"/>
  <c r="AP1372" i="1"/>
  <c r="AL1373" i="1"/>
  <c r="AA1374" i="1"/>
  <c r="AC1374" i="1"/>
  <c r="AD1374" i="1" s="1"/>
  <c r="AI1374" i="1" s="1"/>
  <c r="Y1375" i="1"/>
  <c r="AB1756" i="1" l="1"/>
  <c r="Z1757" i="1"/>
  <c r="AJ1374" i="1"/>
  <c r="AK1373" i="1"/>
  <c r="AF1375" i="1"/>
  <c r="AG1375" i="1" s="1"/>
  <c r="AR1372" i="1"/>
  <c r="AN1373" i="1"/>
  <c r="AQ1374" i="1"/>
  <c r="AM1375" i="1"/>
  <c r="AP1373" i="1"/>
  <c r="AL1374" i="1"/>
  <c r="AQ1373" i="1"/>
  <c r="AM1374" i="1"/>
  <c r="AA1375" i="1"/>
  <c r="Y1376" i="1"/>
  <c r="AC1375" i="1"/>
  <c r="AD1375" i="1" s="1"/>
  <c r="AI1375" i="1" s="1"/>
  <c r="Z1758" i="1" l="1"/>
  <c r="AB1757" i="1"/>
  <c r="AK1374" i="1"/>
  <c r="AJ1375" i="1"/>
  <c r="AQ1375" i="1" s="1"/>
  <c r="AF1376" i="1"/>
  <c r="AG1376" i="1" s="1"/>
  <c r="AP1374" i="1"/>
  <c r="AL1375" i="1"/>
  <c r="AR1373" i="1"/>
  <c r="AN1374" i="1"/>
  <c r="AC1376" i="1"/>
  <c r="AD1376" i="1" s="1"/>
  <c r="AI1376" i="1" s="1"/>
  <c r="AA1376" i="1"/>
  <c r="Y1377" i="1"/>
  <c r="Z1759" i="1" l="1"/>
  <c r="AB1759" i="1" s="1"/>
  <c r="AB1758" i="1"/>
  <c r="AJ1376" i="1"/>
  <c r="AK1375" i="1"/>
  <c r="AM1376" i="1"/>
  <c r="AF1377" i="1"/>
  <c r="AG1377" i="1" s="1"/>
  <c r="AP1375" i="1"/>
  <c r="AL1376" i="1"/>
  <c r="AR1374" i="1"/>
  <c r="AN1375" i="1"/>
  <c r="AA1377" i="1"/>
  <c r="Y1378" i="1"/>
  <c r="AC1377" i="1"/>
  <c r="AD1377" i="1" s="1"/>
  <c r="AI1377" i="1" l="1"/>
  <c r="AJ1377" i="1"/>
  <c r="AK1377" i="1"/>
  <c r="AK1376" i="1"/>
  <c r="AF1378" i="1"/>
  <c r="AG1378" i="1" s="1"/>
  <c r="AP1376" i="1"/>
  <c r="AL1377" i="1"/>
  <c r="AQ1376" i="1"/>
  <c r="AM1377" i="1"/>
  <c r="AR1375" i="1"/>
  <c r="AN1376" i="1"/>
  <c r="AA1378" i="1"/>
  <c r="Y1379" i="1"/>
  <c r="AC1378" i="1"/>
  <c r="AD1378" i="1" l="1"/>
  <c r="BA1378" i="1"/>
  <c r="AI1378" i="1"/>
  <c r="AJ1378" i="1"/>
  <c r="AK1378" i="1" s="1"/>
  <c r="AF1379" i="1"/>
  <c r="AG1379" i="1" s="1"/>
  <c r="AP1377" i="1"/>
  <c r="AL1378" i="1"/>
  <c r="AR1376" i="1"/>
  <c r="AN1377" i="1"/>
  <c r="AQ1377" i="1"/>
  <c r="AM1378" i="1"/>
  <c r="AC1379" i="1"/>
  <c r="AD1379" i="1" s="1"/>
  <c r="AI1379" i="1" s="1"/>
  <c r="AA1379" i="1"/>
  <c r="Y1380" i="1"/>
  <c r="AJ1379" i="1" l="1"/>
  <c r="AK1379" i="1"/>
  <c r="AF1380" i="1"/>
  <c r="AG1380" i="1" s="1"/>
  <c r="AP1378" i="1"/>
  <c r="AL1379" i="1"/>
  <c r="AR1377" i="1"/>
  <c r="AN1378" i="1"/>
  <c r="AQ1378" i="1"/>
  <c r="AM1379" i="1"/>
  <c r="Y1381" i="1"/>
  <c r="AC1380" i="1"/>
  <c r="AD1380" i="1" s="1"/>
  <c r="AI1380" i="1" s="1"/>
  <c r="AA1380" i="1"/>
  <c r="AJ1380" i="1" l="1"/>
  <c r="AF1381" i="1"/>
  <c r="AG1381" i="1" s="1"/>
  <c r="AP1379" i="1"/>
  <c r="AL1380" i="1"/>
  <c r="AQ1379" i="1"/>
  <c r="AM1380" i="1"/>
  <c r="AR1378" i="1"/>
  <c r="AN1379" i="1"/>
  <c r="AC1381" i="1"/>
  <c r="AD1381" i="1" s="1"/>
  <c r="Y1382" i="1"/>
  <c r="AA1381" i="1"/>
  <c r="AI1381" i="1" l="1"/>
  <c r="AJ1381" i="1"/>
  <c r="AK1381" i="1"/>
  <c r="AK1380" i="1"/>
  <c r="AF1382" i="1"/>
  <c r="AG1382" i="1" s="1"/>
  <c r="AP1380" i="1"/>
  <c r="AL1381" i="1"/>
  <c r="AR1379" i="1"/>
  <c r="AN1380" i="1"/>
  <c r="AQ1380" i="1"/>
  <c r="AM1381" i="1"/>
  <c r="Y1383" i="1"/>
  <c r="AC1382" i="1"/>
  <c r="AD1382" i="1" s="1"/>
  <c r="AA1382" i="1"/>
  <c r="AI1382" i="1" l="1"/>
  <c r="AJ1382" i="1"/>
  <c r="AF1383" i="1"/>
  <c r="AG1383" i="1" s="1"/>
  <c r="AQ1381" i="1"/>
  <c r="AM1382" i="1"/>
  <c r="AP1381" i="1"/>
  <c r="AL1382" i="1"/>
  <c r="AR1380" i="1"/>
  <c r="AN1381" i="1"/>
  <c r="Y1384" i="1"/>
  <c r="AC1383" i="1"/>
  <c r="AD1383" i="1" s="1"/>
  <c r="AI1383" i="1" s="1"/>
  <c r="AA1383" i="1"/>
  <c r="AJ1383" i="1" l="1"/>
  <c r="AK1383" i="1"/>
  <c r="AK1382" i="1"/>
  <c r="AF1384" i="1"/>
  <c r="AG1384" i="1" s="1"/>
  <c r="AP1382" i="1"/>
  <c r="AL1383" i="1"/>
  <c r="AR1381" i="1"/>
  <c r="AN1382" i="1"/>
  <c r="AQ1382" i="1"/>
  <c r="AM1383" i="1"/>
  <c r="Y1385" i="1"/>
  <c r="AC1384" i="1"/>
  <c r="AD1384" i="1" s="1"/>
  <c r="AI1384" i="1" s="1"/>
  <c r="AA1384" i="1"/>
  <c r="AJ1384" i="1" l="1"/>
  <c r="AK1384" i="1"/>
  <c r="AF1385" i="1"/>
  <c r="AG1385" i="1" s="1"/>
  <c r="AP1383" i="1"/>
  <c r="AL1384" i="1"/>
  <c r="AR1382" i="1"/>
  <c r="AN1383" i="1"/>
  <c r="AQ1383" i="1"/>
  <c r="AM1384" i="1"/>
  <c r="AC1385" i="1"/>
  <c r="AD1385" i="1" s="1"/>
  <c r="Y1386" i="1"/>
  <c r="AA1385" i="1"/>
  <c r="AI1385" i="1" l="1"/>
  <c r="AJ1385" i="1"/>
  <c r="AK1385" i="1"/>
  <c r="AF1386" i="1"/>
  <c r="AG1386" i="1" s="1"/>
  <c r="AP1384" i="1"/>
  <c r="AL1385" i="1"/>
  <c r="AQ1384" i="1"/>
  <c r="AM1385" i="1"/>
  <c r="AR1383" i="1"/>
  <c r="AN1384" i="1"/>
  <c r="Y1387" i="1"/>
  <c r="AA1386" i="1"/>
  <c r="AC1386" i="1"/>
  <c r="AD1386" i="1" s="1"/>
  <c r="AI1386" i="1" l="1"/>
  <c r="AJ1386" i="1"/>
  <c r="AK1386" i="1"/>
  <c r="AF1387" i="1"/>
  <c r="AG1387" i="1" s="1"/>
  <c r="AQ1385" i="1"/>
  <c r="AM1386" i="1"/>
  <c r="AR1384" i="1"/>
  <c r="AN1385" i="1"/>
  <c r="AQ1386" i="1"/>
  <c r="AM1387" i="1"/>
  <c r="AP1385" i="1"/>
  <c r="AL1386" i="1"/>
  <c r="Y1388" i="1"/>
  <c r="AC1387" i="1"/>
  <c r="AD1387" i="1" s="1"/>
  <c r="AA1387" i="1"/>
  <c r="AI1387" i="1" l="1"/>
  <c r="AJ1387" i="1"/>
  <c r="AF1388" i="1"/>
  <c r="AG1388" i="1" s="1"/>
  <c r="AR1385" i="1"/>
  <c r="AN1386" i="1"/>
  <c r="AP1386" i="1"/>
  <c r="AL1387" i="1"/>
  <c r="AC1388" i="1"/>
  <c r="AD1388" i="1" s="1"/>
  <c r="Y1389" i="1"/>
  <c r="AA1388" i="1"/>
  <c r="AI1388" i="1" l="1"/>
  <c r="AJ1388" i="1"/>
  <c r="AK1388" i="1"/>
  <c r="AK1387" i="1"/>
  <c r="AF1389" i="1"/>
  <c r="AG1389" i="1" s="1"/>
  <c r="AP1387" i="1"/>
  <c r="AL1388" i="1"/>
  <c r="AR1386" i="1"/>
  <c r="AN1387" i="1"/>
  <c r="AQ1387" i="1"/>
  <c r="AM1388" i="1"/>
  <c r="AA1389" i="1"/>
  <c r="AC1389" i="1"/>
  <c r="AD1389" i="1" s="1"/>
  <c r="Y1390" i="1"/>
  <c r="AI1389" i="1" l="1"/>
  <c r="AJ1389" i="1"/>
  <c r="AF1390" i="1"/>
  <c r="AG1390" i="1" s="1"/>
  <c r="AQ1388" i="1"/>
  <c r="AM1389" i="1"/>
  <c r="AR1387" i="1"/>
  <c r="AN1388" i="1"/>
  <c r="AQ1389" i="1"/>
  <c r="AM1390" i="1"/>
  <c r="AP1388" i="1"/>
  <c r="AL1389" i="1"/>
  <c r="Y1391" i="1"/>
  <c r="AC1390" i="1"/>
  <c r="AD1390" i="1" s="1"/>
  <c r="AA1390" i="1"/>
  <c r="AI1390" i="1" l="1"/>
  <c r="AJ1390" i="1"/>
  <c r="AK1389" i="1"/>
  <c r="AF1391" i="1"/>
  <c r="AG1391" i="1" s="1"/>
  <c r="AR1388" i="1"/>
  <c r="AN1389" i="1"/>
  <c r="AP1389" i="1"/>
  <c r="AL1390" i="1"/>
  <c r="AA1391" i="1"/>
  <c r="AC1391" i="1"/>
  <c r="AD1391" i="1" s="1"/>
  <c r="AI1391" i="1" s="1"/>
  <c r="Y1392" i="1"/>
  <c r="AJ1391" i="1" l="1"/>
  <c r="AK1390" i="1"/>
  <c r="AF1392" i="1"/>
  <c r="AG1392" i="1" s="1"/>
  <c r="AR1389" i="1"/>
  <c r="AN1390" i="1"/>
  <c r="AQ1391" i="1"/>
  <c r="AM1392" i="1"/>
  <c r="AN1391" i="1"/>
  <c r="AP1390" i="1"/>
  <c r="AL1391" i="1"/>
  <c r="AQ1390" i="1"/>
  <c r="AM1391" i="1"/>
  <c r="AA1392" i="1"/>
  <c r="AC1392" i="1"/>
  <c r="AD1392" i="1" s="1"/>
  <c r="AI1392" i="1" s="1"/>
  <c r="Y1393" i="1"/>
  <c r="AJ1392" i="1" l="1"/>
  <c r="AK1391" i="1"/>
  <c r="AF1393" i="1"/>
  <c r="AG1393" i="1" s="1"/>
  <c r="AP1391" i="1"/>
  <c r="AL1392" i="1"/>
  <c r="AR1390" i="1"/>
  <c r="AQ1392" i="1"/>
  <c r="AM1393" i="1"/>
  <c r="AC1393" i="1"/>
  <c r="AD1393" i="1" s="1"/>
  <c r="AI1393" i="1" s="1"/>
  <c r="Y1394" i="1"/>
  <c r="AA1393" i="1"/>
  <c r="AJ1393" i="1" l="1"/>
  <c r="AK1393" i="1"/>
  <c r="AK1392" i="1"/>
  <c r="AF1394" i="1"/>
  <c r="AG1394" i="1" s="1"/>
  <c r="AP1392" i="1"/>
  <c r="AL1393" i="1"/>
  <c r="AR1391" i="1"/>
  <c r="AN1392" i="1"/>
  <c r="Y1395" i="1"/>
  <c r="AA1394" i="1"/>
  <c r="AC1394" i="1"/>
  <c r="AD1394" i="1" s="1"/>
  <c r="AI1394" i="1" s="1"/>
  <c r="AJ1394" i="1" l="1"/>
  <c r="AK1394" i="1"/>
  <c r="AF1395" i="1"/>
  <c r="AG1395" i="1" s="1"/>
  <c r="AP1393" i="1"/>
  <c r="AL1394" i="1"/>
  <c r="AQ1393" i="1"/>
  <c r="AM1394" i="1"/>
  <c r="AM1395" i="1"/>
  <c r="AQ1394" i="1"/>
  <c r="AR1392" i="1"/>
  <c r="AN1393" i="1"/>
  <c r="AA1395" i="1"/>
  <c r="AC1395" i="1"/>
  <c r="AD1395" i="1" s="1"/>
  <c r="Y1396" i="1"/>
  <c r="AI1395" i="1" l="1"/>
  <c r="AJ1395" i="1"/>
  <c r="AK1395" i="1" s="1"/>
  <c r="AF1396" i="1"/>
  <c r="AG1396" i="1" s="1"/>
  <c r="AP1394" i="1"/>
  <c r="AL1395" i="1"/>
  <c r="AR1393" i="1"/>
  <c r="AN1394" i="1"/>
  <c r="AN1395" i="1"/>
  <c r="Y1397" i="1"/>
  <c r="AC1396" i="1"/>
  <c r="AD1396" i="1" s="1"/>
  <c r="AI1396" i="1" s="1"/>
  <c r="AA1396" i="1"/>
  <c r="AJ1396" i="1" l="1"/>
  <c r="AF1397" i="1"/>
  <c r="AG1397" i="1" s="1"/>
  <c r="AP1395" i="1"/>
  <c r="AL1396" i="1"/>
  <c r="AQ1395" i="1"/>
  <c r="AM1396" i="1"/>
  <c r="AR1394" i="1"/>
  <c r="AM1397" i="1"/>
  <c r="AC1397" i="1"/>
  <c r="AD1397" i="1" s="1"/>
  <c r="AA1397" i="1"/>
  <c r="Y1398" i="1"/>
  <c r="AI1397" i="1" l="1"/>
  <c r="AJ1397" i="1"/>
  <c r="AK1397" i="1" s="1"/>
  <c r="AK1396" i="1"/>
  <c r="AF1398" i="1"/>
  <c r="AG1398" i="1" s="1"/>
  <c r="AR1395" i="1"/>
  <c r="AN1396" i="1"/>
  <c r="AQ1396" i="1"/>
  <c r="AP1396" i="1"/>
  <c r="AL1397" i="1"/>
  <c r="AC1398" i="1"/>
  <c r="AD1398" i="1" s="1"/>
  <c r="AI1398" i="1" s="1"/>
  <c r="AA1398" i="1"/>
  <c r="Y1399" i="1"/>
  <c r="AJ1398" i="1" l="1"/>
  <c r="AF1399" i="1"/>
  <c r="AG1399" i="1" s="1"/>
  <c r="AP1397" i="1"/>
  <c r="AL1398" i="1"/>
  <c r="AQ1397" i="1"/>
  <c r="AM1398" i="1"/>
  <c r="AR1396" i="1"/>
  <c r="AN1397" i="1"/>
  <c r="AA1399" i="1"/>
  <c r="AC1399" i="1"/>
  <c r="AD1399" i="1" s="1"/>
  <c r="AI1399" i="1" s="1"/>
  <c r="Y1400" i="1"/>
  <c r="AJ1399" i="1" l="1"/>
  <c r="AK1399" i="1"/>
  <c r="AK1398" i="1"/>
  <c r="AN1399" i="1" s="1"/>
  <c r="AF1400" i="1"/>
  <c r="AG1400" i="1" s="1"/>
  <c r="AM1400" i="1"/>
  <c r="AP1398" i="1"/>
  <c r="AL1399" i="1"/>
  <c r="AQ1399" i="1"/>
  <c r="AQ1398" i="1"/>
  <c r="AM1399" i="1"/>
  <c r="AR1397" i="1"/>
  <c r="AN1398" i="1"/>
  <c r="Y1401" i="1"/>
  <c r="AA1400" i="1"/>
  <c r="AC1400" i="1"/>
  <c r="AD1400" i="1" s="1"/>
  <c r="AI1400" i="1" s="1"/>
  <c r="AJ1400" i="1" l="1"/>
  <c r="AK1400" i="1"/>
  <c r="AF1401" i="1"/>
  <c r="AG1401" i="1" s="1"/>
  <c r="AQ1400" i="1"/>
  <c r="AP1399" i="1"/>
  <c r="AL1400" i="1"/>
  <c r="AR1398" i="1"/>
  <c r="AM1401" i="1"/>
  <c r="Y1402" i="1"/>
  <c r="AA1401" i="1"/>
  <c r="AC1401" i="1"/>
  <c r="AD1401" i="1" s="1"/>
  <c r="AI1401" i="1" s="1"/>
  <c r="AJ1401" i="1" l="1"/>
  <c r="AK1401" i="1"/>
  <c r="AF1402" i="1"/>
  <c r="AG1402" i="1" s="1"/>
  <c r="AQ1401" i="1"/>
  <c r="AP1400" i="1"/>
  <c r="AL1401" i="1"/>
  <c r="AR1399" i="1"/>
  <c r="AN1401" i="1"/>
  <c r="AN1400" i="1"/>
  <c r="Y1403" i="1"/>
  <c r="AC1402" i="1"/>
  <c r="AD1402" i="1" s="1"/>
  <c r="AI1402" i="1" s="1"/>
  <c r="AA1402" i="1"/>
  <c r="AJ1402" i="1" l="1"/>
  <c r="AK1402" i="1"/>
  <c r="AF1403" i="1"/>
  <c r="AG1403" i="1" s="1"/>
  <c r="AM1402" i="1"/>
  <c r="AR1400" i="1"/>
  <c r="AP1401" i="1"/>
  <c r="AL1402" i="1"/>
  <c r="AA1403" i="1"/>
  <c r="AC1403" i="1"/>
  <c r="AD1403" i="1" s="1"/>
  <c r="AI1403" i="1" s="1"/>
  <c r="Y1404" i="1"/>
  <c r="AJ1403" i="1" l="1"/>
  <c r="AQ1403" i="1" s="1"/>
  <c r="AF1404" i="1"/>
  <c r="AG1404" i="1" s="1"/>
  <c r="AM1404" i="1"/>
  <c r="AP1402" i="1"/>
  <c r="AL1403" i="1"/>
  <c r="AQ1402" i="1"/>
  <c r="AM1403" i="1"/>
  <c r="AR1401" i="1"/>
  <c r="AN1402" i="1"/>
  <c r="AC1404" i="1"/>
  <c r="AD1404" i="1" s="1"/>
  <c r="AA1404" i="1"/>
  <c r="Y1405" i="1"/>
  <c r="AI1404" i="1" l="1"/>
  <c r="AJ1404" i="1"/>
  <c r="AK1404" i="1" s="1"/>
  <c r="AK1403" i="1"/>
  <c r="AF1405" i="1"/>
  <c r="AG1405" i="1" s="1"/>
  <c r="AP1403" i="1"/>
  <c r="AL1404" i="1"/>
  <c r="AR1402" i="1"/>
  <c r="AN1403" i="1"/>
  <c r="AC1405" i="1"/>
  <c r="AD1405" i="1" s="1"/>
  <c r="AA1405" i="1"/>
  <c r="Y1406" i="1"/>
  <c r="AI1405" i="1" l="1"/>
  <c r="AJ1405" i="1"/>
  <c r="AF1406" i="1"/>
  <c r="AG1406" i="1" s="1"/>
  <c r="AQ1404" i="1"/>
  <c r="AM1405" i="1"/>
  <c r="AP1404" i="1"/>
  <c r="AL1405" i="1"/>
  <c r="AR1403" i="1"/>
  <c r="AN1404" i="1"/>
  <c r="AC1406" i="1"/>
  <c r="AA1406" i="1"/>
  <c r="Y1407" i="1"/>
  <c r="AD1406" i="1" l="1"/>
  <c r="AI1406" i="1" s="1"/>
  <c r="BA1406" i="1"/>
  <c r="AJ1406" i="1"/>
  <c r="AK1405" i="1"/>
  <c r="AF1407" i="1"/>
  <c r="AG1407" i="1" s="1"/>
  <c r="AR1404" i="1"/>
  <c r="AN1405" i="1"/>
  <c r="AQ1405" i="1"/>
  <c r="AM1406" i="1"/>
  <c r="AP1405" i="1"/>
  <c r="AL1406" i="1"/>
  <c r="AC1407" i="1"/>
  <c r="AD1407" i="1" s="1"/>
  <c r="Y1408" i="1"/>
  <c r="AA1407" i="1"/>
  <c r="AI1407" i="1" l="1"/>
  <c r="AJ1407" i="1"/>
  <c r="AK1406" i="1"/>
  <c r="AF1408" i="1"/>
  <c r="AG1408" i="1" s="1"/>
  <c r="AP1406" i="1"/>
  <c r="AL1407" i="1"/>
  <c r="AQ1406" i="1"/>
  <c r="AM1407" i="1"/>
  <c r="AR1405" i="1"/>
  <c r="AN1406" i="1"/>
  <c r="Y1409" i="1"/>
  <c r="AC1408" i="1"/>
  <c r="AD1408" i="1" s="1"/>
  <c r="AI1408" i="1" s="1"/>
  <c r="AA1408" i="1"/>
  <c r="AJ1408" i="1" l="1"/>
  <c r="AK1407" i="1"/>
  <c r="AF1409" i="1"/>
  <c r="AG1409" i="1" s="1"/>
  <c r="AP1407" i="1"/>
  <c r="AL1408" i="1"/>
  <c r="AQ1407" i="1"/>
  <c r="AM1408" i="1"/>
  <c r="AR1406" i="1"/>
  <c r="AN1407" i="1"/>
  <c r="AA1409" i="1"/>
  <c r="Y1410" i="1"/>
  <c r="AC1409" i="1"/>
  <c r="AD1409" i="1" s="1"/>
  <c r="AI1409" i="1" s="1"/>
  <c r="AJ1409" i="1" l="1"/>
  <c r="AK1409" i="1"/>
  <c r="AK1408" i="1"/>
  <c r="AF1410" i="1"/>
  <c r="AG1410" i="1" s="1"/>
  <c r="AQ1409" i="1"/>
  <c r="AM1410" i="1"/>
  <c r="AP1408" i="1"/>
  <c r="AL1409" i="1"/>
  <c r="AR1407" i="1"/>
  <c r="AN1408" i="1"/>
  <c r="AQ1408" i="1"/>
  <c r="AM1409" i="1"/>
  <c r="AA1410" i="1"/>
  <c r="AC1410" i="1"/>
  <c r="AD1410" i="1" s="1"/>
  <c r="AI1410" i="1" s="1"/>
  <c r="Y1411" i="1"/>
  <c r="AJ1410" i="1" l="1"/>
  <c r="AK1410" i="1" s="1"/>
  <c r="AF1411" i="1"/>
  <c r="AG1411" i="1" s="1"/>
  <c r="AR1408" i="1"/>
  <c r="AN1409" i="1"/>
  <c r="AP1409" i="1"/>
  <c r="AL1410" i="1"/>
  <c r="AA1411" i="1"/>
  <c r="Y1412" i="1"/>
  <c r="AC1411" i="1"/>
  <c r="AD1411" i="1" s="1"/>
  <c r="AI1411" i="1" s="1"/>
  <c r="AJ1411" i="1" l="1"/>
  <c r="AK1411" i="1"/>
  <c r="AF1412" i="1"/>
  <c r="AG1412" i="1" s="1"/>
  <c r="AR1409" i="1"/>
  <c r="AN1410" i="1"/>
  <c r="AQ1410" i="1"/>
  <c r="AM1411" i="1"/>
  <c r="AP1410" i="1"/>
  <c r="AL1411" i="1"/>
  <c r="AQ1411" i="1"/>
  <c r="AM1412" i="1"/>
  <c r="AC1412" i="1"/>
  <c r="AD1412" i="1" s="1"/>
  <c r="AI1412" i="1" s="1"/>
  <c r="Y1413" i="1"/>
  <c r="AA1412" i="1"/>
  <c r="AJ1412" i="1" l="1"/>
  <c r="AF1413" i="1"/>
  <c r="AG1413" i="1" s="1"/>
  <c r="AR1410" i="1"/>
  <c r="AN1411" i="1"/>
  <c r="AP1411" i="1"/>
  <c r="AL1412" i="1"/>
  <c r="AC1413" i="1"/>
  <c r="AD1413" i="1" s="1"/>
  <c r="Y1414" i="1"/>
  <c r="AA1413" i="1"/>
  <c r="AI1413" i="1" l="1"/>
  <c r="AJ1413" i="1"/>
  <c r="AK1413" i="1"/>
  <c r="AK1412" i="1"/>
  <c r="AF1414" i="1"/>
  <c r="AG1414" i="1" s="1"/>
  <c r="AQ1412" i="1"/>
  <c r="AM1413" i="1"/>
  <c r="AP1412" i="1"/>
  <c r="AL1413" i="1"/>
  <c r="AR1411" i="1"/>
  <c r="AN1412" i="1"/>
  <c r="AA1414" i="1"/>
  <c r="Y1415" i="1"/>
  <c r="AC1414" i="1"/>
  <c r="AD1414" i="1" s="1"/>
  <c r="AI1414" i="1" l="1"/>
  <c r="AJ1414" i="1"/>
  <c r="AQ1414" i="1" s="1"/>
  <c r="AF1415" i="1"/>
  <c r="AG1415" i="1" s="1"/>
  <c r="AM1415" i="1"/>
  <c r="AP1413" i="1"/>
  <c r="AL1414" i="1"/>
  <c r="AQ1413" i="1"/>
  <c r="AM1414" i="1"/>
  <c r="AR1412" i="1"/>
  <c r="AN1413" i="1"/>
  <c r="AA1415" i="1"/>
  <c r="AC1415" i="1"/>
  <c r="AD1415" i="1" s="1"/>
  <c r="AI1415" i="1" s="1"/>
  <c r="Y1416" i="1"/>
  <c r="AJ1415" i="1" l="1"/>
  <c r="AK1415" i="1"/>
  <c r="AK1414" i="1"/>
  <c r="AF1416" i="1"/>
  <c r="AG1416" i="1" s="1"/>
  <c r="AQ1415" i="1"/>
  <c r="AP1414" i="1"/>
  <c r="AL1415" i="1"/>
  <c r="AR1413" i="1"/>
  <c r="AN1414" i="1"/>
  <c r="AM1416" i="1"/>
  <c r="AC1416" i="1"/>
  <c r="AA1416" i="1"/>
  <c r="Y1417" i="1"/>
  <c r="AD1416" i="1" l="1"/>
  <c r="AI1416" i="1" s="1"/>
  <c r="BA1416" i="1"/>
  <c r="AJ1416" i="1"/>
  <c r="AF1417" i="1"/>
  <c r="AG1417" i="1" s="1"/>
  <c r="AP1415" i="1"/>
  <c r="AL1416" i="1"/>
  <c r="AR1414" i="1"/>
  <c r="AN1415" i="1"/>
  <c r="AQ1416" i="1"/>
  <c r="AM1417" i="1"/>
  <c r="AA1417" i="1"/>
  <c r="Y1418" i="1"/>
  <c r="AC1417" i="1"/>
  <c r="AD1417" i="1" s="1"/>
  <c r="AI1417" i="1" l="1"/>
  <c r="AJ1417" i="1"/>
  <c r="AQ1417" i="1" s="1"/>
  <c r="AK1416" i="1"/>
  <c r="AF1418" i="1"/>
  <c r="AG1418" i="1" s="1"/>
  <c r="AP1416" i="1"/>
  <c r="AL1417" i="1"/>
  <c r="AR1415" i="1"/>
  <c r="AN1416" i="1"/>
  <c r="AC1418" i="1"/>
  <c r="AD1418" i="1" s="1"/>
  <c r="AI1418" i="1" s="1"/>
  <c r="AA1418" i="1"/>
  <c r="Y1419" i="1"/>
  <c r="AJ1418" i="1" l="1"/>
  <c r="AK1418" i="1"/>
  <c r="AK1417" i="1"/>
  <c r="AM1418" i="1"/>
  <c r="AF1419" i="1"/>
  <c r="AG1419" i="1" s="1"/>
  <c r="AR1416" i="1"/>
  <c r="AN1417" i="1"/>
  <c r="AQ1418" i="1"/>
  <c r="AM1419" i="1"/>
  <c r="AP1417" i="1"/>
  <c r="AL1418" i="1"/>
  <c r="Y1420" i="1"/>
  <c r="AC1419" i="1"/>
  <c r="AD1419" i="1" s="1"/>
  <c r="AA1419" i="1"/>
  <c r="AI1419" i="1" l="1"/>
  <c r="AJ1419" i="1"/>
  <c r="AF1420" i="1"/>
  <c r="AG1420" i="1" s="1"/>
  <c r="AR1417" i="1"/>
  <c r="AN1418" i="1"/>
  <c r="AP1418" i="1"/>
  <c r="AL1419" i="1"/>
  <c r="Y1421" i="1"/>
  <c r="AC1420" i="1"/>
  <c r="AD1420" i="1" s="1"/>
  <c r="AI1420" i="1" s="1"/>
  <c r="AA1420" i="1"/>
  <c r="AJ1420" i="1" l="1"/>
  <c r="AK1420" i="1"/>
  <c r="AK1419" i="1"/>
  <c r="AF1421" i="1"/>
  <c r="AG1421" i="1" s="1"/>
  <c r="AQ1419" i="1"/>
  <c r="AM1420" i="1"/>
  <c r="AP1419" i="1"/>
  <c r="AL1420" i="1"/>
  <c r="AR1418" i="1"/>
  <c r="AN1419" i="1"/>
  <c r="AA1421" i="1"/>
  <c r="AC1421" i="1"/>
  <c r="AD1421" i="1" s="1"/>
  <c r="AI1421" i="1" s="1"/>
  <c r="Y1422" i="1"/>
  <c r="AJ1421" i="1" l="1"/>
  <c r="AF1422" i="1"/>
  <c r="AG1422" i="1" s="1"/>
  <c r="AQ1420" i="1"/>
  <c r="AM1421" i="1"/>
  <c r="AQ1421" i="1"/>
  <c r="AM1422" i="1"/>
  <c r="AP1420" i="1"/>
  <c r="AL1421" i="1"/>
  <c r="AR1419" i="1"/>
  <c r="AN1420" i="1"/>
  <c r="AC1422" i="1"/>
  <c r="AD1422" i="1" s="1"/>
  <c r="AI1422" i="1" s="1"/>
  <c r="Y1423" i="1"/>
  <c r="AA1422" i="1"/>
  <c r="AJ1422" i="1" l="1"/>
  <c r="AK1422" i="1"/>
  <c r="AK1421" i="1"/>
  <c r="AF1423" i="1"/>
  <c r="AG1423" i="1" s="1"/>
  <c r="AR1420" i="1"/>
  <c r="AN1421" i="1"/>
  <c r="AP1421" i="1"/>
  <c r="AL1422" i="1"/>
  <c r="AC1423" i="1"/>
  <c r="AD1423" i="1" s="1"/>
  <c r="AI1423" i="1" s="1"/>
  <c r="AA1423" i="1"/>
  <c r="Y1424" i="1"/>
  <c r="AJ1423" i="1" l="1"/>
  <c r="AK1423" i="1"/>
  <c r="AF1424" i="1"/>
  <c r="AG1424" i="1" s="1"/>
  <c r="AP1422" i="1"/>
  <c r="AL1423" i="1"/>
  <c r="AQ1422" i="1"/>
  <c r="AM1423" i="1"/>
  <c r="AR1421" i="1"/>
  <c r="AN1422" i="1"/>
  <c r="AC1424" i="1"/>
  <c r="AD1424" i="1" s="1"/>
  <c r="AI1424" i="1" s="1"/>
  <c r="AA1424" i="1"/>
  <c r="Y1425" i="1"/>
  <c r="AJ1424" i="1" l="1"/>
  <c r="AK1424" i="1" s="1"/>
  <c r="AF1425" i="1"/>
  <c r="AG1425" i="1" s="1"/>
  <c r="AP1423" i="1"/>
  <c r="AL1424" i="1"/>
  <c r="AQ1423" i="1"/>
  <c r="AM1424" i="1"/>
  <c r="AR1422" i="1"/>
  <c r="AN1423" i="1"/>
  <c r="Y1426" i="1"/>
  <c r="AC1425" i="1"/>
  <c r="AD1425" i="1" s="1"/>
  <c r="AI1425" i="1" s="1"/>
  <c r="AA1425" i="1"/>
  <c r="AJ1425" i="1" l="1"/>
  <c r="AK1425" i="1"/>
  <c r="AF1426" i="1"/>
  <c r="AG1426" i="1" s="1"/>
  <c r="AQ1424" i="1"/>
  <c r="AM1425" i="1"/>
  <c r="AR1423" i="1"/>
  <c r="AN1424" i="1"/>
  <c r="AP1424" i="1"/>
  <c r="AL1425" i="1"/>
  <c r="AC1426" i="1"/>
  <c r="AD1426" i="1" s="1"/>
  <c r="AI1426" i="1" s="1"/>
  <c r="AA1426" i="1"/>
  <c r="Y1427" i="1"/>
  <c r="AJ1426" i="1" l="1"/>
  <c r="AF1427" i="1"/>
  <c r="AG1427" i="1" s="1"/>
  <c r="AP1425" i="1"/>
  <c r="AL1426" i="1"/>
  <c r="AQ1425" i="1"/>
  <c r="AM1426" i="1"/>
  <c r="AR1424" i="1"/>
  <c r="AN1425" i="1"/>
  <c r="Y1428" i="1"/>
  <c r="AC1427" i="1"/>
  <c r="AD1427" i="1" s="1"/>
  <c r="AI1427" i="1" s="1"/>
  <c r="AA1427" i="1"/>
  <c r="AJ1427" i="1" l="1"/>
  <c r="AK1427" i="1"/>
  <c r="AK1426" i="1"/>
  <c r="AF1428" i="1"/>
  <c r="AG1428" i="1" s="1"/>
  <c r="AQ1426" i="1"/>
  <c r="AM1427" i="1"/>
  <c r="AR1425" i="1"/>
  <c r="AN1426" i="1"/>
  <c r="AP1426" i="1"/>
  <c r="AL1427" i="1"/>
  <c r="AC1428" i="1"/>
  <c r="AD1428" i="1" s="1"/>
  <c r="AI1428" i="1" s="1"/>
  <c r="Y1429" i="1"/>
  <c r="AA1428" i="1"/>
  <c r="AJ1428" i="1" l="1"/>
  <c r="AK1428" i="1"/>
  <c r="AF1429" i="1"/>
  <c r="AG1429" i="1" s="1"/>
  <c r="AR1426" i="1"/>
  <c r="AN1427" i="1"/>
  <c r="AP1427" i="1"/>
  <c r="AL1428" i="1"/>
  <c r="AQ1427" i="1"/>
  <c r="AM1428" i="1"/>
  <c r="AC1429" i="1"/>
  <c r="AD1429" i="1" s="1"/>
  <c r="AI1429" i="1" s="1"/>
  <c r="AA1429" i="1"/>
  <c r="Y1430" i="1"/>
  <c r="AJ1429" i="1" l="1"/>
  <c r="AK1429" i="1" s="1"/>
  <c r="AF1430" i="1"/>
  <c r="AG1430" i="1" s="1"/>
  <c r="AQ1428" i="1"/>
  <c r="AM1429" i="1"/>
  <c r="AR1427" i="1"/>
  <c r="AN1428" i="1"/>
  <c r="AP1428" i="1"/>
  <c r="AL1429" i="1"/>
  <c r="Y1431" i="1"/>
  <c r="AA1430" i="1"/>
  <c r="AC1430" i="1"/>
  <c r="AD1430" i="1" s="1"/>
  <c r="AI1430" i="1" s="1"/>
  <c r="AJ1430" i="1" l="1"/>
  <c r="AF1431" i="1"/>
  <c r="AG1431" i="1" s="1"/>
  <c r="AQ1429" i="1"/>
  <c r="AM1430" i="1"/>
  <c r="AQ1430" i="1"/>
  <c r="AM1431" i="1"/>
  <c r="AP1429" i="1"/>
  <c r="AL1430" i="1"/>
  <c r="AR1428" i="1"/>
  <c r="AN1429" i="1"/>
  <c r="Y1432" i="1"/>
  <c r="AA1431" i="1"/>
  <c r="AC1431" i="1"/>
  <c r="AD1431" i="1" s="1"/>
  <c r="AI1431" i="1" l="1"/>
  <c r="AJ1431" i="1"/>
  <c r="AK1430" i="1"/>
  <c r="AF1432" i="1"/>
  <c r="AG1432" i="1" s="1"/>
  <c r="AP1430" i="1"/>
  <c r="AL1431" i="1"/>
  <c r="AR1429" i="1"/>
  <c r="AN1430" i="1"/>
  <c r="AA1432" i="1"/>
  <c r="Y1433" i="1"/>
  <c r="AC1432" i="1"/>
  <c r="AD1432" i="1" s="1"/>
  <c r="AI1432" i="1" s="1"/>
  <c r="AK1431" i="1" l="1"/>
  <c r="AJ1432" i="1"/>
  <c r="AF1433" i="1"/>
  <c r="AG1433" i="1" s="1"/>
  <c r="AP1431" i="1"/>
  <c r="AL1432" i="1"/>
  <c r="AQ1431" i="1"/>
  <c r="AM1432" i="1"/>
  <c r="AQ1432" i="1"/>
  <c r="AM1433" i="1"/>
  <c r="AN1431" i="1"/>
  <c r="AR1430" i="1"/>
  <c r="AC1433" i="1"/>
  <c r="AD1433" i="1" s="1"/>
  <c r="AI1433" i="1" s="1"/>
  <c r="AA1433" i="1"/>
  <c r="Y1434" i="1"/>
  <c r="AJ1433" i="1" l="1"/>
  <c r="AK1433" i="1"/>
  <c r="AK1432" i="1"/>
  <c r="AF1434" i="1"/>
  <c r="AG1434" i="1" s="1"/>
  <c r="AP1432" i="1"/>
  <c r="AL1433" i="1"/>
  <c r="AR1431" i="1"/>
  <c r="AN1432" i="1"/>
  <c r="AC1434" i="1"/>
  <c r="AD1434" i="1" s="1"/>
  <c r="Y1435" i="1"/>
  <c r="AA1434" i="1"/>
  <c r="AI1434" i="1" l="1"/>
  <c r="AJ1434" i="1"/>
  <c r="AK1434" i="1" s="1"/>
  <c r="AF1435" i="1"/>
  <c r="AG1435" i="1" s="1"/>
  <c r="AQ1433" i="1"/>
  <c r="AM1434" i="1"/>
  <c r="AR1432" i="1"/>
  <c r="AN1433" i="1"/>
  <c r="AP1433" i="1"/>
  <c r="AL1434" i="1"/>
  <c r="AA1435" i="1"/>
  <c r="Y1436" i="1"/>
  <c r="AC1435" i="1"/>
  <c r="AD1435" i="1" s="1"/>
  <c r="AI1435" i="1" l="1"/>
  <c r="AJ1435" i="1"/>
  <c r="AF1436" i="1"/>
  <c r="AG1436" i="1" s="1"/>
  <c r="AN1435" i="1"/>
  <c r="AP1434" i="1"/>
  <c r="AL1435" i="1"/>
  <c r="AQ1434" i="1"/>
  <c r="AM1435" i="1"/>
  <c r="AQ1435" i="1"/>
  <c r="AM1436" i="1"/>
  <c r="AR1433" i="1"/>
  <c r="AN1434" i="1"/>
  <c r="Y1437" i="1"/>
  <c r="AA1436" i="1"/>
  <c r="AC1436" i="1"/>
  <c r="AD1436" i="1" s="1"/>
  <c r="AI1436" i="1" s="1"/>
  <c r="AJ1436" i="1" l="1"/>
  <c r="AK1435" i="1"/>
  <c r="AF1437" i="1"/>
  <c r="AG1437" i="1" s="1"/>
  <c r="AP1435" i="1"/>
  <c r="AL1436" i="1"/>
  <c r="AR1434" i="1"/>
  <c r="Y1438" i="1"/>
  <c r="AA1437" i="1"/>
  <c r="AC1437" i="1"/>
  <c r="AD1437" i="1" s="1"/>
  <c r="AI1437" i="1" s="1"/>
  <c r="AJ1437" i="1" l="1"/>
  <c r="AK1437" i="1"/>
  <c r="AK1436" i="1"/>
  <c r="AF1438" i="1"/>
  <c r="AG1438" i="1" s="1"/>
  <c r="AQ1437" i="1"/>
  <c r="AM1438" i="1"/>
  <c r="AQ1436" i="1"/>
  <c r="AM1437" i="1"/>
  <c r="AR1435" i="1"/>
  <c r="AN1436" i="1"/>
  <c r="AP1436" i="1"/>
  <c r="AL1437" i="1"/>
  <c r="AA1438" i="1"/>
  <c r="AC1438" i="1"/>
  <c r="AD1438" i="1" s="1"/>
  <c r="AI1438" i="1" s="1"/>
  <c r="Y1439" i="1"/>
  <c r="AJ1438" i="1" l="1"/>
  <c r="AQ1438" i="1" s="1"/>
  <c r="AF1439" i="1"/>
  <c r="AG1439" i="1" s="1"/>
  <c r="AP1437" i="1"/>
  <c r="AL1438" i="1"/>
  <c r="AM1439" i="1"/>
  <c r="AR1436" i="1"/>
  <c r="AN1437" i="1"/>
  <c r="AC1439" i="1"/>
  <c r="AD1439" i="1" s="1"/>
  <c r="AA1439" i="1"/>
  <c r="Y1440" i="1"/>
  <c r="AI1439" i="1" l="1"/>
  <c r="AJ1439" i="1"/>
  <c r="AK1439" i="1" s="1"/>
  <c r="AK1438" i="1"/>
  <c r="AF1440" i="1"/>
  <c r="AG1440" i="1" s="1"/>
  <c r="AR1437" i="1"/>
  <c r="AN1438" i="1"/>
  <c r="AP1438" i="1"/>
  <c r="AL1439" i="1"/>
  <c r="AC1440" i="1"/>
  <c r="Y1441" i="1"/>
  <c r="AA1440" i="1"/>
  <c r="AD1440" i="1" l="1"/>
  <c r="AI1440" i="1" s="1"/>
  <c r="BA1440" i="1"/>
  <c r="AJ1440" i="1"/>
  <c r="AK1440" i="1" s="1"/>
  <c r="AF1441" i="1"/>
  <c r="AG1441" i="1" s="1"/>
  <c r="AP1439" i="1"/>
  <c r="AL1440" i="1"/>
  <c r="AQ1439" i="1"/>
  <c r="AM1440" i="1"/>
  <c r="AR1438" i="1"/>
  <c r="AN1439" i="1"/>
  <c r="AA1441" i="1"/>
  <c r="AC1441" i="1"/>
  <c r="Y1442" i="1"/>
  <c r="AD1441" i="1" l="1"/>
  <c r="AI1441" i="1" s="1"/>
  <c r="BA1441" i="1"/>
  <c r="AJ1441" i="1"/>
  <c r="AF1442" i="1"/>
  <c r="AG1442" i="1" s="1"/>
  <c r="AQ1440" i="1"/>
  <c r="AM1441" i="1"/>
  <c r="AQ1441" i="1"/>
  <c r="AM1442" i="1"/>
  <c r="AP1440" i="1"/>
  <c r="AL1441" i="1"/>
  <c r="AR1439" i="1"/>
  <c r="AN1440" i="1"/>
  <c r="AC1442" i="1"/>
  <c r="AD1442" i="1" s="1"/>
  <c r="AI1442" i="1" s="1"/>
  <c r="AA1442" i="1"/>
  <c r="Y1443" i="1"/>
  <c r="AJ1442" i="1" l="1"/>
  <c r="AK1441" i="1"/>
  <c r="AF1443" i="1"/>
  <c r="AG1443" i="1" s="1"/>
  <c r="AR1440" i="1"/>
  <c r="AN1441" i="1"/>
  <c r="AP1441" i="1"/>
  <c r="AL1442" i="1"/>
  <c r="AC1443" i="1"/>
  <c r="AD1443" i="1" s="1"/>
  <c r="Y1444" i="1"/>
  <c r="AA1443" i="1"/>
  <c r="AI1443" i="1" l="1"/>
  <c r="AJ1443" i="1"/>
  <c r="AK1442" i="1"/>
  <c r="AF1444" i="1"/>
  <c r="AG1444" i="1" s="1"/>
  <c r="AQ1442" i="1"/>
  <c r="AM1443" i="1"/>
  <c r="AP1442" i="1"/>
  <c r="AL1443" i="1"/>
  <c r="AR1441" i="1"/>
  <c r="AN1442" i="1"/>
  <c r="AA1444" i="1"/>
  <c r="Y1445" i="1"/>
  <c r="AC1444" i="1"/>
  <c r="AD1444" i="1" l="1"/>
  <c r="BA1444" i="1"/>
  <c r="AI1444" i="1"/>
  <c r="AK1443" i="1"/>
  <c r="AJ1444" i="1"/>
  <c r="AF1445" i="1"/>
  <c r="AG1445" i="1" s="1"/>
  <c r="AR1442" i="1"/>
  <c r="AN1443" i="1"/>
  <c r="AQ1444" i="1"/>
  <c r="AM1445" i="1"/>
  <c r="AP1443" i="1"/>
  <c r="AL1444" i="1"/>
  <c r="AQ1443" i="1"/>
  <c r="AM1444" i="1"/>
  <c r="AC1445" i="1"/>
  <c r="AD1445" i="1" s="1"/>
  <c r="AA1445" i="1"/>
  <c r="Y1446" i="1"/>
  <c r="AI1445" i="1" l="1"/>
  <c r="AJ1445" i="1"/>
  <c r="AK1445" i="1" s="1"/>
  <c r="AK1444" i="1"/>
  <c r="AF1446" i="1"/>
  <c r="AG1446" i="1" s="1"/>
  <c r="AP1444" i="1"/>
  <c r="AL1445" i="1"/>
  <c r="AR1443" i="1"/>
  <c r="AN1444" i="1"/>
  <c r="AC1446" i="1"/>
  <c r="AD1446" i="1" s="1"/>
  <c r="AA1446" i="1"/>
  <c r="Y1447" i="1"/>
  <c r="AI1446" i="1" l="1"/>
  <c r="AJ1446" i="1"/>
  <c r="AK1446" i="1" s="1"/>
  <c r="AF1447" i="1"/>
  <c r="AG1447" i="1" s="1"/>
  <c r="AQ1446" i="1"/>
  <c r="AM1447" i="1"/>
  <c r="AP1445" i="1"/>
  <c r="AL1446" i="1"/>
  <c r="AQ1445" i="1"/>
  <c r="AM1446" i="1"/>
  <c r="AR1444" i="1"/>
  <c r="AN1445" i="1"/>
  <c r="Y1448" i="1"/>
  <c r="AA1447" i="1"/>
  <c r="AC1447" i="1"/>
  <c r="AD1447" i="1" l="1"/>
  <c r="AI1447" i="1" s="1"/>
  <c r="BA1447" i="1"/>
  <c r="AJ1447" i="1"/>
  <c r="AK1447" i="1" s="1"/>
  <c r="AF1448" i="1"/>
  <c r="AG1448" i="1" s="1"/>
  <c r="AR1445" i="1"/>
  <c r="AN1446" i="1"/>
  <c r="AQ1447" i="1"/>
  <c r="AM1448" i="1"/>
  <c r="AP1446" i="1"/>
  <c r="AL1447" i="1"/>
  <c r="AA1448" i="1"/>
  <c r="Y1449" i="1"/>
  <c r="AC1448" i="1"/>
  <c r="AD1448" i="1" s="1"/>
  <c r="AI1448" i="1" l="1"/>
  <c r="AJ1448" i="1"/>
  <c r="AK1448" i="1"/>
  <c r="AF1449" i="1"/>
  <c r="AG1449" i="1" s="1"/>
  <c r="AP1447" i="1"/>
  <c r="AL1448" i="1"/>
  <c r="AR1446" i="1"/>
  <c r="AN1447" i="1"/>
  <c r="AQ1448" i="1"/>
  <c r="AM1449" i="1"/>
  <c r="AA1449" i="1"/>
  <c r="Y1450" i="1"/>
  <c r="AC1449" i="1"/>
  <c r="AD1449" i="1" s="1"/>
  <c r="AI1449" i="1" l="1"/>
  <c r="AJ1449" i="1"/>
  <c r="AK1449" i="1"/>
  <c r="AF1450" i="1"/>
  <c r="AG1450" i="1" s="1"/>
  <c r="AQ1449" i="1"/>
  <c r="AM1450" i="1"/>
  <c r="AP1448" i="1"/>
  <c r="AL1449" i="1"/>
  <c r="AR1447" i="1"/>
  <c r="AN1448" i="1"/>
  <c r="AA1450" i="1"/>
  <c r="Y1451" i="1"/>
  <c r="AC1450" i="1"/>
  <c r="AD1450" i="1" s="1"/>
  <c r="AI1450" i="1" l="1"/>
  <c r="AJ1450" i="1"/>
  <c r="AK1450" i="1"/>
  <c r="AF1451" i="1"/>
  <c r="AG1451" i="1" s="1"/>
  <c r="AP1449" i="1"/>
  <c r="AL1450" i="1"/>
  <c r="AR1448" i="1"/>
  <c r="AN1449" i="1"/>
  <c r="AQ1450" i="1"/>
  <c r="AM1451" i="1"/>
  <c r="AC1451" i="1"/>
  <c r="AD1451" i="1" s="1"/>
  <c r="AI1451" i="1" s="1"/>
  <c r="AA1451" i="1"/>
  <c r="Y1452" i="1"/>
  <c r="AJ1451" i="1" l="1"/>
  <c r="AK1451" i="1"/>
  <c r="AF1452" i="1"/>
  <c r="AG1452" i="1" s="1"/>
  <c r="AP1450" i="1"/>
  <c r="AL1451" i="1"/>
  <c r="AR1449" i="1"/>
  <c r="AN1450" i="1"/>
  <c r="AC1452" i="1"/>
  <c r="AD1452" i="1" s="1"/>
  <c r="Y1453" i="1"/>
  <c r="AA1452" i="1"/>
  <c r="AI1452" i="1" l="1"/>
  <c r="AJ1452" i="1"/>
  <c r="AF1453" i="1"/>
  <c r="AG1453" i="1" s="1"/>
  <c r="AQ1451" i="1"/>
  <c r="AM1452" i="1"/>
  <c r="AR1450" i="1"/>
  <c r="AN1451" i="1"/>
  <c r="AP1451" i="1"/>
  <c r="AL1452" i="1"/>
  <c r="AC1453" i="1"/>
  <c r="AD1453" i="1" s="1"/>
  <c r="AI1453" i="1" s="1"/>
  <c r="AA1453" i="1"/>
  <c r="Y1454" i="1"/>
  <c r="AJ1453" i="1" l="1"/>
  <c r="AK1453" i="1" s="1"/>
  <c r="AK1452" i="1"/>
  <c r="AF1454" i="1"/>
  <c r="AG1454" i="1" s="1"/>
  <c r="AP1452" i="1"/>
  <c r="AL1453" i="1"/>
  <c r="AR1451" i="1"/>
  <c r="AN1452" i="1"/>
  <c r="AQ1452" i="1"/>
  <c r="AM1453" i="1"/>
  <c r="Y1455" i="1"/>
  <c r="AC1454" i="1"/>
  <c r="AA1454" i="1"/>
  <c r="AD1454" i="1" l="1"/>
  <c r="AI1454" i="1" s="1"/>
  <c r="BA1454" i="1"/>
  <c r="AJ1454" i="1"/>
  <c r="AK1454" i="1"/>
  <c r="AF1455" i="1"/>
  <c r="AG1455" i="1" s="1"/>
  <c r="AP1453" i="1"/>
  <c r="AL1454" i="1"/>
  <c r="AQ1453" i="1"/>
  <c r="AM1454" i="1"/>
  <c r="AR1452" i="1"/>
  <c r="AN1453" i="1"/>
  <c r="AN1454" i="1"/>
  <c r="Y1456" i="1"/>
  <c r="AC1455" i="1"/>
  <c r="AD1455" i="1" s="1"/>
  <c r="AA1455" i="1"/>
  <c r="AI1455" i="1" l="1"/>
  <c r="AJ1455" i="1"/>
  <c r="AF1456" i="1"/>
  <c r="AG1456" i="1" s="1"/>
  <c r="AP1454" i="1"/>
  <c r="AL1455" i="1"/>
  <c r="AR1453" i="1"/>
  <c r="AQ1454" i="1"/>
  <c r="AM1455" i="1"/>
  <c r="AC1456" i="1"/>
  <c r="AD1456" i="1" s="1"/>
  <c r="AA1456" i="1"/>
  <c r="Y1457" i="1"/>
  <c r="AI1456" i="1" l="1"/>
  <c r="AJ1456" i="1"/>
  <c r="AK1456" i="1"/>
  <c r="AK1455" i="1"/>
  <c r="AF1457" i="1"/>
  <c r="AG1457" i="1" s="1"/>
  <c r="AP1455" i="1"/>
  <c r="AL1456" i="1"/>
  <c r="AQ1455" i="1"/>
  <c r="AM1456" i="1"/>
  <c r="AR1454" i="1"/>
  <c r="AN1455" i="1"/>
  <c r="Y1458" i="1"/>
  <c r="AC1457" i="1"/>
  <c r="AD1457" i="1" s="1"/>
  <c r="AA1457" i="1"/>
  <c r="AI1457" i="1" l="1"/>
  <c r="AJ1457" i="1"/>
  <c r="AK1457" i="1" s="1"/>
  <c r="AF1458" i="1"/>
  <c r="AG1458" i="1" s="1"/>
  <c r="AP1456" i="1"/>
  <c r="AL1457" i="1"/>
  <c r="AR1455" i="1"/>
  <c r="AN1456" i="1"/>
  <c r="AQ1456" i="1"/>
  <c r="AM1457" i="1"/>
  <c r="AA1458" i="1"/>
  <c r="AC1458" i="1"/>
  <c r="AD1458" i="1" s="1"/>
  <c r="AI1458" i="1" s="1"/>
  <c r="Y1459" i="1"/>
  <c r="AJ1458" i="1" l="1"/>
  <c r="AK1458" i="1"/>
  <c r="AF1459" i="1"/>
  <c r="AG1459" i="1" s="1"/>
  <c r="AQ1458" i="1"/>
  <c r="AP1457" i="1"/>
  <c r="AL1458" i="1"/>
  <c r="AQ1457" i="1"/>
  <c r="AM1458" i="1"/>
  <c r="AR1456" i="1"/>
  <c r="AN1457" i="1"/>
  <c r="AC1459" i="1"/>
  <c r="AD1459" i="1" s="1"/>
  <c r="AI1459" i="1" s="1"/>
  <c r="Y1460" i="1"/>
  <c r="AA1459" i="1"/>
  <c r="AJ1459" i="1" l="1"/>
  <c r="AK1459" i="1" s="1"/>
  <c r="AM1459" i="1"/>
  <c r="AF1460" i="1"/>
  <c r="AG1460" i="1" s="1"/>
  <c r="AP1458" i="1"/>
  <c r="AL1459" i="1"/>
  <c r="AR1457" i="1"/>
  <c r="AN1458" i="1"/>
  <c r="AC1460" i="1"/>
  <c r="AD1460" i="1" s="1"/>
  <c r="Y1461" i="1"/>
  <c r="AA1460" i="1"/>
  <c r="AI1460" i="1" l="1"/>
  <c r="AJ1460" i="1"/>
  <c r="AK1460" i="1"/>
  <c r="AF1461" i="1"/>
  <c r="AG1461" i="1" s="1"/>
  <c r="AP1459" i="1"/>
  <c r="AL1460" i="1"/>
  <c r="AR1458" i="1"/>
  <c r="AN1459" i="1"/>
  <c r="AQ1459" i="1"/>
  <c r="AM1460" i="1"/>
  <c r="Y1462" i="1"/>
  <c r="AA1461" i="1"/>
  <c r="AC1461" i="1"/>
  <c r="AD1461" i="1" s="1"/>
  <c r="AI1461" i="1" l="1"/>
  <c r="AJ1461" i="1"/>
  <c r="AF1462" i="1"/>
  <c r="AG1462" i="1" s="1"/>
  <c r="AQ1460" i="1"/>
  <c r="AM1461" i="1"/>
  <c r="AP1460" i="1"/>
  <c r="AL1461" i="1"/>
  <c r="AQ1461" i="1"/>
  <c r="AM1462" i="1"/>
  <c r="AR1459" i="1"/>
  <c r="AN1460" i="1"/>
  <c r="AC1462" i="1"/>
  <c r="AD1462" i="1" s="1"/>
  <c r="AI1462" i="1" s="1"/>
  <c r="AA1462" i="1"/>
  <c r="Y1463" i="1"/>
  <c r="AJ1462" i="1" l="1"/>
  <c r="AK1462" i="1"/>
  <c r="AK1461" i="1"/>
  <c r="AF1463" i="1"/>
  <c r="AG1463" i="1" s="1"/>
  <c r="AR1460" i="1"/>
  <c r="AN1461" i="1"/>
  <c r="AP1461" i="1"/>
  <c r="AL1462" i="1"/>
  <c r="AC1463" i="1"/>
  <c r="AD1463" i="1" s="1"/>
  <c r="AA1463" i="1"/>
  <c r="Y1464" i="1"/>
  <c r="AI1463" i="1" l="1"/>
  <c r="AJ1463" i="1"/>
  <c r="AK1463" i="1" s="1"/>
  <c r="AF1464" i="1"/>
  <c r="AG1464" i="1" s="1"/>
  <c r="AP1462" i="1"/>
  <c r="AL1463" i="1"/>
  <c r="AN1462" i="1"/>
  <c r="AQ1462" i="1"/>
  <c r="AM1463" i="1"/>
  <c r="AR1461" i="1"/>
  <c r="AA1464" i="1"/>
  <c r="AC1464" i="1"/>
  <c r="AD1464" i="1" s="1"/>
  <c r="AI1464" i="1" s="1"/>
  <c r="Y1465" i="1"/>
  <c r="AJ1464" i="1" l="1"/>
  <c r="AK1464" i="1" s="1"/>
  <c r="AF1465" i="1"/>
  <c r="AG1465" i="1" s="1"/>
  <c r="AQ1463" i="1"/>
  <c r="AM1464" i="1"/>
  <c r="AR1462" i="1"/>
  <c r="AN1463" i="1"/>
  <c r="AQ1464" i="1"/>
  <c r="AM1465" i="1"/>
  <c r="AP1463" i="1"/>
  <c r="AL1464" i="1"/>
  <c r="AC1465" i="1"/>
  <c r="AD1465" i="1" s="1"/>
  <c r="AI1465" i="1" s="1"/>
  <c r="Y1466" i="1"/>
  <c r="AA1465" i="1"/>
  <c r="AJ1465" i="1" l="1"/>
  <c r="AK1465" i="1" s="1"/>
  <c r="AF1466" i="1"/>
  <c r="AG1466" i="1" s="1"/>
  <c r="AP1464" i="1"/>
  <c r="AL1465" i="1"/>
  <c r="AR1463" i="1"/>
  <c r="AN1464" i="1"/>
  <c r="Y1467" i="1"/>
  <c r="AA1466" i="1"/>
  <c r="AC1466" i="1"/>
  <c r="AD1466" i="1" s="1"/>
  <c r="AI1466" i="1" s="1"/>
  <c r="AJ1466" i="1" l="1"/>
  <c r="AK1466" i="1"/>
  <c r="AF1467" i="1"/>
  <c r="AG1467" i="1" s="1"/>
  <c r="AR1464" i="1"/>
  <c r="AN1465" i="1"/>
  <c r="AQ1466" i="1"/>
  <c r="AM1467" i="1"/>
  <c r="AP1465" i="1"/>
  <c r="AL1466" i="1"/>
  <c r="AQ1465" i="1"/>
  <c r="AM1466" i="1"/>
  <c r="AA1467" i="1"/>
  <c r="AC1467" i="1"/>
  <c r="AD1467" i="1" s="1"/>
  <c r="Y1468" i="1"/>
  <c r="AI1467" i="1" l="1"/>
  <c r="AJ1467" i="1"/>
  <c r="AQ1467" i="1" s="1"/>
  <c r="AF1468" i="1"/>
  <c r="AG1468" i="1" s="1"/>
  <c r="AM1468" i="1"/>
  <c r="AP1466" i="1"/>
  <c r="AL1467" i="1"/>
  <c r="AR1465" i="1"/>
  <c r="AN1466" i="1"/>
  <c r="Y1469" i="1"/>
  <c r="AA1468" i="1"/>
  <c r="AC1468" i="1"/>
  <c r="AD1468" i="1" s="1"/>
  <c r="AI1468" i="1" s="1"/>
  <c r="AJ1468" i="1" l="1"/>
  <c r="AK1468" i="1"/>
  <c r="AK1467" i="1"/>
  <c r="AF1469" i="1"/>
  <c r="AG1469" i="1" s="1"/>
  <c r="AR1466" i="1"/>
  <c r="AN1467" i="1"/>
  <c r="AQ1468" i="1"/>
  <c r="AM1469" i="1"/>
  <c r="AP1467" i="1"/>
  <c r="AL1468" i="1"/>
  <c r="AC1469" i="1"/>
  <c r="AD1469" i="1" s="1"/>
  <c r="AI1469" i="1" s="1"/>
  <c r="Y1470" i="1"/>
  <c r="AA1469" i="1"/>
  <c r="AJ1469" i="1" l="1"/>
  <c r="AK1469" i="1"/>
  <c r="AF1470" i="1"/>
  <c r="AG1470" i="1" s="1"/>
  <c r="AP1468" i="1"/>
  <c r="AL1469" i="1"/>
  <c r="AR1467" i="1"/>
  <c r="AN1469" i="1"/>
  <c r="AN1468" i="1"/>
  <c r="AA1470" i="1"/>
  <c r="AC1470" i="1"/>
  <c r="AD1470" i="1" s="1"/>
  <c r="AI1470" i="1" s="1"/>
  <c r="Y1471" i="1"/>
  <c r="AJ1470" i="1" l="1"/>
  <c r="AK1470" i="1"/>
  <c r="AF1471" i="1"/>
  <c r="AG1471" i="1" s="1"/>
  <c r="AQ1470" i="1"/>
  <c r="AM1471" i="1"/>
  <c r="AP1469" i="1"/>
  <c r="AL1470" i="1"/>
  <c r="AQ1469" i="1"/>
  <c r="AM1470" i="1"/>
  <c r="AR1468" i="1"/>
  <c r="AC1471" i="1"/>
  <c r="AD1471" i="1" s="1"/>
  <c r="AI1471" i="1" s="1"/>
  <c r="AA1471" i="1"/>
  <c r="Y1472" i="1"/>
  <c r="AJ1471" i="1" l="1"/>
  <c r="AQ1471" i="1" s="1"/>
  <c r="AF1472" i="1"/>
  <c r="AG1472" i="1" s="1"/>
  <c r="AP1470" i="1"/>
  <c r="AL1471" i="1"/>
  <c r="AR1469" i="1"/>
  <c r="AN1470" i="1"/>
  <c r="Y1473" i="1"/>
  <c r="AC1472" i="1"/>
  <c r="AD1472" i="1" s="1"/>
  <c r="AI1472" i="1" s="1"/>
  <c r="AA1472" i="1"/>
  <c r="AJ1472" i="1" l="1"/>
  <c r="AK1472" i="1" s="1"/>
  <c r="AK1471" i="1"/>
  <c r="AM1472" i="1"/>
  <c r="AF1473" i="1"/>
  <c r="AG1473" i="1" s="1"/>
  <c r="AP1471" i="1"/>
  <c r="AL1472" i="1"/>
  <c r="AR1470" i="1"/>
  <c r="AN1471" i="1"/>
  <c r="AC1473" i="1"/>
  <c r="Y1474" i="1"/>
  <c r="AA1473" i="1"/>
  <c r="AD1473" i="1" l="1"/>
  <c r="AI1473" i="1" s="1"/>
  <c r="BA1473" i="1"/>
  <c r="AJ1473" i="1"/>
  <c r="AF1474" i="1"/>
  <c r="AG1474" i="1" s="1"/>
  <c r="AP1472" i="1"/>
  <c r="AL1473" i="1"/>
  <c r="AQ1472" i="1"/>
  <c r="AM1473" i="1"/>
  <c r="AR1471" i="1"/>
  <c r="AN1473" i="1"/>
  <c r="AN1472" i="1"/>
  <c r="AC1474" i="1"/>
  <c r="AD1474" i="1" s="1"/>
  <c r="AI1474" i="1" s="1"/>
  <c r="AA1474" i="1"/>
  <c r="Y1475" i="1"/>
  <c r="AJ1474" i="1" l="1"/>
  <c r="AK1474" i="1"/>
  <c r="AK1473" i="1"/>
  <c r="AF1475" i="1"/>
  <c r="AG1475" i="1" s="1"/>
  <c r="AP1473" i="1"/>
  <c r="AL1474" i="1"/>
  <c r="AR1472" i="1"/>
  <c r="AQ1473" i="1"/>
  <c r="AM1474" i="1"/>
  <c r="AC1475" i="1"/>
  <c r="AD1475" i="1" s="1"/>
  <c r="AI1475" i="1" s="1"/>
  <c r="AA1475" i="1"/>
  <c r="Y1476" i="1"/>
  <c r="AJ1475" i="1" l="1"/>
  <c r="AK1475" i="1"/>
  <c r="AF1476" i="1"/>
  <c r="AG1476" i="1" s="1"/>
  <c r="AP1474" i="1"/>
  <c r="AL1475" i="1"/>
  <c r="AQ1474" i="1"/>
  <c r="AM1475" i="1"/>
  <c r="AR1473" i="1"/>
  <c r="AN1475" i="1"/>
  <c r="AN1474" i="1"/>
  <c r="AA1476" i="1"/>
  <c r="Y1477" i="1"/>
  <c r="AC1476" i="1"/>
  <c r="AD1476" i="1" s="1"/>
  <c r="AI1476" i="1" l="1"/>
  <c r="AJ1476" i="1"/>
  <c r="AF1477" i="1"/>
  <c r="AG1477" i="1" s="1"/>
  <c r="AP1475" i="1"/>
  <c r="AL1476" i="1"/>
  <c r="AQ1475" i="1"/>
  <c r="AM1476" i="1"/>
  <c r="AR1474" i="1"/>
  <c r="AC1477" i="1"/>
  <c r="AD1477" i="1" s="1"/>
  <c r="AI1477" i="1" s="1"/>
  <c r="Y1478" i="1"/>
  <c r="AA1477" i="1"/>
  <c r="AJ1477" i="1" l="1"/>
  <c r="AK1476" i="1"/>
  <c r="AF1478" i="1"/>
  <c r="AG1478" i="1" s="1"/>
  <c r="AQ1476" i="1"/>
  <c r="AM1477" i="1"/>
  <c r="AP1476" i="1"/>
  <c r="AL1477" i="1"/>
  <c r="AR1475" i="1"/>
  <c r="AN1477" i="1"/>
  <c r="AN1476" i="1"/>
  <c r="AC1478" i="1"/>
  <c r="AD1478" i="1" s="1"/>
  <c r="AI1478" i="1" s="1"/>
  <c r="AA1478" i="1"/>
  <c r="Y1479" i="1"/>
  <c r="AJ1478" i="1" l="1"/>
  <c r="AK1477" i="1"/>
  <c r="AN1478" i="1" s="1"/>
  <c r="AF1479" i="1"/>
  <c r="AG1479" i="1" s="1"/>
  <c r="AP1477" i="1"/>
  <c r="AL1478" i="1"/>
  <c r="AR1476" i="1"/>
  <c r="AQ1477" i="1"/>
  <c r="AM1478" i="1"/>
  <c r="Y1480" i="1"/>
  <c r="AA1479" i="1"/>
  <c r="AC1479" i="1"/>
  <c r="AD1479" i="1" s="1"/>
  <c r="AI1479" i="1" s="1"/>
  <c r="AJ1479" i="1" l="1"/>
  <c r="AK1479" i="1"/>
  <c r="AK1478" i="1"/>
  <c r="AF1480" i="1"/>
  <c r="AG1480" i="1" s="1"/>
  <c r="AP1478" i="1"/>
  <c r="AL1479" i="1"/>
  <c r="AQ1478" i="1"/>
  <c r="AM1479" i="1"/>
  <c r="AR1477" i="1"/>
  <c r="AN1479" i="1"/>
  <c r="Y1481" i="1"/>
  <c r="AC1480" i="1"/>
  <c r="AD1480" i="1" s="1"/>
  <c r="AI1480" i="1" s="1"/>
  <c r="AA1480" i="1"/>
  <c r="AJ1480" i="1" l="1"/>
  <c r="AF1481" i="1"/>
  <c r="AG1481" i="1" s="1"/>
  <c r="AR1478" i="1"/>
  <c r="AQ1479" i="1"/>
  <c r="AM1480" i="1"/>
  <c r="AP1479" i="1"/>
  <c r="AL1480" i="1"/>
  <c r="AC1481" i="1"/>
  <c r="AD1481" i="1" s="1"/>
  <c r="Y1482" i="1"/>
  <c r="AA1481" i="1"/>
  <c r="AI1481" i="1" l="1"/>
  <c r="AK1480" i="1"/>
  <c r="AJ1481" i="1"/>
  <c r="AK1481" i="1" s="1"/>
  <c r="AF1482" i="1"/>
  <c r="AG1482" i="1" s="1"/>
  <c r="AN1480" i="1"/>
  <c r="AP1480" i="1"/>
  <c r="AL1481" i="1"/>
  <c r="AR1479" i="1"/>
  <c r="AN1481" i="1"/>
  <c r="AQ1480" i="1"/>
  <c r="AM1481" i="1"/>
  <c r="AA1482" i="1"/>
  <c r="AC1482" i="1"/>
  <c r="AD1482" i="1" s="1"/>
  <c r="Y1483" i="1"/>
  <c r="AI1482" i="1" l="1"/>
  <c r="AJ1482" i="1"/>
  <c r="AF1483" i="1"/>
  <c r="AG1483" i="1" s="1"/>
  <c r="AQ1481" i="1"/>
  <c r="AM1482" i="1"/>
  <c r="AP1481" i="1"/>
  <c r="AL1482" i="1"/>
  <c r="AR1480" i="1"/>
  <c r="AC1483" i="1"/>
  <c r="AA1483" i="1"/>
  <c r="Y1484" i="1"/>
  <c r="AD1483" i="1" l="1"/>
  <c r="AI1483" i="1" s="1"/>
  <c r="BA1483" i="1"/>
  <c r="AJ1483" i="1"/>
  <c r="AK1482" i="1"/>
  <c r="AF1484" i="1"/>
  <c r="AG1484" i="1" s="1"/>
  <c r="AQ1483" i="1"/>
  <c r="AM1484" i="1"/>
  <c r="AN1483" i="1"/>
  <c r="AP1482" i="1"/>
  <c r="AL1483" i="1"/>
  <c r="AQ1482" i="1"/>
  <c r="AM1483" i="1"/>
  <c r="AR1481" i="1"/>
  <c r="AN1482" i="1"/>
  <c r="AA1484" i="1"/>
  <c r="Y1485" i="1"/>
  <c r="AC1484" i="1"/>
  <c r="AD1484" i="1" s="1"/>
  <c r="AI1484" i="1" s="1"/>
  <c r="AJ1484" i="1" l="1"/>
  <c r="AK1483" i="1"/>
  <c r="AF1485" i="1"/>
  <c r="AG1485" i="1" s="1"/>
  <c r="AR1482" i="1"/>
  <c r="AQ1484" i="1"/>
  <c r="AM1485" i="1"/>
  <c r="AP1483" i="1"/>
  <c r="AL1484" i="1"/>
  <c r="AC1485" i="1"/>
  <c r="AD1485" i="1" s="1"/>
  <c r="AI1485" i="1" s="1"/>
  <c r="AA1485" i="1"/>
  <c r="Y1486" i="1"/>
  <c r="AJ1485" i="1" l="1"/>
  <c r="AK1485" i="1" s="1"/>
  <c r="AK1484" i="1"/>
  <c r="AF1486" i="1"/>
  <c r="AG1486" i="1" s="1"/>
  <c r="AR1483" i="1"/>
  <c r="AN1484" i="1"/>
  <c r="AN1485" i="1"/>
  <c r="AP1484" i="1"/>
  <c r="AL1485" i="1"/>
  <c r="AC1486" i="1"/>
  <c r="AD1486" i="1" s="1"/>
  <c r="AI1486" i="1" s="1"/>
  <c r="AA1486" i="1"/>
  <c r="Y1487" i="1"/>
  <c r="AJ1486" i="1" l="1"/>
  <c r="AK1486" i="1" s="1"/>
  <c r="AF1487" i="1"/>
  <c r="AG1487" i="1" s="1"/>
  <c r="AP1485" i="1"/>
  <c r="AL1486" i="1"/>
  <c r="AQ1485" i="1"/>
  <c r="AM1486" i="1"/>
  <c r="AR1484" i="1"/>
  <c r="AC1487" i="1"/>
  <c r="AD1487" i="1" s="1"/>
  <c r="Y1488" i="1"/>
  <c r="AA1487" i="1"/>
  <c r="AI1487" i="1" l="1"/>
  <c r="AJ1487" i="1"/>
  <c r="AK1487" i="1"/>
  <c r="AF1488" i="1"/>
  <c r="AG1488" i="1" s="1"/>
  <c r="AP1486" i="1"/>
  <c r="AL1487" i="1"/>
  <c r="AQ1486" i="1"/>
  <c r="AM1487" i="1"/>
  <c r="AR1485" i="1"/>
  <c r="AN1486" i="1"/>
  <c r="AN1487" i="1"/>
  <c r="AA1488" i="1"/>
  <c r="Y1489" i="1"/>
  <c r="AC1488" i="1"/>
  <c r="AD1488" i="1" s="1"/>
  <c r="AI1488" i="1" l="1"/>
  <c r="AJ1488" i="1"/>
  <c r="AF1489" i="1"/>
  <c r="AG1489" i="1" s="1"/>
  <c r="AQ1488" i="1"/>
  <c r="AP1487" i="1"/>
  <c r="AL1488" i="1"/>
  <c r="AQ1487" i="1"/>
  <c r="AM1488" i="1"/>
  <c r="AR1486" i="1"/>
  <c r="Y1490" i="1"/>
  <c r="AC1489" i="1"/>
  <c r="AD1489" i="1" s="1"/>
  <c r="AI1489" i="1" s="1"/>
  <c r="AA1489" i="1"/>
  <c r="AJ1489" i="1" l="1"/>
  <c r="AK1489" i="1" s="1"/>
  <c r="AK1488" i="1"/>
  <c r="AM1489" i="1"/>
  <c r="AF1490" i="1"/>
  <c r="AG1490" i="1" s="1"/>
  <c r="AR1487" i="1"/>
  <c r="AN1488" i="1"/>
  <c r="AP1488" i="1"/>
  <c r="AL1489" i="1"/>
  <c r="AC1490" i="1"/>
  <c r="AD1490" i="1" s="1"/>
  <c r="Y1491" i="1"/>
  <c r="AA1490" i="1"/>
  <c r="AI1490" i="1" l="1"/>
  <c r="AJ1490" i="1"/>
  <c r="AF1491" i="1"/>
  <c r="AG1491" i="1" s="1"/>
  <c r="AP1489" i="1"/>
  <c r="AL1490" i="1"/>
  <c r="AQ1489" i="1"/>
  <c r="AM1490" i="1"/>
  <c r="AR1488" i="1"/>
  <c r="AN1489" i="1"/>
  <c r="AA1491" i="1"/>
  <c r="AC1491" i="1"/>
  <c r="AD1491" i="1" s="1"/>
  <c r="AI1491" i="1" s="1"/>
  <c r="Y1492" i="1"/>
  <c r="AJ1491" i="1" l="1"/>
  <c r="AK1491" i="1"/>
  <c r="AK1490" i="1"/>
  <c r="AF1492" i="1"/>
  <c r="AG1492" i="1" s="1"/>
  <c r="AR1489" i="1"/>
  <c r="AN1490" i="1"/>
  <c r="AQ1491" i="1"/>
  <c r="AM1492" i="1"/>
  <c r="AP1490" i="1"/>
  <c r="AL1491" i="1"/>
  <c r="AQ1490" i="1"/>
  <c r="AM1491" i="1"/>
  <c r="AC1492" i="1"/>
  <c r="AD1492" i="1" s="1"/>
  <c r="Y1493" i="1"/>
  <c r="AA1492" i="1"/>
  <c r="AI1492" i="1" l="1"/>
  <c r="AJ1492" i="1"/>
  <c r="AK1492" i="1" s="1"/>
  <c r="AF1493" i="1"/>
  <c r="AG1493" i="1" s="1"/>
  <c r="AP1491" i="1"/>
  <c r="AL1492" i="1"/>
  <c r="AR1490" i="1"/>
  <c r="AN1491" i="1"/>
  <c r="Y1494" i="1"/>
  <c r="AC1493" i="1"/>
  <c r="AD1493" i="1" s="1"/>
  <c r="AA1493" i="1"/>
  <c r="AI1493" i="1" l="1"/>
  <c r="AJ1493" i="1"/>
  <c r="AK1493" i="1" s="1"/>
  <c r="AF1494" i="1"/>
  <c r="AG1494" i="1" s="1"/>
  <c r="AR1491" i="1"/>
  <c r="AN1492" i="1"/>
  <c r="AP1492" i="1"/>
  <c r="AL1493" i="1"/>
  <c r="AQ1492" i="1"/>
  <c r="AM1493" i="1"/>
  <c r="AA1494" i="1"/>
  <c r="Y1495" i="1"/>
  <c r="AC1494" i="1"/>
  <c r="AD1494" i="1" s="1"/>
  <c r="AI1494" i="1" l="1"/>
  <c r="AJ1494" i="1"/>
  <c r="AF1495" i="1"/>
  <c r="AG1495" i="1" s="1"/>
  <c r="AQ1493" i="1"/>
  <c r="AM1494" i="1"/>
  <c r="AQ1494" i="1"/>
  <c r="AM1495" i="1"/>
  <c r="AR1492" i="1"/>
  <c r="AN1493" i="1"/>
  <c r="AP1493" i="1"/>
  <c r="AL1494" i="1"/>
  <c r="AC1495" i="1"/>
  <c r="AD1495" i="1" s="1"/>
  <c r="AI1495" i="1" s="1"/>
  <c r="AA1495" i="1"/>
  <c r="Y1496" i="1"/>
  <c r="AJ1495" i="1" l="1"/>
  <c r="AK1495" i="1"/>
  <c r="AK1494" i="1"/>
  <c r="AF1496" i="1"/>
  <c r="AG1496" i="1" s="1"/>
  <c r="AP1494" i="1"/>
  <c r="AL1495" i="1"/>
  <c r="AR1493" i="1"/>
  <c r="AN1494" i="1"/>
  <c r="AC1496" i="1"/>
  <c r="AD1496" i="1" s="1"/>
  <c r="AA1496" i="1"/>
  <c r="Y1497" i="1"/>
  <c r="AI1496" i="1" l="1"/>
  <c r="AJ1496" i="1"/>
  <c r="AF1497" i="1"/>
  <c r="AG1497" i="1" s="1"/>
  <c r="AP1495" i="1"/>
  <c r="AL1496" i="1"/>
  <c r="AQ1495" i="1"/>
  <c r="AM1496" i="1"/>
  <c r="AR1494" i="1"/>
  <c r="AN1495" i="1"/>
  <c r="AM1497" i="1"/>
  <c r="AC1497" i="1"/>
  <c r="AD1497" i="1" s="1"/>
  <c r="AI1497" i="1" s="1"/>
  <c r="Y1498" i="1"/>
  <c r="AA1497" i="1"/>
  <c r="AJ1497" i="1" l="1"/>
  <c r="AK1497" i="1"/>
  <c r="AK1496" i="1"/>
  <c r="AF1498" i="1"/>
  <c r="AG1498" i="1" s="1"/>
  <c r="AQ1496" i="1"/>
  <c r="AP1496" i="1"/>
  <c r="AL1497" i="1"/>
  <c r="AR1495" i="1"/>
  <c r="AN1496" i="1"/>
  <c r="AA1498" i="1"/>
  <c r="Y1499" i="1"/>
  <c r="AC1498" i="1"/>
  <c r="AD1498" i="1" s="1"/>
  <c r="AI1498" i="1" s="1"/>
  <c r="AJ1498" i="1" l="1"/>
  <c r="AK1498" i="1"/>
  <c r="AF1499" i="1"/>
  <c r="AG1499" i="1" s="1"/>
  <c r="AQ1498" i="1"/>
  <c r="AR1496" i="1"/>
  <c r="AN1497" i="1"/>
  <c r="AP1497" i="1"/>
  <c r="AL1498" i="1"/>
  <c r="AQ1497" i="1"/>
  <c r="AM1498" i="1"/>
  <c r="AM1499" i="1"/>
  <c r="Y1500" i="1"/>
  <c r="AC1499" i="1"/>
  <c r="AD1499" i="1" s="1"/>
  <c r="AA1499" i="1"/>
  <c r="AI1499" i="1" l="1"/>
  <c r="AJ1499" i="1"/>
  <c r="AF1500" i="1"/>
  <c r="AG1500" i="1" s="1"/>
  <c r="AR1497" i="1"/>
  <c r="AN1498" i="1"/>
  <c r="AP1498" i="1"/>
  <c r="AL1499" i="1"/>
  <c r="AA1500" i="1"/>
  <c r="Y1501" i="1"/>
  <c r="AC1500" i="1"/>
  <c r="AD1500" i="1" l="1"/>
  <c r="AI1500" i="1" s="1"/>
  <c r="BA1500" i="1"/>
  <c r="AJ1500" i="1"/>
  <c r="AM1501" i="1" s="1"/>
  <c r="AK1499" i="1"/>
  <c r="AF1501" i="1"/>
  <c r="AG1501" i="1" s="1"/>
  <c r="AP1499" i="1"/>
  <c r="AL1500" i="1"/>
  <c r="AQ1499" i="1"/>
  <c r="AM1500" i="1"/>
  <c r="AR1498" i="1"/>
  <c r="AN1499" i="1"/>
  <c r="AQ1500" i="1"/>
  <c r="Y1502" i="1"/>
  <c r="AA1501" i="1"/>
  <c r="AC1501" i="1"/>
  <c r="AD1501" i="1" s="1"/>
  <c r="AI1501" i="1" l="1"/>
  <c r="AJ1501" i="1"/>
  <c r="AK1500" i="1"/>
  <c r="AF1502" i="1"/>
  <c r="AG1502" i="1" s="1"/>
  <c r="AP1500" i="1"/>
  <c r="AL1501" i="1"/>
  <c r="AQ1501" i="1"/>
  <c r="AM1502" i="1"/>
  <c r="AR1499" i="1"/>
  <c r="AN1500" i="1"/>
  <c r="AC1502" i="1"/>
  <c r="AD1502" i="1" s="1"/>
  <c r="AI1502" i="1" s="1"/>
  <c r="AA1502" i="1"/>
  <c r="Y1503" i="1"/>
  <c r="AJ1502" i="1" l="1"/>
  <c r="AK1502" i="1"/>
  <c r="AK1501" i="1"/>
  <c r="AF1503" i="1"/>
  <c r="AG1503" i="1" s="1"/>
  <c r="AR1500" i="1"/>
  <c r="AN1501" i="1"/>
  <c r="AP1501" i="1"/>
  <c r="AL1502" i="1"/>
  <c r="AC1503" i="1"/>
  <c r="AD1503" i="1" s="1"/>
  <c r="AI1503" i="1" s="1"/>
  <c r="AA1503" i="1"/>
  <c r="Y1504" i="1"/>
  <c r="AJ1503" i="1" l="1"/>
  <c r="AK1503" i="1"/>
  <c r="AF1504" i="1"/>
  <c r="AG1504" i="1" s="1"/>
  <c r="AR1501" i="1"/>
  <c r="AN1502" i="1"/>
  <c r="AQ1502" i="1"/>
  <c r="AM1503" i="1"/>
  <c r="AP1502" i="1"/>
  <c r="AL1503" i="1"/>
  <c r="Y1505" i="1"/>
  <c r="AA1504" i="1"/>
  <c r="AC1504" i="1"/>
  <c r="AD1504" i="1" s="1"/>
  <c r="AI1504" i="1" s="1"/>
  <c r="AJ1504" i="1" l="1"/>
  <c r="AK1504" i="1"/>
  <c r="AF1505" i="1"/>
  <c r="AG1505" i="1" s="1"/>
  <c r="AR1502" i="1"/>
  <c r="AP1503" i="1"/>
  <c r="AL1504" i="1"/>
  <c r="AQ1503" i="1"/>
  <c r="AM1504" i="1"/>
  <c r="AN1503" i="1"/>
  <c r="Y1506" i="1"/>
  <c r="AC1505" i="1"/>
  <c r="AD1505" i="1" s="1"/>
  <c r="AI1505" i="1" s="1"/>
  <c r="AA1505" i="1"/>
  <c r="AJ1505" i="1" l="1"/>
  <c r="AF1506" i="1"/>
  <c r="AG1506" i="1" s="1"/>
  <c r="AQ1504" i="1"/>
  <c r="AM1505" i="1"/>
  <c r="AR1503" i="1"/>
  <c r="AN1504" i="1"/>
  <c r="AP1504" i="1"/>
  <c r="AL1505" i="1"/>
  <c r="AA1506" i="1"/>
  <c r="AC1506" i="1"/>
  <c r="AD1506" i="1" s="1"/>
  <c r="AI1506" i="1" s="1"/>
  <c r="Y1507" i="1"/>
  <c r="AJ1506" i="1" l="1"/>
  <c r="AK1506" i="1"/>
  <c r="AK1505" i="1"/>
  <c r="AF1507" i="1"/>
  <c r="AG1507" i="1" s="1"/>
  <c r="AR1504" i="1"/>
  <c r="AN1505" i="1"/>
  <c r="AP1505" i="1"/>
  <c r="AL1506" i="1"/>
  <c r="AQ1506" i="1"/>
  <c r="AM1507" i="1"/>
  <c r="AQ1505" i="1"/>
  <c r="AM1506" i="1"/>
  <c r="AC1507" i="1"/>
  <c r="AD1507" i="1" s="1"/>
  <c r="AA1507" i="1"/>
  <c r="Y1508" i="1"/>
  <c r="AI1507" i="1" l="1"/>
  <c r="AJ1507" i="1"/>
  <c r="AF1508" i="1"/>
  <c r="AG1508" i="1" s="1"/>
  <c r="AP1506" i="1"/>
  <c r="AL1507" i="1"/>
  <c r="AR1505" i="1"/>
  <c r="AN1506" i="1"/>
  <c r="AC1508" i="1"/>
  <c r="AD1508" i="1" s="1"/>
  <c r="AA1508" i="1"/>
  <c r="Y1509" i="1"/>
  <c r="AI1508" i="1" l="1"/>
  <c r="AJ1508" i="1"/>
  <c r="AK1508" i="1"/>
  <c r="AK1507" i="1"/>
  <c r="AF1509" i="1"/>
  <c r="AG1509" i="1" s="1"/>
  <c r="AP1507" i="1"/>
  <c r="AL1508" i="1"/>
  <c r="AR1506" i="1"/>
  <c r="AN1507" i="1"/>
  <c r="AQ1507" i="1"/>
  <c r="AM1508" i="1"/>
  <c r="Y1510" i="1"/>
  <c r="AC1509" i="1"/>
  <c r="AD1509" i="1" s="1"/>
  <c r="AA1509" i="1"/>
  <c r="AI1509" i="1" l="1"/>
  <c r="AJ1509" i="1"/>
  <c r="AK1509" i="1"/>
  <c r="AF1510" i="1"/>
  <c r="AG1510" i="1" s="1"/>
  <c r="AP1508" i="1"/>
  <c r="AL1509" i="1"/>
  <c r="AQ1508" i="1"/>
  <c r="AM1509" i="1"/>
  <c r="AR1507" i="1"/>
  <c r="AN1508" i="1"/>
  <c r="AA1510" i="1"/>
  <c r="Y1511" i="1"/>
  <c r="AC1510" i="1"/>
  <c r="AD1510" i="1" s="1"/>
  <c r="AI1510" i="1" l="1"/>
  <c r="AJ1510" i="1"/>
  <c r="AK1510" i="1"/>
  <c r="AF1511" i="1"/>
  <c r="AG1511" i="1" s="1"/>
  <c r="AQ1510" i="1"/>
  <c r="AM1511" i="1"/>
  <c r="AR1508" i="1"/>
  <c r="AN1509" i="1"/>
  <c r="AP1509" i="1"/>
  <c r="AL1510" i="1"/>
  <c r="AQ1509" i="1"/>
  <c r="AM1510" i="1"/>
  <c r="AC1511" i="1"/>
  <c r="AD1511" i="1" s="1"/>
  <c r="AA1511" i="1"/>
  <c r="Y1512" i="1"/>
  <c r="AI1511" i="1" l="1"/>
  <c r="AJ1511" i="1"/>
  <c r="AF1512" i="1"/>
  <c r="AG1512" i="1" s="1"/>
  <c r="AR1509" i="1"/>
  <c r="AN1510" i="1"/>
  <c r="AP1510" i="1"/>
  <c r="AL1511" i="1"/>
  <c r="AC1512" i="1"/>
  <c r="AD1512" i="1" s="1"/>
  <c r="AI1512" i="1" s="1"/>
  <c r="Y1513" i="1"/>
  <c r="AA1512" i="1"/>
  <c r="AJ1512" i="1" l="1"/>
  <c r="AK1511" i="1"/>
  <c r="AF1513" i="1"/>
  <c r="AG1513" i="1" s="1"/>
  <c r="AQ1511" i="1"/>
  <c r="AM1512" i="1"/>
  <c r="AP1511" i="1"/>
  <c r="AL1512" i="1"/>
  <c r="AR1510" i="1"/>
  <c r="AN1511" i="1"/>
  <c r="AA1513" i="1"/>
  <c r="AC1513" i="1"/>
  <c r="AD1513" i="1" s="1"/>
  <c r="AI1513" i="1" s="1"/>
  <c r="Y1514" i="1"/>
  <c r="AJ1513" i="1" l="1"/>
  <c r="AK1512" i="1"/>
  <c r="AF1514" i="1"/>
  <c r="AG1514" i="1" s="1"/>
  <c r="AP1512" i="1"/>
  <c r="AL1513" i="1"/>
  <c r="AQ1512" i="1"/>
  <c r="AM1513" i="1"/>
  <c r="AQ1513" i="1"/>
  <c r="AM1514" i="1"/>
  <c r="AR1511" i="1"/>
  <c r="AN1512" i="1"/>
  <c r="AC1514" i="1"/>
  <c r="AD1514" i="1" s="1"/>
  <c r="AI1514" i="1" s="1"/>
  <c r="AA1514" i="1"/>
  <c r="Y1515" i="1"/>
  <c r="AJ1514" i="1" l="1"/>
  <c r="AK1514" i="1"/>
  <c r="AK1513" i="1"/>
  <c r="AF1515" i="1"/>
  <c r="AG1515" i="1" s="1"/>
  <c r="AR1512" i="1"/>
  <c r="AN1513" i="1"/>
  <c r="AP1513" i="1"/>
  <c r="AL1514" i="1"/>
  <c r="Y1516" i="1"/>
  <c r="AC1515" i="1"/>
  <c r="AD1515" i="1" s="1"/>
  <c r="AI1515" i="1" s="1"/>
  <c r="AA1515" i="1"/>
  <c r="AJ1515" i="1" l="1"/>
  <c r="AF1516" i="1"/>
  <c r="AG1516" i="1" s="1"/>
  <c r="AP1514" i="1"/>
  <c r="AL1515" i="1"/>
  <c r="AQ1514" i="1"/>
  <c r="AM1515" i="1"/>
  <c r="AR1513" i="1"/>
  <c r="AN1515" i="1"/>
  <c r="AN1514" i="1"/>
  <c r="Y1517" i="1"/>
  <c r="AA1516" i="1"/>
  <c r="AC1516" i="1"/>
  <c r="AD1516" i="1" s="1"/>
  <c r="AI1516" i="1" s="1"/>
  <c r="AK1515" i="1" l="1"/>
  <c r="AJ1516" i="1"/>
  <c r="AK1516" i="1"/>
  <c r="AF1517" i="1"/>
  <c r="AG1517" i="1" s="1"/>
  <c r="AM1517" i="1"/>
  <c r="AQ1516" i="1"/>
  <c r="AP1515" i="1"/>
  <c r="AL1516" i="1"/>
  <c r="AR1514" i="1"/>
  <c r="AQ1515" i="1"/>
  <c r="AM1516" i="1"/>
  <c r="Y1518" i="1"/>
  <c r="AA1517" i="1"/>
  <c r="AC1517" i="1"/>
  <c r="AD1517" i="1" s="1"/>
  <c r="AI1517" i="1" s="1"/>
  <c r="AJ1517" i="1" l="1"/>
  <c r="AF1518" i="1"/>
  <c r="AG1518" i="1" s="1"/>
  <c r="AP1516" i="1"/>
  <c r="AL1517" i="1"/>
  <c r="AR1515" i="1"/>
  <c r="AN1516" i="1"/>
  <c r="AN1517" i="1"/>
  <c r="AC1518" i="1"/>
  <c r="AD1518" i="1" s="1"/>
  <c r="AA1518" i="1"/>
  <c r="Y1519" i="1"/>
  <c r="AI1518" i="1" l="1"/>
  <c r="AJ1518" i="1"/>
  <c r="AK1518" i="1"/>
  <c r="AK1517" i="1"/>
  <c r="AF1519" i="1"/>
  <c r="AG1519" i="1" s="1"/>
  <c r="AP1517" i="1"/>
  <c r="AL1518" i="1"/>
  <c r="AR1516" i="1"/>
  <c r="AQ1517" i="1"/>
  <c r="AM1518" i="1"/>
  <c r="AM1519" i="1"/>
  <c r="AA1519" i="1"/>
  <c r="Y1520" i="1"/>
  <c r="AC1519" i="1"/>
  <c r="AD1519" i="1" s="1"/>
  <c r="AI1519" i="1" l="1"/>
  <c r="AJ1519" i="1"/>
  <c r="AF1520" i="1"/>
  <c r="AG1520" i="1" s="1"/>
  <c r="AP1518" i="1"/>
  <c r="AL1519" i="1"/>
  <c r="AQ1518" i="1"/>
  <c r="AQ1519" i="1"/>
  <c r="AM1520" i="1"/>
  <c r="AR1517" i="1"/>
  <c r="AN1518" i="1"/>
  <c r="AA1520" i="1"/>
  <c r="AC1520" i="1"/>
  <c r="AD1520" i="1" s="1"/>
  <c r="AI1520" i="1" s="1"/>
  <c r="Y1521" i="1"/>
  <c r="AJ1520" i="1" l="1"/>
  <c r="AK1520" i="1"/>
  <c r="AK1519" i="1"/>
  <c r="AF1521" i="1"/>
  <c r="AG1521" i="1" s="1"/>
  <c r="AQ1520" i="1"/>
  <c r="AM1521" i="1"/>
  <c r="AP1519" i="1"/>
  <c r="AL1520" i="1"/>
  <c r="AR1518" i="1"/>
  <c r="AN1519" i="1"/>
  <c r="Y1522" i="1"/>
  <c r="AA1521" i="1"/>
  <c r="AC1521" i="1"/>
  <c r="AD1521" i="1" s="1"/>
  <c r="AI1521" i="1" l="1"/>
  <c r="AJ1521" i="1"/>
  <c r="AK1521" i="1"/>
  <c r="AF1522" i="1"/>
  <c r="AG1522" i="1" s="1"/>
  <c r="AQ1521" i="1"/>
  <c r="AR1519" i="1"/>
  <c r="AN1520" i="1"/>
  <c r="AM1522" i="1"/>
  <c r="AN1521" i="1"/>
  <c r="AP1520" i="1"/>
  <c r="AL1521" i="1"/>
  <c r="Y1523" i="1"/>
  <c r="AA1522" i="1"/>
  <c r="AC1522" i="1"/>
  <c r="AD1522" i="1" s="1"/>
  <c r="AI1522" i="1" s="1"/>
  <c r="AJ1522" i="1" l="1"/>
  <c r="AK1522" i="1"/>
  <c r="AF1523" i="1"/>
  <c r="AG1523" i="1" s="1"/>
  <c r="AP1521" i="1"/>
  <c r="AL1522" i="1"/>
  <c r="AR1520" i="1"/>
  <c r="AQ1522" i="1"/>
  <c r="AM1523" i="1"/>
  <c r="Y1524" i="1"/>
  <c r="AA1523" i="1"/>
  <c r="AC1523" i="1"/>
  <c r="AD1523" i="1" s="1"/>
  <c r="AI1523" i="1" s="1"/>
  <c r="AJ1523" i="1" l="1"/>
  <c r="AF1524" i="1"/>
  <c r="AG1524" i="1" s="1"/>
  <c r="AP1522" i="1"/>
  <c r="AL1523" i="1"/>
  <c r="AR1521" i="1"/>
  <c r="AN1522" i="1"/>
  <c r="AN1523" i="1"/>
  <c r="AQ1523" i="1"/>
  <c r="AM1524" i="1"/>
  <c r="AC1524" i="1"/>
  <c r="AD1524" i="1" s="1"/>
  <c r="AI1524" i="1" s="1"/>
  <c r="AA1524" i="1"/>
  <c r="Y1525" i="1"/>
  <c r="AJ1524" i="1" l="1"/>
  <c r="AK1523" i="1"/>
  <c r="AF1525" i="1"/>
  <c r="AG1525" i="1" s="1"/>
  <c r="AP1523" i="1"/>
  <c r="AL1524" i="1"/>
  <c r="AR1522" i="1"/>
  <c r="AA1525" i="1"/>
  <c r="Y1526" i="1"/>
  <c r="AC1525" i="1"/>
  <c r="AD1525" i="1" s="1"/>
  <c r="AI1525" i="1" s="1"/>
  <c r="AJ1525" i="1" l="1"/>
  <c r="AK1524" i="1"/>
  <c r="AF1526" i="1"/>
  <c r="AG1526" i="1" s="1"/>
  <c r="AP1524" i="1"/>
  <c r="AL1525" i="1"/>
  <c r="AQ1525" i="1"/>
  <c r="AM1526" i="1"/>
  <c r="AQ1524" i="1"/>
  <c r="AM1525" i="1"/>
  <c r="AR1523" i="1"/>
  <c r="AN1524" i="1"/>
  <c r="AC1526" i="1"/>
  <c r="AD1526" i="1" s="1"/>
  <c r="AI1526" i="1" s="1"/>
  <c r="Y1527" i="1"/>
  <c r="AA1526" i="1"/>
  <c r="AJ1526" i="1" l="1"/>
  <c r="AK1526" i="1" s="1"/>
  <c r="AK1525" i="1"/>
  <c r="AF1527" i="1"/>
  <c r="AG1527" i="1" s="1"/>
  <c r="AP1525" i="1"/>
  <c r="AL1526" i="1"/>
  <c r="AR1524" i="1"/>
  <c r="AN1525" i="1"/>
  <c r="Y1528" i="1"/>
  <c r="AC1527" i="1"/>
  <c r="AD1527" i="1" s="1"/>
  <c r="AI1527" i="1" s="1"/>
  <c r="AA1527" i="1"/>
  <c r="AJ1527" i="1" l="1"/>
  <c r="AK1527" i="1"/>
  <c r="AF1528" i="1"/>
  <c r="AG1528" i="1" s="1"/>
  <c r="AR1525" i="1"/>
  <c r="AN1526" i="1"/>
  <c r="AP1526" i="1"/>
  <c r="AL1527" i="1"/>
  <c r="AQ1526" i="1"/>
  <c r="AM1527" i="1"/>
  <c r="AA1528" i="1"/>
  <c r="Y1529" i="1"/>
  <c r="AC1528" i="1"/>
  <c r="AD1528" i="1" s="1"/>
  <c r="AI1528" i="1" s="1"/>
  <c r="AJ1528" i="1" l="1"/>
  <c r="AK1528" i="1"/>
  <c r="AF1529" i="1"/>
  <c r="AG1529" i="1" s="1"/>
  <c r="AR1526" i="1"/>
  <c r="AN1527" i="1"/>
  <c r="AQ1528" i="1"/>
  <c r="AM1529" i="1"/>
  <c r="AQ1527" i="1"/>
  <c r="AM1528" i="1"/>
  <c r="AP1527" i="1"/>
  <c r="AL1528" i="1"/>
  <c r="AA1529" i="1"/>
  <c r="Y1530" i="1"/>
  <c r="AC1529" i="1"/>
  <c r="AD1529" i="1" s="1"/>
  <c r="AI1529" i="1" l="1"/>
  <c r="AJ1529" i="1"/>
  <c r="AF1530" i="1"/>
  <c r="AG1530" i="1" s="1"/>
  <c r="AR1527" i="1"/>
  <c r="AN1528" i="1"/>
  <c r="AP1528" i="1"/>
  <c r="AL1529" i="1"/>
  <c r="AC1530" i="1"/>
  <c r="AD1530" i="1" s="1"/>
  <c r="AI1530" i="1" s="1"/>
  <c r="AA1530" i="1"/>
  <c r="Y1531" i="1"/>
  <c r="AJ1530" i="1" l="1"/>
  <c r="AK1530" i="1"/>
  <c r="AK1529" i="1"/>
  <c r="AF1531" i="1"/>
  <c r="AG1531" i="1" s="1"/>
  <c r="AQ1529" i="1"/>
  <c r="AM1530" i="1"/>
  <c r="AR1528" i="1"/>
  <c r="AN1529" i="1"/>
  <c r="AP1529" i="1"/>
  <c r="AL1530" i="1"/>
  <c r="Y1532" i="1"/>
  <c r="AA1531" i="1"/>
  <c r="AC1531" i="1"/>
  <c r="AD1531" i="1" s="1"/>
  <c r="AI1531" i="1" l="1"/>
  <c r="AJ1531" i="1"/>
  <c r="AF1532" i="1"/>
  <c r="AG1532" i="1" s="1"/>
  <c r="AP1530" i="1"/>
  <c r="AL1531" i="1"/>
  <c r="AQ1530" i="1"/>
  <c r="AM1531" i="1"/>
  <c r="AR1529" i="1"/>
  <c r="AN1530" i="1"/>
  <c r="AQ1531" i="1"/>
  <c r="AM1532" i="1"/>
  <c r="AC1532" i="1"/>
  <c r="AD1532" i="1" s="1"/>
  <c r="AI1532" i="1" s="1"/>
  <c r="Y1533" i="1"/>
  <c r="AA1532" i="1"/>
  <c r="AJ1532" i="1" l="1"/>
  <c r="AK1532" i="1" s="1"/>
  <c r="AK1531" i="1"/>
  <c r="AF1533" i="1"/>
  <c r="AG1533" i="1" s="1"/>
  <c r="AP1531" i="1"/>
  <c r="AL1532" i="1"/>
  <c r="AR1530" i="1"/>
  <c r="AN1531" i="1"/>
  <c r="Y1534" i="1"/>
  <c r="AC1533" i="1"/>
  <c r="AD1533" i="1" s="1"/>
  <c r="AI1533" i="1" s="1"/>
  <c r="AA1533" i="1"/>
  <c r="AJ1533" i="1" l="1"/>
  <c r="AK1533" i="1" s="1"/>
  <c r="AF1534" i="1"/>
  <c r="AG1534" i="1" s="1"/>
  <c r="AR1531" i="1"/>
  <c r="AN1532" i="1"/>
  <c r="AP1532" i="1"/>
  <c r="AL1533" i="1"/>
  <c r="AQ1532" i="1"/>
  <c r="AM1533" i="1"/>
  <c r="AA1534" i="1"/>
  <c r="Y1535" i="1"/>
  <c r="AC1534" i="1"/>
  <c r="AD1534" i="1" s="1"/>
  <c r="AI1534" i="1" s="1"/>
  <c r="AJ1534" i="1" l="1"/>
  <c r="AK1534" i="1" s="1"/>
  <c r="AF1535" i="1"/>
  <c r="AG1535" i="1" s="1"/>
  <c r="AQ1533" i="1"/>
  <c r="AM1534" i="1"/>
  <c r="AR1532" i="1"/>
  <c r="AN1533" i="1"/>
  <c r="AP1533" i="1"/>
  <c r="AL1534" i="1"/>
  <c r="AQ1534" i="1"/>
  <c r="AM1535" i="1"/>
  <c r="Y1536" i="1"/>
  <c r="AC1535" i="1"/>
  <c r="AD1535" i="1" s="1"/>
  <c r="AA1535" i="1"/>
  <c r="AI1535" i="1" l="1"/>
  <c r="AJ1535" i="1"/>
  <c r="AF1536" i="1"/>
  <c r="AG1536" i="1" s="1"/>
  <c r="AP1534" i="1"/>
  <c r="AL1535" i="1"/>
  <c r="AR1533" i="1"/>
  <c r="AN1534" i="1"/>
  <c r="AC1536" i="1"/>
  <c r="AD1536" i="1" s="1"/>
  <c r="AI1536" i="1" s="1"/>
  <c r="AA1536" i="1"/>
  <c r="Y1537" i="1"/>
  <c r="AJ1536" i="1" l="1"/>
  <c r="AK1535" i="1"/>
  <c r="AF1537" i="1"/>
  <c r="AG1537" i="1" s="1"/>
  <c r="AR1534" i="1"/>
  <c r="AN1535" i="1"/>
  <c r="AQ1535" i="1"/>
  <c r="AM1536" i="1"/>
  <c r="AP1535" i="1"/>
  <c r="AL1536" i="1"/>
  <c r="AC1537" i="1"/>
  <c r="AD1537" i="1" s="1"/>
  <c r="AI1537" i="1" s="1"/>
  <c r="Y1538" i="1"/>
  <c r="AA1537" i="1"/>
  <c r="AJ1537" i="1" l="1"/>
  <c r="AK1536" i="1"/>
  <c r="AF1538" i="1"/>
  <c r="AG1538" i="1" s="1"/>
  <c r="AP1536" i="1"/>
  <c r="AL1537" i="1"/>
  <c r="AQ1536" i="1"/>
  <c r="AM1537" i="1"/>
  <c r="AR1535" i="1"/>
  <c r="AN1536" i="1"/>
  <c r="AC1538" i="1"/>
  <c r="AD1538" i="1" s="1"/>
  <c r="AI1538" i="1" s="1"/>
  <c r="Y1539" i="1"/>
  <c r="AA1538" i="1"/>
  <c r="AJ1538" i="1" l="1"/>
  <c r="AK1538" i="1"/>
  <c r="AK1537" i="1"/>
  <c r="AF1539" i="1"/>
  <c r="AG1539" i="1" s="1"/>
  <c r="AP1537" i="1"/>
  <c r="AL1538" i="1"/>
  <c r="AQ1537" i="1"/>
  <c r="AM1538" i="1"/>
  <c r="AR1536" i="1"/>
  <c r="AN1537" i="1"/>
  <c r="Y1540" i="1"/>
  <c r="AC1539" i="1"/>
  <c r="AD1539" i="1" s="1"/>
  <c r="AI1539" i="1" s="1"/>
  <c r="AA1539" i="1"/>
  <c r="AJ1539" i="1" l="1"/>
  <c r="AK1539" i="1"/>
  <c r="AF1540" i="1"/>
  <c r="AG1540" i="1" s="1"/>
  <c r="AP1538" i="1"/>
  <c r="AL1539" i="1"/>
  <c r="AQ1538" i="1"/>
  <c r="AM1539" i="1"/>
  <c r="AR1537" i="1"/>
  <c r="AN1538" i="1"/>
  <c r="AA1540" i="1"/>
  <c r="AC1540" i="1"/>
  <c r="AD1540" i="1" s="1"/>
  <c r="AI1540" i="1" s="1"/>
  <c r="Y1541" i="1"/>
  <c r="AJ1540" i="1" l="1"/>
  <c r="AK1540" i="1"/>
  <c r="AF1541" i="1"/>
  <c r="AG1541" i="1" s="1"/>
  <c r="AQ1540" i="1"/>
  <c r="AM1541" i="1"/>
  <c r="AP1539" i="1"/>
  <c r="AL1540" i="1"/>
  <c r="AQ1539" i="1"/>
  <c r="AM1540" i="1"/>
  <c r="AR1538" i="1"/>
  <c r="AN1539" i="1"/>
  <c r="AA1541" i="1"/>
  <c r="Y1542" i="1"/>
  <c r="AC1541" i="1"/>
  <c r="AD1541" i="1" s="1"/>
  <c r="AI1541" i="1" l="1"/>
  <c r="AJ1541" i="1"/>
  <c r="AQ1541" i="1" s="1"/>
  <c r="AF1542" i="1"/>
  <c r="AG1542" i="1" s="1"/>
  <c r="AR1539" i="1"/>
  <c r="AN1540" i="1"/>
  <c r="AM1542" i="1"/>
  <c r="AP1540" i="1"/>
  <c r="AL1541" i="1"/>
  <c r="Y1543" i="1"/>
  <c r="AC1542" i="1"/>
  <c r="AD1542" i="1" s="1"/>
  <c r="AI1542" i="1" s="1"/>
  <c r="AA1542" i="1"/>
  <c r="AJ1542" i="1" l="1"/>
  <c r="AK1542" i="1"/>
  <c r="AK1541" i="1"/>
  <c r="AF1543" i="1"/>
  <c r="AG1543" i="1" s="1"/>
  <c r="AP1541" i="1"/>
  <c r="AL1542" i="1"/>
  <c r="AR1540" i="1"/>
  <c r="AN1541" i="1"/>
  <c r="AC1543" i="1"/>
  <c r="AD1543" i="1" s="1"/>
  <c r="AI1543" i="1" s="1"/>
  <c r="AA1543" i="1"/>
  <c r="Y1544" i="1"/>
  <c r="AJ1543" i="1" l="1"/>
  <c r="AF1544" i="1"/>
  <c r="AG1544" i="1" s="1"/>
  <c r="AQ1542" i="1"/>
  <c r="AM1543" i="1"/>
  <c r="AR1541" i="1"/>
  <c r="AN1542" i="1"/>
  <c r="AP1542" i="1"/>
  <c r="AL1543" i="1"/>
  <c r="AC1544" i="1"/>
  <c r="AD1544" i="1" s="1"/>
  <c r="Y1545" i="1"/>
  <c r="AA1544" i="1"/>
  <c r="AI1544" i="1" l="1"/>
  <c r="AJ1544" i="1"/>
  <c r="AK1544" i="1"/>
  <c r="AK1543" i="1"/>
  <c r="AF1545" i="1"/>
  <c r="AG1545" i="1" s="1"/>
  <c r="AP1543" i="1"/>
  <c r="AL1544" i="1"/>
  <c r="AQ1543" i="1"/>
  <c r="AM1544" i="1"/>
  <c r="AR1542" i="1"/>
  <c r="AN1543" i="1"/>
  <c r="Y1546" i="1"/>
  <c r="AA1545" i="1"/>
  <c r="AC1545" i="1"/>
  <c r="AD1545" i="1" s="1"/>
  <c r="AI1545" i="1" l="1"/>
  <c r="AJ1545" i="1"/>
  <c r="AK1545" i="1" s="1"/>
  <c r="AF1546" i="1"/>
  <c r="AG1546" i="1" s="1"/>
  <c r="AQ1545" i="1"/>
  <c r="AM1546" i="1"/>
  <c r="AP1544" i="1"/>
  <c r="AL1545" i="1"/>
  <c r="AQ1544" i="1"/>
  <c r="AM1545" i="1"/>
  <c r="AR1543" i="1"/>
  <c r="AN1544" i="1"/>
  <c r="AA1546" i="1"/>
  <c r="Y1547" i="1"/>
  <c r="AC1546" i="1"/>
  <c r="AD1546" i="1" s="1"/>
  <c r="AI1546" i="1" l="1"/>
  <c r="AJ1546" i="1"/>
  <c r="AK1546" i="1"/>
  <c r="AF1547" i="1"/>
  <c r="AG1547" i="1" s="1"/>
  <c r="AP1545" i="1"/>
  <c r="AL1546" i="1"/>
  <c r="AR1544" i="1"/>
  <c r="AN1545" i="1"/>
  <c r="AQ1546" i="1"/>
  <c r="AM1547" i="1"/>
  <c r="Y1548" i="1"/>
  <c r="AA1547" i="1"/>
  <c r="AC1547" i="1"/>
  <c r="AD1547" i="1" s="1"/>
  <c r="AI1547" i="1" l="1"/>
  <c r="AJ1547" i="1"/>
  <c r="AF1548" i="1"/>
  <c r="AG1548" i="1" s="1"/>
  <c r="AQ1547" i="1"/>
  <c r="AP1546" i="1"/>
  <c r="AL1547" i="1"/>
  <c r="AR1545" i="1"/>
  <c r="AN1546" i="1"/>
  <c r="AC1548" i="1"/>
  <c r="AD1548" i="1" s="1"/>
  <c r="AI1548" i="1" s="1"/>
  <c r="Y1549" i="1"/>
  <c r="AA1548" i="1"/>
  <c r="AJ1548" i="1" l="1"/>
  <c r="AK1547" i="1"/>
  <c r="AM1548" i="1"/>
  <c r="AF1549" i="1"/>
  <c r="AG1549" i="1" s="1"/>
  <c r="AR1546" i="1"/>
  <c r="AN1547" i="1"/>
  <c r="AP1547" i="1"/>
  <c r="AL1548" i="1"/>
  <c r="AA1549" i="1"/>
  <c r="AC1549" i="1"/>
  <c r="AD1549" i="1" s="1"/>
  <c r="AI1549" i="1" s="1"/>
  <c r="Y1550" i="1"/>
  <c r="AJ1549" i="1" l="1"/>
  <c r="AK1548" i="1"/>
  <c r="AF1550" i="1"/>
  <c r="AG1550" i="1" s="1"/>
  <c r="AR1547" i="1"/>
  <c r="AN1548" i="1"/>
  <c r="AQ1549" i="1"/>
  <c r="AM1550" i="1"/>
  <c r="AP1548" i="1"/>
  <c r="AL1549" i="1"/>
  <c r="AQ1548" i="1"/>
  <c r="AM1549" i="1"/>
  <c r="AC1550" i="1"/>
  <c r="AD1550" i="1" s="1"/>
  <c r="AI1550" i="1" s="1"/>
  <c r="AA1550" i="1"/>
  <c r="Y1551" i="1"/>
  <c r="AJ1550" i="1" l="1"/>
  <c r="AK1550" i="1" s="1"/>
  <c r="AK1549" i="1"/>
  <c r="AF1551" i="1"/>
  <c r="AG1551" i="1" s="1"/>
  <c r="AP1549" i="1"/>
  <c r="AL1550" i="1"/>
  <c r="AR1548" i="1"/>
  <c r="AN1549" i="1"/>
  <c r="AA1551" i="1"/>
  <c r="AC1551" i="1"/>
  <c r="AD1551" i="1" s="1"/>
  <c r="AI1551" i="1" s="1"/>
  <c r="Y1552" i="1"/>
  <c r="AJ1551" i="1" l="1"/>
  <c r="AK1551" i="1" s="1"/>
  <c r="AF1552" i="1"/>
  <c r="AG1552" i="1" s="1"/>
  <c r="AR1549" i="1"/>
  <c r="AN1550" i="1"/>
  <c r="AQ1551" i="1"/>
  <c r="AM1552" i="1"/>
  <c r="AP1550" i="1"/>
  <c r="AL1551" i="1"/>
  <c r="AQ1550" i="1"/>
  <c r="AM1551" i="1"/>
  <c r="AA1552" i="1"/>
  <c r="Y1553" i="1"/>
  <c r="AC1552" i="1"/>
  <c r="AD1552" i="1" s="1"/>
  <c r="AI1552" i="1" l="1"/>
  <c r="AJ1552" i="1"/>
  <c r="AK1552" i="1" s="1"/>
  <c r="AF1553" i="1"/>
  <c r="AG1553" i="1" s="1"/>
  <c r="AQ1552" i="1"/>
  <c r="AR1550" i="1"/>
  <c r="AN1551" i="1"/>
  <c r="AM1553" i="1"/>
  <c r="AP1551" i="1"/>
  <c r="AL1552" i="1"/>
  <c r="Y1554" i="1"/>
  <c r="AC1553" i="1"/>
  <c r="AD1553" i="1" s="1"/>
  <c r="AI1553" i="1" s="1"/>
  <c r="AA1553" i="1"/>
  <c r="AJ1553" i="1" l="1"/>
  <c r="AF1554" i="1"/>
  <c r="AG1554" i="1" s="1"/>
  <c r="AR1551" i="1"/>
  <c r="AN1552" i="1"/>
  <c r="AP1552" i="1"/>
  <c r="AL1553" i="1"/>
  <c r="Y1555" i="1"/>
  <c r="AC1554" i="1"/>
  <c r="AD1554" i="1" s="1"/>
  <c r="AI1554" i="1" s="1"/>
  <c r="AA1554" i="1"/>
  <c r="AJ1554" i="1" l="1"/>
  <c r="AK1554" i="1"/>
  <c r="AK1553" i="1"/>
  <c r="AF1555" i="1"/>
  <c r="AG1555" i="1" s="1"/>
  <c r="AP1553" i="1"/>
  <c r="AL1554" i="1"/>
  <c r="AQ1553" i="1"/>
  <c r="AM1554" i="1"/>
  <c r="AR1552" i="1"/>
  <c r="AN1553" i="1"/>
  <c r="AA1555" i="1"/>
  <c r="AC1555" i="1"/>
  <c r="AD1555" i="1" s="1"/>
  <c r="AI1555" i="1" s="1"/>
  <c r="Y1556" i="1"/>
  <c r="AJ1555" i="1" l="1"/>
  <c r="AF1556" i="1"/>
  <c r="AG1556" i="1" s="1"/>
  <c r="AP1554" i="1"/>
  <c r="AL1555" i="1"/>
  <c r="AQ1554" i="1"/>
  <c r="AM1555" i="1"/>
  <c r="AQ1555" i="1"/>
  <c r="AM1556" i="1"/>
  <c r="AR1553" i="1"/>
  <c r="AN1554" i="1"/>
  <c r="AA1556" i="1"/>
  <c r="AC1556" i="1"/>
  <c r="AD1556" i="1" s="1"/>
  <c r="AI1556" i="1" s="1"/>
  <c r="Y1557" i="1"/>
  <c r="AJ1556" i="1" l="1"/>
  <c r="AK1556" i="1"/>
  <c r="AK1555" i="1"/>
  <c r="AF1557" i="1"/>
  <c r="AG1557" i="1" s="1"/>
  <c r="AQ1556" i="1"/>
  <c r="AM1557" i="1"/>
  <c r="AP1555" i="1"/>
  <c r="AL1556" i="1"/>
  <c r="AR1554" i="1"/>
  <c r="AN1555" i="1"/>
  <c r="AC1557" i="1"/>
  <c r="AD1557" i="1" s="1"/>
  <c r="AI1557" i="1" s="1"/>
  <c r="Y1558" i="1"/>
  <c r="AA1557" i="1"/>
  <c r="AJ1557" i="1" l="1"/>
  <c r="AK1557" i="1"/>
  <c r="AF1558" i="1"/>
  <c r="AG1558" i="1" s="1"/>
  <c r="AR1555" i="1"/>
  <c r="AN1556" i="1"/>
  <c r="AP1556" i="1"/>
  <c r="AL1557" i="1"/>
  <c r="AC1558" i="1"/>
  <c r="AD1558" i="1" s="1"/>
  <c r="AI1558" i="1" s="1"/>
  <c r="AA1558" i="1"/>
  <c r="Y1559" i="1"/>
  <c r="AJ1558" i="1" l="1"/>
  <c r="AK1558" i="1"/>
  <c r="AF1559" i="1"/>
  <c r="AG1559" i="1" s="1"/>
  <c r="AR1556" i="1"/>
  <c r="AN1557" i="1"/>
  <c r="AP1557" i="1"/>
  <c r="AL1558" i="1"/>
  <c r="AQ1557" i="1"/>
  <c r="AM1558" i="1"/>
  <c r="Y1560" i="1"/>
  <c r="AC1559" i="1"/>
  <c r="AD1559" i="1" s="1"/>
  <c r="AI1559" i="1" s="1"/>
  <c r="AA1559" i="1"/>
  <c r="AJ1559" i="1" l="1"/>
  <c r="AF1560" i="1"/>
  <c r="AG1560" i="1" s="1"/>
  <c r="AQ1558" i="1"/>
  <c r="AM1559" i="1"/>
  <c r="AR1557" i="1"/>
  <c r="AN1558" i="1"/>
  <c r="AP1558" i="1"/>
  <c r="AL1559" i="1"/>
  <c r="AA1560" i="1"/>
  <c r="Y1561" i="1"/>
  <c r="AC1560" i="1"/>
  <c r="AD1560" i="1" s="1"/>
  <c r="AI1560" i="1" s="1"/>
  <c r="AJ1560" i="1" l="1"/>
  <c r="AK1560" i="1" s="1"/>
  <c r="AK1559" i="1"/>
  <c r="AF1561" i="1"/>
  <c r="AG1561" i="1" s="1"/>
  <c r="AQ1559" i="1"/>
  <c r="AM1560" i="1"/>
  <c r="AP1559" i="1"/>
  <c r="AL1560" i="1"/>
  <c r="AQ1560" i="1"/>
  <c r="AM1561" i="1"/>
  <c r="AR1558" i="1"/>
  <c r="AN1559" i="1"/>
  <c r="Y1562" i="1"/>
  <c r="AA1561" i="1"/>
  <c r="AC1561" i="1"/>
  <c r="AD1561" i="1" s="1"/>
  <c r="AI1561" i="1" s="1"/>
  <c r="AJ1561" i="1" l="1"/>
  <c r="AQ1561" i="1" s="1"/>
  <c r="AF1562" i="1"/>
  <c r="AG1562" i="1" s="1"/>
  <c r="AP1560" i="1"/>
  <c r="AL1561" i="1"/>
  <c r="AR1559" i="1"/>
  <c r="AN1560" i="1"/>
  <c r="AA1562" i="1"/>
  <c r="Y1563" i="1"/>
  <c r="AC1562" i="1"/>
  <c r="AD1562" i="1" s="1"/>
  <c r="AI1562" i="1" s="1"/>
  <c r="AJ1562" i="1" l="1"/>
  <c r="AK1562" i="1"/>
  <c r="AK1561" i="1"/>
  <c r="AM1562" i="1"/>
  <c r="AF1563" i="1"/>
  <c r="AG1563" i="1" s="1"/>
  <c r="AQ1562" i="1"/>
  <c r="AR1560" i="1"/>
  <c r="AN1561" i="1"/>
  <c r="AP1561" i="1"/>
  <c r="AL1562" i="1"/>
  <c r="AC1563" i="1"/>
  <c r="AD1563" i="1" s="1"/>
  <c r="AI1563" i="1" s="1"/>
  <c r="Y1564" i="1"/>
  <c r="AA1563" i="1"/>
  <c r="AJ1563" i="1" l="1"/>
  <c r="AK1563" i="1" s="1"/>
  <c r="AM1563" i="1"/>
  <c r="AF1564" i="1"/>
  <c r="AG1564" i="1" s="1"/>
  <c r="AR1561" i="1"/>
  <c r="AN1562" i="1"/>
  <c r="AP1562" i="1"/>
  <c r="AL1563" i="1"/>
  <c r="AA1564" i="1"/>
  <c r="Y1565" i="1"/>
  <c r="AC1564" i="1"/>
  <c r="AD1564" i="1" s="1"/>
  <c r="AI1564" i="1" s="1"/>
  <c r="AJ1564" i="1" l="1"/>
  <c r="AK1564" i="1"/>
  <c r="AF1565" i="1"/>
  <c r="AG1565" i="1" s="1"/>
  <c r="AR1562" i="1"/>
  <c r="AN1563" i="1"/>
  <c r="AQ1564" i="1"/>
  <c r="AM1565" i="1"/>
  <c r="AP1563" i="1"/>
  <c r="AL1564" i="1"/>
  <c r="AQ1563" i="1"/>
  <c r="AM1564" i="1"/>
  <c r="AA1565" i="1"/>
  <c r="Y1566" i="1"/>
  <c r="AC1565" i="1"/>
  <c r="AD1565" i="1" s="1"/>
  <c r="AI1565" i="1" l="1"/>
  <c r="AJ1565" i="1"/>
  <c r="AQ1565" i="1" s="1"/>
  <c r="AF1566" i="1"/>
  <c r="AG1566" i="1" s="1"/>
  <c r="AR1563" i="1"/>
  <c r="AN1564" i="1"/>
  <c r="AP1564" i="1"/>
  <c r="AL1565" i="1"/>
  <c r="AC1566" i="1"/>
  <c r="AD1566" i="1" s="1"/>
  <c r="AI1566" i="1" s="1"/>
  <c r="AA1566" i="1"/>
  <c r="Y1567" i="1"/>
  <c r="AJ1566" i="1" l="1"/>
  <c r="AK1566" i="1"/>
  <c r="AK1565" i="1"/>
  <c r="AM1566" i="1"/>
  <c r="AF1567" i="1"/>
  <c r="AG1567" i="1" s="1"/>
  <c r="AP1565" i="1"/>
  <c r="AL1566" i="1"/>
  <c r="AR1564" i="1"/>
  <c r="AN1565" i="1"/>
  <c r="AA1567" i="1"/>
  <c r="AC1567" i="1"/>
  <c r="AD1567" i="1" s="1"/>
  <c r="AI1567" i="1" s="1"/>
  <c r="Y1568" i="1"/>
  <c r="AJ1567" i="1" l="1"/>
  <c r="AF1568" i="1"/>
  <c r="AG1568" i="1" s="1"/>
  <c r="AQ1567" i="1"/>
  <c r="AM1568" i="1"/>
  <c r="AP1566" i="1"/>
  <c r="AL1567" i="1"/>
  <c r="AQ1566" i="1"/>
  <c r="AM1567" i="1"/>
  <c r="AR1565" i="1"/>
  <c r="AN1566" i="1"/>
  <c r="AC1568" i="1"/>
  <c r="AD1568" i="1" s="1"/>
  <c r="AI1568" i="1" s="1"/>
  <c r="Y1569" i="1"/>
  <c r="AA1568" i="1"/>
  <c r="AJ1568" i="1" l="1"/>
  <c r="AK1568" i="1"/>
  <c r="AK1567" i="1"/>
  <c r="AF1569" i="1"/>
  <c r="AG1569" i="1" s="1"/>
  <c r="AP1567" i="1"/>
  <c r="AL1568" i="1"/>
  <c r="AR1566" i="1"/>
  <c r="AN1567" i="1"/>
  <c r="AC1569" i="1"/>
  <c r="AD1569" i="1" s="1"/>
  <c r="AI1569" i="1" s="1"/>
  <c r="AA1569" i="1"/>
  <c r="Y1570" i="1"/>
  <c r="AJ1569" i="1" l="1"/>
  <c r="AK1569" i="1"/>
  <c r="AF1570" i="1"/>
  <c r="AG1570" i="1" s="1"/>
  <c r="AR1567" i="1"/>
  <c r="AN1568" i="1"/>
  <c r="AP1568" i="1"/>
  <c r="AL1569" i="1"/>
  <c r="AQ1568" i="1"/>
  <c r="AM1569" i="1"/>
  <c r="AC1570" i="1"/>
  <c r="AD1570" i="1" s="1"/>
  <c r="AI1570" i="1" s="1"/>
  <c r="Y1571" i="1"/>
  <c r="AA1570" i="1"/>
  <c r="AJ1570" i="1" l="1"/>
  <c r="AK1570" i="1"/>
  <c r="AF1571" i="1"/>
  <c r="AG1571" i="1" s="1"/>
  <c r="AR1568" i="1"/>
  <c r="AN1569" i="1"/>
  <c r="AP1569" i="1"/>
  <c r="AL1570" i="1"/>
  <c r="AQ1569" i="1"/>
  <c r="AM1570" i="1"/>
  <c r="Y1572" i="1"/>
  <c r="AA1571" i="1"/>
  <c r="AC1571" i="1"/>
  <c r="AD1571" i="1" l="1"/>
  <c r="AI1571" i="1" s="1"/>
  <c r="BA1571" i="1"/>
  <c r="AJ1571" i="1"/>
  <c r="AF1572" i="1"/>
  <c r="AG1572" i="1" s="1"/>
  <c r="AQ1571" i="1"/>
  <c r="AM1572" i="1"/>
  <c r="AQ1570" i="1"/>
  <c r="AM1571" i="1"/>
  <c r="AR1569" i="1"/>
  <c r="AN1570" i="1"/>
  <c r="AP1570" i="1"/>
  <c r="AL1571" i="1"/>
  <c r="Y1573" i="1"/>
  <c r="AA1572" i="1"/>
  <c r="AC1572" i="1"/>
  <c r="AD1572" i="1" s="1"/>
  <c r="AI1572" i="1" l="1"/>
  <c r="AJ1572" i="1"/>
  <c r="AK1572" i="1"/>
  <c r="AK1571" i="1"/>
  <c r="AF1573" i="1"/>
  <c r="AG1573" i="1" s="1"/>
  <c r="AP1571" i="1"/>
  <c r="AL1572" i="1"/>
  <c r="AR1570" i="1"/>
  <c r="AN1571" i="1"/>
  <c r="AQ1572" i="1"/>
  <c r="AM1573" i="1"/>
  <c r="AA1573" i="1"/>
  <c r="Y1574" i="1"/>
  <c r="AC1573" i="1"/>
  <c r="AD1573" i="1" s="1"/>
  <c r="AI1573" i="1" l="1"/>
  <c r="AJ1573" i="1"/>
  <c r="AF1574" i="1"/>
  <c r="AG1574" i="1" s="1"/>
  <c r="AP1572" i="1"/>
  <c r="AL1573" i="1"/>
  <c r="AQ1573" i="1"/>
  <c r="AM1574" i="1"/>
  <c r="AR1571" i="1"/>
  <c r="AN1572" i="1"/>
  <c r="Y1575" i="1"/>
  <c r="AC1574" i="1"/>
  <c r="AD1574" i="1" s="1"/>
  <c r="AI1574" i="1" s="1"/>
  <c r="AA1574" i="1"/>
  <c r="AJ1574" i="1" l="1"/>
  <c r="AK1574" i="1"/>
  <c r="AK1573" i="1"/>
  <c r="AF1575" i="1"/>
  <c r="AG1575" i="1" s="1"/>
  <c r="AP1573" i="1"/>
  <c r="AL1574" i="1"/>
  <c r="AR1572" i="1"/>
  <c r="AN1573" i="1"/>
  <c r="AC1575" i="1"/>
  <c r="AD1575" i="1" s="1"/>
  <c r="AA1575" i="1"/>
  <c r="Y1576" i="1"/>
  <c r="AI1575" i="1" l="1"/>
  <c r="AJ1575" i="1"/>
  <c r="AK1575" i="1" s="1"/>
  <c r="AF1576" i="1"/>
  <c r="AG1576" i="1" s="1"/>
  <c r="AP1574" i="1"/>
  <c r="AL1575" i="1"/>
  <c r="AQ1574" i="1"/>
  <c r="AM1575" i="1"/>
  <c r="AR1573" i="1"/>
  <c r="AN1574" i="1"/>
  <c r="AC1576" i="1"/>
  <c r="AD1576" i="1" s="1"/>
  <c r="AI1576" i="1" s="1"/>
  <c r="AA1576" i="1"/>
  <c r="Y1577" i="1"/>
  <c r="AJ1576" i="1" l="1"/>
  <c r="AK1576" i="1"/>
  <c r="AF1577" i="1"/>
  <c r="AG1577" i="1" s="1"/>
  <c r="AP1575" i="1"/>
  <c r="AL1576" i="1"/>
  <c r="AQ1575" i="1"/>
  <c r="AM1576" i="1"/>
  <c r="AR1574" i="1"/>
  <c r="AN1575" i="1"/>
  <c r="AA1577" i="1"/>
  <c r="Y1578" i="1"/>
  <c r="AC1577" i="1"/>
  <c r="AD1577" i="1" s="1"/>
  <c r="AI1577" i="1" s="1"/>
  <c r="AJ1577" i="1" l="1"/>
  <c r="AF1578" i="1"/>
  <c r="AG1578" i="1" s="1"/>
  <c r="AR1575" i="1"/>
  <c r="AN1576" i="1"/>
  <c r="AP1576" i="1"/>
  <c r="AL1577" i="1"/>
  <c r="AQ1577" i="1"/>
  <c r="AM1578" i="1"/>
  <c r="AQ1576" i="1"/>
  <c r="AM1577" i="1"/>
  <c r="Y1579" i="1"/>
  <c r="AC1578" i="1"/>
  <c r="AD1578" i="1" s="1"/>
  <c r="AI1578" i="1" s="1"/>
  <c r="AA1578" i="1"/>
  <c r="AJ1578" i="1" l="1"/>
  <c r="AK1578" i="1"/>
  <c r="AK1577" i="1"/>
  <c r="AF1579" i="1"/>
  <c r="AG1579" i="1" s="1"/>
  <c r="AR1576" i="1"/>
  <c r="AN1577" i="1"/>
  <c r="AP1577" i="1"/>
  <c r="AL1578" i="1"/>
  <c r="AA1579" i="1"/>
  <c r="Y1580" i="1"/>
  <c r="AC1579" i="1"/>
  <c r="AD1579" i="1" s="1"/>
  <c r="AI1579" i="1" s="1"/>
  <c r="AJ1579" i="1" l="1"/>
  <c r="AF1580" i="1"/>
  <c r="AG1580" i="1" s="1"/>
  <c r="AQ1579" i="1"/>
  <c r="AR1577" i="1"/>
  <c r="AN1578" i="1"/>
  <c r="AP1578" i="1"/>
  <c r="AL1579" i="1"/>
  <c r="AQ1578" i="1"/>
  <c r="AM1579" i="1"/>
  <c r="AC1580" i="1"/>
  <c r="AD1580" i="1" s="1"/>
  <c r="AI1580" i="1" s="1"/>
  <c r="AA1580" i="1"/>
  <c r="Y1581" i="1"/>
  <c r="AJ1580" i="1" l="1"/>
  <c r="AK1580" i="1" s="1"/>
  <c r="AK1579" i="1"/>
  <c r="AF1581" i="1"/>
  <c r="AG1581" i="1" s="1"/>
  <c r="AM1580" i="1"/>
  <c r="AP1579" i="1"/>
  <c r="AL1580" i="1"/>
  <c r="AR1578" i="1"/>
  <c r="AN1579" i="1"/>
  <c r="AC1581" i="1"/>
  <c r="AD1581" i="1" s="1"/>
  <c r="AI1581" i="1" s="1"/>
  <c r="AA1581" i="1"/>
  <c r="Y1582" i="1"/>
  <c r="AJ1581" i="1" l="1"/>
  <c r="AK1581" i="1"/>
  <c r="AF1582" i="1"/>
  <c r="AG1582" i="1" s="1"/>
  <c r="AR1579" i="1"/>
  <c r="AN1580" i="1"/>
  <c r="AQ1580" i="1"/>
  <c r="AM1581" i="1"/>
  <c r="AP1580" i="1"/>
  <c r="AL1581" i="1"/>
  <c r="AA1582" i="1"/>
  <c r="Y1583" i="1"/>
  <c r="AC1582" i="1"/>
  <c r="AD1582" i="1" s="1"/>
  <c r="AI1582" i="1" s="1"/>
  <c r="AJ1582" i="1" l="1"/>
  <c r="AF1583" i="1"/>
  <c r="AG1583" i="1" s="1"/>
  <c r="AM1583" i="1"/>
  <c r="AR1580" i="1"/>
  <c r="AN1581" i="1"/>
  <c r="AQ1582" i="1"/>
  <c r="AQ1581" i="1"/>
  <c r="AM1582" i="1"/>
  <c r="AN1582" i="1"/>
  <c r="AP1581" i="1"/>
  <c r="AL1582" i="1"/>
  <c r="Y1584" i="1"/>
  <c r="AC1583" i="1"/>
  <c r="AD1583" i="1" s="1"/>
  <c r="AA1583" i="1"/>
  <c r="AI1583" i="1" l="1"/>
  <c r="AJ1583" i="1"/>
  <c r="AK1582" i="1"/>
  <c r="AF1584" i="1"/>
  <c r="AG1584" i="1" s="1"/>
  <c r="AP1582" i="1"/>
  <c r="AL1583" i="1"/>
  <c r="AR1581" i="1"/>
  <c r="Y1585" i="1"/>
  <c r="AC1584" i="1"/>
  <c r="AD1584" i="1" s="1"/>
  <c r="AI1584" i="1" s="1"/>
  <c r="AA1584" i="1"/>
  <c r="AJ1584" i="1" l="1"/>
  <c r="AK1583" i="1"/>
  <c r="AF1585" i="1"/>
  <c r="AG1585" i="1" s="1"/>
  <c r="AP1583" i="1"/>
  <c r="AL1584" i="1"/>
  <c r="AQ1583" i="1"/>
  <c r="AM1584" i="1"/>
  <c r="AR1582" i="1"/>
  <c r="AN1583" i="1"/>
  <c r="Y1586" i="1"/>
  <c r="AA1585" i="1"/>
  <c r="AC1585" i="1"/>
  <c r="AD1585" i="1" l="1"/>
  <c r="AI1585" i="1" s="1"/>
  <c r="BA1585" i="1"/>
  <c r="AK1584" i="1"/>
  <c r="AJ1585" i="1"/>
  <c r="AM1586" i="1" s="1"/>
  <c r="AF1586" i="1"/>
  <c r="AG1586" i="1" s="1"/>
  <c r="AR1583" i="1"/>
  <c r="AN1584" i="1"/>
  <c r="AQ1585" i="1"/>
  <c r="AP1584" i="1"/>
  <c r="AL1585" i="1"/>
  <c r="AQ1584" i="1"/>
  <c r="AM1585" i="1"/>
  <c r="Y1587" i="1"/>
  <c r="AC1586" i="1"/>
  <c r="AD1586" i="1" s="1"/>
  <c r="AA1586" i="1"/>
  <c r="AI1586" i="1" l="1"/>
  <c r="AJ1586" i="1"/>
  <c r="AK1586" i="1" s="1"/>
  <c r="AK1585" i="1"/>
  <c r="AF1587" i="1"/>
  <c r="AG1587" i="1" s="1"/>
  <c r="AR1584" i="1"/>
  <c r="AN1585" i="1"/>
  <c r="AP1585" i="1"/>
  <c r="AL1586" i="1"/>
  <c r="AC1587" i="1"/>
  <c r="AD1587" i="1" s="1"/>
  <c r="AI1587" i="1" s="1"/>
  <c r="AA1587" i="1"/>
  <c r="Y1588" i="1"/>
  <c r="AJ1587" i="1" l="1"/>
  <c r="AK1587" i="1"/>
  <c r="AF1588" i="1"/>
  <c r="AG1588" i="1" s="1"/>
  <c r="AP1586" i="1"/>
  <c r="AL1587" i="1"/>
  <c r="AR1585" i="1"/>
  <c r="AN1586" i="1"/>
  <c r="AQ1586" i="1"/>
  <c r="AM1587" i="1"/>
  <c r="AA1588" i="1"/>
  <c r="AC1588" i="1"/>
  <c r="AD1588" i="1" s="1"/>
  <c r="AI1588" i="1" s="1"/>
  <c r="Y1589" i="1"/>
  <c r="AJ1588" i="1" l="1"/>
  <c r="AF1589" i="1"/>
  <c r="AG1589" i="1" s="1"/>
  <c r="AP1587" i="1"/>
  <c r="AL1588" i="1"/>
  <c r="AQ1587" i="1"/>
  <c r="AM1588" i="1"/>
  <c r="AR1586" i="1"/>
  <c r="AN1587" i="1"/>
  <c r="Y1590" i="1"/>
  <c r="AC1589" i="1"/>
  <c r="AD1589" i="1" s="1"/>
  <c r="AI1589" i="1" s="1"/>
  <c r="AA1589" i="1"/>
  <c r="AK1588" i="1" l="1"/>
  <c r="AJ1589" i="1"/>
  <c r="AF1590" i="1"/>
  <c r="AG1590" i="1" s="1"/>
  <c r="AP1588" i="1"/>
  <c r="AL1589" i="1"/>
  <c r="AQ1588" i="1"/>
  <c r="AM1589" i="1"/>
  <c r="AR1587" i="1"/>
  <c r="AN1588" i="1"/>
  <c r="AC1590" i="1"/>
  <c r="AD1590" i="1" s="1"/>
  <c r="AI1590" i="1" s="1"/>
  <c r="AA1590" i="1"/>
  <c r="Y1591" i="1"/>
  <c r="AJ1590" i="1" l="1"/>
  <c r="AK1590" i="1"/>
  <c r="AK1589" i="1"/>
  <c r="AF1591" i="1"/>
  <c r="AG1591" i="1" s="1"/>
  <c r="AP1589" i="1"/>
  <c r="AL1590" i="1"/>
  <c r="AQ1589" i="1"/>
  <c r="AM1590" i="1"/>
  <c r="AR1588" i="1"/>
  <c r="AN1589" i="1"/>
  <c r="AA1591" i="1"/>
  <c r="Y1592" i="1"/>
  <c r="AC1591" i="1"/>
  <c r="AD1591" i="1" s="1"/>
  <c r="AI1591" i="1" l="1"/>
  <c r="AJ1591" i="1"/>
  <c r="AF1592" i="1"/>
  <c r="AG1592" i="1" s="1"/>
  <c r="AQ1590" i="1"/>
  <c r="AM1591" i="1"/>
  <c r="AP1590" i="1"/>
  <c r="AL1591" i="1"/>
  <c r="AR1589" i="1"/>
  <c r="AN1590" i="1"/>
  <c r="AQ1591" i="1"/>
  <c r="AM1592" i="1"/>
  <c r="AA1592" i="1"/>
  <c r="Y1593" i="1"/>
  <c r="AC1592" i="1"/>
  <c r="AD1592" i="1" s="1"/>
  <c r="AI1592" i="1" l="1"/>
  <c r="AJ1592" i="1"/>
  <c r="AK1592" i="1" s="1"/>
  <c r="AK1591" i="1"/>
  <c r="AF1593" i="1"/>
  <c r="AG1593" i="1" s="1"/>
  <c r="AQ1592" i="1"/>
  <c r="AR1590" i="1"/>
  <c r="AN1591" i="1"/>
  <c r="AP1591" i="1"/>
  <c r="AL1592" i="1"/>
  <c r="AC1593" i="1"/>
  <c r="AD1593" i="1" s="1"/>
  <c r="AI1593" i="1" s="1"/>
  <c r="AA1593" i="1"/>
  <c r="Y1594" i="1"/>
  <c r="AJ1593" i="1" l="1"/>
  <c r="AK1593" i="1"/>
  <c r="AM1593" i="1"/>
  <c r="AF1594" i="1"/>
  <c r="AG1594" i="1" s="1"/>
  <c r="AR1591" i="1"/>
  <c r="AN1592" i="1"/>
  <c r="AP1592" i="1"/>
  <c r="AL1593" i="1"/>
  <c r="AA1594" i="1"/>
  <c r="Y1595" i="1"/>
  <c r="AC1594" i="1"/>
  <c r="AD1594" i="1" s="1"/>
  <c r="AI1594" i="1" s="1"/>
  <c r="AJ1594" i="1" l="1"/>
  <c r="AK1594" i="1"/>
  <c r="AF1595" i="1"/>
  <c r="AG1595" i="1" s="1"/>
  <c r="AQ1594" i="1"/>
  <c r="AM1595" i="1"/>
  <c r="AP1593" i="1"/>
  <c r="AL1594" i="1"/>
  <c r="AQ1593" i="1"/>
  <c r="AM1594" i="1"/>
  <c r="AR1592" i="1"/>
  <c r="AN1593" i="1"/>
  <c r="AA1595" i="1"/>
  <c r="Y1596" i="1"/>
  <c r="AC1595" i="1"/>
  <c r="AD1595" i="1" s="1"/>
  <c r="AI1595" i="1" l="1"/>
  <c r="AJ1595" i="1"/>
  <c r="AF1596" i="1"/>
  <c r="AG1596" i="1" s="1"/>
  <c r="AM1596" i="1"/>
  <c r="AR1593" i="1"/>
  <c r="AP1594" i="1"/>
  <c r="AL1595" i="1"/>
  <c r="AN1594" i="1"/>
  <c r="Y1597" i="1"/>
  <c r="AA1596" i="1"/>
  <c r="AC1596" i="1"/>
  <c r="AD1596" i="1" s="1"/>
  <c r="AI1596" i="1" s="1"/>
  <c r="AJ1596" i="1" l="1"/>
  <c r="AK1596" i="1"/>
  <c r="AK1595" i="1"/>
  <c r="AQ1595" i="1"/>
  <c r="AF1597" i="1"/>
  <c r="AG1597" i="1" s="1"/>
  <c r="AP1595" i="1"/>
  <c r="AL1596" i="1"/>
  <c r="AR1594" i="1"/>
  <c r="AN1595" i="1"/>
  <c r="AQ1596" i="1"/>
  <c r="AM1597" i="1"/>
  <c r="AA1597" i="1"/>
  <c r="Y1598" i="1"/>
  <c r="AC1597" i="1"/>
  <c r="AD1597" i="1" s="1"/>
  <c r="AI1597" i="1" l="1"/>
  <c r="AJ1597" i="1"/>
  <c r="AQ1597" i="1" s="1"/>
  <c r="AF1598" i="1"/>
  <c r="AG1598" i="1" s="1"/>
  <c r="AM1598" i="1"/>
  <c r="AP1596" i="1"/>
  <c r="AL1597" i="1"/>
  <c r="AR1595" i="1"/>
  <c r="AN1596" i="1"/>
  <c r="AC1598" i="1"/>
  <c r="AD1598" i="1" s="1"/>
  <c r="AI1598" i="1" s="1"/>
  <c r="AA1598" i="1"/>
  <c r="Y1599" i="1"/>
  <c r="AJ1598" i="1" l="1"/>
  <c r="AK1598" i="1"/>
  <c r="AK1597" i="1"/>
  <c r="AF1599" i="1"/>
  <c r="AG1599" i="1" s="1"/>
  <c r="AR1596" i="1"/>
  <c r="AN1597" i="1"/>
  <c r="AP1597" i="1"/>
  <c r="AL1598" i="1"/>
  <c r="AC1599" i="1"/>
  <c r="Y1600" i="1"/>
  <c r="AA1599" i="1"/>
  <c r="AD1599" i="1" l="1"/>
  <c r="AI1599" i="1" s="1"/>
  <c r="BA1599" i="1"/>
  <c r="AJ1599" i="1"/>
  <c r="AK1599" i="1"/>
  <c r="AF1600" i="1"/>
  <c r="AG1600" i="1" s="1"/>
  <c r="AQ1598" i="1"/>
  <c r="AM1599" i="1"/>
  <c r="AR1597" i="1"/>
  <c r="AN1598" i="1"/>
  <c r="AP1598" i="1"/>
  <c r="AL1599" i="1"/>
  <c r="AA1600" i="1"/>
  <c r="Y1601" i="1"/>
  <c r="AC1600" i="1"/>
  <c r="AD1600" i="1" s="1"/>
  <c r="AI1600" i="1" l="1"/>
  <c r="AJ1600" i="1"/>
  <c r="AK1600" i="1"/>
  <c r="AF1601" i="1"/>
  <c r="AG1601" i="1" s="1"/>
  <c r="AR1598" i="1"/>
  <c r="AN1599" i="1"/>
  <c r="AQ1599" i="1"/>
  <c r="AM1600" i="1"/>
  <c r="AQ1600" i="1"/>
  <c r="AM1601" i="1"/>
  <c r="AP1599" i="1"/>
  <c r="AL1600" i="1"/>
  <c r="Y1602" i="1"/>
  <c r="AC1601" i="1"/>
  <c r="AD1601" i="1" s="1"/>
  <c r="AA1601" i="1"/>
  <c r="AI1601" i="1" l="1"/>
  <c r="AJ1601" i="1"/>
  <c r="AF1602" i="1"/>
  <c r="AG1602" i="1" s="1"/>
  <c r="AR1599" i="1"/>
  <c r="AN1600" i="1"/>
  <c r="AP1600" i="1"/>
  <c r="AL1601" i="1"/>
  <c r="AA1602" i="1"/>
  <c r="AC1602" i="1"/>
  <c r="AD1602" i="1" s="1"/>
  <c r="AI1602" i="1" s="1"/>
  <c r="Y1603" i="1"/>
  <c r="AJ1602" i="1" l="1"/>
  <c r="AK1601" i="1"/>
  <c r="AF1603" i="1"/>
  <c r="AG1603" i="1" s="1"/>
  <c r="AR1600" i="1"/>
  <c r="AN1601" i="1"/>
  <c r="AP1601" i="1"/>
  <c r="AL1602" i="1"/>
  <c r="AQ1601" i="1"/>
  <c r="AM1602" i="1"/>
  <c r="AQ1602" i="1"/>
  <c r="AM1603" i="1"/>
  <c r="Y1604" i="1"/>
  <c r="AA1603" i="1"/>
  <c r="AC1603" i="1"/>
  <c r="AD1603" i="1" s="1"/>
  <c r="AI1603" i="1" s="1"/>
  <c r="AK1602" i="1" l="1"/>
  <c r="AJ1603" i="1"/>
  <c r="AF1604" i="1"/>
  <c r="AG1604" i="1" s="1"/>
  <c r="AP1602" i="1"/>
  <c r="AL1603" i="1"/>
  <c r="AQ1603" i="1"/>
  <c r="AM1604" i="1"/>
  <c r="AR1601" i="1"/>
  <c r="AN1602" i="1"/>
  <c r="AA1604" i="1"/>
  <c r="Y1605" i="1"/>
  <c r="AC1604" i="1"/>
  <c r="AD1604" i="1" s="1"/>
  <c r="AI1604" i="1" s="1"/>
  <c r="AJ1604" i="1" l="1"/>
  <c r="AK1604" i="1"/>
  <c r="AK1603" i="1"/>
  <c r="AF1605" i="1"/>
  <c r="AG1605" i="1" s="1"/>
  <c r="AP1603" i="1"/>
  <c r="AL1604" i="1"/>
  <c r="AQ1604" i="1"/>
  <c r="AM1605" i="1"/>
  <c r="AR1602" i="1"/>
  <c r="AN1603" i="1"/>
  <c r="Y1606" i="1"/>
  <c r="AA1605" i="1"/>
  <c r="AC1605" i="1"/>
  <c r="AD1605" i="1" s="1"/>
  <c r="AI1605" i="1" l="1"/>
  <c r="AJ1605" i="1"/>
  <c r="AK1605" i="1" s="1"/>
  <c r="AF1606" i="1"/>
  <c r="AG1606" i="1" s="1"/>
  <c r="AM1606" i="1"/>
  <c r="AR1603" i="1"/>
  <c r="AN1604" i="1"/>
  <c r="AP1604" i="1"/>
  <c r="AL1605" i="1"/>
  <c r="AA1606" i="1"/>
  <c r="Y1607" i="1"/>
  <c r="AC1606" i="1"/>
  <c r="AD1606" i="1" s="1"/>
  <c r="AQ1605" i="1" l="1"/>
  <c r="AI1606" i="1"/>
  <c r="AJ1606" i="1"/>
  <c r="AF1607" i="1"/>
  <c r="AG1607" i="1" s="1"/>
  <c r="AP1605" i="1"/>
  <c r="AL1606" i="1"/>
  <c r="AQ1606" i="1"/>
  <c r="AM1607" i="1"/>
  <c r="AR1604" i="1"/>
  <c r="AN1605" i="1"/>
  <c r="AA1607" i="1"/>
  <c r="AC1607" i="1"/>
  <c r="AD1607" i="1" s="1"/>
  <c r="AI1607" i="1" s="1"/>
  <c r="Y1608" i="1"/>
  <c r="AJ1607" i="1" l="1"/>
  <c r="AK1606" i="1"/>
  <c r="AF1608" i="1"/>
  <c r="AG1608" i="1" s="1"/>
  <c r="AP1606" i="1"/>
  <c r="AL1607" i="1"/>
  <c r="AR1605" i="1"/>
  <c r="AN1606" i="1"/>
  <c r="AA1608" i="1"/>
  <c r="Y1609" i="1"/>
  <c r="AC1608" i="1"/>
  <c r="AD1608" i="1" s="1"/>
  <c r="AI1608" i="1" s="1"/>
  <c r="AJ1608" i="1" l="1"/>
  <c r="AK1608" i="1"/>
  <c r="AK1607" i="1"/>
  <c r="AF1609" i="1"/>
  <c r="AG1609" i="1" s="1"/>
  <c r="AP1607" i="1"/>
  <c r="AL1608" i="1"/>
  <c r="AR1606" i="1"/>
  <c r="AN1607" i="1"/>
  <c r="AQ1607" i="1"/>
  <c r="AM1608" i="1"/>
  <c r="Y1610" i="1"/>
  <c r="AC1609" i="1"/>
  <c r="AD1609" i="1" s="1"/>
  <c r="AI1609" i="1" s="1"/>
  <c r="AA1609" i="1"/>
  <c r="AJ1609" i="1" l="1"/>
  <c r="AF1610" i="1"/>
  <c r="AG1610" i="1" s="1"/>
  <c r="AP1608" i="1"/>
  <c r="AL1609" i="1"/>
  <c r="AQ1608" i="1"/>
  <c r="AM1609" i="1"/>
  <c r="AR1607" i="1"/>
  <c r="AN1608" i="1"/>
  <c r="Y1611" i="1"/>
  <c r="AC1610" i="1"/>
  <c r="AD1610" i="1" s="1"/>
  <c r="AI1610" i="1" s="1"/>
  <c r="AA1610" i="1"/>
  <c r="AJ1610" i="1" l="1"/>
  <c r="AK1610" i="1"/>
  <c r="AK1609" i="1"/>
  <c r="AF1611" i="1"/>
  <c r="AG1611" i="1" s="1"/>
  <c r="AP1609" i="1"/>
  <c r="AL1610" i="1"/>
  <c r="AR1608" i="1"/>
  <c r="AN1609" i="1"/>
  <c r="AQ1609" i="1"/>
  <c r="AM1610" i="1"/>
  <c r="Y1612" i="1"/>
  <c r="AA1611" i="1"/>
  <c r="AC1611" i="1"/>
  <c r="AD1611" i="1" s="1"/>
  <c r="AI1611" i="1" l="1"/>
  <c r="AJ1611" i="1"/>
  <c r="AK1611" i="1" s="1"/>
  <c r="AF1612" i="1"/>
  <c r="AG1612" i="1" s="1"/>
  <c r="AR1609" i="1"/>
  <c r="AN1610" i="1"/>
  <c r="AP1610" i="1"/>
  <c r="AL1611" i="1"/>
  <c r="AQ1610" i="1"/>
  <c r="AM1611" i="1"/>
  <c r="Y1613" i="1"/>
  <c r="AA1612" i="1"/>
  <c r="AC1612" i="1"/>
  <c r="AD1612" i="1" s="1"/>
  <c r="AI1612" i="1" l="1"/>
  <c r="AJ1612" i="1"/>
  <c r="AK1612" i="1"/>
  <c r="AF1613" i="1"/>
  <c r="AG1613" i="1" s="1"/>
  <c r="AQ1612" i="1"/>
  <c r="AM1613" i="1"/>
  <c r="AQ1611" i="1"/>
  <c r="AM1612" i="1"/>
  <c r="AP1611" i="1"/>
  <c r="AL1612" i="1"/>
  <c r="AR1610" i="1"/>
  <c r="AN1611" i="1"/>
  <c r="AA1613" i="1"/>
  <c r="AC1613" i="1"/>
  <c r="AD1613" i="1" s="1"/>
  <c r="AI1613" i="1" s="1"/>
  <c r="Y1614" i="1"/>
  <c r="AJ1613" i="1" l="1"/>
  <c r="AF1614" i="1"/>
  <c r="AG1614" i="1" s="1"/>
  <c r="AR1611" i="1"/>
  <c r="AN1612" i="1"/>
  <c r="AQ1613" i="1"/>
  <c r="AM1614" i="1"/>
  <c r="AP1612" i="1"/>
  <c r="AL1613" i="1"/>
  <c r="AC1614" i="1"/>
  <c r="AD1614" i="1" s="1"/>
  <c r="Y1615" i="1"/>
  <c r="AA1614" i="1"/>
  <c r="AI1614" i="1" l="1"/>
  <c r="AJ1614" i="1"/>
  <c r="AK1614" i="1" s="1"/>
  <c r="AK1613" i="1"/>
  <c r="AF1615" i="1"/>
  <c r="AG1615" i="1" s="1"/>
  <c r="AR1612" i="1"/>
  <c r="AN1613" i="1"/>
  <c r="AP1613" i="1"/>
  <c r="AL1614" i="1"/>
  <c r="AC1615" i="1"/>
  <c r="AD1615" i="1" s="1"/>
  <c r="AI1615" i="1" s="1"/>
  <c r="AA1615" i="1"/>
  <c r="Y1616" i="1"/>
  <c r="AJ1615" i="1" l="1"/>
  <c r="AF1616" i="1"/>
  <c r="AG1616" i="1" s="1"/>
  <c r="AP1614" i="1"/>
  <c r="AL1615" i="1"/>
  <c r="AQ1614" i="1"/>
  <c r="AM1615" i="1"/>
  <c r="AR1613" i="1"/>
  <c r="AN1614" i="1"/>
  <c r="AC1616" i="1"/>
  <c r="AD1616" i="1" s="1"/>
  <c r="Y1617" i="1"/>
  <c r="AA1616" i="1"/>
  <c r="AI1616" i="1" l="1"/>
  <c r="AJ1616" i="1"/>
  <c r="AK1616" i="1"/>
  <c r="AK1615" i="1"/>
  <c r="AF1617" i="1"/>
  <c r="AG1617" i="1" s="1"/>
  <c r="AP1615" i="1"/>
  <c r="AL1616" i="1"/>
  <c r="AQ1615" i="1"/>
  <c r="AM1616" i="1"/>
  <c r="AR1614" i="1"/>
  <c r="AN1615" i="1"/>
  <c r="AC1617" i="1"/>
  <c r="AD1617" i="1" s="1"/>
  <c r="AI1617" i="1" s="1"/>
  <c r="Y1618" i="1"/>
  <c r="AA1617" i="1"/>
  <c r="AJ1617" i="1" l="1"/>
  <c r="AK1617" i="1"/>
  <c r="AF1618" i="1"/>
  <c r="AG1618" i="1" s="1"/>
  <c r="AR1615" i="1"/>
  <c r="AN1616" i="1"/>
  <c r="AP1616" i="1"/>
  <c r="AL1617" i="1"/>
  <c r="AQ1616" i="1"/>
  <c r="AM1617" i="1"/>
  <c r="AC1618" i="1"/>
  <c r="AD1618" i="1" s="1"/>
  <c r="AI1618" i="1" s="1"/>
  <c r="AA1618" i="1"/>
  <c r="Y1619" i="1"/>
  <c r="AJ1618" i="1" l="1"/>
  <c r="AK1618" i="1"/>
  <c r="AF1619" i="1"/>
  <c r="AG1619" i="1" s="1"/>
  <c r="AP1617" i="1"/>
  <c r="AL1618" i="1"/>
  <c r="AQ1617" i="1"/>
  <c r="AM1618" i="1"/>
  <c r="AR1616" i="1"/>
  <c r="AN1617" i="1"/>
  <c r="AA1619" i="1"/>
  <c r="AC1619" i="1"/>
  <c r="AD1619" i="1" s="1"/>
  <c r="AI1619" i="1" s="1"/>
  <c r="Y1620" i="1"/>
  <c r="AJ1619" i="1" l="1"/>
  <c r="AF1620" i="1"/>
  <c r="AG1620" i="1" s="1"/>
  <c r="AQ1619" i="1"/>
  <c r="AQ1618" i="1"/>
  <c r="AM1619" i="1"/>
  <c r="AM1620" i="1"/>
  <c r="AP1618" i="1"/>
  <c r="AL1619" i="1"/>
  <c r="AR1617" i="1"/>
  <c r="AN1618" i="1"/>
  <c r="AC1620" i="1"/>
  <c r="AD1620" i="1" s="1"/>
  <c r="AI1620" i="1" s="1"/>
  <c r="Y1621" i="1"/>
  <c r="AA1620" i="1"/>
  <c r="AJ1620" i="1" l="1"/>
  <c r="AK1620" i="1"/>
  <c r="AK1619" i="1"/>
  <c r="AF1621" i="1"/>
  <c r="AG1621" i="1" s="1"/>
  <c r="AR1618" i="1"/>
  <c r="AN1619" i="1"/>
  <c r="AP1619" i="1"/>
  <c r="AL1620" i="1"/>
  <c r="Y1622" i="1"/>
  <c r="AC1621" i="1"/>
  <c r="AD1621" i="1" s="1"/>
  <c r="AI1621" i="1" s="1"/>
  <c r="AA1621" i="1"/>
  <c r="AJ1621" i="1" l="1"/>
  <c r="AF1622" i="1"/>
  <c r="AG1622" i="1" s="1"/>
  <c r="AN1620" i="1"/>
  <c r="AR1619" i="1"/>
  <c r="AP1620" i="1"/>
  <c r="AL1621" i="1"/>
  <c r="AQ1620" i="1"/>
  <c r="AM1621" i="1"/>
  <c r="Y1623" i="1"/>
  <c r="AA1622" i="1"/>
  <c r="AC1622" i="1"/>
  <c r="AD1622" i="1" s="1"/>
  <c r="AI1622" i="1" s="1"/>
  <c r="AJ1622" i="1" l="1"/>
  <c r="AK1622" i="1"/>
  <c r="AK1621" i="1"/>
  <c r="AF1623" i="1"/>
  <c r="AG1623" i="1" s="1"/>
  <c r="AQ1621" i="1"/>
  <c r="AM1622" i="1"/>
  <c r="AQ1622" i="1"/>
  <c r="AM1623" i="1"/>
  <c r="AP1621" i="1"/>
  <c r="AL1622" i="1"/>
  <c r="AR1620" i="1"/>
  <c r="AN1621" i="1"/>
  <c r="Y1624" i="1"/>
  <c r="AC1623" i="1"/>
  <c r="AD1623" i="1" s="1"/>
  <c r="AA1623" i="1"/>
  <c r="AI1623" i="1" l="1"/>
  <c r="AJ1623" i="1"/>
  <c r="AK1623" i="1" s="1"/>
  <c r="AF1624" i="1"/>
  <c r="AG1624" i="1" s="1"/>
  <c r="AP1622" i="1"/>
  <c r="AL1623" i="1"/>
  <c r="AR1621" i="1"/>
  <c r="AN1622" i="1"/>
  <c r="Y1625" i="1"/>
  <c r="AC1624" i="1"/>
  <c r="AD1624" i="1" s="1"/>
  <c r="AI1624" i="1" s="1"/>
  <c r="AA1624" i="1"/>
  <c r="AJ1624" i="1" l="1"/>
  <c r="AK1624" i="1"/>
  <c r="AF1625" i="1"/>
  <c r="AG1625" i="1" s="1"/>
  <c r="AQ1623" i="1"/>
  <c r="AM1624" i="1"/>
  <c r="AP1623" i="1"/>
  <c r="AL1624" i="1"/>
  <c r="AR1622" i="1"/>
  <c r="AN1623" i="1"/>
  <c r="AC1625" i="1"/>
  <c r="AD1625" i="1" s="1"/>
  <c r="AI1625" i="1" s="1"/>
  <c r="AA1625" i="1"/>
  <c r="Y1626" i="1"/>
  <c r="AJ1625" i="1" l="1"/>
  <c r="AF1626" i="1"/>
  <c r="AG1626" i="1" s="1"/>
  <c r="AP1624" i="1"/>
  <c r="AL1625" i="1"/>
  <c r="AQ1624" i="1"/>
  <c r="AM1625" i="1"/>
  <c r="AR1623" i="1"/>
  <c r="AN1624" i="1"/>
  <c r="AC1626" i="1"/>
  <c r="AA1626" i="1"/>
  <c r="Y1627" i="1"/>
  <c r="AD1626" i="1" l="1"/>
  <c r="AI1626" i="1" s="1"/>
  <c r="BA1626" i="1"/>
  <c r="AJ1626" i="1"/>
  <c r="AK1626" i="1" s="1"/>
  <c r="AK1625" i="1"/>
  <c r="AF1627" i="1"/>
  <c r="AG1627" i="1" s="1"/>
  <c r="AP1625" i="1"/>
  <c r="AL1626" i="1"/>
  <c r="AQ1625" i="1"/>
  <c r="AM1626" i="1"/>
  <c r="AR1624" i="1"/>
  <c r="AN1625" i="1"/>
  <c r="AC1627" i="1"/>
  <c r="AD1627" i="1" s="1"/>
  <c r="AI1627" i="1" s="1"/>
  <c r="AA1627" i="1"/>
  <c r="Y1628" i="1"/>
  <c r="AJ1627" i="1" l="1"/>
  <c r="AF1628" i="1"/>
  <c r="AG1628" i="1" s="1"/>
  <c r="AP1626" i="1"/>
  <c r="AL1627" i="1"/>
  <c r="AQ1626" i="1"/>
  <c r="AM1627" i="1"/>
  <c r="AR1625" i="1"/>
  <c r="AN1626" i="1"/>
  <c r="Y1629" i="1"/>
  <c r="AA1628" i="1"/>
  <c r="AC1628" i="1"/>
  <c r="AD1628" i="1" s="1"/>
  <c r="AI1628" i="1" s="1"/>
  <c r="AJ1628" i="1" l="1"/>
  <c r="AK1628" i="1"/>
  <c r="AK1627" i="1"/>
  <c r="AF1629" i="1"/>
  <c r="AG1629" i="1" s="1"/>
  <c r="AQ1628" i="1"/>
  <c r="AM1629" i="1"/>
  <c r="AP1627" i="1"/>
  <c r="AL1628" i="1"/>
  <c r="AQ1627" i="1"/>
  <c r="AM1628" i="1"/>
  <c r="AR1626" i="1"/>
  <c r="AN1627" i="1"/>
  <c r="Y1630" i="1"/>
  <c r="AA1629" i="1"/>
  <c r="AC1629" i="1"/>
  <c r="AD1629" i="1" s="1"/>
  <c r="AI1629" i="1" s="1"/>
  <c r="AJ1629" i="1" l="1"/>
  <c r="AK1629" i="1"/>
  <c r="AF1630" i="1"/>
  <c r="AG1630" i="1" s="1"/>
  <c r="AP1628" i="1"/>
  <c r="AL1629" i="1"/>
  <c r="AQ1629" i="1"/>
  <c r="AM1630" i="1"/>
  <c r="AR1627" i="1"/>
  <c r="AN1628" i="1"/>
  <c r="AN1629" i="1"/>
  <c r="Y1631" i="1"/>
  <c r="AC1630" i="1"/>
  <c r="AD1630" i="1" s="1"/>
  <c r="AI1630" i="1" s="1"/>
  <c r="AA1630" i="1"/>
  <c r="AJ1630" i="1" l="1"/>
  <c r="AK1630" i="1"/>
  <c r="AF1631" i="1"/>
  <c r="AG1631" i="1" s="1"/>
  <c r="AR1628" i="1"/>
  <c r="AP1629" i="1"/>
  <c r="AL1630" i="1"/>
  <c r="AA1631" i="1"/>
  <c r="Y1632" i="1"/>
  <c r="AC1631" i="1"/>
  <c r="AD1631" i="1" s="1"/>
  <c r="AI1631" i="1" s="1"/>
  <c r="AJ1631" i="1" l="1"/>
  <c r="AF1632" i="1"/>
  <c r="AG1632" i="1" s="1"/>
  <c r="AQ1631" i="1"/>
  <c r="AM1632" i="1"/>
  <c r="AP1630" i="1"/>
  <c r="AL1631" i="1"/>
  <c r="AR1629" i="1"/>
  <c r="AN1630" i="1"/>
  <c r="AQ1630" i="1"/>
  <c r="AM1631" i="1"/>
  <c r="AC1632" i="1"/>
  <c r="AD1632" i="1" s="1"/>
  <c r="AI1632" i="1" s="1"/>
  <c r="AA1632" i="1"/>
  <c r="Y1633" i="1"/>
  <c r="AJ1632" i="1" l="1"/>
  <c r="AK1632" i="1"/>
  <c r="AK1631" i="1"/>
  <c r="AF1633" i="1"/>
  <c r="AG1633" i="1" s="1"/>
  <c r="AR1630" i="1"/>
  <c r="AN1631" i="1"/>
  <c r="AP1631" i="1"/>
  <c r="AL1632" i="1"/>
  <c r="AC1633" i="1"/>
  <c r="AD1633" i="1" s="1"/>
  <c r="AI1633" i="1" s="1"/>
  <c r="Y1634" i="1"/>
  <c r="AA1633" i="1"/>
  <c r="AJ1633" i="1" l="1"/>
  <c r="AF1634" i="1"/>
  <c r="AG1634" i="1" s="1"/>
  <c r="AP1632" i="1"/>
  <c r="AL1633" i="1"/>
  <c r="AQ1632" i="1"/>
  <c r="AM1633" i="1"/>
  <c r="AR1631" i="1"/>
  <c r="AN1632" i="1"/>
  <c r="Y1635" i="1"/>
  <c r="AA1634" i="1"/>
  <c r="AC1634" i="1"/>
  <c r="AD1634" i="1" s="1"/>
  <c r="AI1634" i="1" s="1"/>
  <c r="AJ1634" i="1" l="1"/>
  <c r="AK1634" i="1"/>
  <c r="AK1633" i="1"/>
  <c r="AF1635" i="1"/>
  <c r="AG1635" i="1" s="1"/>
  <c r="AQ1634" i="1"/>
  <c r="AM1635" i="1"/>
  <c r="AQ1633" i="1"/>
  <c r="AM1634" i="1"/>
  <c r="AR1632" i="1"/>
  <c r="AN1633" i="1"/>
  <c r="AP1633" i="1"/>
  <c r="AL1634" i="1"/>
  <c r="AC1635" i="1"/>
  <c r="AD1635" i="1" s="1"/>
  <c r="Y1636" i="1"/>
  <c r="AA1635" i="1"/>
  <c r="AI1635" i="1" l="1"/>
  <c r="AJ1635" i="1"/>
  <c r="AK1635" i="1" s="1"/>
  <c r="AF1636" i="1"/>
  <c r="AG1636" i="1" s="1"/>
  <c r="AP1634" i="1"/>
  <c r="AL1635" i="1"/>
  <c r="AR1633" i="1"/>
  <c r="AN1634" i="1"/>
  <c r="AA1636" i="1"/>
  <c r="Y1637" i="1"/>
  <c r="AC1636" i="1"/>
  <c r="AD1636" i="1" s="1"/>
  <c r="AI1636" i="1" s="1"/>
  <c r="AJ1636" i="1" l="1"/>
  <c r="AK1636" i="1"/>
  <c r="AF1637" i="1"/>
  <c r="AG1637" i="1" s="1"/>
  <c r="AQ1635" i="1"/>
  <c r="AM1636" i="1"/>
  <c r="AQ1636" i="1"/>
  <c r="AM1637" i="1"/>
  <c r="AR1634" i="1"/>
  <c r="AN1635" i="1"/>
  <c r="AP1635" i="1"/>
  <c r="AL1636" i="1"/>
  <c r="AC1637" i="1"/>
  <c r="AD1637" i="1" s="1"/>
  <c r="AI1637" i="1" s="1"/>
  <c r="AA1637" i="1"/>
  <c r="Y1638" i="1"/>
  <c r="AJ1637" i="1" l="1"/>
  <c r="AF1638" i="1"/>
  <c r="AG1638" i="1" s="1"/>
  <c r="AP1636" i="1"/>
  <c r="AL1637" i="1"/>
  <c r="AR1635" i="1"/>
  <c r="AN1636" i="1"/>
  <c r="Y1639" i="1"/>
  <c r="AC1638" i="1"/>
  <c r="AD1638" i="1" s="1"/>
  <c r="AI1638" i="1" s="1"/>
  <c r="AA1638" i="1"/>
  <c r="AJ1638" i="1" l="1"/>
  <c r="AK1638" i="1"/>
  <c r="AK1637" i="1"/>
  <c r="AF1639" i="1"/>
  <c r="AG1639" i="1" s="1"/>
  <c r="AP1637" i="1"/>
  <c r="AL1638" i="1"/>
  <c r="AQ1637" i="1"/>
  <c r="AM1638" i="1"/>
  <c r="AR1636" i="1"/>
  <c r="AN1637" i="1"/>
  <c r="AC1639" i="1"/>
  <c r="AD1639" i="1" s="1"/>
  <c r="AI1639" i="1" s="1"/>
  <c r="AA1639" i="1"/>
  <c r="Y1640" i="1"/>
  <c r="AJ1639" i="1" l="1"/>
  <c r="AF1640" i="1"/>
  <c r="AG1640" i="1" s="1"/>
  <c r="AP1638" i="1"/>
  <c r="AL1639" i="1"/>
  <c r="AQ1638" i="1"/>
  <c r="AM1639" i="1"/>
  <c r="AR1637" i="1"/>
  <c r="AN1638" i="1"/>
  <c r="AN1639" i="1"/>
  <c r="Y1641" i="1"/>
  <c r="AA1640" i="1"/>
  <c r="AC1640" i="1"/>
  <c r="AD1640" i="1" s="1"/>
  <c r="AI1640" i="1" s="1"/>
  <c r="AJ1640" i="1" l="1"/>
  <c r="AK1640" i="1"/>
  <c r="AK1639" i="1"/>
  <c r="AF1641" i="1"/>
  <c r="AG1641" i="1" s="1"/>
  <c r="AP1639" i="1"/>
  <c r="AL1640" i="1"/>
  <c r="AQ1639" i="1"/>
  <c r="AM1641" i="1"/>
  <c r="AM1640" i="1"/>
  <c r="AQ1640" i="1"/>
  <c r="AR1638" i="1"/>
  <c r="AC1641" i="1"/>
  <c r="AD1641" i="1" s="1"/>
  <c r="AI1641" i="1" s="1"/>
  <c r="AA1641" i="1"/>
  <c r="Y1642" i="1"/>
  <c r="AJ1641" i="1" l="1"/>
  <c r="AK1641" i="1"/>
  <c r="AF1642" i="1"/>
  <c r="AG1642" i="1" s="1"/>
  <c r="AP1640" i="1"/>
  <c r="AL1641" i="1"/>
  <c r="AR1639" i="1"/>
  <c r="AN1641" i="1"/>
  <c r="AN1640" i="1"/>
  <c r="AA1642" i="1"/>
  <c r="Y1643" i="1"/>
  <c r="AC1642" i="1"/>
  <c r="AD1642" i="1" s="1"/>
  <c r="AI1642" i="1" s="1"/>
  <c r="AJ1642" i="1" l="1"/>
  <c r="AK1642" i="1"/>
  <c r="AF1643" i="1"/>
  <c r="AG1643" i="1" s="1"/>
  <c r="AP1641" i="1"/>
  <c r="AL1642" i="1"/>
  <c r="AQ1641" i="1"/>
  <c r="AM1642" i="1"/>
  <c r="AM1643" i="1"/>
  <c r="AR1640" i="1"/>
  <c r="AQ1642" i="1"/>
  <c r="AC1643" i="1"/>
  <c r="AD1643" i="1" s="1"/>
  <c r="AI1643" i="1" s="1"/>
  <c r="Y1644" i="1"/>
  <c r="AA1643" i="1"/>
  <c r="AJ1643" i="1" l="1"/>
  <c r="AF1644" i="1"/>
  <c r="AG1644" i="1" s="1"/>
  <c r="AP1642" i="1"/>
  <c r="AL1643" i="1"/>
  <c r="AR1641" i="1"/>
  <c r="AN1642" i="1"/>
  <c r="AC1644" i="1"/>
  <c r="AD1644" i="1" s="1"/>
  <c r="AA1644" i="1"/>
  <c r="Y1645" i="1"/>
  <c r="AI1644" i="1" l="1"/>
  <c r="AJ1644" i="1"/>
  <c r="AK1644" i="1"/>
  <c r="AK1643" i="1"/>
  <c r="AF1645" i="1"/>
  <c r="AG1645" i="1" s="1"/>
  <c r="AQ1644" i="1"/>
  <c r="AP1643" i="1"/>
  <c r="AL1644" i="1"/>
  <c r="AQ1643" i="1"/>
  <c r="AM1644" i="1"/>
  <c r="AM1645" i="1"/>
  <c r="AR1642" i="1"/>
  <c r="AN1643" i="1"/>
  <c r="AC1645" i="1"/>
  <c r="AD1645" i="1" s="1"/>
  <c r="AI1645" i="1" s="1"/>
  <c r="AA1645" i="1"/>
  <c r="Y1646" i="1"/>
  <c r="AJ1645" i="1" l="1"/>
  <c r="AF1646" i="1"/>
  <c r="AG1646" i="1" s="1"/>
  <c r="AP1644" i="1"/>
  <c r="AL1645" i="1"/>
  <c r="AR1643" i="1"/>
  <c r="AN1645" i="1"/>
  <c r="AN1644" i="1"/>
  <c r="Y1647" i="1"/>
  <c r="AA1646" i="1"/>
  <c r="AC1646" i="1"/>
  <c r="AD1646" i="1" s="1"/>
  <c r="AI1646" i="1" s="1"/>
  <c r="AJ1646" i="1" l="1"/>
  <c r="AK1646" i="1"/>
  <c r="AK1645" i="1"/>
  <c r="AF1647" i="1"/>
  <c r="AG1647" i="1" s="1"/>
  <c r="AQ1646" i="1"/>
  <c r="AP1645" i="1"/>
  <c r="AL1646" i="1"/>
  <c r="AR1644" i="1"/>
  <c r="AQ1645" i="1"/>
  <c r="AM1646" i="1"/>
  <c r="AA1647" i="1"/>
  <c r="Y1648" i="1"/>
  <c r="AC1647" i="1"/>
  <c r="AD1647" i="1" s="1"/>
  <c r="AI1647" i="1" l="1"/>
  <c r="AJ1647" i="1"/>
  <c r="AK1647" i="1"/>
  <c r="AM1647" i="1"/>
  <c r="AF1648" i="1"/>
  <c r="AG1648" i="1" s="1"/>
  <c r="AQ1647" i="1"/>
  <c r="AM1648" i="1"/>
  <c r="AR1645" i="1"/>
  <c r="AN1646" i="1"/>
  <c r="AP1646" i="1"/>
  <c r="AL1647" i="1"/>
  <c r="AA1648" i="1"/>
  <c r="AC1648" i="1"/>
  <c r="AD1648" i="1" s="1"/>
  <c r="Y1649" i="1"/>
  <c r="AI1648" i="1" l="1"/>
  <c r="AJ1648" i="1"/>
  <c r="AK1648" i="1" s="1"/>
  <c r="AF1649" i="1"/>
  <c r="AG1649" i="1" s="1"/>
  <c r="AQ1648" i="1"/>
  <c r="AR1646" i="1"/>
  <c r="AN1647" i="1"/>
  <c r="AM1649" i="1"/>
  <c r="AP1647" i="1"/>
  <c r="AL1648" i="1"/>
  <c r="AC1649" i="1"/>
  <c r="AD1649" i="1" s="1"/>
  <c r="AI1649" i="1" s="1"/>
  <c r="AA1649" i="1"/>
  <c r="Y1650" i="1"/>
  <c r="AJ1649" i="1" l="1"/>
  <c r="AF1650" i="1"/>
  <c r="AG1650" i="1" s="1"/>
  <c r="AP1648" i="1"/>
  <c r="AL1649" i="1"/>
  <c r="AR1647" i="1"/>
  <c r="AN1648" i="1"/>
  <c r="AA1650" i="1"/>
  <c r="Y1651" i="1"/>
  <c r="AC1650" i="1"/>
  <c r="AD1650" i="1" s="1"/>
  <c r="AI1650" i="1" s="1"/>
  <c r="AJ1650" i="1" l="1"/>
  <c r="AK1650" i="1"/>
  <c r="AK1649" i="1"/>
  <c r="AF1651" i="1"/>
  <c r="AG1651" i="1" s="1"/>
  <c r="AQ1650" i="1"/>
  <c r="AR1648" i="1"/>
  <c r="AN1649" i="1"/>
  <c r="AP1649" i="1"/>
  <c r="AL1650" i="1"/>
  <c r="AQ1649" i="1"/>
  <c r="AM1650" i="1"/>
  <c r="AC1651" i="1"/>
  <c r="AD1651" i="1" s="1"/>
  <c r="AI1651" i="1" s="1"/>
  <c r="AA1651" i="1"/>
  <c r="Y1652" i="1"/>
  <c r="AJ1651" i="1" l="1"/>
  <c r="AF1652" i="1"/>
  <c r="AG1652" i="1" s="1"/>
  <c r="AM1651" i="1"/>
  <c r="AP1650" i="1"/>
  <c r="AL1651" i="1"/>
  <c r="AR1649" i="1"/>
  <c r="AN1650" i="1"/>
  <c r="AC1652" i="1"/>
  <c r="AD1652" i="1" s="1"/>
  <c r="AI1652" i="1" s="1"/>
  <c r="Y1653" i="1"/>
  <c r="AA1652" i="1"/>
  <c r="AK1651" i="1" l="1"/>
  <c r="AJ1652" i="1"/>
  <c r="AK1652" i="1" s="1"/>
  <c r="AF1653" i="1"/>
  <c r="AG1653" i="1" s="1"/>
  <c r="AR1650" i="1"/>
  <c r="AN1651" i="1"/>
  <c r="AP1651" i="1"/>
  <c r="AL1652" i="1"/>
  <c r="AQ1651" i="1"/>
  <c r="AM1652" i="1"/>
  <c r="AM1653" i="1"/>
  <c r="AC1653" i="1"/>
  <c r="AD1653" i="1" s="1"/>
  <c r="AI1653" i="1" s="1"/>
  <c r="Y1654" i="1"/>
  <c r="AA1653" i="1"/>
  <c r="AJ1653" i="1" l="1"/>
  <c r="AK1653" i="1"/>
  <c r="AF1654" i="1"/>
  <c r="AG1654" i="1" s="1"/>
  <c r="AP1652" i="1"/>
  <c r="AL1653" i="1"/>
  <c r="AR1651" i="1"/>
  <c r="AN1652" i="1"/>
  <c r="AQ1652" i="1"/>
  <c r="AA1654" i="1"/>
  <c r="Y1655" i="1"/>
  <c r="AC1654" i="1"/>
  <c r="AD1654" i="1" s="1"/>
  <c r="AI1654" i="1" s="1"/>
  <c r="AJ1654" i="1" l="1"/>
  <c r="AF1655" i="1"/>
  <c r="AG1655" i="1" s="1"/>
  <c r="AR1652" i="1"/>
  <c r="AN1653" i="1"/>
  <c r="AQ1653" i="1"/>
  <c r="AM1654" i="1"/>
  <c r="AM1655" i="1"/>
  <c r="AQ1654" i="1"/>
  <c r="AP1653" i="1"/>
  <c r="AL1654" i="1"/>
  <c r="AA1655" i="1"/>
  <c r="AC1655" i="1"/>
  <c r="AD1655" i="1" s="1"/>
  <c r="AI1655" i="1" s="1"/>
  <c r="Y1656" i="1"/>
  <c r="AJ1655" i="1" l="1"/>
  <c r="AK1654" i="1"/>
  <c r="AF1656" i="1"/>
  <c r="AG1656" i="1" s="1"/>
  <c r="AR1653" i="1"/>
  <c r="AN1654" i="1"/>
  <c r="AQ1655" i="1"/>
  <c r="AM1656" i="1"/>
  <c r="AP1654" i="1"/>
  <c r="AL1655" i="1"/>
  <c r="AC1656" i="1"/>
  <c r="AD1656" i="1" s="1"/>
  <c r="AA1656" i="1"/>
  <c r="Y1657" i="1"/>
  <c r="AI1656" i="1" l="1"/>
  <c r="AJ1656" i="1"/>
  <c r="AK1656" i="1" s="1"/>
  <c r="AK1655" i="1"/>
  <c r="AF1657" i="1"/>
  <c r="AG1657" i="1" s="1"/>
  <c r="AP1655" i="1"/>
  <c r="AL1656" i="1"/>
  <c r="AR1654" i="1"/>
  <c r="AN1655" i="1"/>
  <c r="AC1657" i="1"/>
  <c r="AD1657" i="1" s="1"/>
  <c r="Y1658" i="1"/>
  <c r="AA1657" i="1"/>
  <c r="AI1657" i="1" l="1"/>
  <c r="AJ1657" i="1"/>
  <c r="AF1658" i="1"/>
  <c r="AG1658" i="1" s="1"/>
  <c r="AP1656" i="1"/>
  <c r="AL1657" i="1"/>
  <c r="AQ1656" i="1"/>
  <c r="AM1657" i="1"/>
  <c r="AR1655" i="1"/>
  <c r="AN1656" i="1"/>
  <c r="AC1658" i="1"/>
  <c r="AD1658" i="1" s="1"/>
  <c r="AI1658" i="1" s="1"/>
  <c r="Y1659" i="1"/>
  <c r="AA1658" i="1"/>
  <c r="AJ1658" i="1" l="1"/>
  <c r="AK1658" i="1"/>
  <c r="AK1657" i="1"/>
  <c r="AF1659" i="1"/>
  <c r="AG1659" i="1" s="1"/>
  <c r="AP1657" i="1"/>
  <c r="AL1658" i="1"/>
  <c r="AQ1657" i="1"/>
  <c r="AM1658" i="1"/>
  <c r="AR1656" i="1"/>
  <c r="AN1657" i="1"/>
  <c r="Y1660" i="1"/>
  <c r="AC1659" i="1"/>
  <c r="AD1659" i="1" s="1"/>
  <c r="AI1659" i="1" s="1"/>
  <c r="AA1659" i="1"/>
  <c r="AJ1659" i="1" l="1"/>
  <c r="AK1659" i="1"/>
  <c r="AF1660" i="1"/>
  <c r="AG1660" i="1" s="1"/>
  <c r="AP1658" i="1"/>
  <c r="AL1659" i="1"/>
  <c r="AQ1658" i="1"/>
  <c r="AM1659" i="1"/>
  <c r="AR1657" i="1"/>
  <c r="AN1658" i="1"/>
  <c r="AA1660" i="1"/>
  <c r="Y1661" i="1"/>
  <c r="AC1660" i="1"/>
  <c r="AD1660" i="1" s="1"/>
  <c r="AI1660" i="1" s="1"/>
  <c r="AJ1660" i="1" l="1"/>
  <c r="AK1660" i="1" s="1"/>
  <c r="AF1661" i="1"/>
  <c r="AG1661" i="1" s="1"/>
  <c r="AP1659" i="1"/>
  <c r="AL1660" i="1"/>
  <c r="AQ1659" i="1"/>
  <c r="AM1660" i="1"/>
  <c r="AR1658" i="1"/>
  <c r="AN1659" i="1"/>
  <c r="AC1661" i="1"/>
  <c r="AD1661" i="1" s="1"/>
  <c r="AI1661" i="1" s="1"/>
  <c r="AA1661" i="1"/>
  <c r="Y1662" i="1"/>
  <c r="AJ1661" i="1" l="1"/>
  <c r="AF1662" i="1"/>
  <c r="AG1662" i="1" s="1"/>
  <c r="AP1660" i="1"/>
  <c r="AL1661" i="1"/>
  <c r="AR1659" i="1"/>
  <c r="AN1660" i="1"/>
  <c r="AQ1660" i="1"/>
  <c r="AM1661" i="1"/>
  <c r="AC1662" i="1"/>
  <c r="AD1662" i="1" s="1"/>
  <c r="AA1662" i="1"/>
  <c r="Y1663" i="1"/>
  <c r="AI1662" i="1" l="1"/>
  <c r="AJ1662" i="1"/>
  <c r="AK1662" i="1"/>
  <c r="AK1661" i="1"/>
  <c r="AF1663" i="1"/>
  <c r="AG1663" i="1" s="1"/>
  <c r="AP1661" i="1"/>
  <c r="AL1662" i="1"/>
  <c r="AQ1661" i="1"/>
  <c r="AM1662" i="1"/>
  <c r="AR1660" i="1"/>
  <c r="AN1661" i="1"/>
  <c r="AC1663" i="1"/>
  <c r="AD1663" i="1" s="1"/>
  <c r="AI1663" i="1" s="1"/>
  <c r="Y1664" i="1"/>
  <c r="AA1663" i="1"/>
  <c r="AJ1663" i="1" l="1"/>
  <c r="AF1664" i="1"/>
  <c r="AG1664" i="1" s="1"/>
  <c r="AQ1662" i="1"/>
  <c r="AM1663" i="1"/>
  <c r="AP1662" i="1"/>
  <c r="AL1663" i="1"/>
  <c r="AR1661" i="1"/>
  <c r="AN1662" i="1"/>
  <c r="AC1664" i="1"/>
  <c r="AD1664" i="1" s="1"/>
  <c r="AA1664" i="1"/>
  <c r="Y1665" i="1"/>
  <c r="AI1664" i="1" l="1"/>
  <c r="AJ1664" i="1"/>
  <c r="AK1663" i="1"/>
  <c r="AF1665" i="1"/>
  <c r="AG1665" i="1" s="1"/>
  <c r="AP1663" i="1"/>
  <c r="AL1664" i="1"/>
  <c r="AR1662" i="1"/>
  <c r="AN1663" i="1"/>
  <c r="AQ1663" i="1"/>
  <c r="AM1664" i="1"/>
  <c r="Y1666" i="1"/>
  <c r="AC1665" i="1"/>
  <c r="AD1665" i="1" s="1"/>
  <c r="AI1665" i="1" s="1"/>
  <c r="AA1665" i="1"/>
  <c r="AK1664" i="1" l="1"/>
  <c r="AJ1665" i="1"/>
  <c r="AF1666" i="1"/>
  <c r="AG1666" i="1" s="1"/>
  <c r="AQ1664" i="1"/>
  <c r="AM1665" i="1"/>
  <c r="AR1663" i="1"/>
  <c r="AN1664" i="1"/>
  <c r="AP1664" i="1"/>
  <c r="AL1665" i="1"/>
  <c r="AA1666" i="1"/>
  <c r="AC1666" i="1"/>
  <c r="AD1666" i="1" s="1"/>
  <c r="AI1666" i="1" s="1"/>
  <c r="Y1667" i="1"/>
  <c r="AK1665" i="1" l="1"/>
  <c r="AJ1666" i="1"/>
  <c r="AK1666" i="1" s="1"/>
  <c r="AF1667" i="1"/>
  <c r="AG1667" i="1" s="1"/>
  <c r="AP1665" i="1"/>
  <c r="AL1666" i="1"/>
  <c r="AR1664" i="1"/>
  <c r="AQ1665" i="1"/>
  <c r="AM1666" i="1"/>
  <c r="AQ1666" i="1"/>
  <c r="AM1667" i="1"/>
  <c r="AN1665" i="1"/>
  <c r="Y1668" i="1"/>
  <c r="AC1667" i="1"/>
  <c r="AD1667" i="1" s="1"/>
  <c r="AA1667" i="1"/>
  <c r="AI1667" i="1" l="1"/>
  <c r="AJ1667" i="1"/>
  <c r="AF1668" i="1"/>
  <c r="AG1668" i="1" s="1"/>
  <c r="AP1666" i="1"/>
  <c r="AL1667" i="1"/>
  <c r="AR1665" i="1"/>
  <c r="AN1666" i="1"/>
  <c r="AC1668" i="1"/>
  <c r="AD1668" i="1" s="1"/>
  <c r="AA1668" i="1"/>
  <c r="Y1669" i="1"/>
  <c r="AI1668" i="1" l="1"/>
  <c r="AJ1668" i="1"/>
  <c r="AK1668" i="1"/>
  <c r="AK1667" i="1"/>
  <c r="AF1669" i="1"/>
  <c r="AG1669" i="1" s="1"/>
  <c r="AP1667" i="1"/>
  <c r="AL1668" i="1"/>
  <c r="AQ1667" i="1"/>
  <c r="AM1668" i="1"/>
  <c r="AR1666" i="1"/>
  <c r="AN1667" i="1"/>
  <c r="AN1668" i="1"/>
  <c r="AA1669" i="1"/>
  <c r="AC1669" i="1"/>
  <c r="AD1669" i="1" s="1"/>
  <c r="AI1669" i="1" s="1"/>
  <c r="Y1670" i="1"/>
  <c r="AJ1669" i="1" l="1"/>
  <c r="AF1670" i="1"/>
  <c r="AG1670" i="1" s="1"/>
  <c r="AP1668" i="1"/>
  <c r="AL1669" i="1"/>
  <c r="AQ1668" i="1"/>
  <c r="AM1669" i="1"/>
  <c r="AR1667" i="1"/>
  <c r="Y1671" i="1"/>
  <c r="AC1670" i="1"/>
  <c r="AD1670" i="1" s="1"/>
  <c r="AI1670" i="1" s="1"/>
  <c r="AA1670" i="1"/>
  <c r="AJ1670" i="1" l="1"/>
  <c r="AK1669" i="1"/>
  <c r="AF1671" i="1"/>
  <c r="AG1671" i="1" s="1"/>
  <c r="AP1669" i="1"/>
  <c r="AL1670" i="1"/>
  <c r="AR1668" i="1"/>
  <c r="AN1669" i="1"/>
  <c r="AQ1669" i="1"/>
  <c r="AM1670" i="1"/>
  <c r="Y1672" i="1"/>
  <c r="AA1671" i="1"/>
  <c r="AC1671" i="1"/>
  <c r="AD1671" i="1" s="1"/>
  <c r="AI1671" i="1" s="1"/>
  <c r="AK1670" i="1" l="1"/>
  <c r="AJ1671" i="1"/>
  <c r="AF1672" i="1"/>
  <c r="AG1672" i="1" s="1"/>
  <c r="AP1670" i="1"/>
  <c r="AL1671" i="1"/>
  <c r="AQ1670" i="1"/>
  <c r="AM1671" i="1"/>
  <c r="AQ1671" i="1"/>
  <c r="AM1672" i="1"/>
  <c r="AR1669" i="1"/>
  <c r="AN1670" i="1"/>
  <c r="AA1672" i="1"/>
  <c r="Y1673" i="1"/>
  <c r="AC1672" i="1"/>
  <c r="AD1672" i="1" s="1"/>
  <c r="AI1672" i="1" l="1"/>
  <c r="AK1671" i="1"/>
  <c r="AJ1672" i="1"/>
  <c r="AF1673" i="1"/>
  <c r="AG1673" i="1" s="1"/>
  <c r="AQ1672" i="1"/>
  <c r="AP1671" i="1"/>
  <c r="AL1672" i="1"/>
  <c r="AM1673" i="1"/>
  <c r="AR1670" i="1"/>
  <c r="AN1671" i="1"/>
  <c r="Y1674" i="1"/>
  <c r="AC1673" i="1"/>
  <c r="AD1673" i="1" s="1"/>
  <c r="AI1673" i="1" s="1"/>
  <c r="AA1673" i="1"/>
  <c r="AK1672" i="1" l="1"/>
  <c r="AJ1673" i="1"/>
  <c r="AF1674" i="1"/>
  <c r="AG1674" i="1" s="1"/>
  <c r="AP1672" i="1"/>
  <c r="AL1673" i="1"/>
  <c r="AR1671" i="1"/>
  <c r="AN1672" i="1"/>
  <c r="AC1674" i="1"/>
  <c r="AA1674" i="1"/>
  <c r="Y1675" i="1"/>
  <c r="AD1674" i="1" l="1"/>
  <c r="AI1674" i="1" s="1"/>
  <c r="BA1674" i="1"/>
  <c r="AJ1674" i="1"/>
  <c r="AK1674" i="1" s="1"/>
  <c r="AK1673" i="1"/>
  <c r="AF1675" i="1"/>
  <c r="AG1675" i="1" s="1"/>
  <c r="AP1673" i="1"/>
  <c r="AL1674" i="1"/>
  <c r="AQ1673" i="1"/>
  <c r="AM1674" i="1"/>
  <c r="AQ1674" i="1"/>
  <c r="AM1675" i="1"/>
  <c r="AR1672" i="1"/>
  <c r="AN1673" i="1"/>
  <c r="AC1675" i="1"/>
  <c r="AD1675" i="1" s="1"/>
  <c r="Y1676" i="1"/>
  <c r="AA1675" i="1"/>
  <c r="AI1675" i="1" l="1"/>
  <c r="AJ1675" i="1"/>
  <c r="AP1674" i="1"/>
  <c r="AL1675" i="1"/>
  <c r="AR1673" i="1"/>
  <c r="AN1674" i="1"/>
  <c r="AN1675" i="1"/>
  <c r="Y1677" i="1"/>
  <c r="AF1676" i="1"/>
  <c r="AG1676" i="1" s="1"/>
  <c r="AC1676" i="1"/>
  <c r="AA1676" i="1"/>
  <c r="AK1675" i="1" l="1"/>
  <c r="AQ1675" i="1"/>
  <c r="AM1676" i="1"/>
  <c r="AP1675" i="1"/>
  <c r="AL1676" i="1"/>
  <c r="AR1674" i="1"/>
  <c r="AN1676" i="1"/>
  <c r="AA1677" i="1"/>
  <c r="AF1677" i="1"/>
  <c r="AG1677" i="1" s="1"/>
  <c r="AC1677" i="1"/>
  <c r="AD1677" i="1" s="1"/>
  <c r="AI1677" i="1" s="1"/>
  <c r="Y1678" i="1"/>
  <c r="AD1676" i="1"/>
  <c r="AI1676" i="1" s="1"/>
  <c r="Z4" i="2"/>
  <c r="T5" i="2"/>
  <c r="U5" i="2"/>
  <c r="U3" i="2"/>
  <c r="T3" i="2"/>
  <c r="M3" i="2"/>
  <c r="X3" i="2"/>
  <c r="AE5" i="2"/>
  <c r="M4" i="2"/>
  <c r="O5" i="2"/>
  <c r="Z5" i="2"/>
  <c r="K5" i="2"/>
  <c r="AE4" i="2"/>
  <c r="P3" i="2"/>
  <c r="Q4" i="2"/>
  <c r="S3" i="2"/>
  <c r="L3" i="2"/>
  <c r="K3" i="2"/>
  <c r="V3" i="2"/>
  <c r="O3" i="2"/>
  <c r="S5" i="2"/>
  <c r="W3" i="2"/>
  <c r="M5" i="2"/>
  <c r="X5" i="2"/>
  <c r="U2" i="2"/>
  <c r="U4" i="2"/>
  <c r="Z2" i="2"/>
  <c r="Z3" i="2"/>
  <c r="R4" i="2"/>
  <c r="R3" i="2"/>
  <c r="J3" i="2"/>
  <c r="AB4" i="2"/>
  <c r="R5" i="2"/>
  <c r="AB5" i="2"/>
  <c r="X2" i="2"/>
  <c r="X4" i="2"/>
  <c r="W4" i="2"/>
  <c r="V4" i="2"/>
  <c r="Q3" i="2"/>
  <c r="V2" i="2"/>
  <c r="V5" i="2"/>
  <c r="S2" i="2"/>
  <c r="S4" i="2"/>
  <c r="P4" i="2"/>
  <c r="Q2" i="2"/>
  <c r="Q5" i="2"/>
  <c r="P2" i="2"/>
  <c r="P5" i="2"/>
  <c r="L4" i="2"/>
  <c r="K2" i="2"/>
  <c r="K4" i="2"/>
  <c r="J4" i="2"/>
  <c r="L2" i="2"/>
  <c r="L5" i="2"/>
  <c r="O2" i="2"/>
  <c r="O4" i="2"/>
  <c r="AE2" i="2"/>
  <c r="AE3" i="2"/>
  <c r="R2" i="2"/>
  <c r="W2" i="2"/>
  <c r="W5" i="2"/>
  <c r="T2" i="2"/>
  <c r="T4" i="2"/>
  <c r="J2" i="2"/>
  <c r="J5" i="2"/>
  <c r="AB2" i="2"/>
  <c r="AB3" i="2"/>
  <c r="M2" i="2"/>
  <c r="C4" i="2"/>
  <c r="D4" i="2"/>
  <c r="E4" i="2"/>
  <c r="C5" i="2"/>
  <c r="D5" i="2"/>
  <c r="E5" i="2"/>
  <c r="C2" i="2"/>
  <c r="C3" i="2"/>
  <c r="D2" i="2"/>
  <c r="D3" i="2"/>
  <c r="E2" i="2"/>
  <c r="E3" i="2"/>
  <c r="B3" i="2"/>
  <c r="B4" i="2"/>
  <c r="B5" i="2"/>
  <c r="B2" i="2"/>
  <c r="AJ1676" i="1" l="1"/>
  <c r="AK1676" i="1" s="1"/>
  <c r="AJ1677" i="1"/>
  <c r="AQ1676" i="1"/>
  <c r="AM1677" i="1"/>
  <c r="AR1675" i="1"/>
  <c r="AF1678" i="1"/>
  <c r="AA1678" i="1"/>
  <c r="Y1679" i="1"/>
  <c r="AC1678" i="1"/>
  <c r="AK1677" i="1" l="1"/>
  <c r="AQ1677" i="1"/>
  <c r="AM1678" i="1"/>
  <c r="AP1676" i="1"/>
  <c r="AP1677" i="1" s="1"/>
  <c r="AL1677" i="1"/>
  <c r="AL1678" i="1"/>
  <c r="AD1678" i="1"/>
  <c r="AI1678" i="1" s="1"/>
  <c r="AC1679" i="1"/>
  <c r="AD1679" i="1" s="1"/>
  <c r="AF1679" i="1"/>
  <c r="AG1679" i="1" s="1"/>
  <c r="AA1679" i="1"/>
  <c r="Y1680" i="1"/>
  <c r="AG1678" i="1"/>
  <c r="AI1679" i="1" l="1"/>
  <c r="AJ1678" i="1"/>
  <c r="AJ1679" i="1"/>
  <c r="AR1676" i="1"/>
  <c r="AN1678" i="1"/>
  <c r="AN1677" i="1"/>
  <c r="AR1677" i="1"/>
  <c r="AA1680" i="1"/>
  <c r="Y1681" i="1"/>
  <c r="AF1680" i="1"/>
  <c r="AC1680" i="1"/>
  <c r="AK1679" i="1" l="1"/>
  <c r="AK1678" i="1"/>
  <c r="AP1678" i="1"/>
  <c r="AL1679" i="1"/>
  <c r="AQ1678" i="1"/>
  <c r="AM1679" i="1"/>
  <c r="AP1679" i="1"/>
  <c r="AL1680" i="1"/>
  <c r="AQ1679" i="1"/>
  <c r="AM1680" i="1"/>
  <c r="AD1680" i="1"/>
  <c r="AI1680" i="1" s="1"/>
  <c r="AG1680" i="1"/>
  <c r="AA1681" i="1"/>
  <c r="Y1682" i="1"/>
  <c r="AC1681" i="1"/>
  <c r="AD1681" i="1" s="1"/>
  <c r="AI1681" i="1" s="1"/>
  <c r="AF1681" i="1"/>
  <c r="AG1681" i="1" s="1"/>
  <c r="AJ1680" i="1" l="1"/>
  <c r="AK1680" i="1"/>
  <c r="AJ1681" i="1"/>
  <c r="AR1679" i="1"/>
  <c r="AR1678" i="1"/>
  <c r="AN1679" i="1"/>
  <c r="AN1680" i="1"/>
  <c r="AA1682" i="1"/>
  <c r="Y1683" i="1"/>
  <c r="AC1682" i="1"/>
  <c r="AF1682" i="1"/>
  <c r="AK1681" i="1" l="1"/>
  <c r="AQ1681" i="1"/>
  <c r="AM1682" i="1"/>
  <c r="AL1682" i="1"/>
  <c r="AQ1680" i="1"/>
  <c r="AM1681" i="1"/>
  <c r="AP1680" i="1"/>
  <c r="AL1681" i="1"/>
  <c r="AG1682" i="1"/>
  <c r="AD1682" i="1"/>
  <c r="AI1682" i="1" s="1"/>
  <c r="AF1683" i="1"/>
  <c r="AG1683" i="1" s="1"/>
  <c r="AA1683" i="1"/>
  <c r="Y1684" i="1"/>
  <c r="AC1683" i="1"/>
  <c r="AD1683" i="1" s="1"/>
  <c r="AI1683" i="1" l="1"/>
  <c r="AJ1683" i="1"/>
  <c r="AK1683" i="1" s="1"/>
  <c r="AJ1682" i="1"/>
  <c r="AK1682" i="1" s="1"/>
  <c r="AP1681" i="1"/>
  <c r="AR1680" i="1"/>
  <c r="AN1681" i="1"/>
  <c r="AN1682" i="1"/>
  <c r="AR1681" i="1"/>
  <c r="AF1684" i="1"/>
  <c r="AA1684" i="1"/>
  <c r="Y1685" i="1"/>
  <c r="AC1684" i="1"/>
  <c r="AQ1682" i="1" l="1"/>
  <c r="AM1683" i="1"/>
  <c r="AP1682" i="1"/>
  <c r="AL1683" i="1"/>
  <c r="AL1684" i="1"/>
  <c r="AQ1683" i="1"/>
  <c r="AM1684" i="1"/>
  <c r="AD1684" i="1"/>
  <c r="AI1684" i="1" s="1"/>
  <c r="AC1685" i="1"/>
  <c r="AD1685" i="1" s="1"/>
  <c r="AF1685" i="1"/>
  <c r="AG1685" i="1" s="1"/>
  <c r="AA1685" i="1"/>
  <c r="Y1686" i="1"/>
  <c r="AG1684" i="1"/>
  <c r="AI1685" i="1" l="1"/>
  <c r="AJ1685" i="1"/>
  <c r="AJ1684" i="1"/>
  <c r="AK1684" i="1" s="1"/>
  <c r="AP1683" i="1"/>
  <c r="AR1682" i="1"/>
  <c r="AN1683" i="1"/>
  <c r="AN1684" i="1"/>
  <c r="AR1683" i="1"/>
  <c r="AA1686" i="1"/>
  <c r="Y1687" i="1"/>
  <c r="AC1686" i="1"/>
  <c r="AF1686" i="1"/>
  <c r="AK1685" i="1" l="1"/>
  <c r="AP1684" i="1"/>
  <c r="AL1685" i="1"/>
  <c r="AL1686" i="1"/>
  <c r="AQ1684" i="1"/>
  <c r="AM1685" i="1"/>
  <c r="AQ1685" i="1"/>
  <c r="AM1686" i="1"/>
  <c r="AG1686" i="1"/>
  <c r="AD1686" i="1"/>
  <c r="AI1686" i="1" s="1"/>
  <c r="Y1688" i="1"/>
  <c r="AC1687" i="1"/>
  <c r="AD1687" i="1" s="1"/>
  <c r="AI1687" i="1" s="1"/>
  <c r="AF1687" i="1"/>
  <c r="AG1687" i="1" s="1"/>
  <c r="AA1687" i="1"/>
  <c r="AJ1687" i="1" l="1"/>
  <c r="AJ1686" i="1"/>
  <c r="AR1685" i="1"/>
  <c r="AR1684" i="1"/>
  <c r="AN1686" i="1"/>
  <c r="AN1685" i="1"/>
  <c r="AP1685" i="1"/>
  <c r="AA1688" i="1"/>
  <c r="Y1689" i="1"/>
  <c r="AC1688" i="1"/>
  <c r="AD1688" i="1" s="1"/>
  <c r="AI1688" i="1" s="1"/>
  <c r="AF1688" i="1"/>
  <c r="AG1688" i="1" s="1"/>
  <c r="AK1686" i="1" l="1"/>
  <c r="AJ1688" i="1"/>
  <c r="AK1688" i="1" s="1"/>
  <c r="AK1687" i="1"/>
  <c r="AP1686" i="1"/>
  <c r="AL1688" i="1"/>
  <c r="AL1687" i="1"/>
  <c r="AQ1686" i="1"/>
  <c r="AM1688" i="1"/>
  <c r="AM1687" i="1"/>
  <c r="AP1687" i="1"/>
  <c r="AQ1687" i="1"/>
  <c r="AA1689" i="1"/>
  <c r="Y1690" i="1"/>
  <c r="AF1689" i="1"/>
  <c r="AG1689" i="1" s="1"/>
  <c r="AC1689" i="1"/>
  <c r="AD1689" i="1" s="1"/>
  <c r="AI1689" i="1" l="1"/>
  <c r="AJ1689" i="1"/>
  <c r="AK1689" i="1" s="1"/>
  <c r="AQ1688" i="1"/>
  <c r="AL1689" i="1"/>
  <c r="AR1687" i="1"/>
  <c r="AM1689" i="1"/>
  <c r="AP1688" i="1"/>
  <c r="AR1686" i="1"/>
  <c r="AN1688" i="1"/>
  <c r="AN1687" i="1"/>
  <c r="AA1690" i="1"/>
  <c r="AC1690" i="1"/>
  <c r="AD1690" i="1" s="1"/>
  <c r="AI1690" i="1" s="1"/>
  <c r="AF1690" i="1"/>
  <c r="AG1690" i="1" s="1"/>
  <c r="Y1691" i="1"/>
  <c r="AJ1690" i="1" l="1"/>
  <c r="AK1690" i="1"/>
  <c r="AP1689" i="1"/>
  <c r="AN1689" i="1"/>
  <c r="AQ1689" i="1"/>
  <c r="AR1688" i="1"/>
  <c r="AM1690" i="1"/>
  <c r="AL1690" i="1"/>
  <c r="AF1691" i="1"/>
  <c r="AG1691" i="1" s="1"/>
  <c r="AA1691" i="1"/>
  <c r="Y1692" i="1"/>
  <c r="AC1691" i="1"/>
  <c r="AD1691" i="1" s="1"/>
  <c r="AI1691" i="1" s="1"/>
  <c r="AJ1691" i="1" l="1"/>
  <c r="AP1690" i="1"/>
  <c r="AL1691" i="1"/>
  <c r="AR1689" i="1"/>
  <c r="AN1691" i="1"/>
  <c r="AQ1690" i="1"/>
  <c r="AM1691" i="1"/>
  <c r="AN1690" i="1"/>
  <c r="AA1692" i="1"/>
  <c r="AF1692" i="1"/>
  <c r="AG1692" i="1" s="1"/>
  <c r="Y1693" i="1"/>
  <c r="AC1692" i="1"/>
  <c r="AD1692" i="1" s="1"/>
  <c r="AI1692" i="1" s="1"/>
  <c r="AJ1692" i="1" l="1"/>
  <c r="AK1692" i="1"/>
  <c r="AK1691" i="1"/>
  <c r="AQ1691" i="1"/>
  <c r="AM1692" i="1"/>
  <c r="AP1691" i="1"/>
  <c r="AL1692" i="1"/>
  <c r="AR1690" i="1"/>
  <c r="AN1692" i="1"/>
  <c r="Y1694" i="1"/>
  <c r="AC1693" i="1"/>
  <c r="AD1693" i="1" s="1"/>
  <c r="AI1693" i="1" s="1"/>
  <c r="AF1693" i="1"/>
  <c r="AG1693" i="1" s="1"/>
  <c r="AA1693" i="1"/>
  <c r="AJ1693" i="1" l="1"/>
  <c r="AP1692" i="1"/>
  <c r="AL1693" i="1"/>
  <c r="AR1691" i="1"/>
  <c r="AQ1692" i="1"/>
  <c r="AM1693" i="1"/>
  <c r="Y1695" i="1"/>
  <c r="AA1694" i="1"/>
  <c r="AC1694" i="1"/>
  <c r="AD1694" i="1" s="1"/>
  <c r="AI1694" i="1" s="1"/>
  <c r="AF1694" i="1"/>
  <c r="AG1694" i="1" s="1"/>
  <c r="AJ1694" i="1" l="1"/>
  <c r="AK1694" i="1"/>
  <c r="AK1693" i="1"/>
  <c r="AP1693" i="1"/>
  <c r="AL1694" i="1"/>
  <c r="AQ1693" i="1"/>
  <c r="AM1694" i="1"/>
  <c r="AR1692" i="1"/>
  <c r="AN1693" i="1"/>
  <c r="AF1695" i="1"/>
  <c r="AG1695" i="1" s="1"/>
  <c r="AC1695" i="1"/>
  <c r="AD1695" i="1" s="1"/>
  <c r="AI1695" i="1" s="1"/>
  <c r="AA1695" i="1"/>
  <c r="Y1696" i="1"/>
  <c r="AJ1695" i="1" l="1"/>
  <c r="AK1695" i="1"/>
  <c r="AP1694" i="1"/>
  <c r="AL1695" i="1"/>
  <c r="AQ1694" i="1"/>
  <c r="AM1695" i="1"/>
  <c r="AR1693" i="1"/>
  <c r="AN1694" i="1"/>
  <c r="AA1696" i="1"/>
  <c r="AF1696" i="1"/>
  <c r="AG1696" i="1" s="1"/>
  <c r="Y1697" i="1"/>
  <c r="AC1696" i="1"/>
  <c r="AD1696" i="1" s="1"/>
  <c r="AI1696" i="1" s="1"/>
  <c r="AJ1696" i="1" l="1"/>
  <c r="AK1696" i="1"/>
  <c r="AP1695" i="1"/>
  <c r="AL1696" i="1"/>
  <c r="AQ1695" i="1"/>
  <c r="AR1694" i="1"/>
  <c r="AN1696" i="1"/>
  <c r="AN1695" i="1"/>
  <c r="AM1696" i="1"/>
  <c r="AC1697" i="1"/>
  <c r="AD1697" i="1" s="1"/>
  <c r="AI1697" i="1" s="1"/>
  <c r="AA1697" i="1"/>
  <c r="Y1698" i="1"/>
  <c r="AF1697" i="1"/>
  <c r="AG1697" i="1" s="1"/>
  <c r="AJ1697" i="1" l="1"/>
  <c r="AQ1696" i="1"/>
  <c r="AM1697" i="1"/>
  <c r="AR1695" i="1"/>
  <c r="AP1696" i="1"/>
  <c r="AL1697" i="1"/>
  <c r="AC1698" i="1"/>
  <c r="AD1698" i="1" s="1"/>
  <c r="AI1698" i="1" s="1"/>
  <c r="AA1698" i="1"/>
  <c r="Y1699" i="1"/>
  <c r="AF1698" i="1"/>
  <c r="AG1698" i="1" s="1"/>
  <c r="AJ1698" i="1" l="1"/>
  <c r="AK1698" i="1"/>
  <c r="AK1697" i="1"/>
  <c r="AP1697" i="1"/>
  <c r="AL1698" i="1"/>
  <c r="AQ1697" i="1"/>
  <c r="AM1698" i="1"/>
  <c r="AR1696" i="1"/>
  <c r="AN1697" i="1"/>
  <c r="AN1698" i="1"/>
  <c r="AF1699" i="1"/>
  <c r="AG1699" i="1" s="1"/>
  <c r="Y1700" i="1"/>
  <c r="AA1699" i="1"/>
  <c r="AC1699" i="1"/>
  <c r="AD1699" i="1" s="1"/>
  <c r="AI1699" i="1" s="1"/>
  <c r="AJ1699" i="1" l="1"/>
  <c r="AP1698" i="1"/>
  <c r="AL1699" i="1"/>
  <c r="AQ1698" i="1"/>
  <c r="AM1699" i="1"/>
  <c r="AR1697" i="1"/>
  <c r="AN1699" i="1"/>
  <c r="AC1700" i="1"/>
  <c r="AD1700" i="1" s="1"/>
  <c r="AA1700" i="1"/>
  <c r="AF1700" i="1"/>
  <c r="AG1700" i="1" s="1"/>
  <c r="Y1701" i="1"/>
  <c r="AI1700" i="1" l="1"/>
  <c r="AJ1700" i="1"/>
  <c r="AK1700" i="1"/>
  <c r="AK1699" i="1"/>
  <c r="AP1699" i="1"/>
  <c r="AL1700" i="1"/>
  <c r="AR1698" i="1"/>
  <c r="AN1700" i="1"/>
  <c r="AQ1699" i="1"/>
  <c r="AM1700" i="1"/>
  <c r="AF1701" i="1"/>
  <c r="AG1701" i="1" s="1"/>
  <c r="AC1701" i="1"/>
  <c r="AD1701" i="1" s="1"/>
  <c r="AI1701" i="1" s="1"/>
  <c r="AA1701" i="1"/>
  <c r="Y1702" i="1"/>
  <c r="AJ1701" i="1" l="1"/>
  <c r="AK1701" i="1"/>
  <c r="AR1699" i="1"/>
  <c r="AP1700" i="1"/>
  <c r="AL1701" i="1"/>
  <c r="AQ1700" i="1"/>
  <c r="AM1701" i="1"/>
  <c r="Y1703" i="1"/>
  <c r="AF1702" i="1"/>
  <c r="AG1702" i="1" s="1"/>
  <c r="AC1702" i="1"/>
  <c r="AD1702" i="1" s="1"/>
  <c r="AI1702" i="1" s="1"/>
  <c r="AA1702" i="1"/>
  <c r="AJ1702" i="1" l="1"/>
  <c r="AK1702" i="1"/>
  <c r="AP1701" i="1"/>
  <c r="AL1702" i="1"/>
  <c r="AQ1701" i="1"/>
  <c r="AM1702" i="1"/>
  <c r="AR1700" i="1"/>
  <c r="AN1701" i="1"/>
  <c r="AN1702" i="1"/>
  <c r="AC1703" i="1"/>
  <c r="AD1703" i="1" s="1"/>
  <c r="AF1703" i="1"/>
  <c r="AG1703" i="1" s="1"/>
  <c r="AA1703" i="1"/>
  <c r="Y1704" i="1"/>
  <c r="AI1703" i="1" l="1"/>
  <c r="AJ1703" i="1"/>
  <c r="AP1702" i="1"/>
  <c r="AL1703" i="1"/>
  <c r="AQ1702" i="1"/>
  <c r="AM1703" i="1"/>
  <c r="AR1701" i="1"/>
  <c r="Y1705" i="1"/>
  <c r="AA1704" i="1"/>
  <c r="AC1704" i="1"/>
  <c r="AD1704" i="1" s="1"/>
  <c r="AI1704" i="1" s="1"/>
  <c r="AF1704" i="1"/>
  <c r="AG1704" i="1" s="1"/>
  <c r="AJ1704" i="1" l="1"/>
  <c r="AK1704" i="1"/>
  <c r="AK1703" i="1"/>
  <c r="AR1702" i="1"/>
  <c r="AN1703" i="1"/>
  <c r="AP1703" i="1"/>
  <c r="AL1704" i="1"/>
  <c r="AQ1703" i="1"/>
  <c r="AM1704" i="1"/>
  <c r="AA1705" i="1"/>
  <c r="Y1706" i="1"/>
  <c r="AF1705" i="1"/>
  <c r="AG1705" i="1" s="1"/>
  <c r="AC1705" i="1"/>
  <c r="AD1705" i="1" s="1"/>
  <c r="AI1705" i="1" l="1"/>
  <c r="AJ1705" i="1"/>
  <c r="AR1703" i="1"/>
  <c r="AN1704" i="1"/>
  <c r="AP1704" i="1"/>
  <c r="AL1705" i="1"/>
  <c r="AQ1704" i="1"/>
  <c r="AM1705" i="1"/>
  <c r="AF1706" i="1"/>
  <c r="AG1706" i="1" s="1"/>
  <c r="Y1707" i="1"/>
  <c r="AA1706" i="1"/>
  <c r="AC1706" i="1"/>
  <c r="AD1706" i="1" s="1"/>
  <c r="AI1706" i="1" s="1"/>
  <c r="AJ1706" i="1" l="1"/>
  <c r="AK1706" i="1"/>
  <c r="AK1705" i="1"/>
  <c r="AR1704" i="1"/>
  <c r="AN1705" i="1"/>
  <c r="AP1705" i="1"/>
  <c r="AL1706" i="1"/>
  <c r="AQ1705" i="1"/>
  <c r="AM1706" i="1"/>
  <c r="AA1707" i="1"/>
  <c r="AC1707" i="1"/>
  <c r="AD1707" i="1" s="1"/>
  <c r="AI1707" i="1" s="1"/>
  <c r="Y1708" i="1"/>
  <c r="AF1707" i="1"/>
  <c r="AG1707" i="1" s="1"/>
  <c r="AJ1707" i="1" l="1"/>
  <c r="AQ1706" i="1"/>
  <c r="AM1707" i="1"/>
  <c r="AR1705" i="1"/>
  <c r="AN1706" i="1"/>
  <c r="AP1706" i="1"/>
  <c r="AL1707" i="1"/>
  <c r="AF1708" i="1"/>
  <c r="AG1708" i="1" s="1"/>
  <c r="Y1709" i="1"/>
  <c r="AA1708" i="1"/>
  <c r="AC1708" i="1"/>
  <c r="AD1708" i="1" s="1"/>
  <c r="AI1708" i="1" s="1"/>
  <c r="AJ1708" i="1" l="1"/>
  <c r="AK1707" i="1"/>
  <c r="AP1707" i="1"/>
  <c r="AL1708" i="1"/>
  <c r="AQ1707" i="1"/>
  <c r="AM1708" i="1"/>
  <c r="AR1706" i="1"/>
  <c r="AN1707" i="1"/>
  <c r="AC1709" i="1"/>
  <c r="AD1709" i="1" s="1"/>
  <c r="AF1709" i="1"/>
  <c r="AG1709" i="1" s="1"/>
  <c r="AA1709" i="1"/>
  <c r="Y1710" i="1"/>
  <c r="AI1709" i="1" l="1"/>
  <c r="AJ1709" i="1"/>
  <c r="AK1708" i="1"/>
  <c r="AQ1708" i="1"/>
  <c r="AM1709" i="1"/>
  <c r="AP1708" i="1"/>
  <c r="AL1709" i="1"/>
  <c r="AR1707" i="1"/>
  <c r="AN1708" i="1"/>
  <c r="AF1710" i="1"/>
  <c r="AG1710" i="1" s="1"/>
  <c r="Y1711" i="1"/>
  <c r="AC1710" i="1"/>
  <c r="AD1710" i="1" s="1"/>
  <c r="AI1710" i="1" s="1"/>
  <c r="AA1710" i="1"/>
  <c r="AK1709" i="1" l="1"/>
  <c r="AJ1710" i="1"/>
  <c r="AP1709" i="1"/>
  <c r="AL1710" i="1"/>
  <c r="AQ1709" i="1"/>
  <c r="AM1710" i="1"/>
  <c r="AR1708" i="1"/>
  <c r="AN1709" i="1"/>
  <c r="AA1711" i="1"/>
  <c r="Y1712" i="1"/>
  <c r="AC1711" i="1"/>
  <c r="AD1711" i="1" s="1"/>
  <c r="AI1711" i="1" s="1"/>
  <c r="AF1711" i="1"/>
  <c r="AG1711" i="1" s="1"/>
  <c r="AJ1711" i="1" l="1"/>
  <c r="AK1711" i="1"/>
  <c r="AK1710" i="1"/>
  <c r="AP1710" i="1"/>
  <c r="AL1711" i="1"/>
  <c r="AQ1710" i="1"/>
  <c r="AM1711" i="1"/>
  <c r="AR1709" i="1"/>
  <c r="AN1710" i="1"/>
  <c r="Y1713" i="1"/>
  <c r="AA1712" i="1"/>
  <c r="AF1712" i="1"/>
  <c r="AG1712" i="1" s="1"/>
  <c r="AC1712" i="1"/>
  <c r="AD1712" i="1" s="1"/>
  <c r="AI1712" i="1" l="1"/>
  <c r="AJ1712" i="1"/>
  <c r="AK1712" i="1" s="1"/>
  <c r="AP1711" i="1"/>
  <c r="AL1712" i="1"/>
  <c r="AQ1711" i="1"/>
  <c r="AM1712" i="1"/>
  <c r="AR1710" i="1"/>
  <c r="AN1711" i="1"/>
  <c r="Y1714" i="1"/>
  <c r="AA1713" i="1"/>
  <c r="AF1713" i="1"/>
  <c r="AG1713" i="1" s="1"/>
  <c r="AC1713" i="1"/>
  <c r="AD1713" i="1" s="1"/>
  <c r="AI1713" i="1" l="1"/>
  <c r="AJ1713" i="1"/>
  <c r="AK1713" i="1" s="1"/>
  <c r="AP1712" i="1"/>
  <c r="AL1713" i="1"/>
  <c r="AQ1712" i="1"/>
  <c r="AM1713" i="1"/>
  <c r="AR1711" i="1"/>
  <c r="AN1712" i="1"/>
  <c r="AA1714" i="1"/>
  <c r="AF1714" i="1"/>
  <c r="AG1714" i="1" s="1"/>
  <c r="Y1715" i="1"/>
  <c r="AC1714" i="1"/>
  <c r="AD1714" i="1" s="1"/>
  <c r="AI1714" i="1" l="1"/>
  <c r="AJ1714" i="1"/>
  <c r="AK1714" i="1" s="1"/>
  <c r="AR1712" i="1"/>
  <c r="AN1713" i="1"/>
  <c r="AP1713" i="1"/>
  <c r="AL1714" i="1"/>
  <c r="AQ1713" i="1"/>
  <c r="AM1714" i="1"/>
  <c r="AA1715" i="1"/>
  <c r="AF1715" i="1"/>
  <c r="AG1715" i="1" s="1"/>
  <c r="Y1716" i="1"/>
  <c r="AC1715" i="1"/>
  <c r="AD1715" i="1" s="1"/>
  <c r="AI1715" i="1" l="1"/>
  <c r="AJ1715" i="1"/>
  <c r="AK1715" i="1" s="1"/>
  <c r="AR1713" i="1"/>
  <c r="AN1714" i="1"/>
  <c r="AP1714" i="1"/>
  <c r="AL1715" i="1"/>
  <c r="AQ1714" i="1"/>
  <c r="AM1715" i="1"/>
  <c r="AA1716" i="1"/>
  <c r="Y1717" i="1"/>
  <c r="AF1716" i="1"/>
  <c r="AG1716" i="1" s="1"/>
  <c r="AC1716" i="1"/>
  <c r="AD1716" i="1" s="1"/>
  <c r="AI1716" i="1" l="1"/>
  <c r="AJ1716" i="1"/>
  <c r="AK1716" i="1"/>
  <c r="Y1718" i="1"/>
  <c r="AA1718" i="1"/>
  <c r="AC1718" i="1"/>
  <c r="AF1718" i="1"/>
  <c r="Y1719" i="1"/>
  <c r="AR1714" i="1"/>
  <c r="AQ1715" i="1"/>
  <c r="AM1716" i="1"/>
  <c r="AN1715" i="1"/>
  <c r="AP1715" i="1"/>
  <c r="AL1716" i="1"/>
  <c r="AA1717" i="1"/>
  <c r="AF1717" i="1"/>
  <c r="AC1717" i="1"/>
  <c r="AC1719" i="1" l="1"/>
  <c r="AD1719" i="1" s="1"/>
  <c r="Y1720" i="1"/>
  <c r="AF1719" i="1"/>
  <c r="AG1719" i="1" s="1"/>
  <c r="AA1719" i="1"/>
  <c r="AG1718" i="1"/>
  <c r="AD1718" i="1"/>
  <c r="AI1718" i="1" s="1"/>
  <c r="AR1715" i="1"/>
  <c r="AP1716" i="1"/>
  <c r="AL1717" i="1"/>
  <c r="AN1716" i="1"/>
  <c r="AQ1716" i="1"/>
  <c r="AM1717" i="1"/>
  <c r="AD1717" i="1"/>
  <c r="AI1717" i="1" s="1"/>
  <c r="AG1717" i="1"/>
  <c r="AI1719" i="1" l="1"/>
  <c r="AJ1718" i="1"/>
  <c r="AJ1719" i="1"/>
  <c r="AJ1717" i="1"/>
  <c r="Y1721" i="1"/>
  <c r="AA1721" i="1" s="1"/>
  <c r="AF1720" i="1"/>
  <c r="AG1720" i="1" s="1"/>
  <c r="AA1720" i="1"/>
  <c r="AC1720" i="1"/>
  <c r="AD1720" i="1" s="1"/>
  <c r="AI1720" i="1" s="1"/>
  <c r="AR1716" i="1"/>
  <c r="AN1717" i="1"/>
  <c r="AF1721" i="1" l="1"/>
  <c r="AC1721" i="1"/>
  <c r="AK1717" i="1"/>
  <c r="AK1719" i="1"/>
  <c r="Y1722" i="1"/>
  <c r="AJ1720" i="1"/>
  <c r="AK1720" i="1" s="1"/>
  <c r="AK1718" i="1"/>
  <c r="AG1721" i="1"/>
  <c r="AM1718" i="1"/>
  <c r="L12" i="2"/>
  <c r="H13" i="2"/>
  <c r="L13" i="2"/>
  <c r="P13" i="2" s="1"/>
  <c r="H12" i="2"/>
  <c r="AL1718" i="1"/>
  <c r="K12" i="2"/>
  <c r="G12" i="2"/>
  <c r="G13" i="2"/>
  <c r="K13" i="2"/>
  <c r="O13" i="2" s="1"/>
  <c r="AD1721" i="1"/>
  <c r="AI1721" i="1" s="1"/>
  <c r="Y1723" i="1"/>
  <c r="AC1722" i="1"/>
  <c r="AD1722" i="1" s="1"/>
  <c r="AA1722" i="1"/>
  <c r="AF1722" i="1"/>
  <c r="AG1722" i="1" s="1"/>
  <c r="AQ1719" i="1"/>
  <c r="AM1720" i="1"/>
  <c r="AQ1718" i="1"/>
  <c r="AM1719" i="1"/>
  <c r="AL1720" i="1"/>
  <c r="AL1719" i="1"/>
  <c r="AP1717" i="1"/>
  <c r="AP1718" i="1" s="1"/>
  <c r="AP1719" i="1" s="1"/>
  <c r="AQ1717" i="1"/>
  <c r="AI1722" i="1" l="1"/>
  <c r="AJ1722" i="1"/>
  <c r="AK1722" i="1"/>
  <c r="AJ1721" i="1"/>
  <c r="G14" i="2"/>
  <c r="G16" i="2" s="1"/>
  <c r="P12" i="2"/>
  <c r="O12" i="2"/>
  <c r="G17" i="2"/>
  <c r="H14" i="2"/>
  <c r="H16" i="2" s="1"/>
  <c r="AN1718" i="1"/>
  <c r="AR1719" i="1" s="1"/>
  <c r="I12" i="2"/>
  <c r="M13" i="2"/>
  <c r="M12" i="2"/>
  <c r="Q12" i="2" s="1"/>
  <c r="I13" i="2"/>
  <c r="Y1724" i="1"/>
  <c r="AA1723" i="1"/>
  <c r="AC1723" i="1"/>
  <c r="AD1723" i="1" s="1"/>
  <c r="AI1723" i="1" s="1"/>
  <c r="AF1723" i="1"/>
  <c r="AG1723" i="1" s="1"/>
  <c r="AR1718" i="1"/>
  <c r="AN1719" i="1"/>
  <c r="AQ1720" i="1"/>
  <c r="AM1721" i="1"/>
  <c r="AP1720" i="1"/>
  <c r="AL1721" i="1"/>
  <c r="AN1720" i="1"/>
  <c r="AR1717" i="1"/>
  <c r="AJ1723" i="1" l="1"/>
  <c r="AK1723" i="1" s="1"/>
  <c r="AK1721" i="1"/>
  <c r="Y1725" i="1"/>
  <c r="AA1724" i="1"/>
  <c r="AC1724" i="1"/>
  <c r="AD1724" i="1" s="1"/>
  <c r="AI1724" i="1" s="1"/>
  <c r="AF1724" i="1"/>
  <c r="AG1724" i="1" s="1"/>
  <c r="Q13" i="2"/>
  <c r="H17" i="2"/>
  <c r="I14" i="2"/>
  <c r="I16" i="2" s="1"/>
  <c r="AR1720" i="1"/>
  <c r="AN1721" i="1"/>
  <c r="AQ1721" i="1"/>
  <c r="AM1722" i="1"/>
  <c r="AP1721" i="1"/>
  <c r="AL1722" i="1"/>
  <c r="AJ1724" i="1" l="1"/>
  <c r="AM1723" i="1"/>
  <c r="I17" i="2"/>
  <c r="AA1725" i="1"/>
  <c r="Y1726" i="1"/>
  <c r="AF1725" i="1"/>
  <c r="AG1725" i="1" s="1"/>
  <c r="AC1725" i="1"/>
  <c r="AD1725" i="1" s="1"/>
  <c r="AI1725" i="1" s="1"/>
  <c r="AQ1722" i="1"/>
  <c r="AP1722" i="1"/>
  <c r="AL1723" i="1"/>
  <c r="AR1721" i="1"/>
  <c r="AN1722" i="1"/>
  <c r="AJ1725" i="1" l="1"/>
  <c r="AK1725" i="1"/>
  <c r="AK1724" i="1"/>
  <c r="AL1724" i="1"/>
  <c r="AA1726" i="1"/>
  <c r="AC1726" i="1"/>
  <c r="AD1726" i="1" s="1"/>
  <c r="AI1726" i="1" s="1"/>
  <c r="AF1726" i="1"/>
  <c r="AG1726" i="1" s="1"/>
  <c r="Y1727" i="1"/>
  <c r="AR1722" i="1"/>
  <c r="AN1723" i="1"/>
  <c r="AP1723" i="1"/>
  <c r="AQ1723" i="1"/>
  <c r="AM1724" i="1"/>
  <c r="AJ1726" i="1" l="1"/>
  <c r="AR1723" i="1"/>
  <c r="AQ1725" i="1"/>
  <c r="AC1727" i="1"/>
  <c r="AD1727" i="1" s="1"/>
  <c r="AF1727" i="1"/>
  <c r="AG1727" i="1" s="1"/>
  <c r="Y1728" i="1"/>
  <c r="AA1727" i="1"/>
  <c r="AM1726" i="1"/>
  <c r="AN1724" i="1"/>
  <c r="AI1727" i="1" l="1"/>
  <c r="AJ1727" i="1"/>
  <c r="AK1727" i="1"/>
  <c r="AK1726" i="1"/>
  <c r="AR1725" i="1"/>
  <c r="AM1725" i="1"/>
  <c r="AQ1726" i="1" s="1"/>
  <c r="AL1725" i="1"/>
  <c r="AM1727" i="1"/>
  <c r="AL1726" i="1"/>
  <c r="AP1726" i="1"/>
  <c r="AP1727" i="1" s="1"/>
  <c r="AL1727" i="1"/>
  <c r="AF1728" i="1"/>
  <c r="AG1728" i="1" s="1"/>
  <c r="Y1729" i="1"/>
  <c r="AA1728" i="1"/>
  <c r="AC1728" i="1"/>
  <c r="AD1728" i="1" s="1"/>
  <c r="AI1728" i="1" s="1"/>
  <c r="AQ1724" i="1"/>
  <c r="AP1724" i="1"/>
  <c r="AP1725" i="1" s="1"/>
  <c r="AJ1728" i="1" l="1"/>
  <c r="AK1728" i="1"/>
  <c r="AN1725" i="1"/>
  <c r="AR1726" i="1" s="1"/>
  <c r="AN1727" i="1"/>
  <c r="AL1728" i="1"/>
  <c r="AN1726" i="1"/>
  <c r="Y1730" i="1"/>
  <c r="AQ1727" i="1"/>
  <c r="AM1728" i="1"/>
  <c r="AM1729" i="1"/>
  <c r="AA1729" i="1"/>
  <c r="AC1729" i="1"/>
  <c r="AD1729" i="1" s="1"/>
  <c r="AI1729" i="1" s="1"/>
  <c r="AF1729" i="1"/>
  <c r="AG1729" i="1" s="1"/>
  <c r="AR1724" i="1"/>
  <c r="AJ1729" i="1" l="1"/>
  <c r="AC1730" i="1"/>
  <c r="AD1730" i="1" s="1"/>
  <c r="Y1731" i="1"/>
  <c r="AF1730" i="1"/>
  <c r="AG1730" i="1" s="1"/>
  <c r="AA1730" i="1"/>
  <c r="AL1729" i="1"/>
  <c r="AR1727" i="1"/>
  <c r="AP1728" i="1"/>
  <c r="AQ1728" i="1"/>
  <c r="AN1728" i="1"/>
  <c r="AI1730" i="1" l="1"/>
  <c r="AK1729" i="1"/>
  <c r="AJ1730" i="1"/>
  <c r="AN1729" i="1"/>
  <c r="Y1732" i="1"/>
  <c r="AC1731" i="1"/>
  <c r="AA1731" i="1"/>
  <c r="AF1731" i="1"/>
  <c r="AQ1729" i="1"/>
  <c r="AM1730" i="1"/>
  <c r="AL1730" i="1"/>
  <c r="AR1728" i="1"/>
  <c r="AP1729" i="1"/>
  <c r="AK1730" i="1" l="1"/>
  <c r="AR1729" i="1"/>
  <c r="AN1730" i="1"/>
  <c r="AG1731" i="1"/>
  <c r="AD1731" i="1"/>
  <c r="AI1731" i="1" s="1"/>
  <c r="AA1732" i="1"/>
  <c r="AC1732" i="1"/>
  <c r="AD1732" i="1" s="1"/>
  <c r="AI1732" i="1" s="1"/>
  <c r="AF1732" i="1"/>
  <c r="AG1732" i="1" s="1"/>
  <c r="Y1733" i="1"/>
  <c r="AQ1730" i="1"/>
  <c r="AM1731" i="1"/>
  <c r="AP1730" i="1"/>
  <c r="AL1731" i="1"/>
  <c r="AJ1732" i="1" l="1"/>
  <c r="AJ1731" i="1"/>
  <c r="AA1733" i="1"/>
  <c r="AF1733" i="1"/>
  <c r="Y1734" i="1"/>
  <c r="AC1733" i="1"/>
  <c r="AN1731" i="1"/>
  <c r="AR1730" i="1"/>
  <c r="AK1732" i="1" l="1"/>
  <c r="AK1731" i="1"/>
  <c r="AQ1732" i="1"/>
  <c r="AM1733" i="1"/>
  <c r="AC1734" i="1"/>
  <c r="AD1734" i="1" s="1"/>
  <c r="AA1734" i="1"/>
  <c r="Y1735" i="1"/>
  <c r="AF1734" i="1"/>
  <c r="AG1734" i="1" s="1"/>
  <c r="AD1733" i="1"/>
  <c r="AI1733" i="1" s="1"/>
  <c r="AG1733" i="1"/>
  <c r="AQ1731" i="1"/>
  <c r="AM1732" i="1"/>
  <c r="AP1731" i="1"/>
  <c r="AP1732" i="1" s="1"/>
  <c r="AL1732" i="1"/>
  <c r="AL1733" i="1"/>
  <c r="AI1734" i="1" l="1"/>
  <c r="AJ1733" i="1"/>
  <c r="AJ1734" i="1"/>
  <c r="AF1735" i="1"/>
  <c r="AA1735" i="1"/>
  <c r="Y1736" i="1"/>
  <c r="AC1735" i="1"/>
  <c r="AR1732" i="1"/>
  <c r="AN1733" i="1"/>
  <c r="AR1731" i="1"/>
  <c r="AN1732" i="1"/>
  <c r="AK1733" i="1" l="1"/>
  <c r="AK1734" i="1"/>
  <c r="AD1735" i="1"/>
  <c r="AI1735" i="1" s="1"/>
  <c r="AG1735" i="1"/>
  <c r="AQ1733" i="1"/>
  <c r="AM1734" i="1"/>
  <c r="Y1737" i="1"/>
  <c r="AA1736" i="1"/>
  <c r="AF1736" i="1"/>
  <c r="AG1736" i="1" s="1"/>
  <c r="AC1736" i="1"/>
  <c r="AD1736" i="1" s="1"/>
  <c r="AI1736" i="1" s="1"/>
  <c r="AQ1734" i="1"/>
  <c r="AM1735" i="1"/>
  <c r="AL1735" i="1"/>
  <c r="AL1734" i="1"/>
  <c r="AP1733" i="1"/>
  <c r="AP1734" i="1" s="1"/>
  <c r="AJ1736" i="1" l="1"/>
  <c r="AJ1735" i="1"/>
  <c r="AQ1735" i="1" s="1"/>
  <c r="AR1734" i="1"/>
  <c r="AN1735" i="1"/>
  <c r="Y1738" i="1"/>
  <c r="Y1739" i="1" s="1"/>
  <c r="AA1737" i="1"/>
  <c r="AC1737" i="1"/>
  <c r="AF1737" i="1"/>
  <c r="AR1733" i="1"/>
  <c r="AN1734" i="1"/>
  <c r="AA1739" i="1" l="1"/>
  <c r="AC1739" i="1"/>
  <c r="Y1740" i="1"/>
  <c r="AF1739" i="1"/>
  <c r="AK1736" i="1"/>
  <c r="AR1736" i="1" s="1"/>
  <c r="AK1735" i="1"/>
  <c r="AN1736" i="1" s="1"/>
  <c r="AG1737" i="1"/>
  <c r="AA1738" i="1"/>
  <c r="AC1738" i="1"/>
  <c r="AD1738" i="1" s="1"/>
  <c r="AI1738" i="1" s="1"/>
  <c r="AF1738" i="1"/>
  <c r="AG1738" i="1" s="1"/>
  <c r="AQ1736" i="1"/>
  <c r="AL1737" i="1"/>
  <c r="AD1737" i="1"/>
  <c r="AI1737" i="1" s="1"/>
  <c r="AM1736" i="1"/>
  <c r="AM1737" i="1"/>
  <c r="AP1735" i="1"/>
  <c r="AP1736" i="1" s="1"/>
  <c r="AL1736" i="1"/>
  <c r="AG1739" i="1" l="1"/>
  <c r="AD1739" i="1"/>
  <c r="AI1739" i="1" s="1"/>
  <c r="AA1740" i="1"/>
  <c r="AF1740" i="1"/>
  <c r="Y1741" i="1"/>
  <c r="AC1740" i="1"/>
  <c r="AJ1739" i="1"/>
  <c r="AJ1737" i="1"/>
  <c r="AM1738" i="1" s="1"/>
  <c r="AJ1738" i="1"/>
  <c r="AQ1738" i="1" s="1"/>
  <c r="AN1737" i="1"/>
  <c r="AR1735" i="1"/>
  <c r="AK1737" i="1" l="1"/>
  <c r="AL1740" i="1"/>
  <c r="AK1739" i="1"/>
  <c r="AM1740" i="1"/>
  <c r="AQ1739" i="1"/>
  <c r="AD1740" i="1"/>
  <c r="AI1740" i="1" s="1"/>
  <c r="AC1741" i="1"/>
  <c r="AD1741" i="1" s="1"/>
  <c r="AI1741" i="1" s="1"/>
  <c r="AA1741" i="1"/>
  <c r="Y1742" i="1"/>
  <c r="AF1741" i="1"/>
  <c r="AG1741" i="1" s="1"/>
  <c r="AK1738" i="1"/>
  <c r="AR1738" i="1" s="1"/>
  <c r="AL1739" i="1"/>
  <c r="AG1740" i="1"/>
  <c r="AM1739" i="1"/>
  <c r="AL1738" i="1"/>
  <c r="AQ1737" i="1"/>
  <c r="AP1737" i="1"/>
  <c r="AP1738" i="1" s="1"/>
  <c r="AP1739" i="1" s="1"/>
  <c r="AC1742" i="1" l="1"/>
  <c r="Y1743" i="1"/>
  <c r="AA1742" i="1"/>
  <c r="AF1742" i="1"/>
  <c r="AN1740" i="1"/>
  <c r="AJ1741" i="1"/>
  <c r="AQ1741" i="1" s="1"/>
  <c r="AP1740" i="1"/>
  <c r="AP1741" i="1" s="1"/>
  <c r="AJ1740" i="1"/>
  <c r="AN1739" i="1"/>
  <c r="AR1737" i="1"/>
  <c r="AN1738" i="1"/>
  <c r="AR1739" i="1" s="1"/>
  <c r="AM1742" i="1" l="1"/>
  <c r="AG1742" i="1"/>
  <c r="AF1743" i="1"/>
  <c r="AG1743" i="1" s="1"/>
  <c r="Y1744" i="1"/>
  <c r="AC1743" i="1"/>
  <c r="AD1743" i="1" s="1"/>
  <c r="AA1743" i="1"/>
  <c r="AD1742" i="1"/>
  <c r="AI1742" i="1" s="1"/>
  <c r="AQ1740" i="1"/>
  <c r="AM1741" i="1"/>
  <c r="AK1740" i="1"/>
  <c r="AR1740" i="1" s="1"/>
  <c r="AL1742" i="1"/>
  <c r="AL1741" i="1"/>
  <c r="AK1741" i="1"/>
  <c r="AR1741" i="1" s="1"/>
  <c r="AI1743" i="1" l="1"/>
  <c r="AJ1742" i="1"/>
  <c r="AJ1743" i="1"/>
  <c r="Y1745" i="1"/>
  <c r="AA1744" i="1"/>
  <c r="AC1744" i="1"/>
  <c r="AF1744" i="1"/>
  <c r="AQ1743" i="1"/>
  <c r="AN1742" i="1"/>
  <c r="AN1741" i="1"/>
  <c r="AM1744" i="1" l="1"/>
  <c r="AK1743" i="1"/>
  <c r="AG1744" i="1"/>
  <c r="AM1743" i="1"/>
  <c r="AD1744" i="1"/>
  <c r="AI1744" i="1" s="1"/>
  <c r="Y1746" i="1"/>
  <c r="AA1745" i="1"/>
  <c r="AC1745" i="1"/>
  <c r="AD1745" i="1" s="1"/>
  <c r="AI1745" i="1" s="1"/>
  <c r="AF1745" i="1"/>
  <c r="AG1745" i="1" s="1"/>
  <c r="AR1743" i="1"/>
  <c r="AQ1742" i="1"/>
  <c r="AK1742" i="1"/>
  <c r="AP1742" i="1"/>
  <c r="AP1743" i="1" s="1"/>
  <c r="AL1743" i="1"/>
  <c r="AL1744" i="1"/>
  <c r="AN1743" i="1" l="1"/>
  <c r="AJ1745" i="1"/>
  <c r="AJ1744" i="1"/>
  <c r="AR1742" i="1"/>
  <c r="AA1746" i="1"/>
  <c r="AF1746" i="1"/>
  <c r="AC1746" i="1"/>
  <c r="Y1747" i="1"/>
  <c r="AQ1744" i="1"/>
  <c r="AN1744" i="1"/>
  <c r="AK1745" i="1" l="1"/>
  <c r="AA1747" i="1"/>
  <c r="AF1747" i="1"/>
  <c r="Y1748" i="1"/>
  <c r="AC1747" i="1"/>
  <c r="AD1747" i="1" s="1"/>
  <c r="AI1747" i="1" s="1"/>
  <c r="AD1746" i="1"/>
  <c r="AI1746" i="1" s="1"/>
  <c r="AM1746" i="1"/>
  <c r="AQ1745" i="1"/>
  <c r="AG1746" i="1"/>
  <c r="AK1744" i="1"/>
  <c r="AL1746" i="1"/>
  <c r="AL1745" i="1"/>
  <c r="AM1745" i="1"/>
  <c r="AP1744" i="1"/>
  <c r="AP1745" i="1" s="1"/>
  <c r="AR1745" i="1" l="1"/>
  <c r="AN1745" i="1"/>
  <c r="AJ1747" i="1"/>
  <c r="AC1748" i="1"/>
  <c r="Y1749" i="1"/>
  <c r="AA1748" i="1"/>
  <c r="AF1748" i="1"/>
  <c r="AG1747" i="1"/>
  <c r="AJ1746" i="1"/>
  <c r="AR1744" i="1"/>
  <c r="AN1746" i="1"/>
  <c r="AK1747" i="1" l="1"/>
  <c r="AQ1747" i="1"/>
  <c r="AP1746" i="1"/>
  <c r="AP1747" i="1" s="1"/>
  <c r="AR1747" i="1"/>
  <c r="AK1746" i="1"/>
  <c r="AL1748" i="1"/>
  <c r="AL1747" i="1"/>
  <c r="AM1748" i="1"/>
  <c r="AM1747" i="1"/>
  <c r="AQ1746" i="1"/>
  <c r="AD1748" i="1"/>
  <c r="AI1748" i="1" s="1"/>
  <c r="AR1746" i="1"/>
  <c r="AG1748" i="1"/>
  <c r="AF1749" i="1"/>
  <c r="AG1749" i="1" s="1"/>
  <c r="AC1749" i="1"/>
  <c r="AD1749" i="1" s="1"/>
  <c r="AA1749" i="1"/>
  <c r="Y1750" i="1"/>
  <c r="AI1749" i="1" l="1"/>
  <c r="AJ1749" i="1"/>
  <c r="AA1750" i="1"/>
  <c r="AF1750" i="1"/>
  <c r="AG1750" i="1" s="1"/>
  <c r="Y1751" i="1"/>
  <c r="AC1750" i="1"/>
  <c r="AD1750" i="1" s="1"/>
  <c r="AI1750" i="1" s="1"/>
  <c r="AJ1748" i="1"/>
  <c r="AN1747" i="1"/>
  <c r="AN1748" i="1"/>
  <c r="AQ1749" i="1" l="1"/>
  <c r="AK1749" i="1"/>
  <c r="AR1749" i="1" s="1"/>
  <c r="AM1749" i="1"/>
  <c r="AM1750" i="1"/>
  <c r="AQ1748" i="1"/>
  <c r="AL1751" i="1"/>
  <c r="AJ1750" i="1"/>
  <c r="Y1752" i="1"/>
  <c r="Y1753" i="1" s="1"/>
  <c r="AA1751" i="1"/>
  <c r="AC1751" i="1"/>
  <c r="AD1751" i="1" s="1"/>
  <c r="AI1751" i="1" s="1"/>
  <c r="AF1751" i="1"/>
  <c r="AG1751" i="1" s="1"/>
  <c r="AK1748" i="1"/>
  <c r="AL1750" i="1"/>
  <c r="AL1749" i="1"/>
  <c r="AP1748" i="1"/>
  <c r="AP1749" i="1" s="1"/>
  <c r="AA1753" i="1" l="1"/>
  <c r="Y1754" i="1"/>
  <c r="AC1753" i="1"/>
  <c r="AF1753" i="1"/>
  <c r="AR1748" i="1"/>
  <c r="AP1750" i="1"/>
  <c r="AJ1751" i="1"/>
  <c r="AQ1751" i="1" s="1"/>
  <c r="AM1751" i="1"/>
  <c r="AA1752" i="1"/>
  <c r="AC1752" i="1"/>
  <c r="AF1752" i="1"/>
  <c r="AN1750" i="1"/>
  <c r="AN1749" i="1"/>
  <c r="AK1750" i="1"/>
  <c r="AN1751" i="1" s="1"/>
  <c r="AQ1750" i="1"/>
  <c r="AG1753" i="1" l="1"/>
  <c r="AD1753" i="1"/>
  <c r="AI1753" i="1" s="1"/>
  <c r="AJ1753" i="1"/>
  <c r="AA1754" i="1"/>
  <c r="AF1754" i="1"/>
  <c r="AG1754" i="1" s="1"/>
  <c r="Y1755" i="1"/>
  <c r="AC1754" i="1"/>
  <c r="AD1754" i="1" s="1"/>
  <c r="AI1754" i="1" s="1"/>
  <c r="AP1751" i="1"/>
  <c r="AG1752" i="1"/>
  <c r="AK1751" i="1"/>
  <c r="AR1751" i="1" s="1"/>
  <c r="AL1752" i="1"/>
  <c r="AD1752" i="1"/>
  <c r="AI1752" i="1" s="1"/>
  <c r="AR1750" i="1"/>
  <c r="AM1752" i="1"/>
  <c r="AJ1754" i="1" l="1"/>
  <c r="AC1755" i="1"/>
  <c r="AF1755" i="1"/>
  <c r="Y1756" i="1"/>
  <c r="AA1755" i="1"/>
  <c r="AQ1753" i="1"/>
  <c r="AN1752" i="1"/>
  <c r="AK1753" i="1"/>
  <c r="AJ1752" i="1"/>
  <c r="AL1753" i="1" l="1"/>
  <c r="AL1755" i="1"/>
  <c r="AL1754" i="1"/>
  <c r="AQ1752" i="1"/>
  <c r="AM1753" i="1"/>
  <c r="AQ1754" i="1" s="1"/>
  <c r="AM1754" i="1"/>
  <c r="AR1753" i="1"/>
  <c r="AF1756" i="1"/>
  <c r="AG1756" i="1" s="1"/>
  <c r="Y1757" i="1"/>
  <c r="AA1756" i="1"/>
  <c r="AC1756" i="1"/>
  <c r="AD1756" i="1" s="1"/>
  <c r="AI1756" i="1" s="1"/>
  <c r="AG1755" i="1"/>
  <c r="AD1755" i="1"/>
  <c r="AI1755" i="1" s="1"/>
  <c r="AM1755" i="1"/>
  <c r="AK1754" i="1"/>
  <c r="AK1752" i="1"/>
  <c r="AP1752" i="1"/>
  <c r="AP1753" i="1" s="1"/>
  <c r="AP1754" i="1" s="1"/>
  <c r="AR1752" i="1" l="1"/>
  <c r="AN1753" i="1"/>
  <c r="AN1754" i="1"/>
  <c r="AR1754" i="1"/>
  <c r="AN1755" i="1"/>
  <c r="AJ1756" i="1"/>
  <c r="AQ1756" i="1" s="1"/>
  <c r="AF1757" i="1"/>
  <c r="Y1758" i="1"/>
  <c r="AA1757" i="1"/>
  <c r="AC1757" i="1"/>
  <c r="AJ1755" i="1"/>
  <c r="AP1755" i="1" l="1"/>
  <c r="AK1755" i="1"/>
  <c r="AL1756" i="1"/>
  <c r="AD1757" i="1"/>
  <c r="AI1757" i="1" s="1"/>
  <c r="Y1759" i="1"/>
  <c r="AA1758" i="1"/>
  <c r="AC1758" i="1"/>
  <c r="AD1758" i="1" s="1"/>
  <c r="AI1758" i="1" s="1"/>
  <c r="AF1758" i="1"/>
  <c r="AG1758" i="1" s="1"/>
  <c r="AG1757" i="1"/>
  <c r="AQ1755" i="1"/>
  <c r="AM1756" i="1"/>
  <c r="AM1757" i="1"/>
  <c r="AP1756" i="1"/>
  <c r="AK1756" i="1"/>
  <c r="AL1757" i="1"/>
  <c r="AC1759" i="1" l="1"/>
  <c r="AF1759" i="1"/>
  <c r="AA1759" i="1"/>
  <c r="Y3" i="2"/>
  <c r="Y5" i="2"/>
  <c r="Y2" i="2"/>
  <c r="Y4" i="2"/>
  <c r="AR1756" i="1"/>
  <c r="AN1757" i="1"/>
  <c r="AR1755" i="1"/>
  <c r="AN1756" i="1"/>
  <c r="AJ1757" i="1"/>
  <c r="AJ1758" i="1"/>
  <c r="AA2" i="2"/>
  <c r="AA3" i="2"/>
  <c r="AK1758" i="1" l="1"/>
  <c r="AL1759" i="1"/>
  <c r="AQ1757" i="1"/>
  <c r="AM1758" i="1"/>
  <c r="AK1757" i="1"/>
  <c r="AP1757" i="1"/>
  <c r="AP1758" i="1" s="1"/>
  <c r="AL1758" i="1"/>
  <c r="AA4" i="2"/>
  <c r="AA5" i="2"/>
  <c r="AG1759" i="1"/>
  <c r="AF2" i="2"/>
  <c r="AF3" i="2"/>
  <c r="AF4" i="2"/>
  <c r="AF5" i="2"/>
  <c r="AQ1758" i="1"/>
  <c r="AM1759" i="1"/>
  <c r="AD1759" i="1"/>
  <c r="AC5" i="2"/>
  <c r="AC3" i="2"/>
  <c r="AC4" i="2"/>
  <c r="AC2" i="2"/>
  <c r="AC7" i="2" l="1"/>
  <c r="AC8" i="2"/>
  <c r="AG5" i="2"/>
  <c r="AG4" i="2"/>
  <c r="AG3" i="2"/>
  <c r="AG2" i="2"/>
  <c r="AR1757" i="1"/>
  <c r="AN1758" i="1"/>
  <c r="AI1759" i="1"/>
  <c r="AJ1759" i="1"/>
  <c r="AQ1759" i="1" s="1"/>
  <c r="AD4" i="2"/>
  <c r="AD5" i="2"/>
  <c r="AD2" i="2"/>
  <c r="AD3" i="2"/>
  <c r="AR1758" i="1"/>
  <c r="AN1759" i="1"/>
  <c r="AK1759" i="1" l="1"/>
  <c r="AR1759" i="1" s="1"/>
  <c r="AP1759" i="1"/>
</calcChain>
</file>

<file path=xl/sharedStrings.xml><?xml version="1.0" encoding="utf-8"?>
<sst xmlns="http://schemas.openxmlformats.org/spreadsheetml/2006/main" count="2065" uniqueCount="1902">
  <si>
    <t>Open</t>
  </si>
  <si>
    <t>High</t>
  </si>
  <si>
    <t>Low</t>
  </si>
  <si>
    <t>Close</t>
  </si>
  <si>
    <t>Adj Close</t>
  </si>
  <si>
    <t>Volume</t>
  </si>
  <si>
    <t>2021-01-01 09:15:00+05:30</t>
  </si>
  <si>
    <t>2021-01-01 10:15:00+05:30</t>
  </si>
  <si>
    <t>2021-01-01 11:15:00+05:30</t>
  </si>
  <si>
    <t>2021-01-01 12:15:00+05:30</t>
  </si>
  <si>
    <t>2021-01-01 13:15:00+05:30</t>
  </si>
  <si>
    <t>2021-01-01 14:15:00+05:30</t>
  </si>
  <si>
    <t>2021-01-01 15:15:00+05:30</t>
  </si>
  <si>
    <t>2021-01-04 09:15:00+05:30</t>
  </si>
  <si>
    <t>2021-01-04 10:15:00+05:30</t>
  </si>
  <si>
    <t>2021-01-04 11:15:00+05:30</t>
  </si>
  <si>
    <t>2021-01-04 12:15:00+05:30</t>
  </si>
  <si>
    <t>2021-01-04 13:15:00+05:30</t>
  </si>
  <si>
    <t>2021-01-04 14:15:00+05:30</t>
  </si>
  <si>
    <t>2021-01-04 15:15:00+05:30</t>
  </si>
  <si>
    <t>2021-01-05 09:15:00+05:30</t>
  </si>
  <si>
    <t>2021-01-05 10:15:00+05:30</t>
  </si>
  <si>
    <t>2021-01-05 11:15:00+05:30</t>
  </si>
  <si>
    <t>2021-01-05 12:15:00+05:30</t>
  </si>
  <si>
    <t>2021-01-05 13:15:00+05:30</t>
  </si>
  <si>
    <t>2021-01-05 14:15:00+05:30</t>
  </si>
  <si>
    <t>2021-01-05 15:15:00+05:30</t>
  </si>
  <si>
    <t>2021-01-06 09:15:00+05:30</t>
  </si>
  <si>
    <t>2021-01-06 10:15:00+05:30</t>
  </si>
  <si>
    <t>2021-01-06 11:15:00+05:30</t>
  </si>
  <si>
    <t>2021-01-06 12:15:00+05:30</t>
  </si>
  <si>
    <t>2021-01-06 13:15:00+05:30</t>
  </si>
  <si>
    <t>2021-01-06 14:15:00+05:30</t>
  </si>
  <si>
    <t>2021-01-06 15:15:00+05:30</t>
  </si>
  <si>
    <t>2021-01-07 09:15:00+05:30</t>
  </si>
  <si>
    <t>2021-01-07 10:15:00+05:30</t>
  </si>
  <si>
    <t>2021-01-07 11:15:00+05:30</t>
  </si>
  <si>
    <t>2021-01-07 12:15:00+05:30</t>
  </si>
  <si>
    <t>2021-01-07 13:15:00+05:30</t>
  </si>
  <si>
    <t>2021-01-07 14:15:00+05:30</t>
  </si>
  <si>
    <t>2021-01-07 15:15:00+05:30</t>
  </si>
  <si>
    <t>2021-01-08 09:15:00+05:30</t>
  </si>
  <si>
    <t>2021-01-08 10:15:00+05:30</t>
  </si>
  <si>
    <t>2021-01-08 11:15:00+05:30</t>
  </si>
  <si>
    <t>2021-01-08 12:15:00+05:30</t>
  </si>
  <si>
    <t>2021-01-08 13:15:00+05:30</t>
  </si>
  <si>
    <t>2021-01-08 14:15:00+05:30</t>
  </si>
  <si>
    <t>2021-01-08 15:15:00+05:30</t>
  </si>
  <si>
    <t>2021-01-11 09:15:00+05:30</t>
  </si>
  <si>
    <t>2021-01-11 10:15:00+05:30</t>
  </si>
  <si>
    <t>2021-01-11 11:15:00+05:30</t>
  </si>
  <si>
    <t>2021-01-11 12:15:00+05:30</t>
  </si>
  <si>
    <t>2021-01-11 13:15:00+05:30</t>
  </si>
  <si>
    <t>2021-01-11 14:15:00+05:30</t>
  </si>
  <si>
    <t>2021-01-11 15:15:00+05:30</t>
  </si>
  <si>
    <t>2021-01-12 09:15:00+05:30</t>
  </si>
  <si>
    <t>2021-01-12 10:15:00+05:30</t>
  </si>
  <si>
    <t>2021-01-12 11:15:00+05:30</t>
  </si>
  <si>
    <t>2021-01-12 12:15:00+05:30</t>
  </si>
  <si>
    <t>2021-01-12 13:15:00+05:30</t>
  </si>
  <si>
    <t>2021-01-12 14:15:00+05:30</t>
  </si>
  <si>
    <t>2021-01-12 15:15:00+05:30</t>
  </si>
  <si>
    <t>2021-01-13 09:15:00+05:30</t>
  </si>
  <si>
    <t>2021-01-13 10:15:00+05:30</t>
  </si>
  <si>
    <t>2021-01-13 11:15:00+05:30</t>
  </si>
  <si>
    <t>2021-01-13 12:15:00+05:30</t>
  </si>
  <si>
    <t>2021-01-13 13:15:00+05:30</t>
  </si>
  <si>
    <t>2021-01-13 14:15:00+05:30</t>
  </si>
  <si>
    <t>2021-01-13 15:15:00+05:30</t>
  </si>
  <si>
    <t>2021-01-14 09:15:00+05:30</t>
  </si>
  <si>
    <t>2021-01-14 10:15:00+05:30</t>
  </si>
  <si>
    <t>2021-01-14 11:15:00+05:30</t>
  </si>
  <si>
    <t>2021-01-14 12:15:00+05:30</t>
  </si>
  <si>
    <t>2021-01-14 13:15:00+05:30</t>
  </si>
  <si>
    <t>2021-01-14 14:15:00+05:30</t>
  </si>
  <si>
    <t>2021-01-14 15:15:00+05:30</t>
  </si>
  <si>
    <t>2021-01-15 09:15:00+05:30</t>
  </si>
  <si>
    <t>2021-01-15 10:15:00+05:30</t>
  </si>
  <si>
    <t>2021-01-15 11:15:00+05:30</t>
  </si>
  <si>
    <t>2021-01-15 12:15:00+05:30</t>
  </si>
  <si>
    <t>2021-01-15 13:15:00+05:30</t>
  </si>
  <si>
    <t>2021-01-15 14:15:00+05:30</t>
  </si>
  <si>
    <t>2021-01-15 15:15:00+05:30</t>
  </si>
  <si>
    <t>2021-01-18 09:15:00+05:30</t>
  </si>
  <si>
    <t>2021-01-18 10:15:00+05:30</t>
  </si>
  <si>
    <t>2021-01-18 11:15:00+05:30</t>
  </si>
  <si>
    <t>2021-01-18 12:15:00+05:30</t>
  </si>
  <si>
    <t>2021-01-18 13:15:00+05:30</t>
  </si>
  <si>
    <t>2021-01-18 14:15:00+05:30</t>
  </si>
  <si>
    <t>2021-01-18 15:15:00+05:30</t>
  </si>
  <si>
    <t>2021-01-19 09:15:00+05:30</t>
  </si>
  <si>
    <t>2021-01-19 10:15:00+05:30</t>
  </si>
  <si>
    <t>2021-01-19 11:15:00+05:30</t>
  </si>
  <si>
    <t>2021-01-19 12:15:00+05:30</t>
  </si>
  <si>
    <t>2021-01-19 13:15:00+05:30</t>
  </si>
  <si>
    <t>2021-01-19 14:15:00+05:30</t>
  </si>
  <si>
    <t>2021-01-19 15:15:00+05:30</t>
  </si>
  <si>
    <t>2021-01-20 09:15:00+05:30</t>
  </si>
  <si>
    <t>2021-01-20 10:15:00+05:30</t>
  </si>
  <si>
    <t>2021-01-20 11:15:00+05:30</t>
  </si>
  <si>
    <t>2021-01-20 12:15:00+05:30</t>
  </si>
  <si>
    <t>2021-01-20 13:15:00+05:30</t>
  </si>
  <si>
    <t>2021-01-20 14:15:00+05:30</t>
  </si>
  <si>
    <t>2021-01-20 15:15:00+05:30</t>
  </si>
  <si>
    <t>2021-01-21 09:15:00+05:30</t>
  </si>
  <si>
    <t>2021-01-21 10:15:00+05:30</t>
  </si>
  <si>
    <t>2021-01-21 11:15:00+05:30</t>
  </si>
  <si>
    <t>2021-01-21 12:15:00+05:30</t>
  </si>
  <si>
    <t>2021-01-21 13:15:00+05:30</t>
  </si>
  <si>
    <t>2021-01-21 14:15:00+05:30</t>
  </si>
  <si>
    <t>2021-01-21 15:15:00+05:30</t>
  </si>
  <si>
    <t>2021-01-22 09:15:00+05:30</t>
  </si>
  <si>
    <t>2021-01-22 10:15:00+05:30</t>
  </si>
  <si>
    <t>2021-01-22 11:15:00+05:30</t>
  </si>
  <si>
    <t>2021-01-22 12:15:00+05:30</t>
  </si>
  <si>
    <t>2021-01-22 13:15:00+05:30</t>
  </si>
  <si>
    <t>2021-01-22 14:15:00+05:30</t>
  </si>
  <si>
    <t>2021-01-22 15:15:00+05:30</t>
  </si>
  <si>
    <t>2021-01-25 09:15:00+05:30</t>
  </si>
  <si>
    <t>2021-01-25 10:15:00+05:30</t>
  </si>
  <si>
    <t>2021-01-25 11:15:00+05:30</t>
  </si>
  <si>
    <t>2021-01-25 12:15:00+05:30</t>
  </si>
  <si>
    <t>2021-01-25 13:15:00+05:30</t>
  </si>
  <si>
    <t>2021-01-25 14:15:00+05:30</t>
  </si>
  <si>
    <t>2021-01-25 15:15:00+05:30</t>
  </si>
  <si>
    <t>2021-01-27 09:15:00+05:30</t>
  </si>
  <si>
    <t>2021-01-27 10:15:00+05:30</t>
  </si>
  <si>
    <t>2021-01-27 11:15:00+05:30</t>
  </si>
  <si>
    <t>2021-01-27 12:15:00+05:30</t>
  </si>
  <si>
    <t>2021-01-27 13:15:00+05:30</t>
  </si>
  <si>
    <t>2021-01-27 14:15:00+05:30</t>
  </si>
  <si>
    <t>2021-01-27 15:15:00+05:30</t>
  </si>
  <si>
    <t>2021-01-28 09:15:00+05:30</t>
  </si>
  <si>
    <t>2021-01-28 10:15:00+05:30</t>
  </si>
  <si>
    <t>2021-01-28 11:15:00+05:30</t>
  </si>
  <si>
    <t>2021-01-28 12:15:00+05:30</t>
  </si>
  <si>
    <t>2021-01-28 13:15:00+05:30</t>
  </si>
  <si>
    <t>2021-01-28 14:15:00+05:30</t>
  </si>
  <si>
    <t>2021-01-28 15:15:00+05:30</t>
  </si>
  <si>
    <t>2021-01-29 09:15:00+05:30</t>
  </si>
  <si>
    <t>2021-01-29 10:15:00+05:30</t>
  </si>
  <si>
    <t>2021-01-29 11:15:00+05:30</t>
  </si>
  <si>
    <t>2021-01-29 12:15:00+05:30</t>
  </si>
  <si>
    <t>2021-01-29 13:15:00+05:30</t>
  </si>
  <si>
    <t>2021-01-29 14:15:00+05:30</t>
  </si>
  <si>
    <t>2021-01-29 15:15:00+05:30</t>
  </si>
  <si>
    <t>2021-02-01 09:15:00+05:30</t>
  </si>
  <si>
    <t>2021-02-01 10:15:00+05:30</t>
  </si>
  <si>
    <t>2021-02-01 11:15:00+05:30</t>
  </si>
  <si>
    <t>2021-02-01 12:15:00+05:30</t>
  </si>
  <si>
    <t>2021-02-01 13:15:00+05:30</t>
  </si>
  <si>
    <t>2021-02-01 14:15:00+05:30</t>
  </si>
  <si>
    <t>2021-02-01 15:15:00+05:30</t>
  </si>
  <si>
    <t>2021-02-02 09:15:00+05:30</t>
  </si>
  <si>
    <t>2021-02-02 10:15:00+05:30</t>
  </si>
  <si>
    <t>2021-02-02 11:15:00+05:30</t>
  </si>
  <si>
    <t>2021-02-02 12:15:00+05:30</t>
  </si>
  <si>
    <t>2021-02-02 13:15:00+05:30</t>
  </si>
  <si>
    <t>2021-02-02 14:15:00+05:30</t>
  </si>
  <si>
    <t>2021-02-02 15:15:00+05:30</t>
  </si>
  <si>
    <t>2021-02-03 09:15:00+05:30</t>
  </si>
  <si>
    <t>2021-02-03 10:15:00+05:30</t>
  </si>
  <si>
    <t>2021-02-03 11:15:00+05:30</t>
  </si>
  <si>
    <t>2021-02-03 12:15:00+05:30</t>
  </si>
  <si>
    <t>2021-02-03 13:15:00+05:30</t>
  </si>
  <si>
    <t>2021-02-03 14:15:00+05:30</t>
  </si>
  <si>
    <t>2021-02-03 15:15:00+05:30</t>
  </si>
  <si>
    <t>2021-02-04 09:15:00+05:30</t>
  </si>
  <si>
    <t>2021-02-04 10:15:00+05:30</t>
  </si>
  <si>
    <t>2021-02-04 11:15:00+05:30</t>
  </si>
  <si>
    <t>2021-02-04 12:15:00+05:30</t>
  </si>
  <si>
    <t>2021-02-04 13:15:00+05:30</t>
  </si>
  <si>
    <t>2021-02-04 14:15:00+05:30</t>
  </si>
  <si>
    <t>2021-02-04 15:15:00+05:30</t>
  </si>
  <si>
    <t>2021-02-05 09:15:00+05:30</t>
  </si>
  <si>
    <t>2021-02-05 10:15:00+05:30</t>
  </si>
  <si>
    <t>2021-02-05 11:15:00+05:30</t>
  </si>
  <si>
    <t>2021-02-05 12:15:00+05:30</t>
  </si>
  <si>
    <t>2021-02-05 13:15:00+05:30</t>
  </si>
  <si>
    <t>2021-02-05 14:15:00+05:30</t>
  </si>
  <si>
    <t>2021-02-05 15:15:00+05:30</t>
  </si>
  <si>
    <t>2021-02-08 09:15:00+05:30</t>
  </si>
  <si>
    <t>2021-02-08 10:15:00+05:30</t>
  </si>
  <si>
    <t>2021-02-08 11:15:00+05:30</t>
  </si>
  <si>
    <t>2021-02-08 12:15:00+05:30</t>
  </si>
  <si>
    <t>2021-02-08 13:15:00+05:30</t>
  </si>
  <si>
    <t>2021-02-08 14:15:00+05:30</t>
  </si>
  <si>
    <t>2021-02-08 15:15:00+05:30</t>
  </si>
  <si>
    <t>2021-02-09 09:15:00+05:30</t>
  </si>
  <si>
    <t>2021-02-09 10:15:00+05:30</t>
  </si>
  <si>
    <t>2021-02-09 11:15:00+05:30</t>
  </si>
  <si>
    <t>2021-02-09 12:15:00+05:30</t>
  </si>
  <si>
    <t>2021-02-09 13:15:00+05:30</t>
  </si>
  <si>
    <t>2021-02-09 14:15:00+05:30</t>
  </si>
  <si>
    <t>2021-02-09 15:15:00+05:30</t>
  </si>
  <si>
    <t>2021-02-10 09:15:00+05:30</t>
  </si>
  <si>
    <t>2021-02-10 10:15:00+05:30</t>
  </si>
  <si>
    <t>2021-02-10 11:15:00+05:30</t>
  </si>
  <si>
    <t>2021-02-10 12:15:00+05:30</t>
  </si>
  <si>
    <t>2021-02-10 13:15:00+05:30</t>
  </si>
  <si>
    <t>2021-02-10 14:15:00+05:30</t>
  </si>
  <si>
    <t>2021-02-10 15:15:00+05:30</t>
  </si>
  <si>
    <t>2021-02-11 09:15:00+05:30</t>
  </si>
  <si>
    <t>2021-02-11 10:15:00+05:30</t>
  </si>
  <si>
    <t>2021-02-11 11:15:00+05:30</t>
  </si>
  <si>
    <t>2021-02-11 12:15:00+05:30</t>
  </si>
  <si>
    <t>2021-02-11 13:15:00+05:30</t>
  </si>
  <si>
    <t>2021-02-11 14:15:00+05:30</t>
  </si>
  <si>
    <t>2021-02-11 15:15:00+05:30</t>
  </si>
  <si>
    <t>2021-02-12 09:15:00+05:30</t>
  </si>
  <si>
    <t>2021-02-12 10:15:00+05:30</t>
  </si>
  <si>
    <t>2021-02-12 11:15:00+05:30</t>
  </si>
  <si>
    <t>2021-02-12 12:15:00+05:30</t>
  </si>
  <si>
    <t>2021-02-12 13:15:00+05:30</t>
  </si>
  <si>
    <t>2021-02-12 14:15:00+05:30</t>
  </si>
  <si>
    <t>2021-02-12 15:15:00+05:30</t>
  </si>
  <si>
    <t>2021-02-15 09:15:00+05:30</t>
  </si>
  <si>
    <t>2021-02-15 10:15:00+05:30</t>
  </si>
  <si>
    <t>2021-02-15 11:15:00+05:30</t>
  </si>
  <si>
    <t>2021-02-15 12:15:00+05:30</t>
  </si>
  <si>
    <t>2021-02-15 13:15:00+05:30</t>
  </si>
  <si>
    <t>2021-02-15 14:15:00+05:30</t>
  </si>
  <si>
    <t>2021-02-15 15:15:00+05:30</t>
  </si>
  <si>
    <t>2021-02-16 09:15:00+05:30</t>
  </si>
  <si>
    <t>2021-02-16 10:15:00+05:30</t>
  </si>
  <si>
    <t>2021-02-16 11:15:00+05:30</t>
  </si>
  <si>
    <t>2021-02-16 12:15:00+05:30</t>
  </si>
  <si>
    <t>2021-02-16 13:15:00+05:30</t>
  </si>
  <si>
    <t>2021-02-16 14:15:00+05:30</t>
  </si>
  <si>
    <t>2021-02-16 15:15:00+05:30</t>
  </si>
  <si>
    <t>2021-02-17 09:15:00+05:30</t>
  </si>
  <si>
    <t>2021-02-17 10:15:00+05:30</t>
  </si>
  <si>
    <t>2021-02-17 11:15:00+05:30</t>
  </si>
  <si>
    <t>2021-02-17 12:15:00+05:30</t>
  </si>
  <si>
    <t>2021-02-17 13:15:00+05:30</t>
  </si>
  <si>
    <t>2021-02-17 14:15:00+05:30</t>
  </si>
  <si>
    <t>2021-02-17 15:15:00+05:30</t>
  </si>
  <si>
    <t>2021-02-18 09:15:00+05:30</t>
  </si>
  <si>
    <t>2021-02-18 10:15:00+05:30</t>
  </si>
  <si>
    <t>2021-02-18 11:15:00+05:30</t>
  </si>
  <si>
    <t>2021-02-18 12:15:00+05:30</t>
  </si>
  <si>
    <t>2021-02-18 13:15:00+05:30</t>
  </si>
  <si>
    <t>2021-02-18 14:15:00+05:30</t>
  </si>
  <si>
    <t>2021-02-18 15:15:00+05:30</t>
  </si>
  <si>
    <t>2021-02-19 09:15:00+05:30</t>
  </si>
  <si>
    <t>2021-02-19 10:15:00+05:30</t>
  </si>
  <si>
    <t>2021-02-19 11:15:00+05:30</t>
  </si>
  <si>
    <t>2021-02-19 12:15:00+05:30</t>
  </si>
  <si>
    <t>2021-02-19 13:15:00+05:30</t>
  </si>
  <si>
    <t>2021-02-19 14:15:00+05:30</t>
  </si>
  <si>
    <t>2021-02-19 15:15:00+05:30</t>
  </si>
  <si>
    <t>2021-02-22 09:15:00+05:30</t>
  </si>
  <si>
    <t>2021-02-22 10:15:00+05:30</t>
  </si>
  <si>
    <t>2021-02-22 11:15:00+05:30</t>
  </si>
  <si>
    <t>2021-02-22 12:15:00+05:30</t>
  </si>
  <si>
    <t>2021-02-22 13:15:00+05:30</t>
  </si>
  <si>
    <t>2021-02-22 14:15:00+05:30</t>
  </si>
  <si>
    <t>2021-02-22 15:15:00+05:30</t>
  </si>
  <si>
    <t>2021-02-23 09:15:00+05:30</t>
  </si>
  <si>
    <t>2021-02-23 10:15:00+05:30</t>
  </si>
  <si>
    <t>2021-02-23 11:15:00+05:30</t>
  </si>
  <si>
    <t>2021-02-23 12:15:00+05:30</t>
  </si>
  <si>
    <t>2021-02-23 13:15:00+05:30</t>
  </si>
  <si>
    <t>2021-02-23 14:15:00+05:30</t>
  </si>
  <si>
    <t>2021-02-23 15:15:00+05:30</t>
  </si>
  <si>
    <t>2021-02-24 09:15:00+05:30</t>
  </si>
  <si>
    <t>2021-02-24 15:15:00+05:30</t>
  </si>
  <si>
    <t>2021-02-25 09:15:00+05:30</t>
  </si>
  <si>
    <t>2021-02-25 10:15:00+05:30</t>
  </si>
  <si>
    <t>2021-02-25 11:15:00+05:30</t>
  </si>
  <si>
    <t>2021-02-25 12:15:00+05:30</t>
  </si>
  <si>
    <t>2021-02-25 13:15:00+05:30</t>
  </si>
  <si>
    <t>2021-02-25 14:15:00+05:30</t>
  </si>
  <si>
    <t>2021-02-25 15:15:00+05:30</t>
  </si>
  <si>
    <t>2021-02-26 09:15:00+05:30</t>
  </si>
  <si>
    <t>2021-02-26 10:15:00+05:30</t>
  </si>
  <si>
    <t>2021-02-26 11:15:00+05:30</t>
  </si>
  <si>
    <t>2021-02-26 12:15:00+05:30</t>
  </si>
  <si>
    <t>2021-02-26 13:15:00+05:30</t>
  </si>
  <si>
    <t>2021-02-26 14:15:00+05:30</t>
  </si>
  <si>
    <t>2021-02-26 15:15:00+05:30</t>
  </si>
  <si>
    <t>2021-03-01 09:15:00+05:30</t>
  </si>
  <si>
    <t>2021-03-01 10:15:00+05:30</t>
  </si>
  <si>
    <t>2021-03-01 11:15:00+05:30</t>
  </si>
  <si>
    <t>2021-03-01 12:15:00+05:30</t>
  </si>
  <si>
    <t>2021-03-01 13:15:00+05:30</t>
  </si>
  <si>
    <t>2021-03-01 14:15:00+05:30</t>
  </si>
  <si>
    <t>2021-03-01 15:15:00+05:30</t>
  </si>
  <si>
    <t>2021-03-02 09:15:00+05:30</t>
  </si>
  <si>
    <t>2021-03-02 10:15:00+05:30</t>
  </si>
  <si>
    <t>2021-03-02 11:15:00+05:30</t>
  </si>
  <si>
    <t>2021-03-02 12:15:00+05:30</t>
  </si>
  <si>
    <t>2021-03-02 13:15:00+05:30</t>
  </si>
  <si>
    <t>2021-03-02 14:15:00+05:30</t>
  </si>
  <si>
    <t>2021-03-02 15:15:00+05:30</t>
  </si>
  <si>
    <t>2021-03-03 09:15:00+05:30</t>
  </si>
  <si>
    <t>2021-03-03 10:15:00+05:30</t>
  </si>
  <si>
    <t>2021-03-03 11:15:00+05:30</t>
  </si>
  <si>
    <t>2021-03-03 12:15:00+05:30</t>
  </si>
  <si>
    <t>2021-03-03 13:15:00+05:30</t>
  </si>
  <si>
    <t>2021-03-03 14:15:00+05:30</t>
  </si>
  <si>
    <t>2021-03-03 15:15:00+05:30</t>
  </si>
  <si>
    <t>2021-03-04 09:15:00+05:30</t>
  </si>
  <si>
    <t>2021-03-04 10:15:00+05:30</t>
  </si>
  <si>
    <t>2021-03-04 11:15:00+05:30</t>
  </si>
  <si>
    <t>2021-03-04 12:15:00+05:30</t>
  </si>
  <si>
    <t>2021-03-04 13:15:00+05:30</t>
  </si>
  <si>
    <t>2021-03-04 14:15:00+05:30</t>
  </si>
  <si>
    <t>2021-03-04 15:15:00+05:30</t>
  </si>
  <si>
    <t>2021-03-05 09:15:00+05:30</t>
  </si>
  <si>
    <t>2021-03-05 10:15:00+05:30</t>
  </si>
  <si>
    <t>2021-03-05 11:15:00+05:30</t>
  </si>
  <si>
    <t>2021-03-05 12:15:00+05:30</t>
  </si>
  <si>
    <t>2021-03-05 13:15:00+05:30</t>
  </si>
  <si>
    <t>2021-03-05 14:15:00+05:30</t>
  </si>
  <si>
    <t>2021-03-05 15:15:00+05:30</t>
  </si>
  <si>
    <t>2021-03-08 09:15:00+05:30</t>
  </si>
  <si>
    <t>2021-03-08 10:15:00+05:30</t>
  </si>
  <si>
    <t>2021-03-08 11:15:00+05:30</t>
  </si>
  <si>
    <t>2021-03-08 12:15:00+05:30</t>
  </si>
  <si>
    <t>2021-03-08 13:15:00+05:30</t>
  </si>
  <si>
    <t>2021-03-08 14:15:00+05:30</t>
  </si>
  <si>
    <t>2021-03-08 15:15:00+05:30</t>
  </si>
  <si>
    <t>2021-03-09 09:15:00+05:30</t>
  </si>
  <si>
    <t>2021-03-09 10:15:00+05:30</t>
  </si>
  <si>
    <t>2021-03-09 11:15:00+05:30</t>
  </si>
  <si>
    <t>2021-03-09 12:15:00+05:30</t>
  </si>
  <si>
    <t>2021-03-09 13:15:00+05:30</t>
  </si>
  <si>
    <t>2021-03-09 14:15:00+05:30</t>
  </si>
  <si>
    <t>2021-03-09 15:15:00+05:30</t>
  </si>
  <si>
    <t>2021-03-10 09:15:00+05:30</t>
  </si>
  <si>
    <t>2021-03-10 10:15:00+05:30</t>
  </si>
  <si>
    <t>2021-03-10 11:15:00+05:30</t>
  </si>
  <si>
    <t>2021-03-10 12:15:00+05:30</t>
  </si>
  <si>
    <t>2021-03-10 13:15:00+05:30</t>
  </si>
  <si>
    <t>2021-03-10 14:15:00+05:30</t>
  </si>
  <si>
    <t>2021-03-10 15:15:00+05:30</t>
  </si>
  <si>
    <t>2021-03-12 09:15:00+05:30</t>
  </si>
  <si>
    <t>2021-03-12 10:15:00+05:30</t>
  </si>
  <si>
    <t>2021-03-12 11:15:00+05:30</t>
  </si>
  <si>
    <t>2021-03-12 12:15:00+05:30</t>
  </si>
  <si>
    <t>2021-03-12 13:15:00+05:30</t>
  </si>
  <si>
    <t>2021-03-12 14:15:00+05:30</t>
  </si>
  <si>
    <t>2021-03-12 15:15:00+05:30</t>
  </si>
  <si>
    <t>2021-03-15 09:15:00+05:30</t>
  </si>
  <si>
    <t>2021-03-15 10:15:00+05:30</t>
  </si>
  <si>
    <t>2021-03-15 11:15:00+05:30</t>
  </si>
  <si>
    <t>2021-03-15 12:15:00+05:30</t>
  </si>
  <si>
    <t>2021-03-15 13:15:00+05:30</t>
  </si>
  <si>
    <t>2021-03-15 14:15:00+05:30</t>
  </si>
  <si>
    <t>2021-03-15 15:15:00+05:30</t>
  </si>
  <si>
    <t>2021-03-16 09:15:00+05:30</t>
  </si>
  <si>
    <t>2021-03-16 10:15:00+05:30</t>
  </si>
  <si>
    <t>2021-03-16 11:15:00+05:30</t>
  </si>
  <si>
    <t>2021-03-16 12:15:00+05:30</t>
  </si>
  <si>
    <t>2021-03-16 13:15:00+05:30</t>
  </si>
  <si>
    <t>2021-03-16 14:15:00+05:30</t>
  </si>
  <si>
    <t>2021-03-16 15:15:00+05:30</t>
  </si>
  <si>
    <t>2021-03-17 09:15:00+05:30</t>
  </si>
  <si>
    <t>2021-03-17 10:15:00+05:30</t>
  </si>
  <si>
    <t>2021-03-17 11:15:00+05:30</t>
  </si>
  <si>
    <t>2021-03-17 12:15:00+05:30</t>
  </si>
  <si>
    <t>2021-03-17 13:15:00+05:30</t>
  </si>
  <si>
    <t>2021-03-17 14:15:00+05:30</t>
  </si>
  <si>
    <t>2021-03-17 15:15:00+05:30</t>
  </si>
  <si>
    <t>2021-03-18 09:15:00+05:30</t>
  </si>
  <si>
    <t>2021-03-18 10:15:00+05:30</t>
  </si>
  <si>
    <t>2021-03-18 11:15:00+05:30</t>
  </si>
  <si>
    <t>2021-03-18 12:15:00+05:30</t>
  </si>
  <si>
    <t>2021-03-18 13:15:00+05:30</t>
  </si>
  <si>
    <t>2021-03-18 14:15:00+05:30</t>
  </si>
  <si>
    <t>2021-03-18 15:15:00+05:30</t>
  </si>
  <si>
    <t>2021-03-19 09:15:00+05:30</t>
  </si>
  <si>
    <t>2021-03-19 10:15:00+05:30</t>
  </si>
  <si>
    <t>2021-03-19 11:15:00+05:30</t>
  </si>
  <si>
    <t>2021-03-19 12:15:00+05:30</t>
  </si>
  <si>
    <t>2021-03-19 13:15:00+05:30</t>
  </si>
  <si>
    <t>2021-03-19 14:15:00+05:30</t>
  </si>
  <si>
    <t>2021-03-19 15:15:00+05:30</t>
  </si>
  <si>
    <t>2021-03-22 09:15:00+05:30</t>
  </si>
  <si>
    <t>2021-03-22 10:15:00+05:30</t>
  </si>
  <si>
    <t>2021-03-22 11:15:00+05:30</t>
  </si>
  <si>
    <t>2021-03-22 12:15:00+05:30</t>
  </si>
  <si>
    <t>2021-03-22 13:15:00+05:30</t>
  </si>
  <si>
    <t>2021-03-22 14:15:00+05:30</t>
  </si>
  <si>
    <t>2021-03-22 15:15:00+05:30</t>
  </si>
  <si>
    <t>2021-03-23 09:15:00+05:30</t>
  </si>
  <si>
    <t>2021-03-23 10:15:00+05:30</t>
  </si>
  <si>
    <t>2021-03-23 11:15:00+05:30</t>
  </si>
  <si>
    <t>2021-03-23 12:15:00+05:30</t>
  </si>
  <si>
    <t>2021-03-23 13:15:00+05:30</t>
  </si>
  <si>
    <t>2021-03-23 14:15:00+05:30</t>
  </si>
  <si>
    <t>2021-03-23 15:15:00+05:30</t>
  </si>
  <si>
    <t>2021-03-24 09:15:00+05:30</t>
  </si>
  <si>
    <t>2021-03-24 10:15:00+05:30</t>
  </si>
  <si>
    <t>2021-03-24 11:15:00+05:30</t>
  </si>
  <si>
    <t>2021-03-24 12:15:00+05:30</t>
  </si>
  <si>
    <t>2021-03-24 13:15:00+05:30</t>
  </si>
  <si>
    <t>2021-03-24 14:15:00+05:30</t>
  </si>
  <si>
    <t>2021-03-24 15:15:00+05:30</t>
  </si>
  <si>
    <t>2021-03-25 09:15:00+05:30</t>
  </si>
  <si>
    <t>2021-03-25 10:15:00+05:30</t>
  </si>
  <si>
    <t>2021-03-25 11:15:00+05:30</t>
  </si>
  <si>
    <t>2021-03-25 12:15:00+05:30</t>
  </si>
  <si>
    <t>2021-03-25 13:15:00+05:30</t>
  </si>
  <si>
    <t>2021-03-25 14:15:00+05:30</t>
  </si>
  <si>
    <t>2021-03-25 15:15:00+05:30</t>
  </si>
  <si>
    <t>2021-03-26 09:15:00+05:30</t>
  </si>
  <si>
    <t>2021-03-26 10:15:00+05:30</t>
  </si>
  <si>
    <t>2021-03-26 11:15:00+05:30</t>
  </si>
  <si>
    <t>2021-03-26 12:15:00+05:30</t>
  </si>
  <si>
    <t>2021-03-26 13:15:00+05:30</t>
  </si>
  <si>
    <t>2021-03-26 14:15:00+05:30</t>
  </si>
  <si>
    <t>2021-03-26 15:15:00+05:30</t>
  </si>
  <si>
    <t>2021-03-30 09:15:00+05:30</t>
  </si>
  <si>
    <t>2021-03-30 10:15:00+05:30</t>
  </si>
  <si>
    <t>2021-03-30 11:15:00+05:30</t>
  </si>
  <si>
    <t>2021-03-30 12:15:00+05:30</t>
  </si>
  <si>
    <t>2021-03-30 13:15:00+05:30</t>
  </si>
  <si>
    <t>2021-03-30 14:15:00+05:30</t>
  </si>
  <si>
    <t>2021-03-30 15:15:00+05:30</t>
  </si>
  <si>
    <t>2021-03-31 09:15:00+05:30</t>
  </si>
  <si>
    <t>2021-03-31 10:15:00+05:30</t>
  </si>
  <si>
    <t>2021-03-31 11:15:00+05:30</t>
  </si>
  <si>
    <t>2021-03-31 12:15:00+05:30</t>
  </si>
  <si>
    <t>2021-03-31 13:15:00+05:30</t>
  </si>
  <si>
    <t>2021-03-31 14:15:00+05:30</t>
  </si>
  <si>
    <t>2021-03-31 15:15:00+05:30</t>
  </si>
  <si>
    <t>2021-04-01 09:15:00+05:30</t>
  </si>
  <si>
    <t>2021-04-01 10:15:00+05:30</t>
  </si>
  <si>
    <t>2021-04-01 11:15:00+05:30</t>
  </si>
  <si>
    <t>2021-04-01 12:15:00+05:30</t>
  </si>
  <si>
    <t>2021-04-01 13:15:00+05:30</t>
  </si>
  <si>
    <t>2021-04-01 14:15:00+05:30</t>
  </si>
  <si>
    <t>2021-04-01 15:15:00+05:30</t>
  </si>
  <si>
    <t>2021-04-05 09:15:00+05:30</t>
  </si>
  <si>
    <t>2021-04-05 10:15:00+05:30</t>
  </si>
  <si>
    <t>2021-04-05 11:15:00+05:30</t>
  </si>
  <si>
    <t>2021-04-05 12:15:00+05:30</t>
  </si>
  <si>
    <t>2021-04-05 13:15:00+05:30</t>
  </si>
  <si>
    <t>2021-04-05 14:15:00+05:30</t>
  </si>
  <si>
    <t>2021-04-05 15:15:00+05:30</t>
  </si>
  <si>
    <t>2021-04-06 09:15:00+05:30</t>
  </si>
  <si>
    <t>2021-04-06 10:15:00+05:30</t>
  </si>
  <si>
    <t>2021-04-06 11:15:00+05:30</t>
  </si>
  <si>
    <t>2021-04-06 12:15:00+05:30</t>
  </si>
  <si>
    <t>2021-04-06 13:15:00+05:30</t>
  </si>
  <si>
    <t>2021-04-06 14:15:00+05:30</t>
  </si>
  <si>
    <t>2021-04-06 15:15:00+05:30</t>
  </si>
  <si>
    <t>2021-04-07 09:15:00+05:30</t>
  </si>
  <si>
    <t>2021-04-07 10:15:00+05:30</t>
  </si>
  <si>
    <t>2021-04-07 11:15:00+05:30</t>
  </si>
  <si>
    <t>2021-04-07 12:15:00+05:30</t>
  </si>
  <si>
    <t>2021-04-07 13:15:00+05:30</t>
  </si>
  <si>
    <t>2021-04-07 14:15:00+05:30</t>
  </si>
  <si>
    <t>2021-04-07 15:15:00+05:30</t>
  </si>
  <si>
    <t>2021-04-08 09:15:00+05:30</t>
  </si>
  <si>
    <t>2021-04-08 10:15:00+05:30</t>
  </si>
  <si>
    <t>2021-04-08 11:15:00+05:30</t>
  </si>
  <si>
    <t>2021-04-08 12:15:00+05:30</t>
  </si>
  <si>
    <t>2021-04-08 13:15:00+05:30</t>
  </si>
  <si>
    <t>2021-04-08 14:15:00+05:30</t>
  </si>
  <si>
    <t>2021-04-08 15:15:00+05:30</t>
  </si>
  <si>
    <t>2021-04-09 09:15:00+05:30</t>
  </si>
  <si>
    <t>2021-04-09 10:15:00+05:30</t>
  </si>
  <si>
    <t>2021-04-09 11:15:00+05:30</t>
  </si>
  <si>
    <t>2021-04-09 12:15:00+05:30</t>
  </si>
  <si>
    <t>2021-04-09 13:15:00+05:30</t>
  </si>
  <si>
    <t>2021-04-09 14:15:00+05:30</t>
  </si>
  <si>
    <t>2021-04-09 15:15:00+05:30</t>
  </si>
  <si>
    <t>2021-04-12 09:15:00+05:30</t>
  </si>
  <si>
    <t>2021-04-12 10:15:00+05:30</t>
  </si>
  <si>
    <t>2021-04-12 11:15:00+05:30</t>
  </si>
  <si>
    <t>2021-04-12 12:15:00+05:30</t>
  </si>
  <si>
    <t>2021-04-12 13:15:00+05:30</t>
  </si>
  <si>
    <t>2021-04-12 14:15:00+05:30</t>
  </si>
  <si>
    <t>2021-04-12 15:15:00+05:30</t>
  </si>
  <si>
    <t>2021-04-13 09:15:00+05:30</t>
  </si>
  <si>
    <t>2021-04-13 10:15:00+05:30</t>
  </si>
  <si>
    <t>2021-04-13 11:15:00+05:30</t>
  </si>
  <si>
    <t>2021-04-13 12:15:00+05:30</t>
  </si>
  <si>
    <t>2021-04-13 13:15:00+05:30</t>
  </si>
  <si>
    <t>2021-04-13 14:15:00+05:30</t>
  </si>
  <si>
    <t>2021-04-13 15:15:00+05:30</t>
  </si>
  <si>
    <t>2021-04-15 09:15:00+05:30</t>
  </si>
  <si>
    <t>2021-04-15 10:15:00+05:30</t>
  </si>
  <si>
    <t>2021-04-15 11:15:00+05:30</t>
  </si>
  <si>
    <t>2021-04-15 12:15:00+05:30</t>
  </si>
  <si>
    <t>2021-04-15 13:15:00+05:30</t>
  </si>
  <si>
    <t>2021-04-15 14:15:00+05:30</t>
  </si>
  <si>
    <t>2021-04-15 15:15:00+05:30</t>
  </si>
  <si>
    <t>2021-04-16 09:15:00+05:30</t>
  </si>
  <si>
    <t>2021-04-16 10:15:00+05:30</t>
  </si>
  <si>
    <t>2021-04-16 11:15:00+05:30</t>
  </si>
  <si>
    <t>2021-04-16 12:15:00+05:30</t>
  </si>
  <si>
    <t>2021-04-16 13:15:00+05:30</t>
  </si>
  <si>
    <t>2021-04-16 14:15:00+05:30</t>
  </si>
  <si>
    <t>2021-04-16 15:15:00+05:30</t>
  </si>
  <si>
    <t>2021-04-19 09:15:00+05:30</t>
  </si>
  <si>
    <t>2021-04-19 10:15:00+05:30</t>
  </si>
  <si>
    <t>2021-04-19 11:15:00+05:30</t>
  </si>
  <si>
    <t>2021-04-19 12:15:00+05:30</t>
  </si>
  <si>
    <t>2021-04-19 13:15:00+05:30</t>
  </si>
  <si>
    <t>2021-04-19 14:15:00+05:30</t>
  </si>
  <si>
    <t>2021-04-19 15:15:00+05:30</t>
  </si>
  <si>
    <t>2021-04-20 09:15:00+05:30</t>
  </si>
  <si>
    <t>2021-04-20 10:15:00+05:30</t>
  </si>
  <si>
    <t>2021-04-20 11:15:00+05:30</t>
  </si>
  <si>
    <t>2021-04-20 12:15:00+05:30</t>
  </si>
  <si>
    <t>2021-04-20 13:15:00+05:30</t>
  </si>
  <si>
    <t>2021-04-20 14:15:00+05:30</t>
  </si>
  <si>
    <t>2021-04-20 15:15:00+05:30</t>
  </si>
  <si>
    <t>2021-04-22 09:15:00+05:30</t>
  </si>
  <si>
    <t>2021-04-22 10:15:00+05:30</t>
  </si>
  <si>
    <t>2021-04-22 11:15:00+05:30</t>
  </si>
  <si>
    <t>2021-04-22 12:15:00+05:30</t>
  </si>
  <si>
    <t>2021-04-22 13:15:00+05:30</t>
  </si>
  <si>
    <t>2021-04-22 14:15:00+05:30</t>
  </si>
  <si>
    <t>2021-04-22 15:15:00+05:30</t>
  </si>
  <si>
    <t>2021-04-23 09:15:00+05:30</t>
  </si>
  <si>
    <t>2021-04-23 10:15:00+05:30</t>
  </si>
  <si>
    <t>2021-04-23 11:15:00+05:30</t>
  </si>
  <si>
    <t>2021-04-23 12:15:00+05:30</t>
  </si>
  <si>
    <t>2021-04-23 13:15:00+05:30</t>
  </si>
  <si>
    <t>2021-04-23 14:15:00+05:30</t>
  </si>
  <si>
    <t>2021-04-23 15:15:00+05:30</t>
  </si>
  <si>
    <t>2021-04-26 09:15:00+05:30</t>
  </si>
  <si>
    <t>2021-04-26 10:15:00+05:30</t>
  </si>
  <si>
    <t>2021-04-26 11:15:00+05:30</t>
  </si>
  <si>
    <t>2021-04-26 12:15:00+05:30</t>
  </si>
  <si>
    <t>2021-04-26 13:15:00+05:30</t>
  </si>
  <si>
    <t>2021-04-26 14:15:00+05:30</t>
  </si>
  <si>
    <t>2021-04-26 15:15:00+05:30</t>
  </si>
  <si>
    <t>2021-04-27 09:15:00+05:30</t>
  </si>
  <si>
    <t>2021-04-27 10:15:00+05:30</t>
  </si>
  <si>
    <t>2021-04-27 11:15:00+05:30</t>
  </si>
  <si>
    <t>2021-04-27 12:15:00+05:30</t>
  </si>
  <si>
    <t>2021-04-27 13:15:00+05:30</t>
  </si>
  <si>
    <t>2021-04-27 14:15:00+05:30</t>
  </si>
  <si>
    <t>2021-04-27 15:15:00+05:30</t>
  </si>
  <si>
    <t>2021-04-28 09:15:00+05:30</t>
  </si>
  <si>
    <t>2021-04-28 10:15:00+05:30</t>
  </si>
  <si>
    <t>2021-04-28 11:15:00+05:30</t>
  </si>
  <si>
    <t>2021-04-28 12:15:00+05:30</t>
  </si>
  <si>
    <t>2021-04-28 13:15:00+05:30</t>
  </si>
  <si>
    <t>2021-04-28 14:15:00+05:30</t>
  </si>
  <si>
    <t>2021-04-28 15:15:00+05:30</t>
  </si>
  <si>
    <t>2021-04-29 09:15:00+05:30</t>
  </si>
  <si>
    <t>2021-04-29 10:15:00+05:30</t>
  </si>
  <si>
    <t>2021-04-29 11:15:00+05:30</t>
  </si>
  <si>
    <t>2021-04-29 12:15:00+05:30</t>
  </si>
  <si>
    <t>2021-04-29 13:15:00+05:30</t>
  </si>
  <si>
    <t>2021-04-29 14:15:00+05:30</t>
  </si>
  <si>
    <t>2021-04-29 15:15:00+05:30</t>
  </si>
  <si>
    <t>2021-04-30 09:15:00+05:30</t>
  </si>
  <si>
    <t>2021-04-30 10:15:00+05:30</t>
  </si>
  <si>
    <t>2021-04-30 11:15:00+05:30</t>
  </si>
  <si>
    <t>2021-04-30 12:15:00+05:30</t>
  </si>
  <si>
    <t>2021-04-30 13:15:00+05:30</t>
  </si>
  <si>
    <t>2021-04-30 14:15:00+05:30</t>
  </si>
  <si>
    <t>2021-04-30 15:15:00+05:30</t>
  </si>
  <si>
    <t>2021-05-03 09:15:00+05:30</t>
  </si>
  <si>
    <t>2021-05-03 10:15:00+05:30</t>
  </si>
  <si>
    <t>2021-05-03 11:15:00+05:30</t>
  </si>
  <si>
    <t>2021-05-03 12:15:00+05:30</t>
  </si>
  <si>
    <t>2021-05-03 13:15:00+05:30</t>
  </si>
  <si>
    <t>2021-05-03 14:15:00+05:30</t>
  </si>
  <si>
    <t>2021-05-03 15:15:00+05:30</t>
  </si>
  <si>
    <t>2021-05-04 09:15:00+05:30</t>
  </si>
  <si>
    <t>2021-05-04 10:15:00+05:30</t>
  </si>
  <si>
    <t>2021-05-04 11:15:00+05:30</t>
  </si>
  <si>
    <t>2021-05-04 12:15:00+05:30</t>
  </si>
  <si>
    <t>2021-05-04 13:15:00+05:30</t>
  </si>
  <si>
    <t>2021-05-04 14:15:00+05:30</t>
  </si>
  <si>
    <t>2021-05-04 15:15:00+05:30</t>
  </si>
  <si>
    <t>2021-05-05 09:15:00+05:30</t>
  </si>
  <si>
    <t>2021-05-05 10:15:00+05:30</t>
  </si>
  <si>
    <t>2021-05-05 11:15:00+05:30</t>
  </si>
  <si>
    <t>2021-05-05 12:15:00+05:30</t>
  </si>
  <si>
    <t>2021-05-05 13:15:00+05:30</t>
  </si>
  <si>
    <t>2021-05-05 14:15:00+05:30</t>
  </si>
  <si>
    <t>2021-05-05 15:15:00+05:30</t>
  </si>
  <si>
    <t>2021-05-06 09:15:00+05:30</t>
  </si>
  <si>
    <t>2021-05-06 10:15:00+05:30</t>
  </si>
  <si>
    <t>2021-05-06 11:15:00+05:30</t>
  </si>
  <si>
    <t>2021-05-06 12:15:00+05:30</t>
  </si>
  <si>
    <t>2021-05-06 13:15:00+05:30</t>
  </si>
  <si>
    <t>2021-05-06 14:15:00+05:30</t>
  </si>
  <si>
    <t>2021-05-06 15:15:00+05:30</t>
  </si>
  <si>
    <t>2021-05-07 09:15:00+05:30</t>
  </si>
  <si>
    <t>2021-05-07 10:15:00+05:30</t>
  </si>
  <si>
    <t>2021-05-07 11:15:00+05:30</t>
  </si>
  <si>
    <t>2021-05-07 12:15:00+05:30</t>
  </si>
  <si>
    <t>2021-05-07 13:15:00+05:30</t>
  </si>
  <si>
    <t>2021-05-07 14:15:00+05:30</t>
  </si>
  <si>
    <t>2021-05-07 15:15:00+05:30</t>
  </si>
  <si>
    <t>2021-05-10 09:15:00+05:30</t>
  </si>
  <si>
    <t>2021-05-10 10:15:00+05:30</t>
  </si>
  <si>
    <t>2021-05-10 11:15:00+05:30</t>
  </si>
  <si>
    <t>2021-05-10 12:15:00+05:30</t>
  </si>
  <si>
    <t>2021-05-10 13:15:00+05:30</t>
  </si>
  <si>
    <t>2021-05-10 14:15:00+05:30</t>
  </si>
  <si>
    <t>2021-05-10 15:15:00+05:30</t>
  </si>
  <si>
    <t>2021-05-11 09:15:00+05:30</t>
  </si>
  <si>
    <t>2021-05-11 10:15:00+05:30</t>
  </si>
  <si>
    <t>2021-05-11 11:15:00+05:30</t>
  </si>
  <si>
    <t>2021-05-11 12:15:00+05:30</t>
  </si>
  <si>
    <t>2021-05-11 13:15:00+05:30</t>
  </si>
  <si>
    <t>2021-05-11 14:15:00+05:30</t>
  </si>
  <si>
    <t>2021-05-11 15:15:00+05:30</t>
  </si>
  <si>
    <t>2021-05-12 09:15:00+05:30</t>
  </si>
  <si>
    <t>2021-05-12 10:15:00+05:30</t>
  </si>
  <si>
    <t>2021-05-12 11:15:00+05:30</t>
  </si>
  <si>
    <t>2021-05-12 12:15:00+05:30</t>
  </si>
  <si>
    <t>2021-05-12 13:15:00+05:30</t>
  </si>
  <si>
    <t>2021-05-12 14:15:00+05:30</t>
  </si>
  <si>
    <t>2021-05-12 15:15:00+05:30</t>
  </si>
  <si>
    <t>2021-05-14 09:15:00+05:30</t>
  </si>
  <si>
    <t>2021-05-14 10:15:00+05:30</t>
  </si>
  <si>
    <t>2021-05-14 11:15:00+05:30</t>
  </si>
  <si>
    <t>2021-05-14 12:15:00+05:30</t>
  </si>
  <si>
    <t>2021-05-14 13:15:00+05:30</t>
  </si>
  <si>
    <t>2021-05-14 14:15:00+05:30</t>
  </si>
  <si>
    <t>2021-05-14 15:15:00+05:30</t>
  </si>
  <si>
    <t>2021-05-17 09:15:00+05:30</t>
  </si>
  <si>
    <t>2021-05-17 10:15:00+05:30</t>
  </si>
  <si>
    <t>2021-05-17 11:15:00+05:30</t>
  </si>
  <si>
    <t>2021-05-17 12:15:00+05:30</t>
  </si>
  <si>
    <t>2021-05-17 13:15:00+05:30</t>
  </si>
  <si>
    <t>2021-05-17 14:15:00+05:30</t>
  </si>
  <si>
    <t>2021-05-17 15:15:00+05:30</t>
  </si>
  <si>
    <t>2021-05-18 09:15:00+05:30</t>
  </si>
  <si>
    <t>2021-05-18 10:15:00+05:30</t>
  </si>
  <si>
    <t>2021-05-18 11:15:00+05:30</t>
  </si>
  <si>
    <t>2021-05-18 12:15:00+05:30</t>
  </si>
  <si>
    <t>2021-05-18 13:15:00+05:30</t>
  </si>
  <si>
    <t>2021-05-18 14:15:00+05:30</t>
  </si>
  <si>
    <t>2021-05-18 15:15:00+05:30</t>
  </si>
  <si>
    <t>2021-05-19 09:15:00+05:30</t>
  </si>
  <si>
    <t>2021-05-19 10:15:00+05:30</t>
  </si>
  <si>
    <t>2021-05-19 11:15:00+05:30</t>
  </si>
  <si>
    <t>2021-05-19 12:15:00+05:30</t>
  </si>
  <si>
    <t>2021-05-19 13:15:00+05:30</t>
  </si>
  <si>
    <t>2021-05-19 14:15:00+05:30</t>
  </si>
  <si>
    <t>2021-05-19 15:15:00+05:30</t>
  </si>
  <si>
    <t>2021-05-20 09:15:00+05:30</t>
  </si>
  <si>
    <t>2021-05-20 10:15:00+05:30</t>
  </si>
  <si>
    <t>2021-05-20 11:15:00+05:30</t>
  </si>
  <si>
    <t>2021-05-20 12:15:00+05:30</t>
  </si>
  <si>
    <t>2021-05-20 13:15:00+05:30</t>
  </si>
  <si>
    <t>2021-05-20 14:15:00+05:30</t>
  </si>
  <si>
    <t>2021-05-20 15:15:00+05:30</t>
  </si>
  <si>
    <t>2021-05-21 09:15:00+05:30</t>
  </si>
  <si>
    <t>2021-05-21 10:15:00+05:30</t>
  </si>
  <si>
    <t>2021-05-21 11:15:00+05:30</t>
  </si>
  <si>
    <t>2021-05-21 12:15:00+05:30</t>
  </si>
  <si>
    <t>2021-05-21 13:15:00+05:30</t>
  </si>
  <si>
    <t>2021-05-21 14:15:00+05:30</t>
  </si>
  <si>
    <t>2021-05-21 15:15:00+05:30</t>
  </si>
  <si>
    <t>2021-05-24 09:15:00+05:30</t>
  </si>
  <si>
    <t>2021-05-24 10:15:00+05:30</t>
  </si>
  <si>
    <t>2021-05-24 11:15:00+05:30</t>
  </si>
  <si>
    <t>2021-05-24 12:15:00+05:30</t>
  </si>
  <si>
    <t>2021-05-24 13:15:00+05:30</t>
  </si>
  <si>
    <t>2021-05-24 14:15:00+05:30</t>
  </si>
  <si>
    <t>2021-05-24 15:15:00+05:30</t>
  </si>
  <si>
    <t>2021-05-25 09:15:00+05:30</t>
  </si>
  <si>
    <t>2021-05-25 10:15:00+05:30</t>
  </si>
  <si>
    <t>2021-05-25 11:15:00+05:30</t>
  </si>
  <si>
    <t>2021-05-25 12:15:00+05:30</t>
  </si>
  <si>
    <t>2021-05-25 13:15:00+05:30</t>
  </si>
  <si>
    <t>2021-05-25 14:15:00+05:30</t>
  </si>
  <si>
    <t>2021-05-25 15:15:00+05:30</t>
  </si>
  <si>
    <t>2021-05-26 09:15:00+05:30</t>
  </si>
  <si>
    <t>2021-05-26 10:15:00+05:30</t>
  </si>
  <si>
    <t>2021-05-26 11:15:00+05:30</t>
  </si>
  <si>
    <t>2021-05-26 12:15:00+05:30</t>
  </si>
  <si>
    <t>2021-05-26 13:15:00+05:30</t>
  </si>
  <si>
    <t>2021-05-26 14:15:00+05:30</t>
  </si>
  <si>
    <t>2021-05-26 15:15:00+05:30</t>
  </si>
  <si>
    <t>2021-05-27 09:15:00+05:30</t>
  </si>
  <si>
    <t>2021-05-27 10:15:00+05:30</t>
  </si>
  <si>
    <t>2021-05-27 11:15:00+05:30</t>
  </si>
  <si>
    <t>2021-05-27 12:15:00+05:30</t>
  </si>
  <si>
    <t>2021-05-27 13:15:00+05:30</t>
  </si>
  <si>
    <t>2021-05-27 14:15:00+05:30</t>
  </si>
  <si>
    <t>2021-05-27 15:15:00+05:30</t>
  </si>
  <si>
    <t>2021-05-28 09:15:00+05:30</t>
  </si>
  <si>
    <t>2021-05-28 10:15:00+05:30</t>
  </si>
  <si>
    <t>2021-05-28 11:15:00+05:30</t>
  </si>
  <si>
    <t>2021-05-28 12:15:00+05:30</t>
  </si>
  <si>
    <t>2021-05-28 13:15:00+05:30</t>
  </si>
  <si>
    <t>2021-05-28 14:15:00+05:30</t>
  </si>
  <si>
    <t>2021-05-28 15:15:00+05:30</t>
  </si>
  <si>
    <t>2021-05-31 09:15:00+05:30</t>
  </si>
  <si>
    <t>2021-05-31 10:15:00+05:30</t>
  </si>
  <si>
    <t>2021-05-31 11:15:00+05:30</t>
  </si>
  <si>
    <t>2021-05-31 12:15:00+05:30</t>
  </si>
  <si>
    <t>2021-05-31 13:15:00+05:30</t>
  </si>
  <si>
    <t>2021-05-31 14:15:00+05:30</t>
  </si>
  <si>
    <t>2021-05-31 15:15:00+05:30</t>
  </si>
  <si>
    <t>2021-06-01 09:15:00+05:30</t>
  </si>
  <si>
    <t>2021-06-01 10:15:00+05:30</t>
  </si>
  <si>
    <t>2021-06-01 11:15:00+05:30</t>
  </si>
  <si>
    <t>2021-06-01 12:15:00+05:30</t>
  </si>
  <si>
    <t>2021-06-01 13:15:00+05:30</t>
  </si>
  <si>
    <t>2021-06-01 14:15:00+05:30</t>
  </si>
  <si>
    <t>2021-06-01 15:15:00+05:30</t>
  </si>
  <si>
    <t>2021-06-02 09:15:00+05:30</t>
  </si>
  <si>
    <t>2021-06-02 10:15:00+05:30</t>
  </si>
  <si>
    <t>2021-06-02 11:15:00+05:30</t>
  </si>
  <si>
    <t>2021-06-02 12:15:00+05:30</t>
  </si>
  <si>
    <t>2021-06-02 13:15:00+05:30</t>
  </si>
  <si>
    <t>2021-06-02 14:15:00+05:30</t>
  </si>
  <si>
    <t>2021-06-02 15:15:00+05:30</t>
  </si>
  <si>
    <t>2021-06-03 09:15:00+05:30</t>
  </si>
  <si>
    <t>2021-06-03 10:15:00+05:30</t>
  </si>
  <si>
    <t>2021-06-03 11:15:00+05:30</t>
  </si>
  <si>
    <t>2021-06-03 12:15:00+05:30</t>
  </si>
  <si>
    <t>2021-06-03 13:15:00+05:30</t>
  </si>
  <si>
    <t>2021-06-03 14:15:00+05:30</t>
  </si>
  <si>
    <t>2021-06-03 15:15:00+05:30</t>
  </si>
  <si>
    <t>2021-06-04 09:15:00+05:30</t>
  </si>
  <si>
    <t>2021-06-04 10:15:00+05:30</t>
  </si>
  <si>
    <t>2021-06-04 11:15:00+05:30</t>
  </si>
  <si>
    <t>2021-06-04 12:15:00+05:30</t>
  </si>
  <si>
    <t>2021-06-04 13:15:00+05:30</t>
  </si>
  <si>
    <t>2021-06-04 14:15:00+05:30</t>
  </si>
  <si>
    <t>2021-06-04 15:15:00+05:30</t>
  </si>
  <si>
    <t>2021-06-07 09:15:00+05:30</t>
  </si>
  <si>
    <t>2021-06-07 10:15:00+05:30</t>
  </si>
  <si>
    <t>2021-06-07 11:15:00+05:30</t>
  </si>
  <si>
    <t>2021-06-07 12:15:00+05:30</t>
  </si>
  <si>
    <t>2021-06-07 13:15:00+05:30</t>
  </si>
  <si>
    <t>2021-06-07 14:15:00+05:30</t>
  </si>
  <si>
    <t>2021-06-07 15:15:00+05:30</t>
  </si>
  <si>
    <t>2021-06-08 09:15:00+05:30</t>
  </si>
  <si>
    <t>2021-06-08 10:15:00+05:30</t>
  </si>
  <si>
    <t>2021-06-08 11:15:00+05:30</t>
  </si>
  <si>
    <t>2021-06-08 12:15:00+05:30</t>
  </si>
  <si>
    <t>2021-06-08 13:15:00+05:30</t>
  </si>
  <si>
    <t>2021-06-08 14:15:00+05:30</t>
  </si>
  <si>
    <t>2021-06-08 15:15:00+05:30</t>
  </si>
  <si>
    <t>2021-06-09 09:15:00+05:30</t>
  </si>
  <si>
    <t>2021-06-09 10:15:00+05:30</t>
  </si>
  <si>
    <t>2021-06-09 11:15:00+05:30</t>
  </si>
  <si>
    <t>2021-06-09 12:15:00+05:30</t>
  </si>
  <si>
    <t>2021-06-09 13:15:00+05:30</t>
  </si>
  <si>
    <t>2021-06-09 14:15:00+05:30</t>
  </si>
  <si>
    <t>2021-06-09 15:15:00+05:30</t>
  </si>
  <si>
    <t>2021-06-10 09:15:00+05:30</t>
  </si>
  <si>
    <t>2021-06-10 10:15:00+05:30</t>
  </si>
  <si>
    <t>2021-06-10 11:15:00+05:30</t>
  </si>
  <si>
    <t>2021-06-10 12:15:00+05:30</t>
  </si>
  <si>
    <t>2021-06-10 13:15:00+05:30</t>
  </si>
  <si>
    <t>2021-06-10 14:15:00+05:30</t>
  </si>
  <si>
    <t>2021-06-10 15:15:00+05:30</t>
  </si>
  <si>
    <t>2021-06-11 09:15:00+05:30</t>
  </si>
  <si>
    <t>2021-06-11 10:15:00+05:30</t>
  </si>
  <si>
    <t>2021-06-11 11:15:00+05:30</t>
  </si>
  <si>
    <t>2021-06-11 12:15:00+05:30</t>
  </si>
  <si>
    <t>2021-06-11 13:15:00+05:30</t>
  </si>
  <si>
    <t>2021-06-11 14:15:00+05:30</t>
  </si>
  <si>
    <t>2021-06-11 15:15:00+05:30</t>
  </si>
  <si>
    <t>2021-06-14 09:15:00+05:30</t>
  </si>
  <si>
    <t>2021-06-14 10:15:00+05:30</t>
  </si>
  <si>
    <t>2021-06-14 11:15:00+05:30</t>
  </si>
  <si>
    <t>2021-06-14 12:15:00+05:30</t>
  </si>
  <si>
    <t>2021-06-14 13:15:00+05:30</t>
  </si>
  <si>
    <t>2021-06-14 14:15:00+05:30</t>
  </si>
  <si>
    <t>2021-06-14 15:15:00+05:30</t>
  </si>
  <si>
    <t>2021-06-15 09:15:00+05:30</t>
  </si>
  <si>
    <t>2021-06-15 10:15:00+05:30</t>
  </si>
  <si>
    <t>2021-06-15 11:15:00+05:30</t>
  </si>
  <si>
    <t>2021-06-15 12:15:00+05:30</t>
  </si>
  <si>
    <t>2021-06-15 13:15:00+05:30</t>
  </si>
  <si>
    <t>2021-06-15 14:15:00+05:30</t>
  </si>
  <si>
    <t>2021-06-15 15:15:00+05:30</t>
  </si>
  <si>
    <t>2021-06-16 09:15:00+05:30</t>
  </si>
  <si>
    <t>2021-06-16 10:15:00+05:30</t>
  </si>
  <si>
    <t>2021-06-16 11:15:00+05:30</t>
  </si>
  <si>
    <t>2021-06-16 12:15:00+05:30</t>
  </si>
  <si>
    <t>2021-06-16 13:15:00+05:30</t>
  </si>
  <si>
    <t>2021-06-16 14:15:00+05:30</t>
  </si>
  <si>
    <t>2021-06-16 15:15:00+05:30</t>
  </si>
  <si>
    <t>2021-06-17 09:15:00+05:30</t>
  </si>
  <si>
    <t>2021-06-17 10:15:00+05:30</t>
  </si>
  <si>
    <t>2021-06-17 11:15:00+05:30</t>
  </si>
  <si>
    <t>2021-06-17 12:15:00+05:30</t>
  </si>
  <si>
    <t>2021-06-17 13:15:00+05:30</t>
  </si>
  <si>
    <t>2021-06-17 14:15:00+05:30</t>
  </si>
  <si>
    <t>2021-06-17 15:15:00+05:30</t>
  </si>
  <si>
    <t>2021-06-18 09:15:00+05:30</t>
  </si>
  <si>
    <t>2021-06-18 10:15:00+05:30</t>
  </si>
  <si>
    <t>2021-06-18 11:15:00+05:30</t>
  </si>
  <si>
    <t>2021-06-18 12:15:00+05:30</t>
  </si>
  <si>
    <t>2021-06-18 13:15:00+05:30</t>
  </si>
  <si>
    <t>2021-06-18 14:15:00+05:30</t>
  </si>
  <si>
    <t>2021-06-18 15:15:00+05:30</t>
  </si>
  <si>
    <t>2021-06-21 09:15:00+05:30</t>
  </si>
  <si>
    <t>2021-06-21 10:15:00+05:30</t>
  </si>
  <si>
    <t>2021-06-21 11:15:00+05:30</t>
  </si>
  <si>
    <t>2021-06-21 12:15:00+05:30</t>
  </si>
  <si>
    <t>2021-06-21 13:15:00+05:30</t>
  </si>
  <si>
    <t>2021-06-21 14:15:00+05:30</t>
  </si>
  <si>
    <t>2021-06-21 15:15:00+05:30</t>
  </si>
  <si>
    <t>2021-06-22 09:15:00+05:30</t>
  </si>
  <si>
    <t>2021-06-22 10:15:00+05:30</t>
  </si>
  <si>
    <t>2021-06-22 11:15:00+05:30</t>
  </si>
  <si>
    <t>2021-06-22 12:15:00+05:30</t>
  </si>
  <si>
    <t>2021-06-22 13:15:00+05:30</t>
  </si>
  <si>
    <t>2021-06-22 14:15:00+05:30</t>
  </si>
  <si>
    <t>2021-06-22 15:15:00+05:30</t>
  </si>
  <si>
    <t>2021-06-23 09:15:00+05:30</t>
  </si>
  <si>
    <t>2021-06-23 10:15:00+05:30</t>
  </si>
  <si>
    <t>2021-06-23 11:15:00+05:30</t>
  </si>
  <si>
    <t>2021-06-23 12:15:00+05:30</t>
  </si>
  <si>
    <t>2021-06-23 13:15:00+05:30</t>
  </si>
  <si>
    <t>2021-06-23 14:15:00+05:30</t>
  </si>
  <si>
    <t>2021-06-23 15:15:00+05:30</t>
  </si>
  <si>
    <t>2021-06-24 09:15:00+05:30</t>
  </si>
  <si>
    <t>2021-06-24 10:15:00+05:30</t>
  </si>
  <si>
    <t>2021-06-24 11:15:00+05:30</t>
  </si>
  <si>
    <t>2021-06-24 12:15:00+05:30</t>
  </si>
  <si>
    <t>2021-06-24 13:15:00+05:30</t>
  </si>
  <si>
    <t>2021-06-24 14:15:00+05:30</t>
  </si>
  <si>
    <t>2021-06-24 15:15:00+05:30</t>
  </si>
  <si>
    <t>2021-06-25 09:15:00+05:30</t>
  </si>
  <si>
    <t>2021-06-25 10:15:00+05:30</t>
  </si>
  <si>
    <t>2021-06-25 11:15:00+05:30</t>
  </si>
  <si>
    <t>2021-06-25 12:15:00+05:30</t>
  </si>
  <si>
    <t>2021-06-25 13:15:00+05:30</t>
  </si>
  <si>
    <t>2021-06-25 14:15:00+05:30</t>
  </si>
  <si>
    <t>2021-06-25 15:15:00+05:30</t>
  </si>
  <si>
    <t>2021-06-28 09:15:00+05:30</t>
  </si>
  <si>
    <t>2021-06-28 10:15:00+05:30</t>
  </si>
  <si>
    <t>2021-06-28 11:15:00+05:30</t>
  </si>
  <si>
    <t>2021-06-28 12:15:00+05:30</t>
  </si>
  <si>
    <t>2021-06-28 13:15:00+05:30</t>
  </si>
  <si>
    <t>2021-06-28 14:15:00+05:30</t>
  </si>
  <si>
    <t>2021-06-28 15:15:00+05:30</t>
  </si>
  <si>
    <t>2021-06-29 09:15:00+05:30</t>
  </si>
  <si>
    <t>2021-06-29 10:15:00+05:30</t>
  </si>
  <si>
    <t>2021-06-29 11:15:00+05:30</t>
  </si>
  <si>
    <t>2021-06-29 12:15:00+05:30</t>
  </si>
  <si>
    <t>2021-06-29 13:15:00+05:30</t>
  </si>
  <si>
    <t>2021-06-29 14:15:00+05:30</t>
  </si>
  <si>
    <t>2021-06-29 15:15:00+05:30</t>
  </si>
  <si>
    <t>2021-06-30 09:15:00+05:30</t>
  </si>
  <si>
    <t>2021-06-30 10:15:00+05:30</t>
  </si>
  <si>
    <t>2021-06-30 11:15:00+05:30</t>
  </si>
  <si>
    <t>2021-06-30 12:15:00+05:30</t>
  </si>
  <si>
    <t>2021-06-30 13:15:00+05:30</t>
  </si>
  <si>
    <t>2021-06-30 14:15:00+05:30</t>
  </si>
  <si>
    <t>2021-06-30 15:15:00+05:30</t>
  </si>
  <si>
    <t>2021-07-01 09:15:00+05:30</t>
  </si>
  <si>
    <t>2021-07-01 10:15:00+05:30</t>
  </si>
  <si>
    <t>2021-07-01 11:15:00+05:30</t>
  </si>
  <si>
    <t>2021-07-01 12:15:00+05:30</t>
  </si>
  <si>
    <t>2021-07-01 13:15:00+05:30</t>
  </si>
  <si>
    <t>2021-07-01 14:15:00+05:30</t>
  </si>
  <si>
    <t>2021-07-01 15:15:00+05:30</t>
  </si>
  <si>
    <t>2021-07-02 09:15:00+05:30</t>
  </si>
  <si>
    <t>2021-07-02 10:15:00+05:30</t>
  </si>
  <si>
    <t>2021-07-02 11:15:00+05:30</t>
  </si>
  <si>
    <t>2021-07-02 12:15:00+05:30</t>
  </si>
  <si>
    <t>2021-07-02 13:15:00+05:30</t>
  </si>
  <si>
    <t>2021-07-02 14:15:00+05:30</t>
  </si>
  <si>
    <t>2021-07-02 15:15:00+05:30</t>
  </si>
  <si>
    <t>2021-07-05 09:15:00+05:30</t>
  </si>
  <si>
    <t>2021-07-05 10:15:00+05:30</t>
  </si>
  <si>
    <t>2021-07-05 11:15:00+05:30</t>
  </si>
  <si>
    <t>2021-07-05 12:15:00+05:30</t>
  </si>
  <si>
    <t>2021-07-05 13:15:00+05:30</t>
  </si>
  <si>
    <t>2021-07-05 14:15:00+05:30</t>
  </si>
  <si>
    <t>2021-07-05 15:15:00+05:30</t>
  </si>
  <si>
    <t>2021-07-06 09:15:00+05:30</t>
  </si>
  <si>
    <t>2021-07-06 10:15:00+05:30</t>
  </si>
  <si>
    <t>2021-07-06 11:15:00+05:30</t>
  </si>
  <si>
    <t>2021-07-06 12:15:00+05:30</t>
  </si>
  <si>
    <t>2021-07-06 13:15:00+05:30</t>
  </si>
  <si>
    <t>2021-07-06 14:15:00+05:30</t>
  </si>
  <si>
    <t>2021-07-06 15:15:00+05:30</t>
  </si>
  <si>
    <t>2021-07-07 09:15:00+05:30</t>
  </si>
  <si>
    <t>2021-07-07 10:15:00+05:30</t>
  </si>
  <si>
    <t>2021-07-07 11:15:00+05:30</t>
  </si>
  <si>
    <t>2021-07-07 12:15:00+05:30</t>
  </si>
  <si>
    <t>2021-07-07 13:15:00+05:30</t>
  </si>
  <si>
    <t>2021-07-07 14:15:00+05:30</t>
  </si>
  <si>
    <t>2021-07-07 15:15:00+05:30</t>
  </si>
  <si>
    <t>2021-07-08 09:15:00+05:30</t>
  </si>
  <si>
    <t>2021-07-08 10:15:00+05:30</t>
  </si>
  <si>
    <t>2021-07-08 11:15:00+05:30</t>
  </si>
  <si>
    <t>2021-07-08 12:15:00+05:30</t>
  </si>
  <si>
    <t>2021-07-08 13:15:00+05:30</t>
  </si>
  <si>
    <t>2021-07-08 14:15:00+05:30</t>
  </si>
  <si>
    <t>2021-07-08 15:15:00+05:30</t>
  </si>
  <si>
    <t>2021-07-09 09:15:00+05:30</t>
  </si>
  <si>
    <t>2021-07-09 10:15:00+05:30</t>
  </si>
  <si>
    <t>2021-07-09 11:15:00+05:30</t>
  </si>
  <si>
    <t>2021-07-09 12:15:00+05:30</t>
  </si>
  <si>
    <t>2021-07-09 13:15:00+05:30</t>
  </si>
  <si>
    <t>2021-07-09 14:15:00+05:30</t>
  </si>
  <si>
    <t>2021-07-09 15:15:00+05:30</t>
  </si>
  <si>
    <t>2021-07-12 09:15:00+05:30</t>
  </si>
  <si>
    <t>2021-07-12 10:15:00+05:30</t>
  </si>
  <si>
    <t>2021-07-12 11:15:00+05:30</t>
  </si>
  <si>
    <t>2021-07-12 12:15:00+05:30</t>
  </si>
  <si>
    <t>2021-07-12 13:15:00+05:30</t>
  </si>
  <si>
    <t>2021-07-12 14:15:00+05:30</t>
  </si>
  <si>
    <t>2021-07-12 15:15:00+05:30</t>
  </si>
  <si>
    <t>2021-07-13 09:15:00+05:30</t>
  </si>
  <si>
    <t>2021-07-13 10:15:00+05:30</t>
  </si>
  <si>
    <t>2021-07-13 11:15:00+05:30</t>
  </si>
  <si>
    <t>2021-07-13 12:15:00+05:30</t>
  </si>
  <si>
    <t>2021-07-13 13:15:00+05:30</t>
  </si>
  <si>
    <t>2021-07-13 14:15:00+05:30</t>
  </si>
  <si>
    <t>2021-07-13 15:15:00+05:30</t>
  </si>
  <si>
    <t>2021-07-14 09:15:00+05:30</t>
  </si>
  <si>
    <t>2021-07-14 10:15:00+05:30</t>
  </si>
  <si>
    <t>2021-07-14 11:15:00+05:30</t>
  </si>
  <si>
    <t>2021-07-14 12:15:00+05:30</t>
  </si>
  <si>
    <t>2021-07-14 13:15:00+05:30</t>
  </si>
  <si>
    <t>2021-07-14 14:15:00+05:30</t>
  </si>
  <si>
    <t>2021-07-14 15:15:00+05:30</t>
  </si>
  <si>
    <t>2021-07-15 09:15:00+05:30</t>
  </si>
  <si>
    <t>2021-07-15 10:15:00+05:30</t>
  </si>
  <si>
    <t>2021-07-15 11:15:00+05:30</t>
  </si>
  <si>
    <t>2021-07-15 12:15:00+05:30</t>
  </si>
  <si>
    <t>2021-07-15 13:15:00+05:30</t>
  </si>
  <si>
    <t>2021-07-15 14:15:00+05:30</t>
  </si>
  <si>
    <t>2021-07-15 15:15:00+05:30</t>
  </si>
  <si>
    <t>2021-07-16 09:15:00+05:30</t>
  </si>
  <si>
    <t>2021-07-16 10:15:00+05:30</t>
  </si>
  <si>
    <t>2021-07-16 11:15:00+05:30</t>
  </si>
  <si>
    <t>2021-07-16 12:15:00+05:30</t>
  </si>
  <si>
    <t>2021-07-16 13:15:00+05:30</t>
  </si>
  <si>
    <t>2021-07-16 14:15:00+05:30</t>
  </si>
  <si>
    <t>2021-07-16 15:15:00+05:30</t>
  </si>
  <si>
    <t>2021-07-19 09:15:00+05:30</t>
  </si>
  <si>
    <t>2021-07-19 10:15:00+05:30</t>
  </si>
  <si>
    <t>2021-07-19 11:15:00+05:30</t>
  </si>
  <si>
    <t>2021-07-19 12:15:00+05:30</t>
  </si>
  <si>
    <t>2021-07-19 13:15:00+05:30</t>
  </si>
  <si>
    <t>2021-07-19 14:15:00+05:30</t>
  </si>
  <si>
    <t>2021-07-19 15:15:00+05:30</t>
  </si>
  <si>
    <t>2021-07-20 09:15:00+05:30</t>
  </si>
  <si>
    <t>2021-07-20 10:15:00+05:30</t>
  </si>
  <si>
    <t>2021-07-20 11:15:00+05:30</t>
  </si>
  <si>
    <t>2021-07-20 12:15:00+05:30</t>
  </si>
  <si>
    <t>2021-07-20 13:15:00+05:30</t>
  </si>
  <si>
    <t>2021-07-20 14:15:00+05:30</t>
  </si>
  <si>
    <t>2021-07-20 15:15:00+05:30</t>
  </si>
  <si>
    <t>2021-07-22 09:15:00+05:30</t>
  </si>
  <si>
    <t>2021-07-22 10:15:00+05:30</t>
  </si>
  <si>
    <t>2021-07-22 11:15:00+05:30</t>
  </si>
  <si>
    <t>2021-07-22 12:15:00+05:30</t>
  </si>
  <si>
    <t>2021-07-22 13:15:00+05:30</t>
  </si>
  <si>
    <t>2021-07-22 14:15:00+05:30</t>
  </si>
  <si>
    <t>2021-07-22 15:15:00+05:30</t>
  </si>
  <si>
    <t>2021-07-23 09:15:00+05:30</t>
  </si>
  <si>
    <t>2021-07-23 10:15:00+05:30</t>
  </si>
  <si>
    <t>2021-07-23 11:15:00+05:30</t>
  </si>
  <si>
    <t>2021-07-23 12:15:00+05:30</t>
  </si>
  <si>
    <t>2021-07-23 13:15:00+05:30</t>
  </si>
  <si>
    <t>2021-07-23 14:15:00+05:30</t>
  </si>
  <si>
    <t>2021-07-23 15:15:00+05:30</t>
  </si>
  <si>
    <t>2021-07-26 09:15:00+05:30</t>
  </si>
  <si>
    <t>2021-07-26 10:15:00+05:30</t>
  </si>
  <si>
    <t>2021-07-26 11:15:00+05:30</t>
  </si>
  <si>
    <t>2021-07-26 12:15:00+05:30</t>
  </si>
  <si>
    <t>2021-07-26 13:15:00+05:30</t>
  </si>
  <si>
    <t>2021-07-26 14:15:00+05:30</t>
  </si>
  <si>
    <t>2021-07-26 15:15:00+05:30</t>
  </si>
  <si>
    <t>2021-07-27 09:15:00+05:30</t>
  </si>
  <si>
    <t>2021-07-27 10:15:00+05:30</t>
  </si>
  <si>
    <t>2021-07-27 11:15:00+05:30</t>
  </si>
  <si>
    <t>2021-07-27 12:15:00+05:30</t>
  </si>
  <si>
    <t>2021-07-27 13:15:00+05:30</t>
  </si>
  <si>
    <t>2021-07-27 14:15:00+05:30</t>
  </si>
  <si>
    <t>2021-07-27 15:15:00+05:30</t>
  </si>
  <si>
    <t>2021-07-28 09:15:00+05:30</t>
  </si>
  <si>
    <t>2021-07-28 10:15:00+05:30</t>
  </si>
  <si>
    <t>2021-07-28 11:15:00+05:30</t>
  </si>
  <si>
    <t>2021-07-28 12:15:00+05:30</t>
  </si>
  <si>
    <t>2021-07-28 13:15:00+05:30</t>
  </si>
  <si>
    <t>2021-07-28 14:15:00+05:30</t>
  </si>
  <si>
    <t>2021-07-28 15:15:00+05:30</t>
  </si>
  <si>
    <t>2021-07-29 09:15:00+05:30</t>
  </si>
  <si>
    <t>2021-07-29 10:15:00+05:30</t>
  </si>
  <si>
    <t>2021-07-29 11:15:00+05:30</t>
  </si>
  <si>
    <t>2021-07-29 12:15:00+05:30</t>
  </si>
  <si>
    <t>2021-07-29 13:15:00+05:30</t>
  </si>
  <si>
    <t>2021-07-29 14:15:00+05:30</t>
  </si>
  <si>
    <t>2021-07-29 15:15:00+05:30</t>
  </si>
  <si>
    <t>2021-07-30 09:15:00+05:30</t>
  </si>
  <si>
    <t>2021-07-30 10:15:00+05:30</t>
  </si>
  <si>
    <t>2021-07-30 11:15:00+05:30</t>
  </si>
  <si>
    <t>2021-07-30 12:15:00+05:30</t>
  </si>
  <si>
    <t>2021-07-30 13:15:00+05:30</t>
  </si>
  <si>
    <t>2021-07-30 14:15:00+05:30</t>
  </si>
  <si>
    <t>2021-07-30 15:15:00+05:30</t>
  </si>
  <si>
    <t>2021-08-02 09:15:00+05:30</t>
  </si>
  <si>
    <t>2021-08-02 10:15:00+05:30</t>
  </si>
  <si>
    <t>2021-08-02 11:15:00+05:30</t>
  </si>
  <si>
    <t>2021-08-02 12:15:00+05:30</t>
  </si>
  <si>
    <t>2021-08-02 13:15:00+05:30</t>
  </si>
  <si>
    <t>2021-08-02 14:15:00+05:30</t>
  </si>
  <si>
    <t>2021-08-02 15:15:00+05:30</t>
  </si>
  <si>
    <t>2021-08-03 09:15:00+05:30</t>
  </si>
  <si>
    <t>2021-08-03 10:15:00+05:30</t>
  </si>
  <si>
    <t>2021-08-03 11:15:00+05:30</t>
  </si>
  <si>
    <t>2021-08-03 12:15:00+05:30</t>
  </si>
  <si>
    <t>2021-08-03 13:15:00+05:30</t>
  </si>
  <si>
    <t>2021-08-03 14:15:00+05:30</t>
  </si>
  <si>
    <t>2021-08-03 15:15:00+05:30</t>
  </si>
  <si>
    <t>2021-08-04 09:15:00+05:30</t>
  </si>
  <si>
    <t>2021-08-04 10:15:00+05:30</t>
  </si>
  <si>
    <t>2021-08-04 11:15:00+05:30</t>
  </si>
  <si>
    <t>2021-08-04 12:15:00+05:30</t>
  </si>
  <si>
    <t>2021-08-04 13:15:00+05:30</t>
  </si>
  <si>
    <t>2021-08-04 14:15:00+05:30</t>
  </si>
  <si>
    <t>2021-08-04 15:15:00+05:30</t>
  </si>
  <si>
    <t>2021-08-05 09:15:00+05:30</t>
  </si>
  <si>
    <t>2021-08-05 10:15:00+05:30</t>
  </si>
  <si>
    <t>2021-08-05 11:15:00+05:30</t>
  </si>
  <si>
    <t>2021-08-05 12:15:00+05:30</t>
  </si>
  <si>
    <t>2021-08-05 13:15:00+05:30</t>
  </si>
  <si>
    <t>2021-08-05 14:15:00+05:30</t>
  </si>
  <si>
    <t>2021-08-05 15:15:00+05:30</t>
  </si>
  <si>
    <t>2021-08-06 09:15:00+05:30</t>
  </si>
  <si>
    <t>2021-08-06 10:15:00+05:30</t>
  </si>
  <si>
    <t>2021-08-06 11:15:00+05:30</t>
  </si>
  <si>
    <t>2021-08-06 12:15:00+05:30</t>
  </si>
  <si>
    <t>2021-08-06 13:15:00+05:30</t>
  </si>
  <si>
    <t>2021-08-06 14:15:00+05:30</t>
  </si>
  <si>
    <t>2021-08-06 15:15:00+05:30</t>
  </si>
  <si>
    <t>2021-08-09 09:15:00+05:30</t>
  </si>
  <si>
    <t>2021-08-09 10:15:00+05:30</t>
  </si>
  <si>
    <t>2021-08-09 11:15:00+05:30</t>
  </si>
  <si>
    <t>2021-08-09 12:15:00+05:30</t>
  </si>
  <si>
    <t>2021-08-09 13:15:00+05:30</t>
  </si>
  <si>
    <t>2021-08-09 14:15:00+05:30</t>
  </si>
  <si>
    <t>2021-08-09 15:15:00+05:30</t>
  </si>
  <si>
    <t>2021-08-10 09:15:00+05:30</t>
  </si>
  <si>
    <t>2021-08-10 10:15:00+05:30</t>
  </si>
  <si>
    <t>2021-08-10 11:15:00+05:30</t>
  </si>
  <si>
    <t>2021-08-10 12:15:00+05:30</t>
  </si>
  <si>
    <t>2021-08-10 13:15:00+05:30</t>
  </si>
  <si>
    <t>2021-08-10 14:15:00+05:30</t>
  </si>
  <si>
    <t>2021-08-10 15:15:00+05:30</t>
  </si>
  <si>
    <t>2021-08-11 09:15:00+05:30</t>
  </si>
  <si>
    <t>2021-08-11 10:15:00+05:30</t>
  </si>
  <si>
    <t>2021-08-11 11:15:00+05:30</t>
  </si>
  <si>
    <t>2021-08-11 12:15:00+05:30</t>
  </si>
  <si>
    <t>2021-08-11 13:15:00+05:30</t>
  </si>
  <si>
    <t>2021-08-11 14:15:00+05:30</t>
  </si>
  <si>
    <t>2021-08-11 15:15:00+05:30</t>
  </si>
  <si>
    <t>2021-08-12 09:15:00+05:30</t>
  </si>
  <si>
    <t>2021-08-12 10:15:00+05:30</t>
  </si>
  <si>
    <t>2021-08-12 11:15:00+05:30</t>
  </si>
  <si>
    <t>2021-08-12 12:15:00+05:30</t>
  </si>
  <si>
    <t>2021-08-12 13:15:00+05:30</t>
  </si>
  <si>
    <t>2021-08-12 14:15:00+05:30</t>
  </si>
  <si>
    <t>2021-08-12 15:15:00+05:30</t>
  </si>
  <si>
    <t>2021-08-13 09:15:00+05:30</t>
  </si>
  <si>
    <t>2021-08-13 10:15:00+05:30</t>
  </si>
  <si>
    <t>2021-08-13 11:15:00+05:30</t>
  </si>
  <si>
    <t>2021-08-13 12:15:00+05:30</t>
  </si>
  <si>
    <t>2021-08-13 13:15:00+05:30</t>
  </si>
  <si>
    <t>2021-08-13 14:15:00+05:30</t>
  </si>
  <si>
    <t>2021-08-13 15:15:00+05:30</t>
  </si>
  <si>
    <t>2021-08-16 09:15:00+05:30</t>
  </si>
  <si>
    <t>2021-08-16 10:15:00+05:30</t>
  </si>
  <si>
    <t>2021-08-16 11:15:00+05:30</t>
  </si>
  <si>
    <t>2021-08-16 12:15:00+05:30</t>
  </si>
  <si>
    <t>2021-08-16 13:15:00+05:30</t>
  </si>
  <si>
    <t>2021-08-16 14:15:00+05:30</t>
  </si>
  <si>
    <t>2021-08-16 15:15:00+05:30</t>
  </si>
  <si>
    <t>2021-08-17 09:15:00+05:30</t>
  </si>
  <si>
    <t>2021-08-17 10:15:00+05:30</t>
  </si>
  <si>
    <t>2021-08-17 11:15:00+05:30</t>
  </si>
  <si>
    <t>2021-08-17 12:15:00+05:30</t>
  </si>
  <si>
    <t>2021-08-17 13:15:00+05:30</t>
  </si>
  <si>
    <t>2021-08-17 14:15:00+05:30</t>
  </si>
  <si>
    <t>2021-08-17 15:15:00+05:30</t>
  </si>
  <si>
    <t>2021-08-18 09:15:00+05:30</t>
  </si>
  <si>
    <t>2021-08-18 10:15:00+05:30</t>
  </si>
  <si>
    <t>2021-08-18 11:15:00+05:30</t>
  </si>
  <si>
    <t>2021-08-18 12:15:00+05:30</t>
  </si>
  <si>
    <t>2021-08-18 13:15:00+05:30</t>
  </si>
  <si>
    <t>2021-08-18 14:15:00+05:30</t>
  </si>
  <si>
    <t>2021-08-18 15:15:00+05:30</t>
  </si>
  <si>
    <t>2021-08-20 09:15:00+05:30</t>
  </si>
  <si>
    <t>2021-08-20 10:15:00+05:30</t>
  </si>
  <si>
    <t>2021-08-20 11:15:00+05:30</t>
  </si>
  <si>
    <t>2021-08-20 12:15:00+05:30</t>
  </si>
  <si>
    <t>2021-08-20 13:15:00+05:30</t>
  </si>
  <si>
    <t>2021-08-20 14:15:00+05:30</t>
  </si>
  <si>
    <t>2021-08-20 15:15:00+05:30</t>
  </si>
  <si>
    <t>2021-08-23 09:15:00+05:30</t>
  </si>
  <si>
    <t>2021-08-23 10:15:00+05:30</t>
  </si>
  <si>
    <t>2021-08-23 11:15:00+05:30</t>
  </si>
  <si>
    <t>2021-08-23 12:15:00+05:30</t>
  </si>
  <si>
    <t>2021-08-23 13:15:00+05:30</t>
  </si>
  <si>
    <t>2021-08-23 14:15:00+05:30</t>
  </si>
  <si>
    <t>2021-08-23 15:15:00+05:30</t>
  </si>
  <si>
    <t>2021-08-24 09:15:00+05:30</t>
  </si>
  <si>
    <t>2021-08-24 10:15:00+05:30</t>
  </si>
  <si>
    <t>2021-08-24 11:15:00+05:30</t>
  </si>
  <si>
    <t>2021-08-24 12:15:00+05:30</t>
  </si>
  <si>
    <t>2021-08-24 13:15:00+05:30</t>
  </si>
  <si>
    <t>2021-08-24 14:15:00+05:30</t>
  </si>
  <si>
    <t>2021-08-24 15:15:00+05:30</t>
  </si>
  <si>
    <t>2021-08-25 09:15:00+05:30</t>
  </si>
  <si>
    <t>2021-08-25 10:15:00+05:30</t>
  </si>
  <si>
    <t>2021-08-25 11:15:00+05:30</t>
  </si>
  <si>
    <t>2021-08-25 12:15:00+05:30</t>
  </si>
  <si>
    <t>2021-08-25 13:15:00+05:30</t>
  </si>
  <si>
    <t>2021-08-25 14:15:00+05:30</t>
  </si>
  <si>
    <t>2021-08-25 15:15:00+05:30</t>
  </si>
  <si>
    <t>2021-08-26 09:15:00+05:30</t>
  </si>
  <si>
    <t>2021-08-26 10:15:00+05:30</t>
  </si>
  <si>
    <t>2021-08-26 11:15:00+05:30</t>
  </si>
  <si>
    <t>2021-08-26 12:15:00+05:30</t>
  </si>
  <si>
    <t>2021-08-26 13:15:00+05:30</t>
  </si>
  <si>
    <t>2021-08-26 14:15:00+05:30</t>
  </si>
  <si>
    <t>2021-08-26 15:15:00+05:30</t>
  </si>
  <si>
    <t>2021-08-27 09:15:00+05:30</t>
  </si>
  <si>
    <t>2021-08-27 10:15:00+05:30</t>
  </si>
  <si>
    <t>2021-08-27 11:15:00+05:30</t>
  </si>
  <si>
    <t>2021-08-27 12:15:00+05:30</t>
  </si>
  <si>
    <t>2021-08-27 13:15:00+05:30</t>
  </si>
  <si>
    <t>2021-08-27 14:15:00+05:30</t>
  </si>
  <si>
    <t>2021-08-27 15:15:00+05:30</t>
  </si>
  <si>
    <t>2021-08-30 09:15:00+05:30</t>
  </si>
  <si>
    <t>2021-08-30 10:15:00+05:30</t>
  </si>
  <si>
    <t>2021-08-30 11:15:00+05:30</t>
  </si>
  <si>
    <t>2021-08-30 12:15:00+05:30</t>
  </si>
  <si>
    <t>2021-08-30 13:15:00+05:30</t>
  </si>
  <si>
    <t>2021-08-30 14:15:00+05:30</t>
  </si>
  <si>
    <t>2021-08-30 15:15:00+05:30</t>
  </si>
  <si>
    <t>2021-08-31 09:15:00+05:30</t>
  </si>
  <si>
    <t>2021-08-31 10:15:00+05:30</t>
  </si>
  <si>
    <t>2021-08-31 11:15:00+05:30</t>
  </si>
  <si>
    <t>2021-08-31 12:15:00+05:30</t>
  </si>
  <si>
    <t>2021-08-31 13:15:00+05:30</t>
  </si>
  <si>
    <t>2021-08-31 14:15:00+05:30</t>
  </si>
  <si>
    <t>2021-08-31 15:15:00+05:30</t>
  </si>
  <si>
    <t>2021-09-01 09:15:00+05:30</t>
  </si>
  <si>
    <t>2021-09-01 10:15:00+05:30</t>
  </si>
  <si>
    <t>2021-09-01 11:15:00+05:30</t>
  </si>
  <si>
    <t>2021-09-01 12:15:00+05:30</t>
  </si>
  <si>
    <t>2021-09-01 13:15:00+05:30</t>
  </si>
  <si>
    <t>2021-09-01 14:15:00+05:30</t>
  </si>
  <si>
    <t>2021-09-01 15:15:00+05:30</t>
  </si>
  <si>
    <t>2021-09-02 09:15:00+05:30</t>
  </si>
  <si>
    <t>2021-09-02 10:15:00+05:30</t>
  </si>
  <si>
    <t>2021-09-02 11:15:00+05:30</t>
  </si>
  <si>
    <t>2021-09-02 12:15:00+05:30</t>
  </si>
  <si>
    <t>2021-09-02 13:15:00+05:30</t>
  </si>
  <si>
    <t>2021-09-02 14:15:00+05:30</t>
  </si>
  <si>
    <t>2021-09-02 15:15:00+05:30</t>
  </si>
  <si>
    <t>2021-09-03 09:15:00+05:30</t>
  </si>
  <si>
    <t>2021-09-03 10:15:00+05:30</t>
  </si>
  <si>
    <t>2021-09-03 11:15:00+05:30</t>
  </si>
  <si>
    <t>2021-09-03 12:15:00+05:30</t>
  </si>
  <si>
    <t>2021-09-03 13:15:00+05:30</t>
  </si>
  <si>
    <t>2021-09-03 14:15:00+05:30</t>
  </si>
  <si>
    <t>2021-09-03 15:15:00+05:30</t>
  </si>
  <si>
    <t>2021-09-06 09:15:00+05:30</t>
  </si>
  <si>
    <t>2021-09-06 10:15:00+05:30</t>
  </si>
  <si>
    <t>2021-09-06 11:15:00+05:30</t>
  </si>
  <si>
    <t>2021-09-06 12:15:00+05:30</t>
  </si>
  <si>
    <t>2021-09-06 13:15:00+05:30</t>
  </si>
  <si>
    <t>2021-09-06 14:15:00+05:30</t>
  </si>
  <si>
    <t>2021-09-06 15:15:00+05:30</t>
  </si>
  <si>
    <t>2021-09-07 09:15:00+05:30</t>
  </si>
  <si>
    <t>2021-09-07 10:15:00+05:30</t>
  </si>
  <si>
    <t>2021-09-07 11:15:00+05:30</t>
  </si>
  <si>
    <t>2021-09-07 12:15:00+05:30</t>
  </si>
  <si>
    <t>2021-09-07 13:15:00+05:30</t>
  </si>
  <si>
    <t>2021-09-07 14:15:00+05:30</t>
  </si>
  <si>
    <t>2021-09-07 15:15:00+05:30</t>
  </si>
  <si>
    <t>2021-09-08 09:15:00+05:30</t>
  </si>
  <si>
    <t>2021-09-08 10:15:00+05:30</t>
  </si>
  <si>
    <t>2021-09-08 11:15:00+05:30</t>
  </si>
  <si>
    <t>2021-09-08 12:15:00+05:30</t>
  </si>
  <si>
    <t>2021-09-08 13:15:00+05:30</t>
  </si>
  <si>
    <t>2021-09-08 14:15:00+05:30</t>
  </si>
  <si>
    <t>2021-09-08 15:15:00+05:30</t>
  </si>
  <si>
    <t>2021-09-09 09:15:00+05:30</t>
  </si>
  <si>
    <t>2021-09-09 10:15:00+05:30</t>
  </si>
  <si>
    <t>2021-09-09 11:15:00+05:30</t>
  </si>
  <si>
    <t>2021-09-09 12:15:00+05:30</t>
  </si>
  <si>
    <t>2021-09-09 13:15:00+05:30</t>
  </si>
  <si>
    <t>2021-09-09 14:15:00+05:30</t>
  </si>
  <si>
    <t>2021-09-09 15:15:00+05:30</t>
  </si>
  <si>
    <t>2021-09-13 09:15:00+05:30</t>
  </si>
  <si>
    <t>2021-09-13 10:15:00+05:30</t>
  </si>
  <si>
    <t>2021-09-13 11:15:00+05:30</t>
  </si>
  <si>
    <t>2021-09-13 12:15:00+05:30</t>
  </si>
  <si>
    <t>2021-09-13 13:15:00+05:30</t>
  </si>
  <si>
    <t>2021-09-13 14:15:00+05:30</t>
  </si>
  <si>
    <t>2021-09-13 15:15:00+05:30</t>
  </si>
  <si>
    <t>2021-09-14 09:15:00+05:30</t>
  </si>
  <si>
    <t>2021-09-14 10:15:00+05:30</t>
  </si>
  <si>
    <t>2021-09-14 11:15:00+05:30</t>
  </si>
  <si>
    <t>2021-09-14 12:15:00+05:30</t>
  </si>
  <si>
    <t>2021-09-14 13:15:00+05:30</t>
  </si>
  <si>
    <t>2021-09-14 14:15:00+05:30</t>
  </si>
  <si>
    <t>2021-09-14 15:15:00+05:30</t>
  </si>
  <si>
    <t>2021-09-15 09:15:00+05:30</t>
  </si>
  <si>
    <t>2021-09-15 10:15:00+05:30</t>
  </si>
  <si>
    <t>2021-09-15 11:15:00+05:30</t>
  </si>
  <si>
    <t>2021-09-15 12:15:00+05:30</t>
  </si>
  <si>
    <t>2021-09-15 13:15:00+05:30</t>
  </si>
  <si>
    <t>2021-09-15 14:15:00+05:30</t>
  </si>
  <si>
    <t>2021-09-15 15:15:00+05:30</t>
  </si>
  <si>
    <t>2021-09-16 09:15:00+05:30</t>
  </si>
  <si>
    <t>2021-09-16 10:15:00+05:30</t>
  </si>
  <si>
    <t>2021-09-16 11:15:00+05:30</t>
  </si>
  <si>
    <t>2021-09-16 12:15:00+05:30</t>
  </si>
  <si>
    <t>2021-09-16 13:15:00+05:30</t>
  </si>
  <si>
    <t>2021-09-16 14:15:00+05:30</t>
  </si>
  <si>
    <t>2021-09-16 15:15:00+05:30</t>
  </si>
  <si>
    <t>2021-09-17 09:15:00+05:30</t>
  </si>
  <si>
    <t>2021-09-17 10:15:00+05:30</t>
  </si>
  <si>
    <t>2021-09-17 11:15:00+05:30</t>
  </si>
  <si>
    <t>2021-09-17 12:15:00+05:30</t>
  </si>
  <si>
    <t>2021-09-17 13:15:00+05:30</t>
  </si>
  <si>
    <t>2021-09-17 14:15:00+05:30</t>
  </si>
  <si>
    <t>2021-09-17 15:15:00+05:30</t>
  </si>
  <si>
    <t>2021-09-20 09:15:00+05:30</t>
  </si>
  <si>
    <t>2021-09-20 10:15:00+05:30</t>
  </si>
  <si>
    <t>2021-09-20 11:15:00+05:30</t>
  </si>
  <si>
    <t>2021-09-20 12:15:00+05:30</t>
  </si>
  <si>
    <t>2021-09-20 13:15:00+05:30</t>
  </si>
  <si>
    <t>2021-09-20 14:15:00+05:30</t>
  </si>
  <si>
    <t>2021-09-20 15:15:00+05:30</t>
  </si>
  <si>
    <t>2021-09-21 09:15:00+05:30</t>
  </si>
  <si>
    <t>2021-09-21 10:15:00+05:30</t>
  </si>
  <si>
    <t>2021-09-21 11:15:00+05:30</t>
  </si>
  <si>
    <t>2021-09-21 12:15:00+05:30</t>
  </si>
  <si>
    <t>2021-09-21 13:15:00+05:30</t>
  </si>
  <si>
    <t>2021-09-21 14:15:00+05:30</t>
  </si>
  <si>
    <t>2021-09-21 15:15:00+05:30</t>
  </si>
  <si>
    <t>2021-09-22 09:15:00+05:30</t>
  </si>
  <si>
    <t>2021-09-22 10:15:00+05:30</t>
  </si>
  <si>
    <t>2021-09-22 11:15:00+05:30</t>
  </si>
  <si>
    <t>2021-09-22 12:15:00+05:30</t>
  </si>
  <si>
    <t>2021-09-22 13:15:00+05:30</t>
  </si>
  <si>
    <t>2021-09-22 14:15:00+05:30</t>
  </si>
  <si>
    <t>2021-09-22 15:15:00+05:30</t>
  </si>
  <si>
    <t>2021-09-23 09:15:00+05:30</t>
  </si>
  <si>
    <t>2021-09-23 10:15:00+05:30</t>
  </si>
  <si>
    <t>2021-09-23 11:15:00+05:30</t>
  </si>
  <si>
    <t>2021-09-23 12:15:00+05:30</t>
  </si>
  <si>
    <t>2021-09-23 13:15:00+05:30</t>
  </si>
  <si>
    <t>2021-09-23 14:15:00+05:30</t>
  </si>
  <si>
    <t>2021-09-23 15:15:00+05:30</t>
  </si>
  <si>
    <t>2021-09-24 09:15:00+05:30</t>
  </si>
  <si>
    <t>2021-09-24 10:15:00+05:30</t>
  </si>
  <si>
    <t>2021-09-24 11:15:00+05:30</t>
  </si>
  <si>
    <t>2021-09-24 12:15:00+05:30</t>
  </si>
  <si>
    <t>2021-09-24 13:15:00+05:30</t>
  </si>
  <si>
    <t>2021-09-24 14:15:00+05:30</t>
  </si>
  <si>
    <t>2021-09-24 15:15:00+05:30</t>
  </si>
  <si>
    <t>2021-09-27 09:15:00+05:30</t>
  </si>
  <si>
    <t>2021-09-27 10:15:00+05:30</t>
  </si>
  <si>
    <t>2021-09-27 11:15:00+05:30</t>
  </si>
  <si>
    <t>2021-09-27 12:15:00+05:30</t>
  </si>
  <si>
    <t>2021-09-27 13:15:00+05:30</t>
  </si>
  <si>
    <t>2021-09-27 14:15:00+05:30</t>
  </si>
  <si>
    <t>2021-09-27 15:15:00+05:30</t>
  </si>
  <si>
    <t>2021-09-28 09:15:00+05:30</t>
  </si>
  <si>
    <t>2021-09-28 10:15:00+05:30</t>
  </si>
  <si>
    <t>2021-09-28 11:15:00+05:30</t>
  </si>
  <si>
    <t>2021-09-28 12:15:00+05:30</t>
  </si>
  <si>
    <t>2021-09-28 13:15:00+05:30</t>
  </si>
  <si>
    <t>2021-09-28 14:15:00+05:30</t>
  </si>
  <si>
    <t>2021-09-28 15:15:00+05:30</t>
  </si>
  <si>
    <t>2021-09-29 09:15:00+05:30</t>
  </si>
  <si>
    <t>2021-09-29 10:15:00+05:30</t>
  </si>
  <si>
    <t>2021-09-29 11:15:00+05:30</t>
  </si>
  <si>
    <t>2021-09-29 12:15:00+05:30</t>
  </si>
  <si>
    <t>2021-09-29 13:15:00+05:30</t>
  </si>
  <si>
    <t>2021-09-29 14:15:00+05:30</t>
  </si>
  <si>
    <t>2021-09-29 15:15:00+05:30</t>
  </si>
  <si>
    <t>2021-09-30 09:15:00+05:30</t>
  </si>
  <si>
    <t>2021-09-30 10:15:00+05:30</t>
  </si>
  <si>
    <t>2021-09-30 11:15:00+05:30</t>
  </si>
  <si>
    <t>2021-09-30 12:15:00+05:30</t>
  </si>
  <si>
    <t>2021-09-30 13:15:00+05:30</t>
  </si>
  <si>
    <t>2021-09-30 14:15:00+05:30</t>
  </si>
  <si>
    <t>2021-09-30 15:15:00+05:30</t>
  </si>
  <si>
    <t>2021-10-01 09:15:00+05:30</t>
  </si>
  <si>
    <t>2021-10-01 10:15:00+05:30</t>
  </si>
  <si>
    <t>2021-10-01 11:15:00+05:30</t>
  </si>
  <si>
    <t>2021-10-01 12:15:00+05:30</t>
  </si>
  <si>
    <t>2021-10-01 13:15:00+05:30</t>
  </si>
  <si>
    <t>2021-10-01 14:15:00+05:30</t>
  </si>
  <si>
    <t>2021-10-01 15:15:00+05:30</t>
  </si>
  <si>
    <t>2021-10-04 09:15:00+05:30</t>
  </si>
  <si>
    <t>2021-10-04 10:15:00+05:30</t>
  </si>
  <si>
    <t>2021-10-04 11:15:00+05:30</t>
  </si>
  <si>
    <t>2021-10-04 12:15:00+05:30</t>
  </si>
  <si>
    <t>2021-10-04 13:15:00+05:30</t>
  </si>
  <si>
    <t>2021-10-04 14:15:00+05:30</t>
  </si>
  <si>
    <t>2021-10-04 15:15:00+05:30</t>
  </si>
  <si>
    <t>2021-10-05 09:15:00+05:30</t>
  </si>
  <si>
    <t>2021-10-05 10:15:00+05:30</t>
  </si>
  <si>
    <t>2021-10-05 11:15:00+05:30</t>
  </si>
  <si>
    <t>2021-10-05 12:15:00+05:30</t>
  </si>
  <si>
    <t>2021-10-05 13:15:00+05:30</t>
  </si>
  <si>
    <t>2021-10-05 14:15:00+05:30</t>
  </si>
  <si>
    <t>2021-10-05 15:15:00+05:30</t>
  </si>
  <si>
    <t>2021-10-06 09:15:00+05:30</t>
  </si>
  <si>
    <t>2021-10-06 10:15:00+05:30</t>
  </si>
  <si>
    <t>2021-10-06 11:15:00+05:30</t>
  </si>
  <si>
    <t>2021-10-06 12:15:00+05:30</t>
  </si>
  <si>
    <t>2021-10-06 13:15:00+05:30</t>
  </si>
  <si>
    <t>2021-10-06 14:15:00+05:30</t>
  </si>
  <si>
    <t>2021-10-06 15:15:00+05:30</t>
  </si>
  <si>
    <t>2021-10-07 09:15:00+05:30</t>
  </si>
  <si>
    <t>2021-10-07 10:15:00+05:30</t>
  </si>
  <si>
    <t>2021-10-07 11:15:00+05:30</t>
  </si>
  <si>
    <t>2021-10-07 12:15:00+05:30</t>
  </si>
  <si>
    <t>2021-10-07 13:15:00+05:30</t>
  </si>
  <si>
    <t>2021-10-07 14:15:00+05:30</t>
  </si>
  <si>
    <t>2021-10-07 15:15:00+05:30</t>
  </si>
  <si>
    <t>2021-10-08 09:15:00+05:30</t>
  </si>
  <si>
    <t>2021-10-08 10:15:00+05:30</t>
  </si>
  <si>
    <t>2021-10-08 11:15:00+05:30</t>
  </si>
  <si>
    <t>2021-10-08 12:15:00+05:30</t>
  </si>
  <si>
    <t>2021-10-08 13:15:00+05:30</t>
  </si>
  <si>
    <t>2021-10-08 14:15:00+05:30</t>
  </si>
  <si>
    <t>2021-10-08 15:15:00+05:30</t>
  </si>
  <si>
    <t>2021-10-11 09:15:00+05:30</t>
  </si>
  <si>
    <t>2021-10-11 10:15:00+05:30</t>
  </si>
  <si>
    <t>2021-10-11 11:15:00+05:30</t>
  </si>
  <si>
    <t>2021-10-11 12:15:00+05:30</t>
  </si>
  <si>
    <t>2021-10-11 13:15:00+05:30</t>
  </si>
  <si>
    <t>2021-10-11 14:15:00+05:30</t>
  </si>
  <si>
    <t>2021-10-11 15:15:00+05:30</t>
  </si>
  <si>
    <t>2021-10-12 09:15:00+05:30</t>
  </si>
  <si>
    <t>2021-10-12 10:15:00+05:30</t>
  </si>
  <si>
    <t>2021-10-12 11:15:00+05:30</t>
  </si>
  <si>
    <t>2021-10-12 12:15:00+05:30</t>
  </si>
  <si>
    <t>2021-10-12 13:15:00+05:30</t>
  </si>
  <si>
    <t>2021-10-12 14:15:00+05:30</t>
  </si>
  <si>
    <t>2021-10-12 15:15:00+05:30</t>
  </si>
  <si>
    <t>2021-10-13 09:15:00+05:30</t>
  </si>
  <si>
    <t>2021-10-13 10:15:00+05:30</t>
  </si>
  <si>
    <t>2021-10-13 11:15:00+05:30</t>
  </si>
  <si>
    <t>2021-10-13 12:15:00+05:30</t>
  </si>
  <si>
    <t>2021-10-13 13:15:00+05:30</t>
  </si>
  <si>
    <t>2021-10-13 14:15:00+05:30</t>
  </si>
  <si>
    <t>2021-10-13 15:15:00+05:30</t>
  </si>
  <si>
    <t>2021-10-14 09:15:00+05:30</t>
  </si>
  <si>
    <t>2021-10-14 10:15:00+05:30</t>
  </si>
  <si>
    <t>2021-10-14 11:15:00+05:30</t>
  </si>
  <si>
    <t>2021-10-14 12:15:00+05:30</t>
  </si>
  <si>
    <t>2021-10-14 13:15:00+05:30</t>
  </si>
  <si>
    <t>2021-10-14 14:15:00+05:30</t>
  </si>
  <si>
    <t>2021-10-14 15:15:00+05:30</t>
  </si>
  <si>
    <t>2021-10-18 11:15:00+05:30</t>
  </si>
  <si>
    <t>2021-10-18 12:15:00+05:30</t>
  </si>
  <si>
    <t>2021-10-18 13:15:00+05:30</t>
  </si>
  <si>
    <t>2021-10-18 14:15:00+05:30</t>
  </si>
  <si>
    <t>2021-10-18 15:15:00+05:30</t>
  </si>
  <si>
    <t>2021-10-19 09:15:00+05:30</t>
  </si>
  <si>
    <t>2021-10-19 10:15:00+05:30</t>
  </si>
  <si>
    <t>2021-10-19 11:15:00+05:30</t>
  </si>
  <si>
    <t>2021-10-19 12:15:00+05:30</t>
  </si>
  <si>
    <t>2021-10-19 13:15:00+05:30</t>
  </si>
  <si>
    <t>2021-10-19 14:15:00+05:30</t>
  </si>
  <si>
    <t>2021-10-19 15:15:00+05:30</t>
  </si>
  <si>
    <t>2021-10-20 09:15:00+05:30</t>
  </si>
  <si>
    <t>2021-10-20 10:15:00+05:30</t>
  </si>
  <si>
    <t>2021-10-20 11:15:00+05:30</t>
  </si>
  <si>
    <t>2021-10-20 12:15:00+05:30</t>
  </si>
  <si>
    <t>2021-10-20 13:15:00+05:30</t>
  </si>
  <si>
    <t>2021-10-20 14:15:00+05:30</t>
  </si>
  <si>
    <t>2021-10-20 15:15:00+05:30</t>
  </si>
  <si>
    <t>2021-10-21 09:15:00+05:30</t>
  </si>
  <si>
    <t>2021-10-21 10:15:00+05:30</t>
  </si>
  <si>
    <t>2021-10-21 11:15:00+05:30</t>
  </si>
  <si>
    <t>2021-10-21 12:15:00+05:30</t>
  </si>
  <si>
    <t>2021-10-21 13:15:00+05:30</t>
  </si>
  <si>
    <t>2021-10-21 14:15:00+05:30</t>
  </si>
  <si>
    <t>2021-10-21 15:15:00+05:30</t>
  </si>
  <si>
    <t>2021-10-22 09:15:00+05:30</t>
  </si>
  <si>
    <t>2021-10-22 10:15:00+05:30</t>
  </si>
  <si>
    <t>2021-10-22 11:15:00+05:30</t>
  </si>
  <si>
    <t>2021-10-22 12:15:00+05:30</t>
  </si>
  <si>
    <t>2021-10-22 13:15:00+05:30</t>
  </si>
  <si>
    <t>2021-10-22 14:15:00+05:30</t>
  </si>
  <si>
    <t>2021-10-22 15:15:00+05:30</t>
  </si>
  <si>
    <t>2021-10-25 09:15:00+05:30</t>
  </si>
  <si>
    <t>2021-10-25 10:15:00+05:30</t>
  </si>
  <si>
    <t>2021-10-25 11:15:00+05:30</t>
  </si>
  <si>
    <t>2021-10-25 12:15:00+05:30</t>
  </si>
  <si>
    <t>2021-10-25 13:15:00+05:30</t>
  </si>
  <si>
    <t>2021-10-25 14:15:00+05:30</t>
  </si>
  <si>
    <t>2021-10-25 15:15:00+05:30</t>
  </si>
  <si>
    <t>2021-10-26 09:15:00+05:30</t>
  </si>
  <si>
    <t>2021-10-26 10:15:00+05:30</t>
  </si>
  <si>
    <t>2021-10-26 11:15:00+05:30</t>
  </si>
  <si>
    <t>2021-10-26 12:15:00+05:30</t>
  </si>
  <si>
    <t>2021-10-26 13:15:00+05:30</t>
  </si>
  <si>
    <t>2021-10-26 14:15:00+05:30</t>
  </si>
  <si>
    <t>2021-10-26 15:15:00+05:30</t>
  </si>
  <si>
    <t>2021-10-27 09:15:00+05:30</t>
  </si>
  <si>
    <t>2021-10-27 10:15:00+05:30</t>
  </si>
  <si>
    <t>2021-10-27 11:15:00+05:30</t>
  </si>
  <si>
    <t>2021-10-27 12:15:00+05:30</t>
  </si>
  <si>
    <t>2021-10-27 13:15:00+05:30</t>
  </si>
  <si>
    <t>2021-10-27 14:15:00+05:30</t>
  </si>
  <si>
    <t>2021-10-27 15:15:00+05:30</t>
  </si>
  <si>
    <t>2021-10-28 09:15:00+05:30</t>
  </si>
  <si>
    <t>2021-10-28 10:15:00+05:30</t>
  </si>
  <si>
    <t>2021-10-28 11:15:00+05:30</t>
  </si>
  <si>
    <t>2021-10-28 12:15:00+05:30</t>
  </si>
  <si>
    <t>2021-10-28 13:15:00+05:30</t>
  </si>
  <si>
    <t>2021-10-28 14:15:00+05:30</t>
  </si>
  <si>
    <t>2021-10-28 15:15:00+05:30</t>
  </si>
  <si>
    <t>2021-10-29 09:15:00+05:30</t>
  </si>
  <si>
    <t>2021-10-29 10:15:00+05:30</t>
  </si>
  <si>
    <t>2021-10-29 11:15:00+05:30</t>
  </si>
  <si>
    <t>2021-10-29 12:15:00+05:30</t>
  </si>
  <si>
    <t>2021-10-29 13:15:00+05:30</t>
  </si>
  <si>
    <t>2021-10-29 14:15:00+05:30</t>
  </si>
  <si>
    <t>2021-10-29 15:15:00+05:30</t>
  </si>
  <si>
    <t>2021-11-01 09:15:00+05:30</t>
  </si>
  <si>
    <t>2021-11-01 10:15:00+05:30</t>
  </si>
  <si>
    <t>2021-11-01 11:15:00+05:30</t>
  </si>
  <si>
    <t>2021-11-01 12:15:00+05:30</t>
  </si>
  <si>
    <t>2021-11-01 13:15:00+05:30</t>
  </si>
  <si>
    <t>2021-11-01 14:15:00+05:30</t>
  </si>
  <si>
    <t>2021-11-01 15:15:00+05:30</t>
  </si>
  <si>
    <t>2021-11-02 09:15:00+05:30</t>
  </si>
  <si>
    <t>2021-11-02 10:15:00+05:30</t>
  </si>
  <si>
    <t>2021-11-02 11:15:00+05:30</t>
  </si>
  <si>
    <t>2021-11-02 12:15:00+05:30</t>
  </si>
  <si>
    <t>2021-11-02 13:15:00+05:30</t>
  </si>
  <si>
    <t>2021-11-02 14:15:00+05:30</t>
  </si>
  <si>
    <t>2021-11-02 15:15:00+05:30</t>
  </si>
  <si>
    <t>2021-11-03 09:15:00+05:30</t>
  </si>
  <si>
    <t>2021-11-03 10:15:00+05:30</t>
  </si>
  <si>
    <t>2021-11-03 11:15:00+05:30</t>
  </si>
  <si>
    <t>2021-11-03 12:15:00+05:30</t>
  </si>
  <si>
    <t>2021-11-03 13:15:00+05:30</t>
  </si>
  <si>
    <t>2021-11-03 14:15:00+05:30</t>
  </si>
  <si>
    <t>2021-11-03 15:15:00+05:30</t>
  </si>
  <si>
    <t>2021-11-04 18:15:00+05:30</t>
  </si>
  <si>
    <t>2021-11-08 09:15:00+05:30</t>
  </si>
  <si>
    <t>2021-11-08 10:15:00+05:30</t>
  </si>
  <si>
    <t>2021-11-08 11:15:00+05:30</t>
  </si>
  <si>
    <t>2021-11-08 12:15:00+05:30</t>
  </si>
  <si>
    <t>2021-11-08 13:15:00+05:30</t>
  </si>
  <si>
    <t>2021-11-08 14:15:00+05:30</t>
  </si>
  <si>
    <t>2021-11-08 15:15:00+05:30</t>
  </si>
  <si>
    <t>2021-11-09 09:15:00+05:30</t>
  </si>
  <si>
    <t>2021-11-09 10:15:00+05:30</t>
  </si>
  <si>
    <t>2021-11-09 11:15:00+05:30</t>
  </si>
  <si>
    <t>2021-11-09 12:15:00+05:30</t>
  </si>
  <si>
    <t>2021-11-09 13:15:00+05:30</t>
  </si>
  <si>
    <t>2021-11-09 14:15:00+05:30</t>
  </si>
  <si>
    <t>2021-11-09 15:15:00+05:30</t>
  </si>
  <si>
    <t>2021-11-10 09:15:00+05:30</t>
  </si>
  <si>
    <t>2021-11-10 10:15:00+05:30</t>
  </si>
  <si>
    <t>2021-11-10 11:15:00+05:30</t>
  </si>
  <si>
    <t>2021-11-10 12:15:00+05:30</t>
  </si>
  <si>
    <t>2021-11-10 13:15:00+05:30</t>
  </si>
  <si>
    <t>2021-11-10 14:15:00+05:30</t>
  </si>
  <si>
    <t>2021-11-10 15:15:00+05:30</t>
  </si>
  <si>
    <t>2021-11-11 09:15:00+05:30</t>
  </si>
  <si>
    <t>2021-11-11 10:15:00+05:30</t>
  </si>
  <si>
    <t>2021-11-11 11:15:00+05:30</t>
  </si>
  <si>
    <t>2021-11-11 12:15:00+05:30</t>
  </si>
  <si>
    <t>2021-11-11 13:15:00+05:30</t>
  </si>
  <si>
    <t>2021-11-11 14:15:00+05:30</t>
  </si>
  <si>
    <t>2021-11-11 15:15:00+05:30</t>
  </si>
  <si>
    <t>2021-11-12 09:15:00+05:30</t>
  </si>
  <si>
    <t>2021-11-12 10:15:00+05:30</t>
  </si>
  <si>
    <t>2021-11-12 11:15:00+05:30</t>
  </si>
  <si>
    <t>2021-11-12 12:15:00+05:30</t>
  </si>
  <si>
    <t>2021-11-12 13:15:00+05:30</t>
  </si>
  <si>
    <t>2021-11-12 14:15:00+05:30</t>
  </si>
  <si>
    <t>2021-11-12 15:15:00+05:30</t>
  </si>
  <si>
    <t>2021-11-15 09:15:00+05:30</t>
  </si>
  <si>
    <t>2021-11-15 10:15:00+05:30</t>
  </si>
  <si>
    <t>2021-11-15 11:15:00+05:30</t>
  </si>
  <si>
    <t>2021-11-15 12:15:00+05:30</t>
  </si>
  <si>
    <t>2021-11-15 13:15:00+05:30</t>
  </si>
  <si>
    <t>2021-11-15 14:15:00+05:30</t>
  </si>
  <si>
    <t>2021-11-15 15:15:00+05:30</t>
  </si>
  <si>
    <t>2021-11-16 09:15:00+05:30</t>
  </si>
  <si>
    <t>2021-11-16 10:15:00+05:30</t>
  </si>
  <si>
    <t>2021-11-16 11:15:00+05:30</t>
  </si>
  <si>
    <t>2021-11-16 12:15:00+05:30</t>
  </si>
  <si>
    <t>2021-11-16 13:15:00+05:30</t>
  </si>
  <si>
    <t>2021-11-16 14:15:00+05:30</t>
  </si>
  <si>
    <t>2021-11-16 15:15:00+05:30</t>
  </si>
  <si>
    <t>2021-11-17 09:15:00+05:30</t>
  </si>
  <si>
    <t>2021-11-17 10:15:00+05:30</t>
  </si>
  <si>
    <t>2021-11-17 11:15:00+05:30</t>
  </si>
  <si>
    <t>2021-11-17 12:15:00+05:30</t>
  </si>
  <si>
    <t>2021-11-17 13:15:00+05:30</t>
  </si>
  <si>
    <t>2021-11-17 14:15:00+05:30</t>
  </si>
  <si>
    <t>2021-11-17 15:15:00+05:30</t>
  </si>
  <si>
    <t>2021-11-18 09:15:00+05:30</t>
  </si>
  <si>
    <t>2021-11-18 10:15:00+05:30</t>
  </si>
  <si>
    <t>2021-11-18 11:15:00+05:30</t>
  </si>
  <si>
    <t>2021-11-18 12:15:00+05:30</t>
  </si>
  <si>
    <t>2021-11-18 13:15:00+05:30</t>
  </si>
  <si>
    <t>2021-11-18 14:15:00+05:30</t>
  </si>
  <si>
    <t>2021-11-18 15:15:00+05:30</t>
  </si>
  <si>
    <t>2021-11-22 09:15:00+05:30</t>
  </si>
  <si>
    <t>2021-11-22 10:15:00+05:30</t>
  </si>
  <si>
    <t>2021-11-22 11:15:00+05:30</t>
  </si>
  <si>
    <t>2021-11-22 12:15:00+05:30</t>
  </si>
  <si>
    <t>2021-11-22 13:15:00+05:30</t>
  </si>
  <si>
    <t>2021-11-22 14:15:00+05:30</t>
  </si>
  <si>
    <t>2021-11-22 15:15:00+05:30</t>
  </si>
  <si>
    <t>2021-11-23 09:15:00+05:30</t>
  </si>
  <si>
    <t>2021-11-23 10:15:00+05:30</t>
  </si>
  <si>
    <t>2021-11-23 11:15:00+05:30</t>
  </si>
  <si>
    <t>2021-11-23 12:15:00+05:30</t>
  </si>
  <si>
    <t>2021-11-23 13:15:00+05:30</t>
  </si>
  <si>
    <t>2021-11-23 14:15:00+05:30</t>
  </si>
  <si>
    <t>2021-11-23 15:15:00+05:30</t>
  </si>
  <si>
    <t>2021-11-24 09:15:00+05:30</t>
  </si>
  <si>
    <t>2021-11-24 10:15:00+05:30</t>
  </si>
  <si>
    <t>2021-11-24 11:15:00+05:30</t>
  </si>
  <si>
    <t>2021-11-24 12:15:00+05:30</t>
  </si>
  <si>
    <t>2021-11-24 13:15:00+05:30</t>
  </si>
  <si>
    <t>2021-11-24 14:15:00+05:30</t>
  </si>
  <si>
    <t>2021-11-24 15:15:00+05:30</t>
  </si>
  <si>
    <t>2021-11-25 09:15:00+05:30</t>
  </si>
  <si>
    <t>2021-11-25 10:15:00+05:30</t>
  </si>
  <si>
    <t>2021-11-25 11:15:00+05:30</t>
  </si>
  <si>
    <t>2021-11-25 12:15:00+05:30</t>
  </si>
  <si>
    <t>2021-11-25 13:15:00+05:30</t>
  </si>
  <si>
    <t>2021-11-25 14:15:00+05:30</t>
  </si>
  <si>
    <t>2021-11-25 15:15:00+05:30</t>
  </si>
  <si>
    <t>2021-11-26 09:15:00+05:30</t>
  </si>
  <si>
    <t>2021-11-26 10:15:00+05:30</t>
  </si>
  <si>
    <t>2021-11-26 11:15:00+05:30</t>
  </si>
  <si>
    <t>2021-11-26 12:15:00+05:30</t>
  </si>
  <si>
    <t>2021-11-26 13:15:00+05:30</t>
  </si>
  <si>
    <t>2021-11-26 14:15:00+05:30</t>
  </si>
  <si>
    <t>2021-11-26 15:15:00+05:30</t>
  </si>
  <si>
    <t>2021-11-29 09:15:00+05:30</t>
  </si>
  <si>
    <t>2021-11-29 10:15:00+05:30</t>
  </si>
  <si>
    <t>2021-11-29 11:15:00+05:30</t>
  </si>
  <si>
    <t>2021-11-29 12:15:00+05:30</t>
  </si>
  <si>
    <t>2021-11-29 13:15:00+05:30</t>
  </si>
  <si>
    <t>2021-11-29 14:15:00+05:30</t>
  </si>
  <si>
    <t>2021-11-29 15:15:00+05:30</t>
  </si>
  <si>
    <t>2021-11-30 09:15:00+05:30</t>
  </si>
  <si>
    <t>2021-11-30 10:15:00+05:30</t>
  </si>
  <si>
    <t>2021-11-30 11:15:00+05:30</t>
  </si>
  <si>
    <t>2021-11-30 12:15:00+05:30</t>
  </si>
  <si>
    <t>2021-11-30 13:15:00+05:30</t>
  </si>
  <si>
    <t>2021-11-30 14:15:00+05:30</t>
  </si>
  <si>
    <t>2021-11-30 15:15:00+05:30</t>
  </si>
  <si>
    <t>2021-12-01 09:15:00+05:30</t>
  </si>
  <si>
    <t>2021-12-01 10:15:00+05:30</t>
  </si>
  <si>
    <t>2021-12-01 11:15:00+05:30</t>
  </si>
  <si>
    <t>2021-12-01 12:15:00+05:30</t>
  </si>
  <si>
    <t>2021-12-01 13:15:00+05:30</t>
  </si>
  <si>
    <t>2021-12-01 14:15:00+05:30</t>
  </si>
  <si>
    <t>2021-12-01 15:15:00+05:30</t>
  </si>
  <si>
    <t>2021-12-02 09:15:00+05:30</t>
  </si>
  <si>
    <t>2021-12-02 10:15:00+05:30</t>
  </si>
  <si>
    <t>2021-12-02 11:15:00+05:30</t>
  </si>
  <si>
    <t>2021-12-02 12:15:00+05:30</t>
  </si>
  <si>
    <t>2021-12-02 13:15:00+05:30</t>
  </si>
  <si>
    <t>2021-12-02 14:15:00+05:30</t>
  </si>
  <si>
    <t>2021-12-02 15:15:00+05:30</t>
  </si>
  <si>
    <t>2021-12-03 09:15:00+05:30</t>
  </si>
  <si>
    <t>2021-12-03 10:15:00+05:30</t>
  </si>
  <si>
    <t>2021-12-03 11:15:00+05:30</t>
  </si>
  <si>
    <t>2021-12-03 12:15:00+05:30</t>
  </si>
  <si>
    <t>2021-12-03 13:15:00+05:30</t>
  </si>
  <si>
    <t>2021-12-03 14:15:00+05:30</t>
  </si>
  <si>
    <t>2021-12-03 15:15:00+05:30</t>
  </si>
  <si>
    <t>2021-12-06 09:15:00+05:30</t>
  </si>
  <si>
    <t>2021-12-06 10:15:00+05:30</t>
  </si>
  <si>
    <t>2021-12-06 11:15:00+05:30</t>
  </si>
  <si>
    <t>2021-12-06 12:15:00+05:30</t>
  </si>
  <si>
    <t>2021-12-06 13:15:00+05:30</t>
  </si>
  <si>
    <t>2021-12-06 14:15:00+05:30</t>
  </si>
  <si>
    <t>2021-12-06 15:15:00+05:30</t>
  </si>
  <si>
    <t>2021-12-07 09:15:00+05:30</t>
  </si>
  <si>
    <t>2021-12-07 10:15:00+05:30</t>
  </si>
  <si>
    <t>2021-12-07 11:15:00+05:30</t>
  </si>
  <si>
    <t>2021-12-07 12:15:00+05:30</t>
  </si>
  <si>
    <t>2021-12-07 13:15:00+05:30</t>
  </si>
  <si>
    <t>2021-12-07 14:15:00+05:30</t>
  </si>
  <si>
    <t>2021-12-07 15:15:00+05:30</t>
  </si>
  <si>
    <t>2021-12-08 09:15:00+05:30</t>
  </si>
  <si>
    <t>2021-12-08 10:15:00+05:30</t>
  </si>
  <si>
    <t>2021-12-08 11:15:00+05:30</t>
  </si>
  <si>
    <t>2021-12-08 12:15:00+05:30</t>
  </si>
  <si>
    <t>2021-12-08 13:15:00+05:30</t>
  </si>
  <si>
    <t>2021-12-08 14:15:00+05:30</t>
  </si>
  <si>
    <t>2021-12-08 15:15:00+05:30</t>
  </si>
  <si>
    <t>2021-12-09 09:15:00+05:30</t>
  </si>
  <si>
    <t>2021-12-09 10:15:00+05:30</t>
  </si>
  <si>
    <t>2021-12-09 11:15:00+05:30</t>
  </si>
  <si>
    <t>2021-12-09 12:15:00+05:30</t>
  </si>
  <si>
    <t>2021-12-09 13:15:00+05:30</t>
  </si>
  <si>
    <t>2021-12-09 14:15:00+05:30</t>
  </si>
  <si>
    <t>2021-12-09 15:15:00+05:30</t>
  </si>
  <si>
    <t>2021-12-10 09:15:00+05:30</t>
  </si>
  <si>
    <t>2021-12-10 10:15:00+05:30</t>
  </si>
  <si>
    <t>2021-12-10 11:15:00+05:30</t>
  </si>
  <si>
    <t>2021-12-10 12:15:00+05:30</t>
  </si>
  <si>
    <t>2021-12-10 13:15:00+05:30</t>
  </si>
  <si>
    <t>2021-12-10 14:15:00+05:30</t>
  </si>
  <si>
    <t>2021-12-10 15:15:00+05:30</t>
  </si>
  <si>
    <t>2021-12-13 09:15:00+05:30</t>
  </si>
  <si>
    <t>2021-12-13 10:15:00+05:30</t>
  </si>
  <si>
    <t>2021-12-13 11:15:00+05:30</t>
  </si>
  <si>
    <t>2021-12-13 12:15:00+05:30</t>
  </si>
  <si>
    <t>2021-12-13 13:15:00+05:30</t>
  </si>
  <si>
    <t>2021-12-13 14:15:00+05:30</t>
  </si>
  <si>
    <t>2021-12-13 15:15:00+05:30</t>
  </si>
  <si>
    <t>2021-12-14 09:15:00+05:30</t>
  </si>
  <si>
    <t>2021-12-14 10:15:00+05:30</t>
  </si>
  <si>
    <t>2021-12-14 11:15:00+05:30</t>
  </si>
  <si>
    <t>2021-12-14 12:15:00+05:30</t>
  </si>
  <si>
    <t>2021-12-14 13:15:00+05:30</t>
  </si>
  <si>
    <t>2021-12-14 14:15:00+05:30</t>
  </si>
  <si>
    <t>2021-12-14 15:15:00+05:30</t>
  </si>
  <si>
    <t>2021-12-15 09:15:00+05:30</t>
  </si>
  <si>
    <t>2021-12-15 10:15:00+05:30</t>
  </si>
  <si>
    <t>2021-12-15 11:15:00+05:30</t>
  </si>
  <si>
    <t>2021-12-15 12:15:00+05:30</t>
  </si>
  <si>
    <t>2021-12-15 13:15:00+05:30</t>
  </si>
  <si>
    <t>2021-12-15 14:15:00+05:30</t>
  </si>
  <si>
    <t>2021-12-15 15:15:00+05:30</t>
  </si>
  <si>
    <t>2021-12-16 09:15:00+05:30</t>
  </si>
  <si>
    <t>2021-12-16 10:15:00+05:30</t>
  </si>
  <si>
    <t>2021-12-16 11:15:00+05:30</t>
  </si>
  <si>
    <t>2021-12-16 12:15:00+05:30</t>
  </si>
  <si>
    <t>2021-12-16 13:15:00+05:30</t>
  </si>
  <si>
    <t>2021-12-16 14:15:00+05:30</t>
  </si>
  <si>
    <t>2021-12-16 15:15:00+05:30</t>
  </si>
  <si>
    <t>2021-12-17 09:15:00+05:30</t>
  </si>
  <si>
    <t>2021-12-17 10:15:00+05:30</t>
  </si>
  <si>
    <t>2021-12-17 11:15:00+05:30</t>
  </si>
  <si>
    <t>2021-12-17 12:15:00+05:30</t>
  </si>
  <si>
    <t>2021-12-17 13:15:00+05:30</t>
  </si>
  <si>
    <t>2021-12-17 14:15:00+05:30</t>
  </si>
  <si>
    <t>2021-12-17 15:15:00+05:30</t>
  </si>
  <si>
    <t>2021-12-20 09:15:00+05:30</t>
  </si>
  <si>
    <t>2021-12-20 10:15:00+05:30</t>
  </si>
  <si>
    <t>2021-12-20 11:15:00+05:30</t>
  </si>
  <si>
    <t>2021-12-20 12:15:00+05:30</t>
  </si>
  <si>
    <t>2021-12-20 13:15:00+05:30</t>
  </si>
  <si>
    <t>2021-12-20 14:15:00+05:30</t>
  </si>
  <si>
    <t>2021-12-20 15:15:00+05:30</t>
  </si>
  <si>
    <t>2021-12-21 09:15:00+05:30</t>
  </si>
  <si>
    <t>2021-12-21 10:15:00+05:30</t>
  </si>
  <si>
    <t>2021-12-21 11:15:00+05:30</t>
  </si>
  <si>
    <t>2021-12-21 12:15:00+05:30</t>
  </si>
  <si>
    <t>2021-12-21 13:15:00+05:30</t>
  </si>
  <si>
    <t>2021-12-21 14:15:00+05:30</t>
  </si>
  <si>
    <t>2021-12-21 15:15:00+05:30</t>
  </si>
  <si>
    <t>2021-12-22 09:15:00+05:30</t>
  </si>
  <si>
    <t>2021-12-22 10:15:00+05:30</t>
  </si>
  <si>
    <t>2021-12-22 11:15:00+05:30</t>
  </si>
  <si>
    <t>2021-12-22 12:15:00+05:30</t>
  </si>
  <si>
    <t>2021-12-22 13:15:00+05:30</t>
  </si>
  <si>
    <t>2021-12-22 14:15:00+05:30</t>
  </si>
  <si>
    <t>2021-12-22 15:15:00+05:30</t>
  </si>
  <si>
    <t>2021-12-23 09:15:00+05:30</t>
  </si>
  <si>
    <t>2021-12-23 10:15:00+05:30</t>
  </si>
  <si>
    <t>2021-12-23 11:15:00+05:30</t>
  </si>
  <si>
    <t>2021-12-23 12:15:00+05:30</t>
  </si>
  <si>
    <t>2021-12-23 13:15:00+05:30</t>
  </si>
  <si>
    <t>2021-12-23 14:15:00+05:30</t>
  </si>
  <si>
    <t>2021-12-23 15:15:00+05:30</t>
  </si>
  <si>
    <t>2021-12-24 09:15:00+05:30</t>
  </si>
  <si>
    <t>2021-12-24 10:15:00+05:30</t>
  </si>
  <si>
    <t>2021-12-24 11:15:00+05:30</t>
  </si>
  <si>
    <t>2021-12-24 12:15:00+05:30</t>
  </si>
  <si>
    <t>2021-12-24 13:15:00+05:30</t>
  </si>
  <si>
    <t>2021-12-24 14:15:00+05:30</t>
  </si>
  <si>
    <t>2021-12-24 15:15:00+05:30</t>
  </si>
  <si>
    <t>2021-12-27 09:15:00+05:30</t>
  </si>
  <si>
    <t>2021-12-27 10:15:00+05:30</t>
  </si>
  <si>
    <t>2021-12-27 11:15:00+05:30</t>
  </si>
  <si>
    <t>2021-12-27 12:15:00+05:30</t>
  </si>
  <si>
    <t>2021-12-27 13:15:00+05:30</t>
  </si>
  <si>
    <t>2021-12-27 14:15:00+05:30</t>
  </si>
  <si>
    <t>2021-12-27 15:15:00+05:30</t>
  </si>
  <si>
    <t>2021-12-28 09:15:00+05:30</t>
  </si>
  <si>
    <t>2021-12-28 10:15:00+05:30</t>
  </si>
  <si>
    <t>2021-12-28 11:15:00+05:30</t>
  </si>
  <si>
    <t>2021-12-28 12:15:00+05:30</t>
  </si>
  <si>
    <t>2021-12-28 13:15:00+05:30</t>
  </si>
  <si>
    <t>2021-12-28 14:15:00+05:30</t>
  </si>
  <si>
    <t>2021-12-28 15:15:00+05:30</t>
  </si>
  <si>
    <t>Timestamp</t>
  </si>
  <si>
    <t>Day Start Flag</t>
  </si>
  <si>
    <t>Change from Prev Close</t>
  </si>
  <si>
    <t>O-C Change</t>
  </si>
  <si>
    <t>O-C % Change</t>
  </si>
  <si>
    <t>Date</t>
  </si>
  <si>
    <t>next candle</t>
  </si>
  <si>
    <t>Next 6 candle</t>
  </si>
  <si>
    <t>Next 21 candle</t>
  </si>
  <si>
    <t>Next 35 candle</t>
  </si>
  <si>
    <t>MA 8</t>
  </si>
  <si>
    <t>MA 21</t>
  </si>
  <si>
    <t>Pp -MA8</t>
  </si>
  <si>
    <t>P - MA21</t>
  </si>
  <si>
    <t>TR</t>
  </si>
  <si>
    <t>ATR 10</t>
  </si>
  <si>
    <t>EMA 8</t>
  </si>
  <si>
    <t>EMA 21</t>
  </si>
  <si>
    <t>P- EMA8</t>
  </si>
  <si>
    <t>P- EMA21</t>
  </si>
  <si>
    <t>EMA 8&gt;21</t>
  </si>
  <si>
    <t>High Low</t>
  </si>
  <si>
    <t>DateTIme</t>
  </si>
  <si>
    <t>% Change Last Close</t>
  </si>
  <si>
    <t>Max</t>
  </si>
  <si>
    <t>Min</t>
  </si>
  <si>
    <t>Avg</t>
  </si>
  <si>
    <t>sd</t>
  </si>
  <si>
    <t>EMA Gap change</t>
  </si>
  <si>
    <t>2021-12-29 09:15:00+05:30</t>
  </si>
  <si>
    <t>2021-12-29 10:15:00+05:30</t>
  </si>
  <si>
    <t>2021-12-29 11:15:00+05:30</t>
  </si>
  <si>
    <t>2021-12-29 12:15:00+05:30</t>
  </si>
  <si>
    <t>2021-12-29 13:15:00+05:30</t>
  </si>
  <si>
    <t>2021-12-29 14:15:00+05:30</t>
  </si>
  <si>
    <t>2021-12-29 15:15:00+05:30</t>
  </si>
  <si>
    <t>EMA 8&gt;SMA 21</t>
  </si>
  <si>
    <t>EMA SMA CHANGE</t>
  </si>
  <si>
    <t>Label</t>
  </si>
  <si>
    <t>2021-12-30 09:15:00+05:30</t>
  </si>
  <si>
    <t>2021-12-30 10:15:00+05:30</t>
  </si>
  <si>
    <t>2021-12-30 11:15:00+05:30</t>
  </si>
  <si>
    <t>2021-12-30 12:15:00+05:30</t>
  </si>
  <si>
    <t>2021-12-30 13:15:00+05:30</t>
  </si>
  <si>
    <t>2021-12-30 14:15:00+05:30</t>
  </si>
  <si>
    <t>2021-12-30 15:15:00+05:30</t>
  </si>
  <si>
    <t>Bull</t>
  </si>
  <si>
    <t>Bear</t>
  </si>
  <si>
    <t>Falling Momentum</t>
  </si>
  <si>
    <t>#</t>
  </si>
  <si>
    <t>FM</t>
  </si>
  <si>
    <t>Total</t>
  </si>
  <si>
    <t>2021-12-31 09:15:00+05:30</t>
  </si>
  <si>
    <t>2021-12-31 10:15:00+05:30</t>
  </si>
  <si>
    <t>2021-12-31 11:15:00+05:30</t>
  </si>
  <si>
    <t>2021-12-31 12:15:00+05:30</t>
  </si>
  <si>
    <t>2021-12-31 13:15:00+05:30</t>
  </si>
  <si>
    <t>2021-12-31 14:15:00+05:30</t>
  </si>
  <si>
    <t>2021-12-31 15:15:00+05:30</t>
  </si>
  <si>
    <t>2022-01-03 09:15:00+05:30</t>
  </si>
  <si>
    <t>2022-01-03 10:15:00+05:30</t>
  </si>
  <si>
    <t>2022-01-03 11:15:00+05:30</t>
  </si>
  <si>
    <t>2022-01-03 12:15:00+05:30</t>
  </si>
  <si>
    <t>2022-01-03 13:15:00+05:30</t>
  </si>
  <si>
    <t>2022-01-03 14:15:00+05:30</t>
  </si>
  <si>
    <t>2022-01-03 15:15:00+05:30</t>
  </si>
  <si>
    <t>2022-01-04 09:15:00+05:30</t>
  </si>
  <si>
    <t>2022-01-04 10:15:00+05:30</t>
  </si>
  <si>
    <t>2022-01-04 11:15:00+05:30</t>
  </si>
  <si>
    <t>2022-01-04 12:15:00+05:30</t>
  </si>
  <si>
    <t>2022-01-04 13:15:00+05:30</t>
  </si>
  <si>
    <t>2022-01-04 14:15:00+05:30</t>
  </si>
  <si>
    <t>EMA Change</t>
  </si>
  <si>
    <t>RoC EMA D</t>
  </si>
  <si>
    <t>2022-01-04 15:15:00+05:30</t>
  </si>
  <si>
    <t>2022-01-05 09:15:00+05:30</t>
  </si>
  <si>
    <t>2022-01-05 10:15:00+05:30</t>
  </si>
  <si>
    <t>2022-01-05 11:15:00+05:30</t>
  </si>
  <si>
    <t>2022-01-05 12:15:00+05:30</t>
  </si>
  <si>
    <t>2022-01-05 13:15:00+05:30</t>
  </si>
  <si>
    <t>2022-01-05 14:15:00+05:30</t>
  </si>
  <si>
    <t>2022-01-05 15:15:00+05:30</t>
  </si>
  <si>
    <t>2022-01-06 09:15:00+05:30</t>
  </si>
  <si>
    <t>2022-01-06 10:15:00+05:30</t>
  </si>
  <si>
    <t>2022-01-06 11:15:00+05:30</t>
  </si>
  <si>
    <t>2022-01-06 12:15:00+05:30</t>
  </si>
  <si>
    <t>2022-01-06 13:15:00+05:30</t>
  </si>
  <si>
    <t>2022-01-06 14:15:00+05:30</t>
  </si>
  <si>
    <t>2022-01-06 15:15:00+05:30</t>
  </si>
  <si>
    <t>2022-01-07 09:15:00+05:30</t>
  </si>
  <si>
    <t>2022-01-07 10:15:00+05:30</t>
  </si>
  <si>
    <t>2022-01-07 11:15:00+05:30</t>
  </si>
  <si>
    <t>2022-01-07 12:15:00+05:30</t>
  </si>
  <si>
    <t>2022-01-07 13:15:00+05:30</t>
  </si>
  <si>
    <t>2022-01-07 14:15:00+05:30</t>
  </si>
  <si>
    <t>2022-01-07 15:15:00+05:30</t>
  </si>
  <si>
    <t>Crossover Next 5</t>
  </si>
  <si>
    <t>Next 10</t>
  </si>
  <si>
    <t>Next 15</t>
  </si>
  <si>
    <t>Next 20</t>
  </si>
  <si>
    <t>Bull/Bear</t>
  </si>
  <si>
    <t>Crossover Type</t>
  </si>
  <si>
    <t>Count</t>
  </si>
  <si>
    <t>Return Next 5</t>
  </si>
  <si>
    <t>Return Next 20</t>
  </si>
  <si>
    <t>Return Next 10</t>
  </si>
  <si>
    <t>Return Next 15</t>
  </si>
  <si>
    <t>Positive Sum</t>
  </si>
  <si>
    <t>Average</t>
  </si>
  <si>
    <t>SD</t>
  </si>
  <si>
    <t>2022-01-10 09:15:00+05:30</t>
  </si>
  <si>
    <t>2022-01-10 10:15:00+05:30</t>
  </si>
  <si>
    <t>2022-01-10 11:15:00+05:30</t>
  </si>
  <si>
    <t>2022-01-10 12:15:00+05:30</t>
  </si>
  <si>
    <t>2022-01-10 13:15:00+05:30</t>
  </si>
  <si>
    <t>2022-01-10 14:15:00+05:30</t>
  </si>
  <si>
    <t>2022-01-10 15:15:00+05:30</t>
  </si>
  <si>
    <t>2022-01-11 09:15:00+05:30</t>
  </si>
  <si>
    <t>2022-01-11 10:15:00+05:30</t>
  </si>
  <si>
    <t>2022-01-11 11:15:00+05:30</t>
  </si>
  <si>
    <t>2022-01-11 12:15:00+05:30</t>
  </si>
  <si>
    <t>2022-01-11 13:15:00+05:30</t>
  </si>
  <si>
    <t>2022-01-11 14:15:00+05:30</t>
  </si>
  <si>
    <t>2022-01-11 15:15:00+05:30</t>
  </si>
  <si>
    <t>2022-01-12 09:15:00+05:30</t>
  </si>
  <si>
    <t>2022-01-12 10:15:00+05:30</t>
  </si>
  <si>
    <t>2022-01-12 11:15:00+05:30</t>
  </si>
  <si>
    <t>2022-01-12 12:15:00+05:30</t>
  </si>
  <si>
    <t>2022-01-12 13:15:00+05:30</t>
  </si>
  <si>
    <t>2022-01-12 14:15:00+05:30</t>
  </si>
  <si>
    <t>2022-01-12 15:15:00+05:30</t>
  </si>
  <si>
    <t>2022-01-13 09:15:00+05:30</t>
  </si>
  <si>
    <t>2022-01-13 10:15:00+05:30</t>
  </si>
  <si>
    <t>2022-01-13 11:15:00+05:30</t>
  </si>
  <si>
    <t>2022-01-13 12:15:00+05:30</t>
  </si>
  <si>
    <t>2022-01-13 13:15:00+05:30</t>
  </si>
  <si>
    <t>2022-01-13 14:15:00+05:30</t>
  </si>
  <si>
    <t>2022-01-13 15:15:00+05:30</t>
  </si>
  <si>
    <t>2022-01-14 09:15:00+05:30</t>
  </si>
  <si>
    <t>2022-01-14 10:15:00+05:30</t>
  </si>
  <si>
    <t>2022-01-14 11:15:00+05:30</t>
  </si>
  <si>
    <t>2022-01-14 12:15:00+05:30</t>
  </si>
  <si>
    <t>2022-01-14 13:15:00+05:30</t>
  </si>
  <si>
    <t>2022-01-14 14:15:00+05:30</t>
  </si>
  <si>
    <t>2022-01-14 15:15:00+05:30</t>
  </si>
  <si>
    <t>2022-01-17 09:15:00+05:30</t>
  </si>
  <si>
    <t>2022-01-17 10:15:00+05:30</t>
  </si>
  <si>
    <t>2022-01-17 11:15:00+05:30</t>
  </si>
  <si>
    <t>2022-01-17 12:15:00+05:30</t>
  </si>
  <si>
    <t>2022-01-17 13:15:00+05:30</t>
  </si>
  <si>
    <t>2022-01-17 14:15:00+05:30</t>
  </si>
  <si>
    <t>2022-01-17 15:15:00+05:30</t>
  </si>
  <si>
    <t>2022-01-18 09:15:00+05:30</t>
  </si>
  <si>
    <t>2022-01-18 10:15:00+05:30</t>
  </si>
  <si>
    <t>2022-01-18 11:15:00+05:30</t>
  </si>
  <si>
    <t>2022-01-18 12:15:00+05:30</t>
  </si>
  <si>
    <t>2022-01-18 13:15:00+05:30</t>
  </si>
  <si>
    <t>2022-01-18 14:15:00+05:30</t>
  </si>
  <si>
    <t>2022-01-18 15:15:00+05:30</t>
  </si>
  <si>
    <t>2022-01-19 09:15:00+05:30</t>
  </si>
  <si>
    <t>2022-01-19 10:15:00+05:30</t>
  </si>
  <si>
    <t>2022-01-19 11:15:00+05:30</t>
  </si>
  <si>
    <t>2022-01-19 12:15:00+05:30</t>
  </si>
  <si>
    <t>2022-01-19 13:15:00+05:30</t>
  </si>
  <si>
    <t>2022-01-19 14:15:00+05:30</t>
  </si>
  <si>
    <t>2022-01-19 15:15:00+05:30</t>
  </si>
  <si>
    <t>2022-01-20 09:15:00+05:30</t>
  </si>
  <si>
    <t>2022-01-20 10:15:00+05:30</t>
  </si>
  <si>
    <t>2022-01-20 11:15:00+05:30</t>
  </si>
  <si>
    <t>2022-01-20 12:15:00+05:30</t>
  </si>
  <si>
    <t>2022-01-20 13:15:00+05:30</t>
  </si>
  <si>
    <t>2022-01-20 14:15:00+05:30</t>
  </si>
  <si>
    <t>2022-01-20 15:15:00+05:30</t>
  </si>
  <si>
    <t>2022-01-21 09:15:00+05:30</t>
  </si>
  <si>
    <t>2022-01-21 10:15:00+05:30</t>
  </si>
  <si>
    <t>2022-01-21 11:15:00+05:30</t>
  </si>
  <si>
    <t>2022-01-21 12:15:00+05:30</t>
  </si>
  <si>
    <t>2022-01-21 13:15:00+05:30</t>
  </si>
  <si>
    <t>2022-01-21 14:15:00+05:30</t>
  </si>
  <si>
    <t>2022-01-21 15:15:00+05:30</t>
  </si>
  <si>
    <t>2022-01-24 09:15:00+05:30</t>
  </si>
  <si>
    <t>2022-01-24 10:15:00+05:30</t>
  </si>
  <si>
    <t>2022-01-24 11:15:00+05:30</t>
  </si>
  <si>
    <t>2022-01-24 12:15:00+05:30</t>
  </si>
  <si>
    <t>2022-01-24 13:15:00+05:30</t>
  </si>
  <si>
    <t>2022-01-24 14:15:00+05:30</t>
  </si>
  <si>
    <t>2022-01-24 15:15:00+05:30</t>
  </si>
  <si>
    <t>2022-01-25 09:15:00+05:30</t>
  </si>
  <si>
    <t>2022-01-25 10:15:00+05:30</t>
  </si>
  <si>
    <t>2022-01-25 11:15:00+05:30</t>
  </si>
  <si>
    <t>2022-01-25 12:15:00+05:30</t>
  </si>
  <si>
    <t>2022-01-25 13:15:00+05:30</t>
  </si>
  <si>
    <t>2022-01-25 14:15:00+05:30</t>
  </si>
  <si>
    <t>2022-01-25 15:15:00+05:30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</si>
</sst>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%"/>
    <numFmt numFmtId="165" formatCode="0.000%"/>
    <numFmt numFmtId="166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9" fontId="0" fillId="0" borderId="0" xfId="0" applyNumberFormat="1"/>
    <xf numFmtId="10" fontId="0" fillId="0" borderId="0" xfId="0" applyNumberFormat="1"/>
    <xf numFmtId="1" fontId="0" fillId="0" borderId="0" xfId="0" applyNumberFormat="1"/>
    <xf numFmtId="166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6"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44"/>
  <sheetViews>
    <sheetView tabSelected="1" topLeftCell="A1803" workbookViewId="0">
      <pane xSplit="1" topLeftCell="F1" activePane="topRight" state="frozen"/>
      <selection pane="topRight" activeCell="J1844" sqref="J1844"/>
    </sheetView>
  </sheetViews>
  <sheetFormatPr defaultRowHeight="15" x14ac:dyDescent="0.25"/>
  <cols>
    <col min="1" max="1" width="14.42578125" customWidth="1"/>
    <col min="6" max="7" width="9.140625" customWidth="1"/>
    <col min="8" max="8" width="14.28515625" bestFit="1" customWidth="1"/>
    <col min="14" max="14" width="12.140625" customWidth="1"/>
    <col min="15" max="17" width="9.140625" hidden="1" customWidth="1"/>
    <col min="18" max="18" width="8.28515625" hidden="1" customWidth="1"/>
    <col min="29" max="29" width="14.42578125" customWidth="1"/>
    <col min="30" max="30" width="15" customWidth="1"/>
    <col min="42" max="42" width="12" bestFit="1" customWidth="1"/>
    <col min="46" max="46" width="10.140625" bestFit="1" customWidth="1"/>
    <col min="49" max="53" width="0" hidden="1" customWidth="1"/>
    <col min="56" max="56" width="6.28515625" bestFit="1" customWidth="1"/>
    <col min="57" max="57" width="13.28515625" bestFit="1" customWidth="1"/>
    <col min="58" max="60" width="14.28515625" bestFit="1" customWidth="1"/>
  </cols>
  <sheetData>
    <row r="1" spans="1:53" x14ac:dyDescent="0.25">
      <c r="A1" t="s">
        <v>1730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1708</v>
      </c>
      <c r="I1" t="s">
        <v>1709</v>
      </c>
      <c r="J1" t="s">
        <v>1710</v>
      </c>
      <c r="K1" t="s">
        <v>1711</v>
      </c>
      <c r="L1" t="s">
        <v>1731</v>
      </c>
      <c r="M1" t="s">
        <v>1712</v>
      </c>
      <c r="N1" t="s">
        <v>1713</v>
      </c>
      <c r="O1" t="s">
        <v>1714</v>
      </c>
      <c r="P1" t="s">
        <v>1715</v>
      </c>
      <c r="Q1" t="s">
        <v>1716</v>
      </c>
      <c r="R1" t="s">
        <v>1717</v>
      </c>
      <c r="S1" t="s">
        <v>1718</v>
      </c>
      <c r="T1" t="s">
        <v>1719</v>
      </c>
      <c r="U1" t="s">
        <v>1720</v>
      </c>
      <c r="V1" t="s">
        <v>1721</v>
      </c>
      <c r="W1" t="s">
        <v>1722</v>
      </c>
      <c r="X1" t="s">
        <v>1723</v>
      </c>
      <c r="Y1" t="s">
        <v>1724</v>
      </c>
      <c r="Z1" t="s">
        <v>1725</v>
      </c>
      <c r="AA1" t="s">
        <v>1726</v>
      </c>
      <c r="AB1" t="s">
        <v>1727</v>
      </c>
      <c r="AC1" t="s">
        <v>1728</v>
      </c>
      <c r="AD1" t="s">
        <v>1736</v>
      </c>
      <c r="AE1" t="s">
        <v>1729</v>
      </c>
      <c r="AF1" t="s">
        <v>1744</v>
      </c>
      <c r="AG1" t="s">
        <v>1745</v>
      </c>
      <c r="AI1" t="s">
        <v>1754</v>
      </c>
      <c r="AJ1" t="s">
        <v>1755</v>
      </c>
      <c r="AK1" t="s">
        <v>1756</v>
      </c>
      <c r="AT1" t="s">
        <v>1780</v>
      </c>
      <c r="AU1" t="s">
        <v>1781</v>
      </c>
      <c r="AW1" s="7" t="s">
        <v>1804</v>
      </c>
      <c r="AX1" s="7" t="s">
        <v>1805</v>
      </c>
      <c r="AY1" s="7" t="s">
        <v>1806</v>
      </c>
      <c r="AZ1" s="7" t="s">
        <v>1807</v>
      </c>
      <c r="BA1" s="7" t="s">
        <v>1808</v>
      </c>
    </row>
    <row r="2" spans="1:53" x14ac:dyDescent="0.25">
      <c r="A2" t="s">
        <v>6</v>
      </c>
      <c r="B2">
        <v>13996.099609375</v>
      </c>
      <c r="C2">
        <v>14033.400390625</v>
      </c>
      <c r="D2">
        <v>13994.849609375</v>
      </c>
      <c r="E2">
        <v>14025.25</v>
      </c>
      <c r="F2">
        <v>14025.25</v>
      </c>
      <c r="G2">
        <v>0</v>
      </c>
      <c r="H2" t="str">
        <f>RIGHT(A2,LEN(A2)-10)</f>
        <v xml:space="preserve"> 09:15:00+05:30</v>
      </c>
      <c r="I2" t="str">
        <f>IF(H2= " 09:15:00+05:30","Y","N")</f>
        <v>Y</v>
      </c>
      <c r="K2">
        <f>E2-B2</f>
        <v>29.150390625</v>
      </c>
      <c r="M2" s="1">
        <f>K2/B2</f>
        <v>2.0827510119658058E-3</v>
      </c>
      <c r="N2" t="str">
        <f>LEFT(A2,10)</f>
        <v>2021-01-01</v>
      </c>
      <c r="W2">
        <f t="shared" ref="W2:W9" si="0">MAX(C2-D2,C2-E2,D2-E2)</f>
        <v>38.55078125</v>
      </c>
      <c r="AE2" s="2">
        <f>ABS(C2-D2)/D2</f>
        <v>2.7546406232315098E-3</v>
      </c>
      <c r="AI2" t="s">
        <v>1757</v>
      </c>
      <c r="AJ2" t="s">
        <v>1757</v>
      </c>
      <c r="AK2" t="s">
        <v>1757</v>
      </c>
      <c r="AT2" t="s">
        <v>1757</v>
      </c>
      <c r="AU2" t="s">
        <v>1757</v>
      </c>
    </row>
    <row r="3" spans="1:53" x14ac:dyDescent="0.25">
      <c r="A3" t="s">
        <v>7</v>
      </c>
      <c r="B3">
        <v>14032.5</v>
      </c>
      <c r="C3">
        <v>14037.2001953125</v>
      </c>
      <c r="D3">
        <v>14016.2998046875</v>
      </c>
      <c r="E3">
        <v>14029.349609375</v>
      </c>
      <c r="F3">
        <v>14029.349609375</v>
      </c>
      <c r="G3">
        <v>0</v>
      </c>
      <c r="H3" t="str">
        <f t="shared" ref="H3:H23" si="1">RIGHT(A3,LEN(A3)-10)</f>
        <v xml:space="preserve"> 10:15:00+05:30</v>
      </c>
      <c r="I3" t="str">
        <f t="shared" ref="I3:I23" si="2">IF(H3= " 09:15:00+05:30","Y","N")</f>
        <v>N</v>
      </c>
      <c r="J3">
        <f>E3-E2</f>
        <v>4.099609375</v>
      </c>
      <c r="K3">
        <f t="shared" ref="K3:K23" si="3">E3-B3</f>
        <v>-3.150390625</v>
      </c>
      <c r="L3" s="3">
        <f>(E3-E2)/E2</f>
        <v>2.9230205343933264E-4</v>
      </c>
      <c r="M3" s="3">
        <f t="shared" ref="M3:M23" si="4">K3/B3</f>
        <v>-2.2450672545875646E-4</v>
      </c>
      <c r="N3" t="str">
        <f t="shared" ref="N3:N23" si="5">LEFT(A3,10)</f>
        <v>2021-01-01</v>
      </c>
      <c r="W3">
        <f t="shared" si="0"/>
        <v>20.900390625</v>
      </c>
      <c r="AE3" s="2">
        <f t="shared" ref="AE3:AE23" si="6">ABS(C3-D3)/D3</f>
        <v>1.4911489420346331E-3</v>
      </c>
      <c r="AI3" t="s">
        <v>1757</v>
      </c>
      <c r="AJ3" t="s">
        <v>1757</v>
      </c>
      <c r="AK3" t="s">
        <v>1757</v>
      </c>
      <c r="AT3" t="s">
        <v>1757</v>
      </c>
      <c r="AU3" t="s">
        <v>1757</v>
      </c>
    </row>
    <row r="4" spans="1:53" x14ac:dyDescent="0.25">
      <c r="A4" t="s">
        <v>8</v>
      </c>
      <c r="B4">
        <v>14026.0498046875</v>
      </c>
      <c r="C4">
        <v>14034.25</v>
      </c>
      <c r="D4">
        <v>14004.9501953125</v>
      </c>
      <c r="E4">
        <v>14023.0498046875</v>
      </c>
      <c r="F4">
        <v>14023.0498046875</v>
      </c>
      <c r="G4">
        <v>0</v>
      </c>
      <c r="H4" t="str">
        <f t="shared" si="1"/>
        <v xml:space="preserve"> 11:15:00+05:30</v>
      </c>
      <c r="I4" t="str">
        <f t="shared" si="2"/>
        <v>N</v>
      </c>
      <c r="J4">
        <f t="shared" ref="J4:J23" si="7">E4-E3</f>
        <v>-6.2998046875</v>
      </c>
      <c r="K4">
        <f t="shared" si="3"/>
        <v>-3</v>
      </c>
      <c r="L4" s="3">
        <f t="shared" ref="L4:L67" si="8">(E4-E3)/E3</f>
        <v>-4.4904467155699123E-4</v>
      </c>
      <c r="M4" s="3">
        <f t="shared" si="4"/>
        <v>-2.1388773330873254E-4</v>
      </c>
      <c r="N4" t="str">
        <f t="shared" si="5"/>
        <v>2021-01-01</v>
      </c>
      <c r="W4">
        <f t="shared" si="0"/>
        <v>29.2998046875</v>
      </c>
      <c r="AE4" s="2">
        <f t="shared" si="6"/>
        <v>2.0921034547703521E-3</v>
      </c>
      <c r="AI4" t="s">
        <v>1757</v>
      </c>
      <c r="AJ4" t="s">
        <v>1757</v>
      </c>
      <c r="AK4" t="s">
        <v>1757</v>
      </c>
      <c r="AT4" t="s">
        <v>1757</v>
      </c>
      <c r="AU4" t="s">
        <v>1757</v>
      </c>
    </row>
    <row r="5" spans="1:53" x14ac:dyDescent="0.25">
      <c r="A5" t="s">
        <v>9</v>
      </c>
      <c r="B5">
        <v>14008.7998046875</v>
      </c>
      <c r="C5">
        <v>14040.099609375</v>
      </c>
      <c r="D5">
        <v>14004.9501953125</v>
      </c>
      <c r="E5">
        <v>14031.599609375</v>
      </c>
      <c r="F5">
        <v>14031.599609375</v>
      </c>
      <c r="G5">
        <v>0</v>
      </c>
      <c r="H5" t="str">
        <f t="shared" si="1"/>
        <v xml:space="preserve"> 12:15:00+05:30</v>
      </c>
      <c r="I5" t="str">
        <f t="shared" si="2"/>
        <v>N</v>
      </c>
      <c r="J5">
        <f t="shared" si="7"/>
        <v>8.5498046875</v>
      </c>
      <c r="K5">
        <f t="shared" si="3"/>
        <v>22.7998046875</v>
      </c>
      <c r="L5" s="3">
        <f t="shared" si="8"/>
        <v>6.0969652155425189E-4</v>
      </c>
      <c r="M5" s="3">
        <f t="shared" si="4"/>
        <v>1.6275344787117973E-3</v>
      </c>
      <c r="N5" t="str">
        <f t="shared" si="5"/>
        <v>2021-01-01</v>
      </c>
      <c r="W5">
        <f t="shared" si="0"/>
        <v>35.1494140625</v>
      </c>
      <c r="AE5" s="2">
        <f t="shared" si="6"/>
        <v>2.5097850097506678E-3</v>
      </c>
      <c r="AI5" t="s">
        <v>1757</v>
      </c>
      <c r="AJ5" t="s">
        <v>1757</v>
      </c>
      <c r="AK5" t="s">
        <v>1757</v>
      </c>
      <c r="AT5" t="s">
        <v>1757</v>
      </c>
      <c r="AU5" t="s">
        <v>1757</v>
      </c>
    </row>
    <row r="6" spans="1:53" x14ac:dyDescent="0.25">
      <c r="A6" t="s">
        <v>10</v>
      </c>
      <c r="B6">
        <v>14035</v>
      </c>
      <c r="C6">
        <v>14043.4501953125</v>
      </c>
      <c r="D6">
        <v>14017.7998046875</v>
      </c>
      <c r="E6">
        <v>14043.4501953125</v>
      </c>
      <c r="F6">
        <v>14043.4501953125</v>
      </c>
      <c r="G6">
        <v>0</v>
      </c>
      <c r="H6" t="str">
        <f t="shared" si="1"/>
        <v xml:space="preserve"> 13:15:00+05:30</v>
      </c>
      <c r="I6" t="str">
        <f t="shared" si="2"/>
        <v>N</v>
      </c>
      <c r="J6">
        <f t="shared" si="7"/>
        <v>11.8505859375</v>
      </c>
      <c r="K6">
        <f t="shared" si="3"/>
        <v>8.4501953125</v>
      </c>
      <c r="L6" s="3">
        <f t="shared" si="8"/>
        <v>8.4456414574302779E-4</v>
      </c>
      <c r="M6" s="3">
        <f t="shared" si="4"/>
        <v>6.0208017901674387E-4</v>
      </c>
      <c r="N6" t="str">
        <f t="shared" si="5"/>
        <v>2021-01-01</v>
      </c>
      <c r="W6">
        <f t="shared" si="0"/>
        <v>25.650390625</v>
      </c>
      <c r="AE6" s="2">
        <f t="shared" si="6"/>
        <v>1.8298442681727132E-3</v>
      </c>
      <c r="AI6" t="s">
        <v>1757</v>
      </c>
      <c r="AJ6" t="s">
        <v>1757</v>
      </c>
      <c r="AK6" t="s">
        <v>1757</v>
      </c>
      <c r="AT6" t="s">
        <v>1757</v>
      </c>
      <c r="AU6" t="s">
        <v>1757</v>
      </c>
    </row>
    <row r="7" spans="1:53" x14ac:dyDescent="0.25">
      <c r="A7" t="s">
        <v>11</v>
      </c>
      <c r="B7">
        <v>14033.7998046875</v>
      </c>
      <c r="C7">
        <v>14049.7998046875</v>
      </c>
      <c r="D7">
        <v>14013.75</v>
      </c>
      <c r="E7">
        <v>14015</v>
      </c>
      <c r="F7">
        <v>14015</v>
      </c>
      <c r="G7">
        <v>0</v>
      </c>
      <c r="H7" t="str">
        <f t="shared" si="1"/>
        <v xml:space="preserve"> 14:15:00+05:30</v>
      </c>
      <c r="I7" t="str">
        <f t="shared" si="2"/>
        <v>N</v>
      </c>
      <c r="J7">
        <f t="shared" si="7"/>
        <v>-28.4501953125</v>
      </c>
      <c r="K7">
        <f t="shared" si="3"/>
        <v>-18.7998046875</v>
      </c>
      <c r="L7" s="3">
        <f t="shared" si="8"/>
        <v>-2.0258693495417714E-3</v>
      </c>
      <c r="M7" s="3">
        <f t="shared" si="4"/>
        <v>-1.3396090117532232E-3</v>
      </c>
      <c r="N7" t="str">
        <f t="shared" si="5"/>
        <v>2021-01-01</v>
      </c>
      <c r="W7">
        <f t="shared" si="0"/>
        <v>36.0498046875</v>
      </c>
      <c r="AE7" s="2">
        <f t="shared" si="6"/>
        <v>2.5724595263580414E-3</v>
      </c>
      <c r="AI7" t="s">
        <v>1757</v>
      </c>
      <c r="AJ7" t="s">
        <v>1757</v>
      </c>
      <c r="AK7" t="s">
        <v>1757</v>
      </c>
      <c r="AT7" t="s">
        <v>1757</v>
      </c>
      <c r="AU7" t="s">
        <v>1757</v>
      </c>
    </row>
    <row r="8" spans="1:53" x14ac:dyDescent="0.25">
      <c r="A8" t="s">
        <v>12</v>
      </c>
      <c r="B8">
        <v>14016.150390625</v>
      </c>
      <c r="C8">
        <v>14028.7998046875</v>
      </c>
      <c r="D8">
        <v>14001.599609375</v>
      </c>
      <c r="E8">
        <v>14014.7998046875</v>
      </c>
      <c r="F8">
        <v>14014.7998046875</v>
      </c>
      <c r="G8">
        <v>0</v>
      </c>
      <c r="H8" t="str">
        <f t="shared" si="1"/>
        <v xml:space="preserve"> 15:15:00+05:30</v>
      </c>
      <c r="I8" t="str">
        <f t="shared" si="2"/>
        <v>N</v>
      </c>
      <c r="J8">
        <f t="shared" si="7"/>
        <v>-0.2001953125</v>
      </c>
      <c r="K8">
        <f t="shared" si="3"/>
        <v>-1.3505859375</v>
      </c>
      <c r="L8" s="3">
        <f t="shared" si="8"/>
        <v>-1.4284360506600071E-5</v>
      </c>
      <c r="M8" s="3">
        <f t="shared" si="4"/>
        <v>-9.6359264124575039E-5</v>
      </c>
      <c r="N8" t="str">
        <f t="shared" si="5"/>
        <v>2021-01-01</v>
      </c>
      <c r="W8">
        <f t="shared" si="0"/>
        <v>27.2001953125</v>
      </c>
      <c r="AE8" s="2">
        <f t="shared" si="6"/>
        <v>1.9426491309098473E-3</v>
      </c>
      <c r="AI8" t="s">
        <v>1757</v>
      </c>
      <c r="AJ8" t="s">
        <v>1757</v>
      </c>
      <c r="AK8" t="s">
        <v>1757</v>
      </c>
      <c r="AT8" t="s">
        <v>1757</v>
      </c>
      <c r="AU8" t="s">
        <v>1757</v>
      </c>
    </row>
    <row r="9" spans="1:53" x14ac:dyDescent="0.25">
      <c r="A9" t="s">
        <v>13</v>
      </c>
      <c r="B9">
        <v>14104.349609375</v>
      </c>
      <c r="C9">
        <v>14113.400390625</v>
      </c>
      <c r="D9">
        <v>14080.349609375</v>
      </c>
      <c r="E9">
        <v>14086.5498046875</v>
      </c>
      <c r="F9">
        <v>14086.5498046875</v>
      </c>
      <c r="G9">
        <v>0</v>
      </c>
      <c r="H9" t="str">
        <f t="shared" si="1"/>
        <v xml:space="preserve"> 09:15:00+05:30</v>
      </c>
      <c r="I9" t="str">
        <f t="shared" si="2"/>
        <v>Y</v>
      </c>
      <c r="J9">
        <f t="shared" si="7"/>
        <v>71.75</v>
      </c>
      <c r="K9">
        <f t="shared" si="3"/>
        <v>-17.7998046875</v>
      </c>
      <c r="L9" s="3">
        <f t="shared" si="8"/>
        <v>5.1195879356051828E-3</v>
      </c>
      <c r="M9" s="3">
        <f t="shared" si="4"/>
        <v>-1.2620081875784385E-3</v>
      </c>
      <c r="N9" t="str">
        <f t="shared" si="5"/>
        <v>2021-01-04</v>
      </c>
      <c r="O9">
        <f>E10-E9</f>
        <v>-68.75</v>
      </c>
      <c r="P9">
        <f>E15-E9</f>
        <v>57.1005859375</v>
      </c>
      <c r="Q9">
        <f>(E29-E9)</f>
        <v>47.5</v>
      </c>
      <c r="R9">
        <f>(E43-E9)</f>
        <v>257.3505859375</v>
      </c>
      <c r="W9">
        <f t="shared" si="0"/>
        <v>33.05078125</v>
      </c>
      <c r="AE9" s="2">
        <f t="shared" si="6"/>
        <v>2.3472983389555952E-3</v>
      </c>
      <c r="AI9" t="s">
        <v>1757</v>
      </c>
      <c r="AJ9" t="s">
        <v>1757</v>
      </c>
      <c r="AK9" t="s">
        <v>1757</v>
      </c>
      <c r="AT9" t="s">
        <v>1757</v>
      </c>
      <c r="AU9" t="s">
        <v>1757</v>
      </c>
    </row>
    <row r="10" spans="1:53" x14ac:dyDescent="0.25">
      <c r="A10" t="s">
        <v>14</v>
      </c>
      <c r="B10">
        <v>14101.75</v>
      </c>
      <c r="C10">
        <v>14106.0498046875</v>
      </c>
      <c r="D10">
        <v>13956.599609375</v>
      </c>
      <c r="E10">
        <v>14017.7998046875</v>
      </c>
      <c r="F10">
        <v>14017.7998046875</v>
      </c>
      <c r="G10">
        <v>0</v>
      </c>
      <c r="H10" t="str">
        <f t="shared" si="1"/>
        <v xml:space="preserve"> 10:15:00+05:30</v>
      </c>
      <c r="I10" t="str">
        <f t="shared" si="2"/>
        <v>N</v>
      </c>
      <c r="J10">
        <f t="shared" si="7"/>
        <v>-68.75</v>
      </c>
      <c r="K10">
        <f t="shared" si="3"/>
        <v>-83.9501953125</v>
      </c>
      <c r="L10" s="3">
        <f t="shared" si="8"/>
        <v>-4.8805421450412549E-3</v>
      </c>
      <c r="M10" s="3">
        <f t="shared" si="4"/>
        <v>-5.9531756918467568E-3</v>
      </c>
      <c r="N10" t="str">
        <f t="shared" si="5"/>
        <v>2021-01-04</v>
      </c>
      <c r="O10">
        <f t="shared" ref="O10:O23" si="9">E11-E10</f>
        <v>42.900390625</v>
      </c>
      <c r="P10">
        <f t="shared" ref="P10:P23" si="10">E16-E10</f>
        <v>53.7998046875</v>
      </c>
      <c r="Q10">
        <f t="shared" ref="Q10:Q23" si="11">(E30-E10)</f>
        <v>185.2998046875</v>
      </c>
      <c r="R10">
        <f t="shared" ref="R10:R23" si="12">(E44-E10)</f>
        <v>426.6005859375</v>
      </c>
      <c r="S10">
        <f>SUM(E2:E9)/8</f>
        <v>14033.631103515625</v>
      </c>
      <c r="U10">
        <f>$E10-S10</f>
        <v>-15.831298828125</v>
      </c>
      <c r="W10">
        <f>MAX(C10-D10,C10-E10,D10-E10)</f>
        <v>149.4501953125</v>
      </c>
      <c r="Y10">
        <f>S10</f>
        <v>14033.631103515625</v>
      </c>
      <c r="AA10">
        <f>$E10-Y10</f>
        <v>-15.831298828125</v>
      </c>
      <c r="AE10" s="2">
        <f t="shared" si="6"/>
        <v>1.0708209699740224E-2</v>
      </c>
      <c r="AI10" t="s">
        <v>1757</v>
      </c>
      <c r="AJ10" t="s">
        <v>1757</v>
      </c>
      <c r="AK10" t="s">
        <v>1757</v>
      </c>
      <c r="AT10" t="s">
        <v>1757</v>
      </c>
      <c r="AU10" t="s">
        <v>1757</v>
      </c>
    </row>
    <row r="11" spans="1:53" x14ac:dyDescent="0.25">
      <c r="A11" t="s">
        <v>15</v>
      </c>
      <c r="B11">
        <v>14043.849609375</v>
      </c>
      <c r="C11">
        <v>14064.5</v>
      </c>
      <c r="D11">
        <v>13956.599609375</v>
      </c>
      <c r="E11">
        <v>14060.7001953125</v>
      </c>
      <c r="F11">
        <v>14060.7001953125</v>
      </c>
      <c r="G11">
        <v>0</v>
      </c>
      <c r="H11" t="str">
        <f t="shared" si="1"/>
        <v xml:space="preserve"> 11:15:00+05:30</v>
      </c>
      <c r="I11" t="str">
        <f t="shared" si="2"/>
        <v>N</v>
      </c>
      <c r="J11">
        <f t="shared" si="7"/>
        <v>42.900390625</v>
      </c>
      <c r="K11">
        <f t="shared" si="3"/>
        <v>16.8505859375</v>
      </c>
      <c r="L11" s="3">
        <f t="shared" si="8"/>
        <v>3.0604225500962192E-3</v>
      </c>
      <c r="M11" s="3">
        <f t="shared" si="4"/>
        <v>1.1998551968437029E-3</v>
      </c>
      <c r="N11" t="str">
        <f t="shared" si="5"/>
        <v>2021-01-04</v>
      </c>
      <c r="O11">
        <f t="shared" si="9"/>
        <v>24.7998046875</v>
      </c>
      <c r="P11">
        <f t="shared" si="10"/>
        <v>59.0498046875</v>
      </c>
      <c r="Q11">
        <f t="shared" si="11"/>
        <v>126.6494140625</v>
      </c>
      <c r="R11">
        <f t="shared" si="12"/>
        <v>382.2998046875</v>
      </c>
      <c r="S11">
        <f t="shared" ref="S11:S23" si="13">SUM(E3:E10)/8</f>
        <v>14032.699829101562</v>
      </c>
      <c r="U11">
        <f t="shared" ref="U11:U23" si="14">E11-S11</f>
        <v>28.0003662109375</v>
      </c>
      <c r="W11">
        <f t="shared" ref="W11:W23" si="15">MAX(C11-D11,C11-E11,D11-E11)</f>
        <v>107.900390625</v>
      </c>
      <c r="Y11">
        <f>(E11-Y10)*(2/9)+Y10</f>
        <v>14039.646457248264</v>
      </c>
      <c r="AA11">
        <f t="shared" ref="AA11:AA23" si="16">$E11-Y11</f>
        <v>21.053738064236313</v>
      </c>
      <c r="AE11" s="2">
        <f t="shared" si="6"/>
        <v>7.7311375008938844E-3</v>
      </c>
      <c r="AI11" t="s">
        <v>1757</v>
      </c>
      <c r="AJ11" t="s">
        <v>1757</v>
      </c>
      <c r="AK11" t="s">
        <v>1757</v>
      </c>
      <c r="AT11" t="s">
        <v>1757</v>
      </c>
      <c r="AU11" t="s">
        <v>1757</v>
      </c>
    </row>
    <row r="12" spans="1:53" x14ac:dyDescent="0.25">
      <c r="A12" t="s">
        <v>16</v>
      </c>
      <c r="B12">
        <v>14036.5</v>
      </c>
      <c r="C12">
        <v>14088.599609375</v>
      </c>
      <c r="D12">
        <v>14031.25</v>
      </c>
      <c r="E12">
        <v>14085.5</v>
      </c>
      <c r="F12">
        <v>14085.5</v>
      </c>
      <c r="G12">
        <v>0</v>
      </c>
      <c r="H12" t="str">
        <f t="shared" si="1"/>
        <v xml:space="preserve"> 12:15:00+05:30</v>
      </c>
      <c r="I12" t="str">
        <f t="shared" si="2"/>
        <v>N</v>
      </c>
      <c r="J12">
        <f t="shared" si="7"/>
        <v>24.7998046875</v>
      </c>
      <c r="K12">
        <f t="shared" si="3"/>
        <v>49</v>
      </c>
      <c r="L12" s="3">
        <f t="shared" si="8"/>
        <v>1.76376740439766E-3</v>
      </c>
      <c r="M12" s="3">
        <f t="shared" si="4"/>
        <v>3.4908987283154632E-3</v>
      </c>
      <c r="N12" t="str">
        <f t="shared" si="5"/>
        <v>2021-01-04</v>
      </c>
      <c r="O12">
        <f t="shared" si="9"/>
        <v>11.0498046875</v>
      </c>
      <c r="P12">
        <f t="shared" si="10"/>
        <v>53.7998046875</v>
      </c>
      <c r="Q12">
        <f t="shared" si="11"/>
        <v>107.599609375</v>
      </c>
      <c r="R12">
        <f t="shared" si="12"/>
        <v>348.099609375</v>
      </c>
      <c r="S12">
        <f t="shared" si="13"/>
        <v>14036.61865234375</v>
      </c>
      <c r="U12">
        <f t="shared" si="14"/>
        <v>48.88134765625</v>
      </c>
      <c r="W12">
        <f t="shared" si="15"/>
        <v>57.349609375</v>
      </c>
      <c r="X12">
        <f>SUM(W2:W11)/10</f>
        <v>50.320214843750001</v>
      </c>
      <c r="Y12">
        <f t="shared" ref="Y12:Y23" si="17">(E12-Y11)*(2/9)+Y11</f>
        <v>14049.836133415316</v>
      </c>
      <c r="AA12">
        <f t="shared" si="16"/>
        <v>35.663866584684001</v>
      </c>
      <c r="AE12" s="2">
        <f t="shared" si="6"/>
        <v>4.0872772828507795E-3</v>
      </c>
      <c r="AI12" t="s">
        <v>1757</v>
      </c>
      <c r="AJ12" t="s">
        <v>1757</v>
      </c>
      <c r="AK12" t="s">
        <v>1757</v>
      </c>
      <c r="AT12" t="s">
        <v>1757</v>
      </c>
      <c r="AU12" t="s">
        <v>1757</v>
      </c>
    </row>
    <row r="13" spans="1:53" x14ac:dyDescent="0.25">
      <c r="A13" t="s">
        <v>17</v>
      </c>
      <c r="B13">
        <v>14082.849609375</v>
      </c>
      <c r="C13">
        <v>14115.7998046875</v>
      </c>
      <c r="D13">
        <v>14068.0498046875</v>
      </c>
      <c r="E13">
        <v>14096.5498046875</v>
      </c>
      <c r="F13">
        <v>14096.5498046875</v>
      </c>
      <c r="G13">
        <v>0</v>
      </c>
      <c r="H13" t="str">
        <f t="shared" si="1"/>
        <v xml:space="preserve"> 13:15:00+05:30</v>
      </c>
      <c r="I13" t="str">
        <f t="shared" si="2"/>
        <v>N</v>
      </c>
      <c r="J13">
        <f t="shared" si="7"/>
        <v>11.0498046875</v>
      </c>
      <c r="K13">
        <f t="shared" si="3"/>
        <v>13.7001953125</v>
      </c>
      <c r="L13" s="3">
        <f t="shared" si="8"/>
        <v>7.8448082691420253E-4</v>
      </c>
      <c r="M13" s="3">
        <f t="shared" si="4"/>
        <v>9.7282834742336061E-4</v>
      </c>
      <c r="N13" t="str">
        <f t="shared" si="5"/>
        <v>2021-01-04</v>
      </c>
      <c r="O13">
        <f t="shared" si="9"/>
        <v>31.4501953125</v>
      </c>
      <c r="P13">
        <f t="shared" si="10"/>
        <v>36.4501953125</v>
      </c>
      <c r="Q13">
        <f t="shared" si="11"/>
        <v>111</v>
      </c>
      <c r="R13">
        <f t="shared" si="12"/>
        <v>345.400390625</v>
      </c>
      <c r="S13">
        <f t="shared" si="13"/>
        <v>14044.424926757813</v>
      </c>
      <c r="U13">
        <f t="shared" si="14"/>
        <v>52.1248779296875</v>
      </c>
      <c r="W13">
        <f t="shared" si="15"/>
        <v>47.75</v>
      </c>
      <c r="X13">
        <f t="shared" ref="X13:X23" si="18">SUM(W3:W12)/10</f>
        <v>52.200097656250001</v>
      </c>
      <c r="Y13">
        <f t="shared" si="17"/>
        <v>14060.21694925358</v>
      </c>
      <c r="AA13">
        <f t="shared" si="16"/>
        <v>36.332855433920486</v>
      </c>
      <c r="AE13" s="2">
        <f t="shared" si="6"/>
        <v>3.3942160187753682E-3</v>
      </c>
      <c r="AI13" t="s">
        <v>1757</v>
      </c>
      <c r="AJ13" t="s">
        <v>1757</v>
      </c>
      <c r="AK13" t="s">
        <v>1757</v>
      </c>
      <c r="AT13" t="s">
        <v>1757</v>
      </c>
      <c r="AU13" t="s">
        <v>1757</v>
      </c>
    </row>
    <row r="14" spans="1:53" x14ac:dyDescent="0.25">
      <c r="A14" t="s">
        <v>18</v>
      </c>
      <c r="B14">
        <v>14114.099609375</v>
      </c>
      <c r="C14">
        <v>14135.900390625</v>
      </c>
      <c r="D14">
        <v>14068.9501953125</v>
      </c>
      <c r="E14">
        <v>14128</v>
      </c>
      <c r="F14">
        <v>14128</v>
      </c>
      <c r="G14">
        <v>0</v>
      </c>
      <c r="H14" t="str">
        <f t="shared" si="1"/>
        <v xml:space="preserve"> 14:15:00+05:30</v>
      </c>
      <c r="I14" t="str">
        <f t="shared" si="2"/>
        <v>N</v>
      </c>
      <c r="J14">
        <f t="shared" si="7"/>
        <v>31.4501953125</v>
      </c>
      <c r="K14">
        <f t="shared" si="3"/>
        <v>13.900390625</v>
      </c>
      <c r="L14" s="3">
        <f t="shared" si="8"/>
        <v>2.2310562334935265E-3</v>
      </c>
      <c r="M14" s="3">
        <f t="shared" si="4"/>
        <v>9.8485847554646367E-4</v>
      </c>
      <c r="N14" t="str">
        <f t="shared" si="5"/>
        <v>2021-01-04</v>
      </c>
      <c r="O14">
        <f t="shared" si="9"/>
        <v>15.650390625</v>
      </c>
      <c r="P14">
        <f t="shared" si="10"/>
        <v>36.7998046875</v>
      </c>
      <c r="Q14">
        <f t="shared" si="11"/>
        <v>60.5</v>
      </c>
      <c r="R14">
        <f t="shared" si="12"/>
        <v>333.7001953125</v>
      </c>
      <c r="S14">
        <f t="shared" si="13"/>
        <v>14052.543701171875</v>
      </c>
      <c r="U14">
        <f t="shared" si="14"/>
        <v>75.456298828125</v>
      </c>
      <c r="W14">
        <f t="shared" si="15"/>
        <v>66.9501953125</v>
      </c>
      <c r="X14">
        <f t="shared" si="18"/>
        <v>54.885058593750003</v>
      </c>
      <c r="Y14">
        <f t="shared" si="17"/>
        <v>14075.27984941945</v>
      </c>
      <c r="AA14">
        <f t="shared" si="16"/>
        <v>52.720150580549671</v>
      </c>
      <c r="AE14" s="2">
        <f t="shared" si="6"/>
        <v>4.7587200454236095E-3</v>
      </c>
      <c r="AI14" t="s">
        <v>1757</v>
      </c>
      <c r="AJ14" t="s">
        <v>1757</v>
      </c>
      <c r="AK14" t="s">
        <v>1757</v>
      </c>
      <c r="AT14" t="s">
        <v>1757</v>
      </c>
      <c r="AU14" t="s">
        <v>1757</v>
      </c>
    </row>
    <row r="15" spans="1:53" x14ac:dyDescent="0.25">
      <c r="A15" t="s">
        <v>19</v>
      </c>
      <c r="B15">
        <v>14127.400390625</v>
      </c>
      <c r="C15">
        <v>14147.849609375</v>
      </c>
      <c r="D15">
        <v>14122.7001953125</v>
      </c>
      <c r="E15">
        <v>14143.650390625</v>
      </c>
      <c r="F15">
        <v>14143.650390625</v>
      </c>
      <c r="G15">
        <v>0</v>
      </c>
      <c r="H15" t="str">
        <f t="shared" si="1"/>
        <v xml:space="preserve"> 15:15:00+05:30</v>
      </c>
      <c r="I15" t="str">
        <f t="shared" si="2"/>
        <v>N</v>
      </c>
      <c r="J15">
        <f t="shared" si="7"/>
        <v>15.650390625</v>
      </c>
      <c r="K15">
        <f t="shared" si="3"/>
        <v>16.25</v>
      </c>
      <c r="L15" s="3">
        <f t="shared" si="8"/>
        <v>1.1077569808182334E-3</v>
      </c>
      <c r="M15" s="3">
        <f t="shared" si="4"/>
        <v>1.1502470058669509E-3</v>
      </c>
      <c r="N15" t="str">
        <f t="shared" si="5"/>
        <v>2021-01-04</v>
      </c>
      <c r="O15">
        <f t="shared" si="9"/>
        <v>-72.05078125</v>
      </c>
      <c r="P15">
        <f t="shared" si="10"/>
        <v>63.5498046875</v>
      </c>
      <c r="Q15">
        <f t="shared" si="11"/>
        <v>-8</v>
      </c>
      <c r="R15">
        <f t="shared" si="12"/>
        <v>343.1494140625</v>
      </c>
      <c r="S15">
        <f t="shared" si="13"/>
        <v>14063.112426757813</v>
      </c>
      <c r="U15">
        <f t="shared" si="14"/>
        <v>80.5379638671875</v>
      </c>
      <c r="W15">
        <f t="shared" si="15"/>
        <v>25.1494140625</v>
      </c>
      <c r="X15">
        <f t="shared" si="18"/>
        <v>58.650097656249997</v>
      </c>
      <c r="Y15">
        <f t="shared" si="17"/>
        <v>14090.473303020684</v>
      </c>
      <c r="AA15">
        <f t="shared" si="16"/>
        <v>53.177087604315602</v>
      </c>
      <c r="AE15" s="2">
        <f t="shared" si="6"/>
        <v>1.7807794341515091E-3</v>
      </c>
      <c r="AI15" t="s">
        <v>1757</v>
      </c>
      <c r="AJ15" t="s">
        <v>1757</v>
      </c>
      <c r="AK15" t="s">
        <v>1757</v>
      </c>
      <c r="AT15" t="s">
        <v>1757</v>
      </c>
      <c r="AU15" t="s">
        <v>1757</v>
      </c>
    </row>
    <row r="16" spans="1:53" x14ac:dyDescent="0.25">
      <c r="A16" t="s">
        <v>20</v>
      </c>
      <c r="B16">
        <v>14075.150390625</v>
      </c>
      <c r="C16">
        <v>14114.650390625</v>
      </c>
      <c r="D16">
        <v>14050.150390625</v>
      </c>
      <c r="E16">
        <v>14071.599609375</v>
      </c>
      <c r="F16">
        <v>14071.599609375</v>
      </c>
      <c r="G16">
        <v>0</v>
      </c>
      <c r="H16" t="str">
        <f t="shared" si="1"/>
        <v xml:space="preserve"> 09:15:00+05:30</v>
      </c>
      <c r="I16" t="str">
        <f t="shared" si="2"/>
        <v>Y</v>
      </c>
      <c r="J16">
        <f t="shared" si="7"/>
        <v>-72.05078125</v>
      </c>
      <c r="K16">
        <f t="shared" si="3"/>
        <v>-3.55078125</v>
      </c>
      <c r="L16" s="3">
        <f t="shared" si="8"/>
        <v>-5.0942139589195629E-3</v>
      </c>
      <c r="M16" s="3">
        <f t="shared" si="4"/>
        <v>-2.5227305936035042E-4</v>
      </c>
      <c r="N16" t="str">
        <f t="shared" si="5"/>
        <v>2021-01-05</v>
      </c>
      <c r="O16">
        <f t="shared" si="9"/>
        <v>48.150390625</v>
      </c>
      <c r="P16">
        <f t="shared" si="10"/>
        <v>127.7001953125</v>
      </c>
      <c r="Q16">
        <f t="shared" si="11"/>
        <v>76.8505859375</v>
      </c>
      <c r="R16">
        <f t="shared" si="12"/>
        <v>411.4501953125</v>
      </c>
      <c r="S16">
        <f t="shared" si="13"/>
        <v>14079.193725585938</v>
      </c>
      <c r="U16">
        <f t="shared" si="14"/>
        <v>-7.5941162109375</v>
      </c>
      <c r="W16">
        <f t="shared" si="15"/>
        <v>64.5</v>
      </c>
      <c r="X16">
        <f t="shared" si="18"/>
        <v>57.650097656249997</v>
      </c>
      <c r="Y16">
        <f t="shared" si="17"/>
        <v>14086.279148877198</v>
      </c>
      <c r="AA16">
        <f t="shared" si="16"/>
        <v>-14.679539502198168</v>
      </c>
      <c r="AE16" s="2">
        <f t="shared" si="6"/>
        <v>4.590698192315279E-3</v>
      </c>
      <c r="AI16" t="s">
        <v>1757</v>
      </c>
      <c r="AJ16" t="s">
        <v>1757</v>
      </c>
      <c r="AK16" t="s">
        <v>1757</v>
      </c>
      <c r="AT16" t="s">
        <v>1757</v>
      </c>
      <c r="AU16" t="s">
        <v>1757</v>
      </c>
    </row>
    <row r="17" spans="1:47" x14ac:dyDescent="0.25">
      <c r="A17" t="s">
        <v>21</v>
      </c>
      <c r="B17">
        <v>14084.150390625</v>
      </c>
      <c r="C17">
        <v>14125.75</v>
      </c>
      <c r="D17">
        <v>14049.0498046875</v>
      </c>
      <c r="E17">
        <v>14119.75</v>
      </c>
      <c r="F17">
        <v>14119.75</v>
      </c>
      <c r="G17">
        <v>0</v>
      </c>
      <c r="H17" t="str">
        <f t="shared" si="1"/>
        <v xml:space="preserve"> 10:15:00+05:30</v>
      </c>
      <c r="I17" t="str">
        <f t="shared" si="2"/>
        <v>N</v>
      </c>
      <c r="J17">
        <f t="shared" si="7"/>
        <v>48.150390625</v>
      </c>
      <c r="K17">
        <f t="shared" si="3"/>
        <v>35.599609375</v>
      </c>
      <c r="L17" s="3">
        <f t="shared" si="8"/>
        <v>3.4218135792408772E-3</v>
      </c>
      <c r="M17" s="3">
        <f t="shared" si="4"/>
        <v>2.5276362711020603E-3</v>
      </c>
      <c r="N17" t="str">
        <f t="shared" si="5"/>
        <v>2021-01-05</v>
      </c>
      <c r="O17">
        <f t="shared" si="9"/>
        <v>19.5498046875</v>
      </c>
      <c r="P17">
        <f t="shared" si="10"/>
        <v>71.9501953125</v>
      </c>
      <c r="Q17">
        <f t="shared" si="11"/>
        <v>133.599609375</v>
      </c>
      <c r="R17">
        <f t="shared" si="12"/>
        <v>339.349609375</v>
      </c>
      <c r="S17">
        <f t="shared" si="13"/>
        <v>14086.293701171875</v>
      </c>
      <c r="U17">
        <f t="shared" si="14"/>
        <v>33.456298828125</v>
      </c>
      <c r="W17">
        <f t="shared" si="15"/>
        <v>76.7001953125</v>
      </c>
      <c r="X17">
        <f t="shared" si="18"/>
        <v>61.535058593750001</v>
      </c>
      <c r="Y17">
        <f t="shared" si="17"/>
        <v>14093.717115793377</v>
      </c>
      <c r="AA17">
        <f t="shared" si="16"/>
        <v>26.032884206622839</v>
      </c>
      <c r="AE17" s="2">
        <f t="shared" si="6"/>
        <v>5.4594578550720765E-3</v>
      </c>
      <c r="AI17" t="s">
        <v>1757</v>
      </c>
      <c r="AJ17" t="s">
        <v>1757</v>
      </c>
      <c r="AK17" t="s">
        <v>1757</v>
      </c>
      <c r="AT17" t="s">
        <v>1757</v>
      </c>
      <c r="AU17" t="s">
        <v>1757</v>
      </c>
    </row>
    <row r="18" spans="1:47" x14ac:dyDescent="0.25">
      <c r="A18" t="s">
        <v>22</v>
      </c>
      <c r="B18">
        <v>14106.400390625</v>
      </c>
      <c r="C18">
        <v>14139.75</v>
      </c>
      <c r="D18">
        <v>14105.0498046875</v>
      </c>
      <c r="E18">
        <v>14139.2998046875</v>
      </c>
      <c r="F18">
        <v>14139.2998046875</v>
      </c>
      <c r="G18">
        <v>0</v>
      </c>
      <c r="H18" t="str">
        <f t="shared" si="1"/>
        <v xml:space="preserve"> 11:15:00+05:30</v>
      </c>
      <c r="I18" t="str">
        <f t="shared" si="2"/>
        <v>N</v>
      </c>
      <c r="J18">
        <f t="shared" si="7"/>
        <v>19.5498046875</v>
      </c>
      <c r="K18">
        <f t="shared" si="3"/>
        <v>32.8994140625</v>
      </c>
      <c r="L18" s="3">
        <f t="shared" si="8"/>
        <v>1.3845715885550381E-3</v>
      </c>
      <c r="M18" s="3">
        <f t="shared" si="4"/>
        <v>2.3322331106073444E-3</v>
      </c>
      <c r="N18" t="str">
        <f t="shared" si="5"/>
        <v>2021-01-05</v>
      </c>
      <c r="O18">
        <f t="shared" si="9"/>
        <v>-6.2998046875</v>
      </c>
      <c r="P18">
        <f t="shared" si="10"/>
        <v>77.150390625</v>
      </c>
      <c r="Q18">
        <f t="shared" si="11"/>
        <v>134.400390625</v>
      </c>
      <c r="R18">
        <f t="shared" si="12"/>
        <v>354.900390625</v>
      </c>
      <c r="S18">
        <f t="shared" si="13"/>
        <v>14090.443725585938</v>
      </c>
      <c r="U18">
        <f t="shared" si="14"/>
        <v>48.8560791015625</v>
      </c>
      <c r="W18">
        <f t="shared" si="15"/>
        <v>34.7001953125</v>
      </c>
      <c r="X18">
        <f t="shared" si="18"/>
        <v>65.60009765625</v>
      </c>
      <c r="Y18">
        <f t="shared" si="17"/>
        <v>14103.846602214293</v>
      </c>
      <c r="AA18">
        <f t="shared" si="16"/>
        <v>35.453202473207057</v>
      </c>
      <c r="AE18" s="2">
        <f t="shared" si="6"/>
        <v>2.4601256849846897E-3</v>
      </c>
      <c r="AI18" t="s">
        <v>1757</v>
      </c>
      <c r="AJ18" t="s">
        <v>1757</v>
      </c>
      <c r="AK18" t="s">
        <v>1757</v>
      </c>
      <c r="AT18" t="s">
        <v>1757</v>
      </c>
      <c r="AU18" t="s">
        <v>1757</v>
      </c>
    </row>
    <row r="19" spans="1:47" x14ac:dyDescent="0.25">
      <c r="A19" t="s">
        <v>23</v>
      </c>
      <c r="B19">
        <v>14127.5498046875</v>
      </c>
      <c r="C19">
        <v>14154.7001953125</v>
      </c>
      <c r="D19">
        <v>14126.099609375</v>
      </c>
      <c r="E19">
        <v>14133</v>
      </c>
      <c r="F19">
        <v>14133</v>
      </c>
      <c r="G19">
        <v>0</v>
      </c>
      <c r="H19" t="str">
        <f t="shared" si="1"/>
        <v xml:space="preserve"> 12:15:00+05:30</v>
      </c>
      <c r="I19" t="str">
        <f t="shared" si="2"/>
        <v>N</v>
      </c>
      <c r="J19">
        <f t="shared" si="7"/>
        <v>-6.2998046875</v>
      </c>
      <c r="K19">
        <f t="shared" si="3"/>
        <v>5.4501953125</v>
      </c>
      <c r="L19" s="3">
        <f t="shared" si="8"/>
        <v>-4.4555280491410693E-4</v>
      </c>
      <c r="M19" s="3">
        <f t="shared" si="4"/>
        <v>3.8578489461007836E-4</v>
      </c>
      <c r="N19" t="str">
        <f t="shared" si="5"/>
        <v>2021-01-05</v>
      </c>
      <c r="O19">
        <f t="shared" si="9"/>
        <v>31.7998046875</v>
      </c>
      <c r="P19">
        <f t="shared" si="10"/>
        <v>56.0498046875</v>
      </c>
      <c r="Q19">
        <f t="shared" si="11"/>
        <v>154.7998046875</v>
      </c>
      <c r="R19">
        <f t="shared" si="12"/>
        <v>383.5498046875</v>
      </c>
      <c r="S19">
        <f t="shared" si="13"/>
        <v>14105.631225585938</v>
      </c>
      <c r="U19">
        <f t="shared" si="14"/>
        <v>27.3687744140625</v>
      </c>
      <c r="W19">
        <f t="shared" si="15"/>
        <v>28.6005859375</v>
      </c>
      <c r="X19">
        <f t="shared" si="18"/>
        <v>66.35009765625</v>
      </c>
      <c r="Y19">
        <f t="shared" si="17"/>
        <v>14110.325135055562</v>
      </c>
      <c r="AA19">
        <f t="shared" si="16"/>
        <v>22.674864944438013</v>
      </c>
      <c r="AE19" s="2">
        <f t="shared" si="6"/>
        <v>2.0246626265128971E-3</v>
      </c>
      <c r="AI19" t="s">
        <v>1757</v>
      </c>
      <c r="AJ19" t="s">
        <v>1757</v>
      </c>
      <c r="AK19" t="s">
        <v>1757</v>
      </c>
      <c r="AT19" t="s">
        <v>1757</v>
      </c>
      <c r="AU19" t="s">
        <v>1757</v>
      </c>
    </row>
    <row r="20" spans="1:47" x14ac:dyDescent="0.25">
      <c r="A20" t="s">
        <v>24</v>
      </c>
      <c r="B20">
        <v>14150.400390625</v>
      </c>
      <c r="C20">
        <v>14172.2998046875</v>
      </c>
      <c r="D20">
        <v>14087.849609375</v>
      </c>
      <c r="E20">
        <v>14164.7998046875</v>
      </c>
      <c r="F20">
        <v>14164.7998046875</v>
      </c>
      <c r="G20">
        <v>0</v>
      </c>
      <c r="H20" t="str">
        <f t="shared" si="1"/>
        <v xml:space="preserve"> 13:15:00+05:30</v>
      </c>
      <c r="I20" t="str">
        <f t="shared" si="2"/>
        <v>N</v>
      </c>
      <c r="J20">
        <f t="shared" si="7"/>
        <v>31.7998046875</v>
      </c>
      <c r="K20">
        <f t="shared" si="3"/>
        <v>14.3994140625</v>
      </c>
      <c r="L20" s="3">
        <f t="shared" si="8"/>
        <v>2.2500392476827282E-3</v>
      </c>
      <c r="M20" s="3">
        <f t="shared" si="4"/>
        <v>1.0175976414094953E-3</v>
      </c>
      <c r="N20" t="str">
        <f t="shared" si="5"/>
        <v>2021-01-05</v>
      </c>
      <c r="O20">
        <f t="shared" si="9"/>
        <v>42.400390625</v>
      </c>
      <c r="P20">
        <f t="shared" si="10"/>
        <v>13.3505859375</v>
      </c>
      <c r="Q20">
        <f t="shared" si="11"/>
        <v>124.3505859375</v>
      </c>
      <c r="R20">
        <f t="shared" si="12"/>
        <v>383.2001953125</v>
      </c>
      <c r="S20">
        <f t="shared" si="13"/>
        <v>14114.668701171875</v>
      </c>
      <c r="U20">
        <f t="shared" si="14"/>
        <v>50.131103515625</v>
      </c>
      <c r="W20">
        <f t="shared" si="15"/>
        <v>84.4501953125</v>
      </c>
      <c r="X20">
        <f t="shared" si="18"/>
        <v>65.905078125000003</v>
      </c>
      <c r="Y20">
        <f t="shared" si="17"/>
        <v>14122.430617195992</v>
      </c>
      <c r="AA20">
        <f t="shared" si="16"/>
        <v>42.369187491507546</v>
      </c>
      <c r="AE20" s="2">
        <f t="shared" si="6"/>
        <v>5.9945412290816321E-3</v>
      </c>
      <c r="AI20" t="s">
        <v>1757</v>
      </c>
      <c r="AJ20" t="s">
        <v>1757</v>
      </c>
      <c r="AK20" t="s">
        <v>1757</v>
      </c>
      <c r="AT20" t="s">
        <v>1757</v>
      </c>
      <c r="AU20" t="s">
        <v>1757</v>
      </c>
    </row>
    <row r="21" spans="1:47" x14ac:dyDescent="0.25">
      <c r="A21" t="s">
        <v>25</v>
      </c>
      <c r="B21">
        <v>14156.2001953125</v>
      </c>
      <c r="C21">
        <v>14210.4501953125</v>
      </c>
      <c r="D21">
        <v>14146.650390625</v>
      </c>
      <c r="E21">
        <v>14207.2001953125</v>
      </c>
      <c r="F21">
        <v>14207.2001953125</v>
      </c>
      <c r="G21">
        <v>0</v>
      </c>
      <c r="H21" t="str">
        <f t="shared" si="1"/>
        <v xml:space="preserve"> 14:15:00+05:30</v>
      </c>
      <c r="I21" t="str">
        <f t="shared" si="2"/>
        <v>N</v>
      </c>
      <c r="J21">
        <f t="shared" si="7"/>
        <v>42.400390625</v>
      </c>
      <c r="K21">
        <f t="shared" si="3"/>
        <v>51</v>
      </c>
      <c r="L21" s="3">
        <f t="shared" si="8"/>
        <v>2.9933632108918766E-3</v>
      </c>
      <c r="M21" s="3">
        <f t="shared" si="4"/>
        <v>3.6026616815497902E-3</v>
      </c>
      <c r="N21" t="str">
        <f t="shared" si="5"/>
        <v>2021-01-05</v>
      </c>
      <c r="O21">
        <f t="shared" si="9"/>
        <v>-7.900390625</v>
      </c>
      <c r="P21">
        <f t="shared" si="10"/>
        <v>-132.3505859375</v>
      </c>
      <c r="Q21">
        <f t="shared" si="11"/>
        <v>78.7998046875</v>
      </c>
      <c r="R21">
        <f t="shared" si="12"/>
        <v>362.8994140625</v>
      </c>
      <c r="S21">
        <f t="shared" si="13"/>
        <v>14124.581176757813</v>
      </c>
      <c r="U21">
        <f t="shared" si="14"/>
        <v>82.6190185546875</v>
      </c>
      <c r="W21">
        <f t="shared" si="15"/>
        <v>63.7998046875</v>
      </c>
      <c r="X21">
        <f t="shared" si="18"/>
        <v>59.405078125000003</v>
      </c>
      <c r="Y21">
        <f t="shared" si="17"/>
        <v>14141.268301221882</v>
      </c>
      <c r="AA21">
        <f t="shared" si="16"/>
        <v>65.931894090617789</v>
      </c>
      <c r="AE21" s="2">
        <f t="shared" si="6"/>
        <v>4.5098877066885174E-3</v>
      </c>
      <c r="AI21" t="s">
        <v>1757</v>
      </c>
      <c r="AJ21" t="s">
        <v>1757</v>
      </c>
      <c r="AK21" t="s">
        <v>1757</v>
      </c>
      <c r="AT21" t="s">
        <v>1757</v>
      </c>
      <c r="AU21" t="s">
        <v>1757</v>
      </c>
    </row>
    <row r="22" spans="1:47" x14ac:dyDescent="0.25">
      <c r="A22" t="s">
        <v>26</v>
      </c>
      <c r="B22">
        <v>14207.650390625</v>
      </c>
      <c r="C22">
        <v>14215.2001953125</v>
      </c>
      <c r="D22">
        <v>14194.650390625</v>
      </c>
      <c r="E22">
        <v>14199.2998046875</v>
      </c>
      <c r="F22">
        <v>14199.2998046875</v>
      </c>
      <c r="G22">
        <v>0</v>
      </c>
      <c r="H22" t="str">
        <f t="shared" si="1"/>
        <v xml:space="preserve"> 15:15:00+05:30</v>
      </c>
      <c r="I22" t="str">
        <f t="shared" si="2"/>
        <v>N</v>
      </c>
      <c r="J22">
        <f t="shared" si="7"/>
        <v>-7.900390625</v>
      </c>
      <c r="K22">
        <f t="shared" si="3"/>
        <v>-8.3505859375</v>
      </c>
      <c r="L22" s="3">
        <f t="shared" si="8"/>
        <v>-5.5608357145601724E-4</v>
      </c>
      <c r="M22" s="3">
        <f t="shared" si="4"/>
        <v>-5.8775277459038422E-4</v>
      </c>
      <c r="N22" t="str">
        <f t="shared" si="5"/>
        <v>2021-01-05</v>
      </c>
      <c r="O22">
        <f t="shared" si="9"/>
        <v>-7.599609375</v>
      </c>
      <c r="P22">
        <f t="shared" si="10"/>
        <v>-50.4501953125</v>
      </c>
      <c r="Q22">
        <f t="shared" si="11"/>
        <v>157.9501953125</v>
      </c>
      <c r="R22">
        <f t="shared" si="12"/>
        <v>370.2998046875</v>
      </c>
      <c r="S22">
        <f t="shared" si="13"/>
        <v>14138.412475585938</v>
      </c>
      <c r="U22">
        <f t="shared" si="14"/>
        <v>60.8873291015625</v>
      </c>
      <c r="W22">
        <f t="shared" si="15"/>
        <v>20.5498046875</v>
      </c>
      <c r="X22">
        <f t="shared" si="18"/>
        <v>54.995019531250001</v>
      </c>
      <c r="Y22">
        <f t="shared" si="17"/>
        <v>14154.164190880909</v>
      </c>
      <c r="AA22">
        <f t="shared" si="16"/>
        <v>45.135613806591209</v>
      </c>
      <c r="AE22" s="2">
        <f t="shared" si="6"/>
        <v>1.4477147461886292E-3</v>
      </c>
      <c r="AI22" t="s">
        <v>1757</v>
      </c>
      <c r="AJ22" t="s">
        <v>1757</v>
      </c>
      <c r="AK22" t="s">
        <v>1757</v>
      </c>
      <c r="AT22" t="s">
        <v>1757</v>
      </c>
      <c r="AU22" t="s">
        <v>1757</v>
      </c>
    </row>
    <row r="23" spans="1:47" x14ac:dyDescent="0.25">
      <c r="A23" t="s">
        <v>27</v>
      </c>
      <c r="B23">
        <v>14240.9501953125</v>
      </c>
      <c r="C23">
        <v>14241.400390625</v>
      </c>
      <c r="D23">
        <v>14174.900390625</v>
      </c>
      <c r="E23">
        <v>14191.7001953125</v>
      </c>
      <c r="F23">
        <v>14191.7001953125</v>
      </c>
      <c r="G23">
        <v>0</v>
      </c>
      <c r="H23" t="str">
        <f t="shared" si="1"/>
        <v xml:space="preserve"> 09:15:00+05:30</v>
      </c>
      <c r="I23" t="str">
        <f t="shared" si="2"/>
        <v>Y</v>
      </c>
      <c r="J23">
        <f t="shared" si="7"/>
        <v>-7.599609375</v>
      </c>
      <c r="K23">
        <f t="shared" si="3"/>
        <v>-49.25</v>
      </c>
      <c r="L23" s="3">
        <f t="shared" si="8"/>
        <v>-5.3521014976324417E-4</v>
      </c>
      <c r="M23" s="3">
        <f t="shared" si="4"/>
        <v>-3.4583366506127488E-3</v>
      </c>
      <c r="N23" t="str">
        <f t="shared" si="5"/>
        <v>2021-01-06</v>
      </c>
      <c r="O23">
        <f t="shared" si="9"/>
        <v>24.75</v>
      </c>
      <c r="P23">
        <f t="shared" si="10"/>
        <v>-57.650390625</v>
      </c>
      <c r="Q23">
        <f t="shared" si="11"/>
        <v>152.2001953125</v>
      </c>
      <c r="R23">
        <f t="shared" si="12"/>
        <v>383.0498046875</v>
      </c>
      <c r="S23">
        <f t="shared" si="13"/>
        <v>14147.324951171875</v>
      </c>
      <c r="T23">
        <f>SUM(E2:E22)/21</f>
        <v>14087.438011532739</v>
      </c>
      <c r="U23">
        <f t="shared" si="14"/>
        <v>44.375244140625</v>
      </c>
      <c r="V23">
        <f>E23-T23</f>
        <v>104.26218377976147</v>
      </c>
      <c r="W23">
        <f t="shared" si="15"/>
        <v>66.5</v>
      </c>
      <c r="X23">
        <f t="shared" si="18"/>
        <v>51.315039062499999</v>
      </c>
      <c r="Y23">
        <f t="shared" si="17"/>
        <v>14162.50552519904</v>
      </c>
      <c r="Z23">
        <f>T23</f>
        <v>14087.438011532739</v>
      </c>
      <c r="AA23">
        <f t="shared" si="16"/>
        <v>29.194670113460234</v>
      </c>
      <c r="AB23">
        <f>$E23-Z23</f>
        <v>104.26218377976147</v>
      </c>
      <c r="AC23" s="9">
        <f>Y23-Z23</f>
        <v>75.067513666301238</v>
      </c>
      <c r="AE23" s="2">
        <f t="shared" si="6"/>
        <v>4.691390991641944E-3</v>
      </c>
      <c r="AF23">
        <f>Y23-T23</f>
        <v>75.067513666301238</v>
      </c>
      <c r="AI23" t="s">
        <v>1757</v>
      </c>
      <c r="AJ23" t="s">
        <v>1757</v>
      </c>
      <c r="AK23" t="s">
        <v>1757</v>
      </c>
      <c r="AT23" t="s">
        <v>1757</v>
      </c>
      <c r="AU23" t="s">
        <v>1757</v>
      </c>
    </row>
    <row r="24" spans="1:47" x14ac:dyDescent="0.25">
      <c r="A24" t="s">
        <v>28</v>
      </c>
      <c r="B24">
        <v>14216.849609375</v>
      </c>
      <c r="C24">
        <v>14220.5</v>
      </c>
      <c r="D24">
        <v>14174.900390625</v>
      </c>
      <c r="E24">
        <v>14216.4501953125</v>
      </c>
      <c r="F24">
        <v>14216.4501953125</v>
      </c>
      <c r="G24">
        <v>0</v>
      </c>
      <c r="H24" t="str">
        <f t="shared" ref="H24:H87" si="19">RIGHT(A24,LEN(A24)-10)</f>
        <v xml:space="preserve"> 10:15:00+05:30</v>
      </c>
      <c r="I24" t="str">
        <f t="shared" ref="I24:I87" si="20">IF(H24= " 09:15:00+05:30","Y","N")</f>
        <v>N</v>
      </c>
      <c r="J24">
        <f t="shared" ref="J24:J87" si="21">E24-E23</f>
        <v>24.75</v>
      </c>
      <c r="K24">
        <f t="shared" ref="K24:K87" si="22">E24-B24</f>
        <v>-0.3994140625</v>
      </c>
      <c r="L24" s="3">
        <f t="shared" si="8"/>
        <v>1.7439770893817848E-3</v>
      </c>
      <c r="M24" s="3">
        <f t="shared" ref="M24:M87" si="23">K24/B24</f>
        <v>-2.809441426718159E-5</v>
      </c>
      <c r="N24" t="str">
        <f t="shared" ref="N24:N87" si="24">LEFT(A24,10)</f>
        <v>2021-01-06</v>
      </c>
      <c r="O24">
        <f t="shared" ref="O24:O87" si="25">E25-E24</f>
        <v>-27.400390625</v>
      </c>
      <c r="P24">
        <f t="shared" ref="P24:P87" si="26">E30-E24</f>
        <v>-13.3505859375</v>
      </c>
      <c r="Q24">
        <f t="shared" ref="Q24:Q87" si="27">(E44-E24)</f>
        <v>227.9501953125</v>
      </c>
      <c r="R24">
        <f t="shared" ref="R24:R87" si="28">(E58-E24)</f>
        <v>406.9501953125</v>
      </c>
      <c r="S24">
        <f t="shared" ref="S24:S87" si="29">SUM(E16:E23)/8</f>
        <v>14153.331176757813</v>
      </c>
      <c r="T24">
        <f t="shared" ref="T24:T87" si="30">SUM(E3:E23)/21</f>
        <v>14095.364211309523</v>
      </c>
      <c r="U24">
        <f t="shared" ref="U24:U87" si="31">E24-S24</f>
        <v>63.1190185546875</v>
      </c>
      <c r="V24">
        <f t="shared" ref="V24:V87" si="32">E24-T24</f>
        <v>121.08598400297706</v>
      </c>
      <c r="W24">
        <f t="shared" ref="W24:W87" si="33">MAX(C24-D24,C24-E24,D24-E24)</f>
        <v>45.599609375</v>
      </c>
      <c r="X24">
        <f t="shared" ref="X24:X87" si="34">SUM(W14:W23)/10</f>
        <v>53.190039062499999</v>
      </c>
      <c r="Y24">
        <f t="shared" ref="Y24:Y87" si="35">(E24-Y23)*(2/9)+Y23</f>
        <v>14174.493229668698</v>
      </c>
      <c r="Z24">
        <f>(F24-Z23)*(2/22)+Z23</f>
        <v>14099.166391876353</v>
      </c>
      <c r="AA24">
        <f t="shared" ref="AA24:AA87" si="36">$E24-Y24</f>
        <v>41.956965643801595</v>
      </c>
      <c r="AB24">
        <f t="shared" ref="AB24:AB87" si="37">$E24-Z24</f>
        <v>117.28380343614663</v>
      </c>
      <c r="AC24" s="9">
        <f t="shared" ref="AC24:AC87" si="38">Y24-Z24</f>
        <v>75.326837792345032</v>
      </c>
      <c r="AD24" s="4">
        <f t="shared" ref="AD24:AD87" si="39">IF(AND(AC24&gt;0,AC23&gt;0),(AC24-AC23)/AC23,IF(AND(AC24&lt;0,AC23&lt;0),(AC24-AC23)/AC23,"CROSSOVER"))</f>
        <v>3.4545452936748512E-3</v>
      </c>
      <c r="AE24" s="2">
        <f t="shared" ref="AE24:AE87" si="40">ABS(C24-D24)/D24</f>
        <v>3.2169262653273163E-3</v>
      </c>
      <c r="AF24">
        <f>Y24-T24</f>
        <v>79.129018359175461</v>
      </c>
      <c r="AG24" s="4">
        <f t="shared" ref="AG24:AG87" si="41">IF(AND(AF24&gt;0,AF23&gt;0),(AF24-AF23)/AF23,IF(AND(AF24&lt;0,AF23&lt;0),(AF24-AF23)/AF23,"CROSSOVER"))</f>
        <v>5.4104691823534903E-2</v>
      </c>
      <c r="AI24">
        <f t="shared" ref="AI24:AI87" si="42">IF(AND(AD24&gt;0,AB24&gt;0,AA24&gt;0,V24&gt;0,U24&gt;0),1,0)</f>
        <v>1</v>
      </c>
      <c r="AJ24">
        <f>IF(AND(AD24&gt;0,AB24&lt;0,AA24&lt;0,V24&lt;0,U24&lt;0),1,0)</f>
        <v>0</v>
      </c>
      <c r="AK24">
        <f>IF(AND(AI24 =0,AJ24=0),1,0)</f>
        <v>0</v>
      </c>
      <c r="AT24" t="s">
        <v>1757</v>
      </c>
      <c r="AU24" t="s">
        <v>1757</v>
      </c>
    </row>
    <row r="25" spans="1:47" x14ac:dyDescent="0.25">
      <c r="A25" t="s">
        <v>29</v>
      </c>
      <c r="B25">
        <v>14214.5</v>
      </c>
      <c r="C25">
        <v>14219.099609375</v>
      </c>
      <c r="D25">
        <v>14177.4501953125</v>
      </c>
      <c r="E25">
        <v>14189.0498046875</v>
      </c>
      <c r="F25">
        <v>14189.0498046875</v>
      </c>
      <c r="G25">
        <v>0</v>
      </c>
      <c r="H25" t="str">
        <f t="shared" si="19"/>
        <v xml:space="preserve"> 11:15:00+05:30</v>
      </c>
      <c r="I25" t="str">
        <f t="shared" si="20"/>
        <v>N</v>
      </c>
      <c r="J25">
        <f t="shared" si="21"/>
        <v>-27.400390625</v>
      </c>
      <c r="K25">
        <f t="shared" si="22"/>
        <v>-25.4501953125</v>
      </c>
      <c r="L25" s="3">
        <f t="shared" si="8"/>
        <v>-1.9273721814208273E-3</v>
      </c>
      <c r="M25" s="3">
        <f t="shared" si="23"/>
        <v>-1.7904390103415527E-3</v>
      </c>
      <c r="N25" t="str">
        <f t="shared" si="24"/>
        <v>2021-01-06</v>
      </c>
      <c r="O25">
        <f t="shared" si="25"/>
        <v>-10.8994140625</v>
      </c>
      <c r="P25">
        <f t="shared" si="26"/>
        <v>-1.7001953125</v>
      </c>
      <c r="Q25">
        <f t="shared" si="27"/>
        <v>253.9501953125</v>
      </c>
      <c r="R25">
        <f t="shared" si="28"/>
        <v>412.900390625</v>
      </c>
      <c r="S25">
        <f t="shared" si="29"/>
        <v>14171.4375</v>
      </c>
      <c r="T25">
        <f t="shared" si="30"/>
        <v>14104.273763020834</v>
      </c>
      <c r="U25">
        <f t="shared" si="31"/>
        <v>17.6123046875</v>
      </c>
      <c r="V25">
        <f t="shared" si="32"/>
        <v>84.77604166666606</v>
      </c>
      <c r="W25">
        <f t="shared" si="33"/>
        <v>41.6494140625</v>
      </c>
      <c r="X25">
        <f t="shared" si="34"/>
        <v>51.054980468750003</v>
      </c>
      <c r="Y25">
        <f t="shared" si="35"/>
        <v>14177.728024117321</v>
      </c>
      <c r="Z25">
        <f t="shared" ref="Z25:Z88" si="43">(F25-Z24)*(2/22)+Z24</f>
        <v>14107.337611222822</v>
      </c>
      <c r="AA25">
        <f t="shared" si="36"/>
        <v>11.321780570178817</v>
      </c>
      <c r="AB25">
        <f t="shared" si="37"/>
        <v>81.712193464678421</v>
      </c>
      <c r="AC25" s="9">
        <f t="shared" si="38"/>
        <v>70.390412894499605</v>
      </c>
      <c r="AD25" s="4">
        <f t="shared" si="39"/>
        <v>-6.5533414683539029E-2</v>
      </c>
      <c r="AE25" s="2">
        <f t="shared" si="40"/>
        <v>2.9377224739798821E-3</v>
      </c>
      <c r="AF25">
        <f>Y25-T25</f>
        <v>73.454261096487244</v>
      </c>
      <c r="AG25" s="4">
        <f t="shared" si="41"/>
        <v>-7.1715249100271411E-2</v>
      </c>
      <c r="AI25">
        <f t="shared" si="42"/>
        <v>0</v>
      </c>
      <c r="AJ25">
        <f t="shared" ref="AJ25:AJ88" si="44">IF(AND(AD25&gt;0,AB25&lt;0,AA25&lt;0,V25&lt;0,U25&lt;0),1,0)</f>
        <v>0</v>
      </c>
      <c r="AK25">
        <f t="shared" ref="AK25:AK88" si="45">IF(AND(AI25 =0,AJ25=0),1,0)</f>
        <v>1</v>
      </c>
      <c r="AT25" t="s">
        <v>1757</v>
      </c>
      <c r="AU25" t="s">
        <v>1757</v>
      </c>
    </row>
    <row r="26" spans="1:47" x14ac:dyDescent="0.25">
      <c r="A26" t="s">
        <v>30</v>
      </c>
      <c r="B26">
        <v>14199.599609375</v>
      </c>
      <c r="C26">
        <v>14212.7998046875</v>
      </c>
      <c r="D26">
        <v>14177.150390625</v>
      </c>
      <c r="E26">
        <v>14178.150390625</v>
      </c>
      <c r="F26">
        <v>14178.150390625</v>
      </c>
      <c r="G26">
        <v>0</v>
      </c>
      <c r="H26" t="str">
        <f t="shared" si="19"/>
        <v xml:space="preserve"> 12:15:00+05:30</v>
      </c>
      <c r="I26" t="str">
        <f t="shared" si="20"/>
        <v>N</v>
      </c>
      <c r="J26">
        <f t="shared" si="21"/>
        <v>-10.8994140625</v>
      </c>
      <c r="K26">
        <f t="shared" si="22"/>
        <v>-21.44921875</v>
      </c>
      <c r="L26" s="3">
        <f t="shared" si="8"/>
        <v>-7.6815672737291156E-4</v>
      </c>
      <c r="M26" s="3">
        <f t="shared" si="23"/>
        <v>-1.5105509549606304E-3</v>
      </c>
      <c r="N26" t="str">
        <f t="shared" si="24"/>
        <v>2021-01-06</v>
      </c>
      <c r="O26">
        <f t="shared" si="25"/>
        <v>-103.30078125</v>
      </c>
      <c r="P26">
        <f t="shared" si="26"/>
        <v>14.94921875</v>
      </c>
      <c r="Q26">
        <f t="shared" si="27"/>
        <v>255.44921875</v>
      </c>
      <c r="R26">
        <f t="shared" si="28"/>
        <v>381.849609375</v>
      </c>
      <c r="S26">
        <f t="shared" si="29"/>
        <v>14180.099975585938</v>
      </c>
      <c r="T26">
        <f t="shared" si="30"/>
        <v>14112.178524925595</v>
      </c>
      <c r="U26">
        <f t="shared" si="31"/>
        <v>-1.9495849609375</v>
      </c>
      <c r="V26">
        <f t="shared" si="32"/>
        <v>65.971865699404589</v>
      </c>
      <c r="W26">
        <f t="shared" si="33"/>
        <v>35.6494140625</v>
      </c>
      <c r="X26">
        <f t="shared" si="34"/>
        <v>52.704980468750001</v>
      </c>
      <c r="Y26">
        <f t="shared" si="35"/>
        <v>14177.82188334125</v>
      </c>
      <c r="Z26">
        <f t="shared" si="43"/>
        <v>14113.77513662302</v>
      </c>
      <c r="AA26">
        <f t="shared" si="36"/>
        <v>0.32850728374978644</v>
      </c>
      <c r="AB26">
        <f t="shared" si="37"/>
        <v>64.375254001979556</v>
      </c>
      <c r="AC26" s="9">
        <f t="shared" si="38"/>
        <v>64.04674671822977</v>
      </c>
      <c r="AD26" s="4">
        <f t="shared" si="39"/>
        <v>-9.0121167292734228E-2</v>
      </c>
      <c r="AE26" s="2">
        <f t="shared" si="40"/>
        <v>2.5145683780059269E-3</v>
      </c>
      <c r="AF26">
        <f t="shared" ref="AF26:AF89" si="46">Y26-T26</f>
        <v>65.643358415654802</v>
      </c>
      <c r="AG26" s="4">
        <f t="shared" si="41"/>
        <v>-0.10633695805029311</v>
      </c>
      <c r="AI26">
        <f t="shared" si="42"/>
        <v>0</v>
      </c>
      <c r="AJ26">
        <f t="shared" si="44"/>
        <v>0</v>
      </c>
      <c r="AK26">
        <f t="shared" si="45"/>
        <v>1</v>
      </c>
      <c r="AT26" t="s">
        <v>1757</v>
      </c>
      <c r="AU26" t="s">
        <v>1757</v>
      </c>
    </row>
    <row r="27" spans="1:47" x14ac:dyDescent="0.25">
      <c r="A27" t="s">
        <v>31</v>
      </c>
      <c r="B27">
        <v>14193.349609375</v>
      </c>
      <c r="C27">
        <v>14205.2998046875</v>
      </c>
      <c r="D27">
        <v>14040.099609375</v>
      </c>
      <c r="E27">
        <v>14074.849609375</v>
      </c>
      <c r="F27">
        <v>14074.849609375</v>
      </c>
      <c r="G27">
        <v>0</v>
      </c>
      <c r="H27" t="str">
        <f t="shared" si="19"/>
        <v xml:space="preserve"> 13:15:00+05:30</v>
      </c>
      <c r="I27" t="str">
        <f t="shared" si="20"/>
        <v>N</v>
      </c>
      <c r="J27">
        <f t="shared" si="21"/>
        <v>-103.30078125</v>
      </c>
      <c r="K27">
        <f t="shared" si="22"/>
        <v>-118.5</v>
      </c>
      <c r="L27" s="3">
        <f t="shared" si="8"/>
        <v>-7.2859137760525831E-3</v>
      </c>
      <c r="M27" s="3">
        <f t="shared" si="23"/>
        <v>-8.3489805621168034E-3</v>
      </c>
      <c r="N27" t="str">
        <f t="shared" si="24"/>
        <v>2021-01-06</v>
      </c>
      <c r="O27">
        <f t="shared" si="25"/>
        <v>74</v>
      </c>
      <c r="P27">
        <f t="shared" si="26"/>
        <v>132.7001953125</v>
      </c>
      <c r="Q27">
        <f t="shared" si="27"/>
        <v>367.1005859375</v>
      </c>
      <c r="R27">
        <f t="shared" si="28"/>
        <v>470.75</v>
      </c>
      <c r="S27">
        <f t="shared" si="29"/>
        <v>14184.956298828125</v>
      </c>
      <c r="T27">
        <f t="shared" si="30"/>
        <v>14119.157133556548</v>
      </c>
      <c r="U27">
        <f t="shared" si="31"/>
        <v>-110.106689453125</v>
      </c>
      <c r="V27">
        <f t="shared" si="32"/>
        <v>-44.307524181547706</v>
      </c>
      <c r="W27">
        <f t="shared" si="33"/>
        <v>165.2001953125</v>
      </c>
      <c r="X27">
        <f t="shared" si="34"/>
        <v>49.819921874999999</v>
      </c>
      <c r="Y27">
        <f t="shared" si="35"/>
        <v>14154.939155793194</v>
      </c>
      <c r="Z27">
        <f t="shared" si="43"/>
        <v>14110.236452327747</v>
      </c>
      <c r="AA27">
        <f t="shared" si="36"/>
        <v>-80.089546418194004</v>
      </c>
      <c r="AB27">
        <f t="shared" si="37"/>
        <v>-35.38684295274652</v>
      </c>
      <c r="AC27" s="9">
        <f t="shared" si="38"/>
        <v>44.702703465447485</v>
      </c>
      <c r="AD27" s="4">
        <f t="shared" si="39"/>
        <v>-0.30203006778604019</v>
      </c>
      <c r="AE27" s="2">
        <f t="shared" si="40"/>
        <v>1.1766312199251837E-2</v>
      </c>
      <c r="AF27">
        <f t="shared" si="46"/>
        <v>35.782022236646299</v>
      </c>
      <c r="AG27" s="4">
        <f t="shared" si="41"/>
        <v>-0.45490262685717636</v>
      </c>
      <c r="AI27">
        <f t="shared" si="42"/>
        <v>0</v>
      </c>
      <c r="AJ27">
        <f t="shared" si="44"/>
        <v>0</v>
      </c>
      <c r="AK27">
        <f t="shared" si="45"/>
        <v>1</v>
      </c>
      <c r="AT27" t="s">
        <v>1757</v>
      </c>
      <c r="AU27" t="s">
        <v>1757</v>
      </c>
    </row>
    <row r="28" spans="1:47" x14ac:dyDescent="0.25">
      <c r="A28" t="s">
        <v>32</v>
      </c>
      <c r="B28">
        <v>14121.849609375</v>
      </c>
      <c r="C28">
        <v>14166.349609375</v>
      </c>
      <c r="D28">
        <v>14040.099609375</v>
      </c>
      <c r="E28">
        <v>14148.849609375</v>
      </c>
      <c r="F28">
        <v>14148.849609375</v>
      </c>
      <c r="G28">
        <v>0</v>
      </c>
      <c r="H28" t="str">
        <f t="shared" si="19"/>
        <v xml:space="preserve"> 14:15:00+05:30</v>
      </c>
      <c r="I28" t="str">
        <f t="shared" si="20"/>
        <v>N</v>
      </c>
      <c r="J28">
        <f t="shared" si="21"/>
        <v>74</v>
      </c>
      <c r="K28">
        <f t="shared" si="22"/>
        <v>27</v>
      </c>
      <c r="L28" s="3">
        <f t="shared" si="8"/>
        <v>5.257605022700204E-3</v>
      </c>
      <c r="M28" s="3">
        <f t="shared" si="23"/>
        <v>1.9119308551533963E-3</v>
      </c>
      <c r="N28" t="str">
        <f t="shared" si="24"/>
        <v>2021-01-06</v>
      </c>
      <c r="O28">
        <f t="shared" si="25"/>
        <v>-14.7998046875</v>
      </c>
      <c r="P28">
        <f t="shared" si="26"/>
        <v>39.650390625</v>
      </c>
      <c r="Q28">
        <f t="shared" si="27"/>
        <v>312.8505859375</v>
      </c>
      <c r="R28">
        <f t="shared" si="28"/>
        <v>350.4501953125</v>
      </c>
      <c r="S28">
        <f t="shared" si="29"/>
        <v>14177.6875</v>
      </c>
      <c r="T28">
        <f t="shared" si="30"/>
        <v>14120.65234375</v>
      </c>
      <c r="U28">
        <f t="shared" si="31"/>
        <v>-28.837890625</v>
      </c>
      <c r="V28">
        <f t="shared" si="32"/>
        <v>28.197265625</v>
      </c>
      <c r="W28">
        <f t="shared" si="33"/>
        <v>126.25</v>
      </c>
      <c r="X28">
        <f t="shared" si="34"/>
        <v>58.669921875</v>
      </c>
      <c r="Y28">
        <f t="shared" si="35"/>
        <v>14153.585923255818</v>
      </c>
      <c r="Z28">
        <f t="shared" si="43"/>
        <v>14113.746739332042</v>
      </c>
      <c r="AA28">
        <f t="shared" si="36"/>
        <v>-4.7363138808177609</v>
      </c>
      <c r="AB28">
        <f t="shared" si="37"/>
        <v>35.102870042957875</v>
      </c>
      <c r="AC28" s="9">
        <f t="shared" si="38"/>
        <v>39.839183923775636</v>
      </c>
      <c r="AD28" s="4">
        <f t="shared" si="39"/>
        <v>-0.10879698910002297</v>
      </c>
      <c r="AE28" s="2">
        <f t="shared" si="40"/>
        <v>8.9921014460395323E-3</v>
      </c>
      <c r="AF28">
        <f t="shared" si="46"/>
        <v>32.933579505817761</v>
      </c>
      <c r="AG28" s="4">
        <f t="shared" si="41"/>
        <v>-7.9605415031889781E-2</v>
      </c>
      <c r="AI28">
        <f t="shared" si="42"/>
        <v>0</v>
      </c>
      <c r="AJ28">
        <f t="shared" si="44"/>
        <v>0</v>
      </c>
      <c r="AK28">
        <f t="shared" si="45"/>
        <v>1</v>
      </c>
      <c r="AT28" t="s">
        <v>1757</v>
      </c>
      <c r="AU28" t="s">
        <v>1757</v>
      </c>
    </row>
    <row r="29" spans="1:47" x14ac:dyDescent="0.25">
      <c r="A29" t="s">
        <v>33</v>
      </c>
      <c r="B29">
        <v>14148.25</v>
      </c>
      <c r="C29">
        <v>14157.900390625</v>
      </c>
      <c r="D29">
        <v>14124.0498046875</v>
      </c>
      <c r="E29">
        <v>14134.0498046875</v>
      </c>
      <c r="F29">
        <v>14134.0498046875</v>
      </c>
      <c r="G29">
        <v>0</v>
      </c>
      <c r="H29" t="str">
        <f t="shared" si="19"/>
        <v xml:space="preserve"> 15:15:00+05:30</v>
      </c>
      <c r="I29" t="str">
        <f t="shared" si="20"/>
        <v>N</v>
      </c>
      <c r="J29">
        <f t="shared" si="21"/>
        <v>-14.7998046875</v>
      </c>
      <c r="K29">
        <f t="shared" si="22"/>
        <v>-14.2001953125</v>
      </c>
      <c r="L29" s="3">
        <f t="shared" si="8"/>
        <v>-1.0460076328533225E-3</v>
      </c>
      <c r="M29" s="3">
        <f t="shared" si="23"/>
        <v>-1.0036715008923365E-3</v>
      </c>
      <c r="N29" t="str">
        <f t="shared" si="24"/>
        <v>2021-01-06</v>
      </c>
      <c r="O29">
        <f t="shared" si="25"/>
        <v>69.0498046875</v>
      </c>
      <c r="P29">
        <f t="shared" si="26"/>
        <v>1.6005859375</v>
      </c>
      <c r="Q29">
        <f t="shared" si="27"/>
        <v>352.75</v>
      </c>
      <c r="R29">
        <f t="shared" si="28"/>
        <v>441.75</v>
      </c>
      <c r="S29">
        <f t="shared" si="29"/>
        <v>14175.693725585938</v>
      </c>
      <c r="T29">
        <f t="shared" si="30"/>
        <v>14127.026134672618</v>
      </c>
      <c r="U29">
        <f t="shared" si="31"/>
        <v>-41.6439208984375</v>
      </c>
      <c r="V29">
        <f t="shared" si="32"/>
        <v>7.0236700148816453</v>
      </c>
      <c r="W29">
        <f t="shared" si="33"/>
        <v>33.8505859375</v>
      </c>
      <c r="X29">
        <f t="shared" si="34"/>
        <v>67.824902343749997</v>
      </c>
      <c r="Y29">
        <f t="shared" si="35"/>
        <v>14149.24456357397</v>
      </c>
      <c r="Z29">
        <f t="shared" si="43"/>
        <v>14115.592472546175</v>
      </c>
      <c r="AA29">
        <f t="shared" si="36"/>
        <v>-15.194758886469572</v>
      </c>
      <c r="AB29">
        <f t="shared" si="37"/>
        <v>18.457332141324514</v>
      </c>
      <c r="AC29" s="9">
        <f t="shared" si="38"/>
        <v>33.652091027794086</v>
      </c>
      <c r="AD29" s="4">
        <f t="shared" si="39"/>
        <v>-0.15530169764067767</v>
      </c>
      <c r="AE29" s="2">
        <f t="shared" si="40"/>
        <v>2.3966628839177302E-3</v>
      </c>
      <c r="AF29">
        <f t="shared" si="46"/>
        <v>22.218428901351217</v>
      </c>
      <c r="AG29" s="4">
        <f t="shared" si="41"/>
        <v>-0.32535639202455047</v>
      </c>
      <c r="AI29">
        <f t="shared" si="42"/>
        <v>0</v>
      </c>
      <c r="AJ29">
        <f t="shared" si="44"/>
        <v>0</v>
      </c>
      <c r="AK29">
        <f t="shared" si="45"/>
        <v>1</v>
      </c>
      <c r="AT29" t="s">
        <v>1757</v>
      </c>
      <c r="AU29" t="s">
        <v>1757</v>
      </c>
    </row>
    <row r="30" spans="1:47" x14ac:dyDescent="0.25">
      <c r="A30" t="s">
        <v>34</v>
      </c>
      <c r="B30">
        <v>14253.75</v>
      </c>
      <c r="C30">
        <v>14253.75</v>
      </c>
      <c r="D30">
        <v>14195.75</v>
      </c>
      <c r="E30">
        <v>14203.099609375</v>
      </c>
      <c r="F30">
        <v>14203.099609375</v>
      </c>
      <c r="G30">
        <v>0</v>
      </c>
      <c r="H30" t="str">
        <f t="shared" si="19"/>
        <v xml:space="preserve"> 09:15:00+05:30</v>
      </c>
      <c r="I30" t="str">
        <f t="shared" si="20"/>
        <v>Y</v>
      </c>
      <c r="J30">
        <f t="shared" si="21"/>
        <v>69.0498046875</v>
      </c>
      <c r="K30">
        <f t="shared" si="22"/>
        <v>-50.650390625</v>
      </c>
      <c r="L30" s="3">
        <f t="shared" si="8"/>
        <v>4.8853517315751863E-3</v>
      </c>
      <c r="M30" s="3">
        <f t="shared" si="23"/>
        <v>-3.5534782513373673E-3</v>
      </c>
      <c r="N30" t="str">
        <f t="shared" si="24"/>
        <v>2021-01-07</v>
      </c>
      <c r="O30">
        <f t="shared" si="25"/>
        <v>-15.75</v>
      </c>
      <c r="P30">
        <f t="shared" si="26"/>
        <v>-54.6494140625</v>
      </c>
      <c r="Q30">
        <f t="shared" si="27"/>
        <v>279.9501953125</v>
      </c>
      <c r="R30">
        <f t="shared" si="28"/>
        <v>355.2001953125</v>
      </c>
      <c r="S30">
        <f t="shared" si="29"/>
        <v>14166.549926757813</v>
      </c>
      <c r="T30">
        <f t="shared" si="30"/>
        <v>14132.704706101191</v>
      </c>
      <c r="U30">
        <f t="shared" si="31"/>
        <v>36.5496826171875</v>
      </c>
      <c r="V30">
        <f t="shared" si="32"/>
        <v>70.394903273809177</v>
      </c>
      <c r="W30">
        <f t="shared" si="33"/>
        <v>58</v>
      </c>
      <c r="X30">
        <f t="shared" si="34"/>
        <v>68.349902343750003</v>
      </c>
      <c r="Y30">
        <f t="shared" si="35"/>
        <v>14161.212351529754</v>
      </c>
      <c r="Z30">
        <f t="shared" si="43"/>
        <v>14123.547666803341</v>
      </c>
      <c r="AA30">
        <f t="shared" si="36"/>
        <v>41.887257845246495</v>
      </c>
      <c r="AB30">
        <f t="shared" si="37"/>
        <v>79.55194257165931</v>
      </c>
      <c r="AC30" s="9">
        <f t="shared" si="38"/>
        <v>37.664684726412816</v>
      </c>
      <c r="AD30" s="4">
        <f t="shared" si="39"/>
        <v>0.11923757413186094</v>
      </c>
      <c r="AE30" s="2">
        <f t="shared" si="40"/>
        <v>4.0857298839441381E-3</v>
      </c>
      <c r="AF30">
        <f t="shared" si="46"/>
        <v>28.507645428562682</v>
      </c>
      <c r="AG30" s="4">
        <f t="shared" si="41"/>
        <v>0.2830630624305297</v>
      </c>
      <c r="AI30">
        <f t="shared" si="42"/>
        <v>1</v>
      </c>
      <c r="AJ30">
        <f t="shared" si="44"/>
        <v>0</v>
      </c>
      <c r="AK30">
        <f t="shared" si="45"/>
        <v>0</v>
      </c>
      <c r="AT30" t="s">
        <v>1757</v>
      </c>
      <c r="AU30" t="s">
        <v>1757</v>
      </c>
    </row>
    <row r="31" spans="1:47" x14ac:dyDescent="0.25">
      <c r="A31" t="s">
        <v>35</v>
      </c>
      <c r="B31">
        <v>14223.5</v>
      </c>
      <c r="C31">
        <v>14224.599609375</v>
      </c>
      <c r="D31">
        <v>14165.7001953125</v>
      </c>
      <c r="E31">
        <v>14187.349609375</v>
      </c>
      <c r="F31">
        <v>14187.349609375</v>
      </c>
      <c r="G31">
        <v>0</v>
      </c>
      <c r="H31" t="str">
        <f t="shared" si="19"/>
        <v xml:space="preserve"> 10:15:00+05:30</v>
      </c>
      <c r="I31" t="str">
        <f t="shared" si="20"/>
        <v>N</v>
      </c>
      <c r="J31">
        <f t="shared" si="21"/>
        <v>-15.75</v>
      </c>
      <c r="K31">
        <f t="shared" si="22"/>
        <v>-36.150390625</v>
      </c>
      <c r="L31" s="3">
        <f t="shared" si="8"/>
        <v>-1.1089128734691083E-3</v>
      </c>
      <c r="M31" s="3">
        <f t="shared" si="23"/>
        <v>-2.5415959943051992E-3</v>
      </c>
      <c r="N31" t="str">
        <f t="shared" si="24"/>
        <v>2021-01-07</v>
      </c>
      <c r="O31">
        <f t="shared" si="25"/>
        <v>5.75</v>
      </c>
      <c r="P31">
        <f t="shared" si="26"/>
        <v>66</v>
      </c>
      <c r="Q31">
        <f t="shared" si="27"/>
        <v>271.75</v>
      </c>
      <c r="R31">
        <f t="shared" si="28"/>
        <v>320.4501953125</v>
      </c>
      <c r="S31">
        <f t="shared" si="29"/>
        <v>14167.02490234375</v>
      </c>
      <c r="T31">
        <f t="shared" si="30"/>
        <v>14138.254696800595</v>
      </c>
      <c r="U31">
        <f t="shared" si="31"/>
        <v>20.32470703125</v>
      </c>
      <c r="V31">
        <f t="shared" si="32"/>
        <v>49.094912574404589</v>
      </c>
      <c r="W31">
        <f t="shared" si="33"/>
        <v>58.8994140625</v>
      </c>
      <c r="X31">
        <f t="shared" si="34"/>
        <v>65.704882812500003</v>
      </c>
      <c r="Y31">
        <f t="shared" si="35"/>
        <v>14167.02063105092</v>
      </c>
      <c r="Z31">
        <f t="shared" si="43"/>
        <v>14129.347843400765</v>
      </c>
      <c r="AA31">
        <f t="shared" si="36"/>
        <v>20.328978324079799</v>
      </c>
      <c r="AB31">
        <f t="shared" si="37"/>
        <v>58.001765974235241</v>
      </c>
      <c r="AC31" s="9">
        <f t="shared" si="38"/>
        <v>37.672787650155442</v>
      </c>
      <c r="AD31" s="4">
        <f t="shared" si="39"/>
        <v>2.1513318912621008E-4</v>
      </c>
      <c r="AE31" s="2">
        <f t="shared" si="40"/>
        <v>4.1578893560086858E-3</v>
      </c>
      <c r="AF31">
        <f t="shared" si="46"/>
        <v>28.76593425032479</v>
      </c>
      <c r="AG31" s="4">
        <f t="shared" si="41"/>
        <v>9.0603351444563732E-3</v>
      </c>
      <c r="AI31">
        <f t="shared" si="42"/>
        <v>1</v>
      </c>
      <c r="AJ31">
        <f t="shared" si="44"/>
        <v>0</v>
      </c>
      <c r="AK31">
        <f t="shared" si="45"/>
        <v>0</v>
      </c>
      <c r="AT31" t="s">
        <v>1757</v>
      </c>
      <c r="AU31" t="s">
        <v>1757</v>
      </c>
    </row>
    <row r="32" spans="1:47" x14ac:dyDescent="0.25">
      <c r="A32" t="s">
        <v>36</v>
      </c>
      <c r="B32">
        <v>14184.2001953125</v>
      </c>
      <c r="C32">
        <v>14197.4501953125</v>
      </c>
      <c r="D32">
        <v>14165.7001953125</v>
      </c>
      <c r="E32">
        <v>14193.099609375</v>
      </c>
      <c r="F32">
        <v>14193.099609375</v>
      </c>
      <c r="G32">
        <v>0</v>
      </c>
      <c r="H32" t="str">
        <f t="shared" si="19"/>
        <v xml:space="preserve"> 11:15:00+05:30</v>
      </c>
      <c r="I32" t="str">
        <f t="shared" si="20"/>
        <v>N</v>
      </c>
      <c r="J32">
        <f t="shared" si="21"/>
        <v>5.75</v>
      </c>
      <c r="K32">
        <f t="shared" si="22"/>
        <v>8.8994140625</v>
      </c>
      <c r="L32" s="3">
        <f t="shared" si="8"/>
        <v>4.0529063978238754E-4</v>
      </c>
      <c r="M32" s="3">
        <f t="shared" si="23"/>
        <v>6.274174038689202E-4</v>
      </c>
      <c r="N32" t="str">
        <f t="shared" si="24"/>
        <v>2021-01-07</v>
      </c>
      <c r="O32">
        <f t="shared" si="25"/>
        <v>14.4501953125</v>
      </c>
      <c r="P32">
        <f t="shared" si="26"/>
        <v>80.6005859375</v>
      </c>
      <c r="Q32">
        <f t="shared" si="27"/>
        <v>301.1005859375</v>
      </c>
      <c r="R32">
        <f t="shared" si="28"/>
        <v>374.4501953125</v>
      </c>
      <c r="S32">
        <f t="shared" si="29"/>
        <v>14166.481079101563</v>
      </c>
      <c r="T32">
        <f t="shared" si="30"/>
        <v>14146.328497023809</v>
      </c>
      <c r="U32">
        <f t="shared" si="31"/>
        <v>26.6185302734375</v>
      </c>
      <c r="V32">
        <f t="shared" si="32"/>
        <v>46.771112351190823</v>
      </c>
      <c r="W32">
        <f t="shared" si="33"/>
        <v>31.75</v>
      </c>
      <c r="X32">
        <f t="shared" si="34"/>
        <v>65.21484375</v>
      </c>
      <c r="Y32">
        <f t="shared" si="35"/>
        <v>14172.815959567382</v>
      </c>
      <c r="Z32">
        <f t="shared" si="43"/>
        <v>14135.143458489332</v>
      </c>
      <c r="AA32">
        <f t="shared" si="36"/>
        <v>20.283649807617621</v>
      </c>
      <c r="AB32">
        <f t="shared" si="37"/>
        <v>57.956150885667739</v>
      </c>
      <c r="AC32" s="9">
        <f t="shared" si="38"/>
        <v>37.672501078050118</v>
      </c>
      <c r="AD32" s="4">
        <f t="shared" si="39"/>
        <v>-7.6068728437416229E-6</v>
      </c>
      <c r="AE32" s="2">
        <f t="shared" si="40"/>
        <v>2.2413293774568399E-3</v>
      </c>
      <c r="AF32">
        <f t="shared" si="46"/>
        <v>26.487462543573201</v>
      </c>
      <c r="AG32" s="4">
        <f t="shared" si="41"/>
        <v>-7.9207290363804639E-2</v>
      </c>
      <c r="AI32">
        <f t="shared" si="42"/>
        <v>0</v>
      </c>
      <c r="AJ32">
        <f t="shared" si="44"/>
        <v>0</v>
      </c>
      <c r="AK32">
        <f t="shared" si="45"/>
        <v>1</v>
      </c>
      <c r="AT32" t="s">
        <v>1757</v>
      </c>
      <c r="AU32" t="s">
        <v>1757</v>
      </c>
    </row>
    <row r="33" spans="1:54" x14ac:dyDescent="0.25">
      <c r="A33" t="s">
        <v>37</v>
      </c>
      <c r="B33">
        <v>14187.7001953125</v>
      </c>
      <c r="C33">
        <v>14217.0498046875</v>
      </c>
      <c r="D33">
        <v>14181.349609375</v>
      </c>
      <c r="E33">
        <v>14207.5498046875</v>
      </c>
      <c r="F33">
        <v>14207.5498046875</v>
      </c>
      <c r="G33">
        <v>0</v>
      </c>
      <c r="H33" t="str">
        <f t="shared" si="19"/>
        <v xml:space="preserve"> 12:15:00+05:30</v>
      </c>
      <c r="I33" t="str">
        <f t="shared" si="20"/>
        <v>N</v>
      </c>
      <c r="J33">
        <f t="shared" si="21"/>
        <v>14.4501953125</v>
      </c>
      <c r="K33">
        <f t="shared" si="22"/>
        <v>19.849609375</v>
      </c>
      <c r="L33" s="3">
        <f t="shared" si="8"/>
        <v>1.0181141336424624E-3</v>
      </c>
      <c r="M33" s="3">
        <f t="shared" si="23"/>
        <v>1.3990716678350835E-3</v>
      </c>
      <c r="N33" t="str">
        <f t="shared" si="24"/>
        <v>2021-01-07</v>
      </c>
      <c r="O33">
        <f t="shared" si="25"/>
        <v>-19.0498046875</v>
      </c>
      <c r="P33">
        <f t="shared" si="26"/>
        <v>80.25</v>
      </c>
      <c r="Q33">
        <f t="shared" si="27"/>
        <v>309</v>
      </c>
      <c r="R33">
        <f t="shared" si="28"/>
        <v>362.3505859375</v>
      </c>
      <c r="S33">
        <f t="shared" si="29"/>
        <v>14163.562255859375</v>
      </c>
      <c r="T33">
        <f t="shared" si="30"/>
        <v>14152.633231026786</v>
      </c>
      <c r="U33">
        <f t="shared" si="31"/>
        <v>43.987548828125</v>
      </c>
      <c r="V33">
        <f t="shared" si="32"/>
        <v>54.916573660713766</v>
      </c>
      <c r="W33">
        <f t="shared" si="33"/>
        <v>35.7001953125</v>
      </c>
      <c r="X33">
        <f t="shared" si="34"/>
        <v>66.334863281249994</v>
      </c>
      <c r="Y33">
        <f t="shared" si="35"/>
        <v>14180.534591816297</v>
      </c>
      <c r="Z33">
        <f t="shared" si="43"/>
        <v>14141.725853598256</v>
      </c>
      <c r="AA33">
        <f t="shared" si="36"/>
        <v>27.015212871203403</v>
      </c>
      <c r="AB33">
        <f t="shared" si="37"/>
        <v>65.823951089243565</v>
      </c>
      <c r="AC33" s="9">
        <f t="shared" si="38"/>
        <v>38.808738218040162</v>
      </c>
      <c r="AD33" s="4">
        <f t="shared" si="39"/>
        <v>3.0160915985800382E-2</v>
      </c>
      <c r="AE33" s="2">
        <f t="shared" si="40"/>
        <v>2.5174046403100684E-3</v>
      </c>
      <c r="AF33">
        <f t="shared" si="46"/>
        <v>27.901360789510363</v>
      </c>
      <c r="AG33" s="4">
        <f t="shared" si="41"/>
        <v>5.3379905440592075E-2</v>
      </c>
      <c r="AI33">
        <f t="shared" si="42"/>
        <v>1</v>
      </c>
      <c r="AJ33">
        <f t="shared" si="44"/>
        <v>0</v>
      </c>
      <c r="AK33">
        <f t="shared" si="45"/>
        <v>0</v>
      </c>
      <c r="AT33" t="s">
        <v>1757</v>
      </c>
      <c r="AU33" t="s">
        <v>1757</v>
      </c>
    </row>
    <row r="34" spans="1:54" x14ac:dyDescent="0.25">
      <c r="A34" t="s">
        <v>38</v>
      </c>
      <c r="B34">
        <v>14206.849609375</v>
      </c>
      <c r="C34">
        <v>14214.599609375</v>
      </c>
      <c r="D34">
        <v>14157.7998046875</v>
      </c>
      <c r="E34">
        <v>14188.5</v>
      </c>
      <c r="F34">
        <v>14188.5</v>
      </c>
      <c r="G34">
        <v>0</v>
      </c>
      <c r="H34" t="str">
        <f t="shared" si="19"/>
        <v xml:space="preserve"> 13:15:00+05:30</v>
      </c>
      <c r="I34" t="str">
        <f t="shared" si="20"/>
        <v>N</v>
      </c>
      <c r="J34">
        <f t="shared" si="21"/>
        <v>-19.0498046875</v>
      </c>
      <c r="K34">
        <f t="shared" si="22"/>
        <v>-18.349609375</v>
      </c>
      <c r="L34" s="3">
        <f t="shared" si="8"/>
        <v>-1.3408226576277701E-3</v>
      </c>
      <c r="M34" s="3">
        <f t="shared" si="23"/>
        <v>-1.2916029858506576E-3</v>
      </c>
      <c r="N34" t="str">
        <f t="shared" si="24"/>
        <v>2021-01-07</v>
      </c>
      <c r="O34">
        <f t="shared" si="25"/>
        <v>-52.849609375</v>
      </c>
      <c r="P34">
        <f t="shared" si="26"/>
        <v>100.650390625</v>
      </c>
      <c r="Q34">
        <f t="shared" si="27"/>
        <v>359.5</v>
      </c>
      <c r="R34">
        <f t="shared" si="28"/>
        <v>396.2998046875</v>
      </c>
      <c r="S34">
        <f t="shared" si="29"/>
        <v>14165.874755859375</v>
      </c>
      <c r="T34">
        <f t="shared" si="30"/>
        <v>14158.445126488095</v>
      </c>
      <c r="U34">
        <f t="shared" si="31"/>
        <v>22.625244140625</v>
      </c>
      <c r="V34">
        <f t="shared" si="32"/>
        <v>30.054873511904589</v>
      </c>
      <c r="W34">
        <f t="shared" si="33"/>
        <v>56.7998046875</v>
      </c>
      <c r="X34">
        <f t="shared" si="34"/>
        <v>63.2548828125</v>
      </c>
      <c r="Y34">
        <f t="shared" si="35"/>
        <v>14182.304682523787</v>
      </c>
      <c r="Z34">
        <f t="shared" si="43"/>
        <v>14145.978048725688</v>
      </c>
      <c r="AA34">
        <f t="shared" si="36"/>
        <v>6.1953174762129493</v>
      </c>
      <c r="AB34">
        <f t="shared" si="37"/>
        <v>42.521951274311505</v>
      </c>
      <c r="AC34" s="9">
        <f t="shared" si="38"/>
        <v>36.326633798098555</v>
      </c>
      <c r="AD34" s="4">
        <f t="shared" si="39"/>
        <v>-6.3957359448182358E-2</v>
      </c>
      <c r="AE34" s="2">
        <f t="shared" si="40"/>
        <v>4.0119090163073341E-3</v>
      </c>
      <c r="AF34">
        <f t="shared" si="46"/>
        <v>23.859556035691639</v>
      </c>
      <c r="AG34" s="4">
        <f t="shared" si="41"/>
        <v>-0.14486048850127259</v>
      </c>
      <c r="AI34">
        <f t="shared" si="42"/>
        <v>0</v>
      </c>
      <c r="AJ34">
        <f t="shared" si="44"/>
        <v>0</v>
      </c>
      <c r="AK34">
        <f t="shared" si="45"/>
        <v>1</v>
      </c>
      <c r="AL34">
        <f>SUM(AI24:AI33)/10</f>
        <v>0.4</v>
      </c>
      <c r="AM34">
        <f>SUM(AJ24:AJ33)/10</f>
        <v>0</v>
      </c>
      <c r="AN34">
        <f>SUM(AK24:AK33)/10</f>
        <v>0.6</v>
      </c>
      <c r="AO34" s="7">
        <f>J34</f>
        <v>-19.0498046875</v>
      </c>
      <c r="AP34">
        <v>0.4</v>
      </c>
      <c r="AQ34">
        <v>0</v>
      </c>
      <c r="AR34">
        <v>0.6</v>
      </c>
      <c r="AT34" s="8">
        <f>COUNTIF($J25:$J34,"&gt;0")</f>
        <v>4</v>
      </c>
      <c r="AU34" s="8">
        <f>COUNTIF($J25:$J34,"&lt;0")</f>
        <v>6</v>
      </c>
      <c r="AV34" s="4"/>
      <c r="BB34" s="8"/>
    </row>
    <row r="35" spans="1:54" x14ac:dyDescent="0.25">
      <c r="A35" t="s">
        <v>39</v>
      </c>
      <c r="B35">
        <v>14198.25</v>
      </c>
      <c r="C35">
        <v>14198.7001953125</v>
      </c>
      <c r="D35">
        <v>14125.099609375</v>
      </c>
      <c r="E35">
        <v>14135.650390625</v>
      </c>
      <c r="F35">
        <v>14135.650390625</v>
      </c>
      <c r="G35">
        <v>0</v>
      </c>
      <c r="H35" t="str">
        <f t="shared" si="19"/>
        <v xml:space="preserve"> 14:15:00+05:30</v>
      </c>
      <c r="I35" t="str">
        <f t="shared" si="20"/>
        <v>N</v>
      </c>
      <c r="J35">
        <f t="shared" si="21"/>
        <v>-52.849609375</v>
      </c>
      <c r="K35">
        <f t="shared" si="22"/>
        <v>-62.599609375</v>
      </c>
      <c r="L35" s="3">
        <f t="shared" si="8"/>
        <v>-3.7248200567360891E-3</v>
      </c>
      <c r="M35" s="3">
        <f t="shared" si="23"/>
        <v>-4.4089665539767224E-3</v>
      </c>
      <c r="N35" t="str">
        <f t="shared" si="24"/>
        <v>2021-01-07</v>
      </c>
      <c r="O35">
        <f t="shared" si="25"/>
        <v>12.7998046875</v>
      </c>
      <c r="P35">
        <f t="shared" si="26"/>
        <v>150.349609375</v>
      </c>
      <c r="Q35">
        <f t="shared" si="27"/>
        <v>434.44921875</v>
      </c>
      <c r="R35">
        <f t="shared" si="28"/>
        <v>456.349609375</v>
      </c>
      <c r="S35">
        <f t="shared" si="29"/>
        <v>14167.16845703125</v>
      </c>
      <c r="T35">
        <f t="shared" si="30"/>
        <v>14162.823707217261</v>
      </c>
      <c r="U35">
        <f t="shared" si="31"/>
        <v>-31.51806640625</v>
      </c>
      <c r="V35">
        <f t="shared" si="32"/>
        <v>-27.173316592261472</v>
      </c>
      <c r="W35">
        <f t="shared" si="33"/>
        <v>73.6005859375</v>
      </c>
      <c r="X35">
        <f t="shared" si="34"/>
        <v>64.374902343749994</v>
      </c>
      <c r="Y35">
        <f t="shared" si="35"/>
        <v>14171.937062101835</v>
      </c>
      <c r="Z35">
        <f t="shared" si="43"/>
        <v>14145.039170716534</v>
      </c>
      <c r="AA35">
        <f t="shared" si="36"/>
        <v>-36.286671476835181</v>
      </c>
      <c r="AB35">
        <f t="shared" si="37"/>
        <v>-9.3887800915344997</v>
      </c>
      <c r="AC35" s="9">
        <f t="shared" si="38"/>
        <v>26.897891385300682</v>
      </c>
      <c r="AD35" s="4">
        <f t="shared" si="39"/>
        <v>-0.25955453139980733</v>
      </c>
      <c r="AE35" s="2">
        <f t="shared" si="40"/>
        <v>5.2106242060516441E-3</v>
      </c>
      <c r="AF35">
        <f t="shared" si="46"/>
        <v>9.1133548845737096</v>
      </c>
      <c r="AG35" s="4">
        <f t="shared" si="41"/>
        <v>-0.61804172420723202</v>
      </c>
      <c r="AI35">
        <f t="shared" si="42"/>
        <v>0</v>
      </c>
      <c r="AJ35">
        <f t="shared" si="44"/>
        <v>0</v>
      </c>
      <c r="AK35">
        <f t="shared" si="45"/>
        <v>1</v>
      </c>
      <c r="AL35">
        <f t="shared" ref="AL35:AN35" si="47">SUM(AI25:AI34)/10</f>
        <v>0.3</v>
      </c>
      <c r="AM35">
        <f t="shared" si="47"/>
        <v>0</v>
      </c>
      <c r="AN35">
        <f t="shared" si="47"/>
        <v>0.7</v>
      </c>
      <c r="AO35" s="7">
        <f t="shared" ref="AO35:AO98" si="48">J35</f>
        <v>-52.849609375</v>
      </c>
      <c r="AP35" s="8">
        <f>(AI35-AP34)*(2/11)+AP34</f>
        <v>0.32727272727272727</v>
      </c>
      <c r="AQ35" s="8">
        <f>(AJ35-AM34)*(2/11)+AM34</f>
        <v>0</v>
      </c>
      <c r="AR35" s="8">
        <f>(AK35-AN34)*(2/11)+AN34</f>
        <v>0.67272727272727273</v>
      </c>
      <c r="AT35" s="8">
        <f t="shared" ref="AT35:AT98" si="49">COUNTIF($J26:$J35,"&gt;0")</f>
        <v>4</v>
      </c>
      <c r="AU35" s="8">
        <f t="shared" ref="AU35:AU98" si="50">COUNTIF($J26:$J35,"&lt;0")</f>
        <v>6</v>
      </c>
      <c r="AV35" s="4"/>
    </row>
    <row r="36" spans="1:54" x14ac:dyDescent="0.25">
      <c r="A36" t="s">
        <v>40</v>
      </c>
      <c r="B36">
        <v>14136.5498046875</v>
      </c>
      <c r="C36">
        <v>14148.4501953125</v>
      </c>
      <c r="D36">
        <v>14123.650390625</v>
      </c>
      <c r="E36">
        <v>14148.4501953125</v>
      </c>
      <c r="F36">
        <v>14148.4501953125</v>
      </c>
      <c r="G36">
        <v>0</v>
      </c>
      <c r="H36" t="str">
        <f t="shared" si="19"/>
        <v xml:space="preserve"> 15:15:00+05:30</v>
      </c>
      <c r="I36" t="str">
        <f t="shared" si="20"/>
        <v>N</v>
      </c>
      <c r="J36">
        <f t="shared" si="21"/>
        <v>12.7998046875</v>
      </c>
      <c r="K36">
        <f t="shared" si="22"/>
        <v>11.900390625</v>
      </c>
      <c r="L36" s="3">
        <f t="shared" si="8"/>
        <v>9.0549810824332817E-4</v>
      </c>
      <c r="M36" s="3">
        <f t="shared" si="23"/>
        <v>8.4181718944278624E-4</v>
      </c>
      <c r="N36" t="str">
        <f t="shared" si="24"/>
        <v>2021-01-07</v>
      </c>
      <c r="O36">
        <f t="shared" si="25"/>
        <v>104.8994140625</v>
      </c>
      <c r="P36">
        <f t="shared" si="26"/>
        <v>208.7998046875</v>
      </c>
      <c r="Q36">
        <f t="shared" si="27"/>
        <v>421.1494140625</v>
      </c>
      <c r="R36">
        <f t="shared" si="28"/>
        <v>439.1494140625</v>
      </c>
      <c r="S36">
        <f t="shared" si="29"/>
        <v>14174.7685546875</v>
      </c>
      <c r="T36">
        <f t="shared" si="30"/>
        <v>14163.188011532739</v>
      </c>
      <c r="U36">
        <f t="shared" si="31"/>
        <v>-26.318359375</v>
      </c>
      <c r="V36">
        <f t="shared" si="32"/>
        <v>-14.737816220238528</v>
      </c>
      <c r="W36">
        <f t="shared" si="33"/>
        <v>24.7998046875</v>
      </c>
      <c r="X36">
        <f t="shared" si="34"/>
        <v>67.570019531249997</v>
      </c>
      <c r="Y36">
        <f t="shared" si="35"/>
        <v>14166.717758370873</v>
      </c>
      <c r="Z36">
        <f t="shared" si="43"/>
        <v>14145.349263861623</v>
      </c>
      <c r="AA36">
        <f t="shared" si="36"/>
        <v>-18.267563058372616</v>
      </c>
      <c r="AB36">
        <f t="shared" si="37"/>
        <v>3.1009314508773969</v>
      </c>
      <c r="AC36" s="9">
        <f t="shared" si="38"/>
        <v>21.368494509250013</v>
      </c>
      <c r="AD36" s="4">
        <f t="shared" si="39"/>
        <v>-0.20556990125524879</v>
      </c>
      <c r="AE36" s="2">
        <f t="shared" si="40"/>
        <v>1.7559061575158799E-3</v>
      </c>
      <c r="AF36">
        <f t="shared" si="46"/>
        <v>3.5297468381340877</v>
      </c>
      <c r="AG36" s="4">
        <f t="shared" si="41"/>
        <v>-0.61268414509908586</v>
      </c>
      <c r="AI36">
        <f t="shared" si="42"/>
        <v>0</v>
      </c>
      <c r="AJ36">
        <f t="shared" si="44"/>
        <v>0</v>
      </c>
      <c r="AK36">
        <f t="shared" si="45"/>
        <v>1</v>
      </c>
      <c r="AL36">
        <f t="shared" ref="AL36:AN36" si="51">SUM(AI26:AI35)/10</f>
        <v>0.3</v>
      </c>
      <c r="AM36">
        <f t="shared" si="51"/>
        <v>0</v>
      </c>
      <c r="AN36">
        <f t="shared" si="51"/>
        <v>0.7</v>
      </c>
      <c r="AO36" s="7">
        <f t="shared" si="48"/>
        <v>12.7998046875</v>
      </c>
      <c r="AP36" s="8">
        <f t="shared" ref="AP36:AP99" si="52">(AI36-AP35)*(2/11)+AP35</f>
        <v>0.26776859504132233</v>
      </c>
      <c r="AQ36" s="8">
        <f t="shared" ref="AQ36:AQ99" si="53">(AJ36-AM35)*(2/11)+AM35</f>
        <v>0</v>
      </c>
      <c r="AR36" s="8">
        <f t="shared" ref="AR36:AR99" si="54">(AK36-AN35)*(2/11)+AN35</f>
        <v>0.75454545454545452</v>
      </c>
      <c r="AT36" s="8">
        <f t="shared" si="49"/>
        <v>5</v>
      </c>
      <c r="AU36" s="8">
        <f t="shared" si="50"/>
        <v>5</v>
      </c>
      <c r="AV36" s="4"/>
    </row>
    <row r="37" spans="1:54" x14ac:dyDescent="0.25">
      <c r="A37" t="s">
        <v>41</v>
      </c>
      <c r="B37">
        <v>14258.400390625</v>
      </c>
      <c r="C37">
        <v>14258.400390625</v>
      </c>
      <c r="D37">
        <v>14224.099609375</v>
      </c>
      <c r="E37">
        <v>14253.349609375</v>
      </c>
      <c r="F37">
        <v>14253.349609375</v>
      </c>
      <c r="G37">
        <v>0</v>
      </c>
      <c r="H37" t="str">
        <f t="shared" si="19"/>
        <v xml:space="preserve"> 09:15:00+05:30</v>
      </c>
      <c r="I37" t="str">
        <f t="shared" si="20"/>
        <v>Y</v>
      </c>
      <c r="J37">
        <f t="shared" si="21"/>
        <v>104.8994140625</v>
      </c>
      <c r="K37">
        <f t="shared" si="22"/>
        <v>-5.05078125</v>
      </c>
      <c r="L37" s="3">
        <f t="shared" si="8"/>
        <v>7.414198206475933E-3</v>
      </c>
      <c r="M37" s="3">
        <f t="shared" si="23"/>
        <v>-3.5423196933934641E-4</v>
      </c>
      <c r="N37" t="str">
        <f t="shared" si="24"/>
        <v>2021-01-08</v>
      </c>
      <c r="O37">
        <f t="shared" si="25"/>
        <v>20.3505859375</v>
      </c>
      <c r="P37">
        <f t="shared" si="26"/>
        <v>90.55078125</v>
      </c>
      <c r="Q37">
        <f t="shared" si="27"/>
        <v>321.400390625</v>
      </c>
      <c r="R37">
        <f t="shared" si="28"/>
        <v>344.150390625</v>
      </c>
      <c r="S37">
        <f t="shared" si="29"/>
        <v>14174.718627929688</v>
      </c>
      <c r="T37">
        <f t="shared" si="30"/>
        <v>14163.416573660714</v>
      </c>
      <c r="U37">
        <f t="shared" si="31"/>
        <v>78.6309814453125</v>
      </c>
      <c r="V37">
        <f t="shared" si="32"/>
        <v>89.933035714286234</v>
      </c>
      <c r="W37">
        <f t="shared" si="33"/>
        <v>34.30078125</v>
      </c>
      <c r="X37">
        <f t="shared" si="34"/>
        <v>66.485058593749997</v>
      </c>
      <c r="Y37">
        <f t="shared" si="35"/>
        <v>14185.969280816234</v>
      </c>
      <c r="Z37">
        <f t="shared" si="43"/>
        <v>14155.167477090112</v>
      </c>
      <c r="AA37">
        <f t="shared" si="36"/>
        <v>67.380328558765541</v>
      </c>
      <c r="AB37">
        <f t="shared" si="37"/>
        <v>98.182132284888212</v>
      </c>
      <c r="AC37" s="9">
        <f t="shared" si="38"/>
        <v>30.801803726122671</v>
      </c>
      <c r="AD37" s="4">
        <f t="shared" si="39"/>
        <v>0.44145876597853717</v>
      </c>
      <c r="AE37" s="2">
        <f t="shared" si="40"/>
        <v>2.411455360407671E-3</v>
      </c>
      <c r="AF37">
        <f t="shared" si="46"/>
        <v>22.552707155520693</v>
      </c>
      <c r="AG37" s="4">
        <f t="shared" si="41"/>
        <v>5.3893271075051423</v>
      </c>
      <c r="AI37">
        <f t="shared" si="42"/>
        <v>1</v>
      </c>
      <c r="AJ37">
        <f t="shared" si="44"/>
        <v>0</v>
      </c>
      <c r="AK37">
        <f t="shared" si="45"/>
        <v>0</v>
      </c>
      <c r="AL37">
        <f t="shared" ref="AL37:AN37" si="55">SUM(AI27:AI36)/10</f>
        <v>0.3</v>
      </c>
      <c r="AM37">
        <f t="shared" si="55"/>
        <v>0</v>
      </c>
      <c r="AN37">
        <f t="shared" si="55"/>
        <v>0.7</v>
      </c>
      <c r="AO37" s="7">
        <f t="shared" si="48"/>
        <v>104.8994140625</v>
      </c>
      <c r="AP37" s="8">
        <f t="shared" si="52"/>
        <v>0.40090157776108193</v>
      </c>
      <c r="AQ37" s="8">
        <f t="shared" si="53"/>
        <v>0</v>
      </c>
      <c r="AR37" s="8">
        <f t="shared" si="54"/>
        <v>0.57272727272727275</v>
      </c>
      <c r="AT37" s="8">
        <f t="shared" si="49"/>
        <v>6</v>
      </c>
      <c r="AU37" s="8">
        <f t="shared" si="50"/>
        <v>4</v>
      </c>
      <c r="AV37" s="4"/>
    </row>
    <row r="38" spans="1:54" x14ac:dyDescent="0.25">
      <c r="A38" t="s">
        <v>42</v>
      </c>
      <c r="B38">
        <v>14242.849609375</v>
      </c>
      <c r="C38">
        <v>14288.5498046875</v>
      </c>
      <c r="D38">
        <v>14238.4501953125</v>
      </c>
      <c r="E38">
        <v>14273.7001953125</v>
      </c>
      <c r="F38">
        <v>14273.7001953125</v>
      </c>
      <c r="G38">
        <v>0</v>
      </c>
      <c r="H38" t="str">
        <f t="shared" si="19"/>
        <v xml:space="preserve"> 10:15:00+05:30</v>
      </c>
      <c r="I38" t="str">
        <f t="shared" si="20"/>
        <v>N</v>
      </c>
      <c r="J38">
        <f t="shared" si="21"/>
        <v>20.3505859375</v>
      </c>
      <c r="K38">
        <f t="shared" si="22"/>
        <v>30.8505859375</v>
      </c>
      <c r="L38" s="3">
        <f t="shared" si="8"/>
        <v>1.4277756804698457E-3</v>
      </c>
      <c r="M38" s="3">
        <f t="shared" si="23"/>
        <v>2.1660402787089302E-3</v>
      </c>
      <c r="N38" t="str">
        <f t="shared" si="24"/>
        <v>2021-01-08</v>
      </c>
      <c r="O38">
        <f t="shared" si="25"/>
        <v>14.099609375</v>
      </c>
      <c r="P38">
        <f t="shared" si="26"/>
        <v>170.7001953125</v>
      </c>
      <c r="Q38">
        <f t="shared" si="27"/>
        <v>349.7001953125</v>
      </c>
      <c r="R38">
        <f t="shared" si="28"/>
        <v>262.25</v>
      </c>
      <c r="S38">
        <f t="shared" si="29"/>
        <v>14189.631103515625</v>
      </c>
      <c r="T38">
        <f t="shared" si="30"/>
        <v>14172.071335565477</v>
      </c>
      <c r="U38">
        <f t="shared" si="31"/>
        <v>84.069091796875</v>
      </c>
      <c r="V38">
        <f t="shared" si="32"/>
        <v>101.62885974702294</v>
      </c>
      <c r="W38">
        <f t="shared" si="33"/>
        <v>50.099609375</v>
      </c>
      <c r="X38">
        <f t="shared" si="34"/>
        <v>53.395117187499999</v>
      </c>
      <c r="Y38">
        <f t="shared" si="35"/>
        <v>14205.465039593182</v>
      </c>
      <c r="Z38">
        <f t="shared" si="43"/>
        <v>14165.943178746693</v>
      </c>
      <c r="AA38">
        <f t="shared" si="36"/>
        <v>68.235155719317845</v>
      </c>
      <c r="AB38">
        <f t="shared" si="37"/>
        <v>107.75701656580713</v>
      </c>
      <c r="AC38" s="9">
        <f t="shared" si="38"/>
        <v>39.52186084648929</v>
      </c>
      <c r="AD38" s="4">
        <f t="shared" si="39"/>
        <v>0.28310215849376491</v>
      </c>
      <c r="AE38" s="2">
        <f t="shared" si="40"/>
        <v>3.5186139423722886E-3</v>
      </c>
      <c r="AF38">
        <f t="shared" si="46"/>
        <v>33.393704027705098</v>
      </c>
      <c r="AG38" s="4">
        <f t="shared" si="41"/>
        <v>0.48069603340415962</v>
      </c>
      <c r="AI38">
        <f t="shared" si="42"/>
        <v>1</v>
      </c>
      <c r="AJ38">
        <f t="shared" si="44"/>
        <v>0</v>
      </c>
      <c r="AK38">
        <f t="shared" si="45"/>
        <v>0</v>
      </c>
      <c r="AL38">
        <f t="shared" ref="AL38:AN38" si="56">SUM(AI28:AI37)/10</f>
        <v>0.4</v>
      </c>
      <c r="AM38">
        <f t="shared" si="56"/>
        <v>0</v>
      </c>
      <c r="AN38">
        <f t="shared" si="56"/>
        <v>0.6</v>
      </c>
      <c r="AO38" s="7">
        <f t="shared" si="48"/>
        <v>20.3505859375</v>
      </c>
      <c r="AP38" s="8">
        <f t="shared" si="52"/>
        <v>0.50982856362270335</v>
      </c>
      <c r="AQ38" s="8">
        <f t="shared" si="53"/>
        <v>0</v>
      </c>
      <c r="AR38" s="8">
        <f t="shared" si="54"/>
        <v>0.57272727272727275</v>
      </c>
      <c r="AT38" s="8">
        <f t="shared" si="49"/>
        <v>6</v>
      </c>
      <c r="AU38" s="8">
        <f t="shared" si="50"/>
        <v>4</v>
      </c>
      <c r="AV38" s="4"/>
    </row>
    <row r="39" spans="1:54" x14ac:dyDescent="0.25">
      <c r="A39" t="s">
        <v>43</v>
      </c>
      <c r="B39">
        <v>14271.4501953125</v>
      </c>
      <c r="C39">
        <v>14291.349609375</v>
      </c>
      <c r="D39">
        <v>14261.75</v>
      </c>
      <c r="E39">
        <v>14287.7998046875</v>
      </c>
      <c r="F39">
        <v>14287.7998046875</v>
      </c>
      <c r="G39">
        <v>0</v>
      </c>
      <c r="H39" t="str">
        <f t="shared" si="19"/>
        <v xml:space="preserve"> 11:15:00+05:30</v>
      </c>
      <c r="I39" t="str">
        <f t="shared" si="20"/>
        <v>N</v>
      </c>
      <c r="J39">
        <f t="shared" si="21"/>
        <v>14.099609375</v>
      </c>
      <c r="K39">
        <f t="shared" si="22"/>
        <v>16.349609375</v>
      </c>
      <c r="L39" s="3">
        <f t="shared" si="8"/>
        <v>9.8780338539199023E-4</v>
      </c>
      <c r="M39" s="3">
        <f t="shared" si="23"/>
        <v>1.1456165387011669E-3</v>
      </c>
      <c r="N39" t="str">
        <f t="shared" si="24"/>
        <v>2021-01-08</v>
      </c>
      <c r="O39">
        <f t="shared" si="25"/>
        <v>1.3505859375</v>
      </c>
      <c r="P39">
        <f t="shared" si="26"/>
        <v>155.2001953125</v>
      </c>
      <c r="Q39">
        <f t="shared" si="27"/>
        <v>314.150390625</v>
      </c>
      <c r="R39">
        <f t="shared" si="28"/>
        <v>195.5498046875</v>
      </c>
      <c r="S39">
        <f t="shared" si="29"/>
        <v>14198.456176757813</v>
      </c>
      <c r="T39">
        <f t="shared" si="30"/>
        <v>14179.402297247023</v>
      </c>
      <c r="U39">
        <f t="shared" si="31"/>
        <v>89.3436279296875</v>
      </c>
      <c r="V39">
        <f t="shared" si="32"/>
        <v>108.39750744047706</v>
      </c>
      <c r="W39">
        <f t="shared" si="33"/>
        <v>29.599609375</v>
      </c>
      <c r="X39">
        <f t="shared" si="34"/>
        <v>45.780078125000003</v>
      </c>
      <c r="Y39">
        <f t="shared" si="35"/>
        <v>14223.761654058586</v>
      </c>
      <c r="Z39">
        <f t="shared" si="43"/>
        <v>14177.021053832221</v>
      </c>
      <c r="AA39">
        <f t="shared" si="36"/>
        <v>64.038150628914082</v>
      </c>
      <c r="AB39">
        <f t="shared" si="37"/>
        <v>110.77875085527921</v>
      </c>
      <c r="AC39" s="9">
        <f t="shared" si="38"/>
        <v>46.740600226365132</v>
      </c>
      <c r="AD39" s="4">
        <f t="shared" si="39"/>
        <v>0.18265180903082603</v>
      </c>
      <c r="AE39" s="2">
        <f t="shared" si="40"/>
        <v>2.0754542307220361E-3</v>
      </c>
      <c r="AF39">
        <f t="shared" si="46"/>
        <v>44.359356811562975</v>
      </c>
      <c r="AG39" s="4">
        <f t="shared" si="41"/>
        <v>0.32837485697184771</v>
      </c>
      <c r="AI39">
        <f t="shared" si="42"/>
        <v>1</v>
      </c>
      <c r="AJ39">
        <f t="shared" si="44"/>
        <v>0</v>
      </c>
      <c r="AK39">
        <f t="shared" si="45"/>
        <v>0</v>
      </c>
      <c r="AL39">
        <f t="shared" ref="AL39:AN39" si="57">SUM(AI29:AI38)/10</f>
        <v>0.5</v>
      </c>
      <c r="AM39">
        <f t="shared" si="57"/>
        <v>0</v>
      </c>
      <c r="AN39">
        <f t="shared" si="57"/>
        <v>0.5</v>
      </c>
      <c r="AO39" s="7">
        <f t="shared" si="48"/>
        <v>14.099609375</v>
      </c>
      <c r="AP39" s="8">
        <f t="shared" si="52"/>
        <v>0.59895064296403</v>
      </c>
      <c r="AQ39" s="8">
        <f t="shared" si="53"/>
        <v>0</v>
      </c>
      <c r="AR39" s="8">
        <f t="shared" si="54"/>
        <v>0.49090909090909091</v>
      </c>
      <c r="AT39" s="8">
        <f t="shared" si="49"/>
        <v>7</v>
      </c>
      <c r="AU39" s="8">
        <f t="shared" si="50"/>
        <v>3</v>
      </c>
      <c r="AV39" s="4"/>
    </row>
    <row r="40" spans="1:54" x14ac:dyDescent="0.25">
      <c r="A40" t="s">
        <v>44</v>
      </c>
      <c r="B40">
        <v>14288.5498046875</v>
      </c>
      <c r="C40">
        <v>14301.75</v>
      </c>
      <c r="D40">
        <v>14272.150390625</v>
      </c>
      <c r="E40">
        <v>14289.150390625</v>
      </c>
      <c r="F40">
        <v>14289.150390625</v>
      </c>
      <c r="G40">
        <v>0</v>
      </c>
      <c r="H40" t="str">
        <f t="shared" si="19"/>
        <v xml:space="preserve"> 12:15:00+05:30</v>
      </c>
      <c r="I40" t="str">
        <f t="shared" si="20"/>
        <v>N</v>
      </c>
      <c r="J40">
        <f t="shared" si="21"/>
        <v>1.3505859375</v>
      </c>
      <c r="K40">
        <f t="shared" si="22"/>
        <v>0.6005859375</v>
      </c>
      <c r="L40" s="3">
        <f t="shared" si="8"/>
        <v>9.4527215943836487E-5</v>
      </c>
      <c r="M40" s="3">
        <f t="shared" si="23"/>
        <v>4.2032672714131694E-5</v>
      </c>
      <c r="N40" t="str">
        <f t="shared" si="24"/>
        <v>2021-01-08</v>
      </c>
      <c r="O40">
        <f t="shared" si="25"/>
        <v>-3.150390625</v>
      </c>
      <c r="P40">
        <f t="shared" si="26"/>
        <v>144.44921875</v>
      </c>
      <c r="Q40">
        <f t="shared" si="27"/>
        <v>270.849609375</v>
      </c>
      <c r="R40">
        <f t="shared" si="28"/>
        <v>212.099609375</v>
      </c>
      <c r="S40">
        <f t="shared" si="29"/>
        <v>14211.012451171875</v>
      </c>
      <c r="T40">
        <f t="shared" si="30"/>
        <v>14186.473725818452</v>
      </c>
      <c r="U40">
        <f t="shared" si="31"/>
        <v>78.137939453125</v>
      </c>
      <c r="V40">
        <f t="shared" si="32"/>
        <v>102.67666480654771</v>
      </c>
      <c r="W40">
        <f t="shared" si="33"/>
        <v>29.599609375</v>
      </c>
      <c r="X40">
        <f t="shared" si="34"/>
        <v>45.35498046875</v>
      </c>
      <c r="Y40">
        <f t="shared" si="35"/>
        <v>14238.292484406678</v>
      </c>
      <c r="Z40">
        <f t="shared" si="43"/>
        <v>14187.214629904292</v>
      </c>
      <c r="AA40">
        <f t="shared" si="36"/>
        <v>50.857906218321659</v>
      </c>
      <c r="AB40">
        <f t="shared" si="37"/>
        <v>101.93576072070755</v>
      </c>
      <c r="AC40" s="9">
        <f t="shared" si="38"/>
        <v>51.07785450238589</v>
      </c>
      <c r="AD40" s="4">
        <f t="shared" si="39"/>
        <v>9.2794150161003452E-2</v>
      </c>
      <c r="AE40" s="2">
        <f t="shared" si="40"/>
        <v>2.0739418072866726E-3</v>
      </c>
      <c r="AF40">
        <f t="shared" si="46"/>
        <v>51.818758588226046</v>
      </c>
      <c r="AG40" s="4">
        <f t="shared" si="41"/>
        <v>0.16815847462239711</v>
      </c>
      <c r="AI40">
        <f t="shared" si="42"/>
        <v>1</v>
      </c>
      <c r="AJ40">
        <f t="shared" si="44"/>
        <v>0</v>
      </c>
      <c r="AK40">
        <f t="shared" si="45"/>
        <v>0</v>
      </c>
      <c r="AL40">
        <f t="shared" ref="AL40:AN40" si="58">SUM(AI30:AI39)/10</f>
        <v>0.6</v>
      </c>
      <c r="AM40">
        <f t="shared" si="58"/>
        <v>0</v>
      </c>
      <c r="AN40">
        <f t="shared" si="58"/>
        <v>0.4</v>
      </c>
      <c r="AO40" s="7">
        <f t="shared" si="48"/>
        <v>1.3505859375</v>
      </c>
      <c r="AP40" s="8">
        <f t="shared" si="52"/>
        <v>0.67186870787966091</v>
      </c>
      <c r="AQ40" s="8">
        <f t="shared" si="53"/>
        <v>0</v>
      </c>
      <c r="AR40" s="8">
        <f t="shared" si="54"/>
        <v>0.40909090909090906</v>
      </c>
      <c r="AT40" s="8">
        <f t="shared" si="49"/>
        <v>7</v>
      </c>
      <c r="AU40" s="8">
        <f t="shared" si="50"/>
        <v>3</v>
      </c>
      <c r="AV40" s="4"/>
    </row>
    <row r="41" spans="1:54" x14ac:dyDescent="0.25">
      <c r="A41" t="s">
        <v>45</v>
      </c>
      <c r="B41">
        <v>14293.75</v>
      </c>
      <c r="C41">
        <v>14298.7001953125</v>
      </c>
      <c r="D41">
        <v>14262.0498046875</v>
      </c>
      <c r="E41">
        <v>14286</v>
      </c>
      <c r="F41">
        <v>14286</v>
      </c>
      <c r="G41">
        <v>0</v>
      </c>
      <c r="H41" t="str">
        <f t="shared" si="19"/>
        <v xml:space="preserve"> 13:15:00+05:30</v>
      </c>
      <c r="I41" t="str">
        <f t="shared" si="20"/>
        <v>N</v>
      </c>
      <c r="J41">
        <f t="shared" si="21"/>
        <v>-3.150390625</v>
      </c>
      <c r="K41">
        <f t="shared" si="22"/>
        <v>-7.75</v>
      </c>
      <c r="L41" s="3">
        <f t="shared" si="8"/>
        <v>-2.2047431364897291E-4</v>
      </c>
      <c r="M41" s="3">
        <f t="shared" si="23"/>
        <v>-5.421950153038916E-4</v>
      </c>
      <c r="N41" t="str">
        <f t="shared" si="24"/>
        <v>2021-01-08</v>
      </c>
      <c r="O41">
        <f t="shared" si="25"/>
        <v>71.25</v>
      </c>
      <c r="P41">
        <f t="shared" si="26"/>
        <v>155.9501953125</v>
      </c>
      <c r="Q41">
        <f t="shared" si="27"/>
        <v>259.599609375</v>
      </c>
      <c r="R41">
        <f t="shared" si="28"/>
        <v>234.2001953125</v>
      </c>
      <c r="S41">
        <f t="shared" si="29"/>
        <v>14223.018798828125</v>
      </c>
      <c r="T41">
        <f t="shared" si="30"/>
        <v>14193.909458705357</v>
      </c>
      <c r="U41">
        <f t="shared" si="31"/>
        <v>62.981201171875</v>
      </c>
      <c r="V41">
        <f t="shared" si="32"/>
        <v>92.090541294643117</v>
      </c>
      <c r="W41">
        <f t="shared" si="33"/>
        <v>36.650390625</v>
      </c>
      <c r="X41">
        <f t="shared" si="34"/>
        <v>42.514941406250003</v>
      </c>
      <c r="Y41">
        <f t="shared" si="35"/>
        <v>14248.894154538528</v>
      </c>
      <c r="Z41">
        <f t="shared" si="43"/>
        <v>14196.195118094811</v>
      </c>
      <c r="AA41">
        <f t="shared" si="36"/>
        <v>37.1058454614722</v>
      </c>
      <c r="AB41">
        <f t="shared" si="37"/>
        <v>89.804881905189177</v>
      </c>
      <c r="AC41" s="9">
        <f t="shared" si="38"/>
        <v>52.699036443716977</v>
      </c>
      <c r="AD41" s="4">
        <f t="shared" si="39"/>
        <v>3.1739429095545918E-2</v>
      </c>
      <c r="AE41" s="2">
        <f t="shared" si="40"/>
        <v>2.5697842264548912E-3</v>
      </c>
      <c r="AF41">
        <f t="shared" si="46"/>
        <v>54.984695833170917</v>
      </c>
      <c r="AG41" s="4">
        <f t="shared" si="41"/>
        <v>6.1096354509430816E-2</v>
      </c>
      <c r="AI41">
        <f t="shared" si="42"/>
        <v>1</v>
      </c>
      <c r="AJ41">
        <f t="shared" si="44"/>
        <v>0</v>
      </c>
      <c r="AK41">
        <f t="shared" si="45"/>
        <v>0</v>
      </c>
      <c r="AL41">
        <f t="shared" ref="AL41:AN41" si="59">SUM(AI31:AI40)/10</f>
        <v>0.6</v>
      </c>
      <c r="AM41">
        <f t="shared" si="59"/>
        <v>0</v>
      </c>
      <c r="AN41">
        <f t="shared" si="59"/>
        <v>0.4</v>
      </c>
      <c r="AO41" s="7">
        <f t="shared" si="48"/>
        <v>-3.150390625</v>
      </c>
      <c r="AP41" s="8">
        <f t="shared" si="52"/>
        <v>0.73152894281063163</v>
      </c>
      <c r="AQ41" s="8">
        <f t="shared" si="53"/>
        <v>0</v>
      </c>
      <c r="AR41" s="8">
        <f t="shared" si="54"/>
        <v>0.32727272727272727</v>
      </c>
      <c r="AT41" s="8">
        <f t="shared" si="49"/>
        <v>7</v>
      </c>
      <c r="AU41" s="8">
        <f t="shared" si="50"/>
        <v>3</v>
      </c>
      <c r="AV41" s="4"/>
    </row>
    <row r="42" spans="1:54" x14ac:dyDescent="0.25">
      <c r="A42" t="s">
        <v>46</v>
      </c>
      <c r="B42">
        <v>14295.5</v>
      </c>
      <c r="C42">
        <v>14357.75</v>
      </c>
      <c r="D42">
        <v>14260.7998046875</v>
      </c>
      <c r="E42">
        <v>14357.25</v>
      </c>
      <c r="F42">
        <v>14357.25</v>
      </c>
      <c r="G42">
        <v>0</v>
      </c>
      <c r="H42" t="str">
        <f t="shared" si="19"/>
        <v xml:space="preserve"> 14:15:00+05:30</v>
      </c>
      <c r="I42" t="str">
        <f t="shared" si="20"/>
        <v>N</v>
      </c>
      <c r="J42">
        <f t="shared" si="21"/>
        <v>71.25</v>
      </c>
      <c r="K42">
        <f t="shared" si="22"/>
        <v>61.75</v>
      </c>
      <c r="L42" s="3">
        <f t="shared" si="8"/>
        <v>4.98740025199496E-3</v>
      </c>
      <c r="M42" s="3">
        <f t="shared" si="23"/>
        <v>4.3195411143366795E-3</v>
      </c>
      <c r="N42" t="str">
        <f t="shared" si="24"/>
        <v>2021-01-08</v>
      </c>
      <c r="O42">
        <f t="shared" si="25"/>
        <v>-13.349609375</v>
      </c>
      <c r="P42">
        <f t="shared" si="26"/>
        <v>104.4501953125</v>
      </c>
      <c r="Q42">
        <f t="shared" si="27"/>
        <v>142.0498046875</v>
      </c>
      <c r="R42">
        <f t="shared" si="28"/>
        <v>48.9501953125</v>
      </c>
      <c r="S42">
        <f t="shared" si="29"/>
        <v>14232.825073242188</v>
      </c>
      <c r="T42">
        <f t="shared" si="30"/>
        <v>14199.680896577382</v>
      </c>
      <c r="U42">
        <f t="shared" si="31"/>
        <v>124.4249267578125</v>
      </c>
      <c r="V42">
        <f t="shared" si="32"/>
        <v>157.56910342261835</v>
      </c>
      <c r="W42">
        <f t="shared" si="33"/>
        <v>96.9501953125</v>
      </c>
      <c r="X42">
        <f t="shared" si="34"/>
        <v>40.2900390625</v>
      </c>
      <c r="Y42">
        <f t="shared" si="35"/>
        <v>14272.973231307744</v>
      </c>
      <c r="Z42">
        <f t="shared" si="43"/>
        <v>14210.836470995282</v>
      </c>
      <c r="AA42">
        <f t="shared" si="36"/>
        <v>84.276768692256155</v>
      </c>
      <c r="AB42">
        <f t="shared" si="37"/>
        <v>146.41352900471793</v>
      </c>
      <c r="AC42" s="9">
        <f t="shared" si="38"/>
        <v>62.136760312461774</v>
      </c>
      <c r="AD42" s="4">
        <f t="shared" si="39"/>
        <v>0.17908721877342798</v>
      </c>
      <c r="AE42" s="2">
        <f t="shared" si="40"/>
        <v>6.7983701223147839E-3</v>
      </c>
      <c r="AF42">
        <f t="shared" si="46"/>
        <v>73.292334730362199</v>
      </c>
      <c r="AG42" s="4">
        <f t="shared" si="41"/>
        <v>0.3329588100794173</v>
      </c>
      <c r="AI42">
        <f t="shared" si="42"/>
        <v>1</v>
      </c>
      <c r="AJ42">
        <f t="shared" si="44"/>
        <v>0</v>
      </c>
      <c r="AK42">
        <f t="shared" si="45"/>
        <v>0</v>
      </c>
      <c r="AL42">
        <f t="shared" ref="AL42:AN42" si="60">SUM(AI32:AI41)/10</f>
        <v>0.6</v>
      </c>
      <c r="AM42">
        <f t="shared" si="60"/>
        <v>0</v>
      </c>
      <c r="AN42">
        <f t="shared" si="60"/>
        <v>0.4</v>
      </c>
      <c r="AO42" s="7">
        <f t="shared" si="48"/>
        <v>71.25</v>
      </c>
      <c r="AP42" s="8">
        <f t="shared" si="52"/>
        <v>0.78034186229960767</v>
      </c>
      <c r="AQ42" s="8">
        <f t="shared" si="53"/>
        <v>0</v>
      </c>
      <c r="AR42" s="8">
        <f t="shared" si="54"/>
        <v>0.32727272727272727</v>
      </c>
      <c r="AT42" s="8">
        <f t="shared" si="49"/>
        <v>7</v>
      </c>
      <c r="AU42" s="8">
        <f t="shared" si="50"/>
        <v>3</v>
      </c>
      <c r="AV42" s="4"/>
    </row>
    <row r="43" spans="1:54" x14ac:dyDescent="0.25">
      <c r="A43" t="s">
        <v>47</v>
      </c>
      <c r="B43">
        <v>14357.4501953125</v>
      </c>
      <c r="C43">
        <v>14366.849609375</v>
      </c>
      <c r="D43">
        <v>14343.4501953125</v>
      </c>
      <c r="E43">
        <v>14343.900390625</v>
      </c>
      <c r="F43">
        <v>14343.900390625</v>
      </c>
      <c r="G43">
        <v>0</v>
      </c>
      <c r="H43" t="str">
        <f t="shared" si="19"/>
        <v xml:space="preserve"> 15:15:00+05:30</v>
      </c>
      <c r="I43" t="str">
        <f t="shared" si="20"/>
        <v>N</v>
      </c>
      <c r="J43">
        <f t="shared" si="21"/>
        <v>-13.349609375</v>
      </c>
      <c r="K43">
        <f t="shared" si="22"/>
        <v>-13.5498046875</v>
      </c>
      <c r="L43" s="3">
        <f t="shared" si="8"/>
        <v>-9.2981659962736597E-4</v>
      </c>
      <c r="M43" s="3">
        <f t="shared" si="23"/>
        <v>-9.4374728821443625E-4</v>
      </c>
      <c r="N43" t="str">
        <f t="shared" si="24"/>
        <v>2021-01-08</v>
      </c>
      <c r="O43">
        <f t="shared" si="25"/>
        <v>100.5</v>
      </c>
      <c r="P43">
        <f t="shared" si="26"/>
        <v>142.8994140625</v>
      </c>
      <c r="Q43">
        <f t="shared" si="27"/>
        <v>231.8994140625</v>
      </c>
      <c r="R43">
        <f t="shared" si="28"/>
        <v>89.5498046875</v>
      </c>
      <c r="S43">
        <f t="shared" si="29"/>
        <v>14253.918823242188</v>
      </c>
      <c r="T43">
        <f t="shared" si="30"/>
        <v>14206.826125372023</v>
      </c>
      <c r="U43">
        <f t="shared" si="31"/>
        <v>89.9815673828125</v>
      </c>
      <c r="V43">
        <f t="shared" si="32"/>
        <v>137.07426525297706</v>
      </c>
      <c r="W43">
        <f t="shared" si="33"/>
        <v>23.3994140625</v>
      </c>
      <c r="X43">
        <f t="shared" si="34"/>
        <v>46.81005859375</v>
      </c>
      <c r="Y43">
        <f t="shared" si="35"/>
        <v>14288.734822267133</v>
      </c>
      <c r="Z43">
        <f t="shared" si="43"/>
        <v>14222.933190961619</v>
      </c>
      <c r="AA43">
        <f t="shared" si="36"/>
        <v>55.165568357866505</v>
      </c>
      <c r="AB43">
        <f t="shared" si="37"/>
        <v>120.9671996633806</v>
      </c>
      <c r="AC43" s="9">
        <f t="shared" si="38"/>
        <v>65.801631305514093</v>
      </c>
      <c r="AD43" s="4">
        <f t="shared" si="39"/>
        <v>5.898072211398047E-2</v>
      </c>
      <c r="AE43" s="2">
        <f t="shared" si="40"/>
        <v>1.6313657972017797E-3</v>
      </c>
      <c r="AF43">
        <f t="shared" si="46"/>
        <v>81.908696895110552</v>
      </c>
      <c r="AG43" s="4">
        <f t="shared" si="41"/>
        <v>0.11756157306828055</v>
      </c>
      <c r="AI43">
        <f t="shared" si="42"/>
        <v>1</v>
      </c>
      <c r="AJ43">
        <f t="shared" si="44"/>
        <v>0</v>
      </c>
      <c r="AK43">
        <f t="shared" si="45"/>
        <v>0</v>
      </c>
      <c r="AL43">
        <f t="shared" ref="AL43:AN43" si="61">SUM(AI33:AI42)/10</f>
        <v>0.7</v>
      </c>
      <c r="AM43">
        <f t="shared" si="61"/>
        <v>0</v>
      </c>
      <c r="AN43">
        <f t="shared" si="61"/>
        <v>0.3</v>
      </c>
      <c r="AO43" s="7">
        <f t="shared" si="48"/>
        <v>-13.349609375</v>
      </c>
      <c r="AP43" s="8">
        <f t="shared" si="52"/>
        <v>0.82027970551786078</v>
      </c>
      <c r="AQ43" s="8">
        <f t="shared" si="53"/>
        <v>0</v>
      </c>
      <c r="AR43" s="8">
        <f t="shared" si="54"/>
        <v>0.32727272727272727</v>
      </c>
      <c r="AT43" s="8">
        <f t="shared" si="49"/>
        <v>6</v>
      </c>
      <c r="AU43" s="8">
        <f t="shared" si="50"/>
        <v>4</v>
      </c>
      <c r="AV43" s="4"/>
    </row>
    <row r="44" spans="1:54" x14ac:dyDescent="0.25">
      <c r="A44" t="s">
        <v>48</v>
      </c>
      <c r="B44">
        <v>14474.0498046875</v>
      </c>
      <c r="C44">
        <v>14478.9501953125</v>
      </c>
      <c r="D44">
        <v>14404.900390625</v>
      </c>
      <c r="E44">
        <v>14444.400390625</v>
      </c>
      <c r="F44">
        <v>14444.400390625</v>
      </c>
      <c r="G44">
        <v>0</v>
      </c>
      <c r="H44" t="str">
        <f t="shared" si="19"/>
        <v xml:space="preserve"> 09:15:00+05:30</v>
      </c>
      <c r="I44" t="str">
        <f t="shared" si="20"/>
        <v>Y</v>
      </c>
      <c r="J44">
        <f t="shared" si="21"/>
        <v>100.5</v>
      </c>
      <c r="K44">
        <f t="shared" si="22"/>
        <v>-29.6494140625</v>
      </c>
      <c r="L44" s="3">
        <f t="shared" si="8"/>
        <v>7.0064624867086766E-3</v>
      </c>
      <c r="M44" s="3">
        <f t="shared" si="23"/>
        <v>-2.0484532292335952E-3</v>
      </c>
      <c r="N44" t="str">
        <f t="shared" si="24"/>
        <v>2021-01-11</v>
      </c>
      <c r="O44">
        <f t="shared" si="25"/>
        <v>-1.400390625</v>
      </c>
      <c r="P44">
        <f t="shared" si="26"/>
        <v>38.6494140625</v>
      </c>
      <c r="Q44">
        <f t="shared" si="27"/>
        <v>113.8994140625</v>
      </c>
      <c r="R44">
        <f t="shared" si="28"/>
        <v>-10</v>
      </c>
      <c r="S44">
        <f t="shared" si="29"/>
        <v>14279.950073242188</v>
      </c>
      <c r="T44">
        <f t="shared" si="30"/>
        <v>14213.711867559523</v>
      </c>
      <c r="U44">
        <f t="shared" si="31"/>
        <v>164.4503173828125</v>
      </c>
      <c r="V44">
        <f t="shared" si="32"/>
        <v>230.68852306547706</v>
      </c>
      <c r="W44">
        <f t="shared" si="33"/>
        <v>74.0498046875</v>
      </c>
      <c r="X44">
        <f t="shared" si="34"/>
        <v>45.579980468750001</v>
      </c>
      <c r="Y44">
        <f t="shared" si="35"/>
        <v>14323.327170791104</v>
      </c>
      <c r="Z44">
        <f t="shared" si="43"/>
        <v>14243.0665727492</v>
      </c>
      <c r="AA44">
        <f t="shared" si="36"/>
        <v>121.07321983389556</v>
      </c>
      <c r="AB44">
        <f t="shared" si="37"/>
        <v>201.33381787580038</v>
      </c>
      <c r="AC44" s="9">
        <f t="shared" si="38"/>
        <v>80.260598041904814</v>
      </c>
      <c r="AD44" s="4">
        <f t="shared" si="39"/>
        <v>0.21973568815123096</v>
      </c>
      <c r="AE44" s="2">
        <f t="shared" si="40"/>
        <v>5.1405981769712967E-3</v>
      </c>
      <c r="AF44">
        <f t="shared" si="46"/>
        <v>109.61530323158149</v>
      </c>
      <c r="AG44" s="4">
        <f t="shared" si="41"/>
        <v>0.33826208188797174</v>
      </c>
      <c r="AI44">
        <f t="shared" si="42"/>
        <v>1</v>
      </c>
      <c r="AJ44">
        <f t="shared" si="44"/>
        <v>0</v>
      </c>
      <c r="AK44">
        <f t="shared" si="45"/>
        <v>0</v>
      </c>
      <c r="AL44">
        <f t="shared" ref="AL44:AN44" si="62">SUM(AI34:AI43)/10</f>
        <v>0.7</v>
      </c>
      <c r="AM44">
        <f t="shared" si="62"/>
        <v>0</v>
      </c>
      <c r="AN44">
        <f t="shared" si="62"/>
        <v>0.3</v>
      </c>
      <c r="AO44" s="7">
        <f t="shared" si="48"/>
        <v>100.5</v>
      </c>
      <c r="AP44" s="8">
        <f t="shared" si="52"/>
        <v>0.85295612269643151</v>
      </c>
      <c r="AQ44" s="8">
        <f t="shared" si="53"/>
        <v>0</v>
      </c>
      <c r="AR44" s="8">
        <f t="shared" si="54"/>
        <v>0.24545454545454545</v>
      </c>
      <c r="AT44" s="8">
        <f t="shared" si="49"/>
        <v>7</v>
      </c>
      <c r="AU44" s="8">
        <f t="shared" si="50"/>
        <v>3</v>
      </c>
      <c r="AV44" s="4"/>
    </row>
    <row r="45" spans="1:54" x14ac:dyDescent="0.25">
      <c r="A45" t="s">
        <v>49</v>
      </c>
      <c r="B45">
        <v>14471.099609375</v>
      </c>
      <c r="C45">
        <v>14472.5498046875</v>
      </c>
      <c r="D45">
        <v>14384.099609375</v>
      </c>
      <c r="E45">
        <v>14443</v>
      </c>
      <c r="F45">
        <v>14443</v>
      </c>
      <c r="G45">
        <v>0</v>
      </c>
      <c r="H45" t="str">
        <f t="shared" si="19"/>
        <v xml:space="preserve"> 10:15:00+05:30</v>
      </c>
      <c r="I45" t="str">
        <f t="shared" si="20"/>
        <v>N</v>
      </c>
      <c r="J45">
        <f t="shared" si="21"/>
        <v>-1.400390625</v>
      </c>
      <c r="K45">
        <f t="shared" si="22"/>
        <v>-28.099609375</v>
      </c>
      <c r="L45" s="3">
        <f t="shared" si="8"/>
        <v>-9.6950415879423427E-5</v>
      </c>
      <c r="M45" s="3">
        <f t="shared" si="23"/>
        <v>-1.9417743041997904E-3</v>
      </c>
      <c r="N45" t="str">
        <f t="shared" si="24"/>
        <v>2021-01-11</v>
      </c>
      <c r="O45">
        <f t="shared" si="25"/>
        <v>-9.400390625</v>
      </c>
      <c r="P45">
        <f t="shared" si="26"/>
        <v>16.099609375</v>
      </c>
      <c r="Q45">
        <f t="shared" si="27"/>
        <v>64.7998046875</v>
      </c>
      <c r="R45">
        <f t="shared" si="28"/>
        <v>-102.5</v>
      </c>
      <c r="S45">
        <f t="shared" si="29"/>
        <v>14316.94384765625</v>
      </c>
      <c r="T45">
        <f t="shared" si="30"/>
        <v>14225.745210193452</v>
      </c>
      <c r="U45">
        <f t="shared" si="31"/>
        <v>126.05615234375</v>
      </c>
      <c r="V45">
        <f t="shared" si="32"/>
        <v>217.25478980654771</v>
      </c>
      <c r="W45">
        <f t="shared" si="33"/>
        <v>88.4501953125</v>
      </c>
      <c r="X45">
        <f t="shared" si="34"/>
        <v>47.304980468750003</v>
      </c>
      <c r="Y45">
        <f t="shared" si="35"/>
        <v>14349.921132837526</v>
      </c>
      <c r="Z45">
        <f t="shared" si="43"/>
        <v>14261.242338862909</v>
      </c>
      <c r="AA45">
        <f t="shared" si="36"/>
        <v>93.078867162474126</v>
      </c>
      <c r="AB45">
        <f t="shared" si="37"/>
        <v>181.75766113709142</v>
      </c>
      <c r="AC45" s="9">
        <f t="shared" si="38"/>
        <v>88.678793974617292</v>
      </c>
      <c r="AD45" s="4">
        <f t="shared" si="39"/>
        <v>0.10488578627731206</v>
      </c>
      <c r="AE45" s="2">
        <f t="shared" si="40"/>
        <v>6.1491645438030464E-3</v>
      </c>
      <c r="AF45">
        <f t="shared" si="46"/>
        <v>124.17592264407358</v>
      </c>
      <c r="AG45" s="4">
        <f t="shared" si="41"/>
        <v>0.13283381957836884</v>
      </c>
      <c r="AI45">
        <f t="shared" si="42"/>
        <v>1</v>
      </c>
      <c r="AJ45">
        <f t="shared" si="44"/>
        <v>0</v>
      </c>
      <c r="AK45">
        <f t="shared" si="45"/>
        <v>0</v>
      </c>
      <c r="AL45">
        <f t="shared" ref="AL45:AN45" si="63">SUM(AI35:AI44)/10</f>
        <v>0.8</v>
      </c>
      <c r="AM45">
        <f t="shared" si="63"/>
        <v>0</v>
      </c>
      <c r="AN45">
        <f t="shared" si="63"/>
        <v>0.2</v>
      </c>
      <c r="AO45" s="7">
        <f t="shared" si="48"/>
        <v>-1.400390625</v>
      </c>
      <c r="AP45" s="8">
        <f t="shared" si="52"/>
        <v>0.87969137311526213</v>
      </c>
      <c r="AQ45" s="8">
        <f t="shared" si="53"/>
        <v>0</v>
      </c>
      <c r="AR45" s="8">
        <f t="shared" si="54"/>
        <v>0.24545454545454545</v>
      </c>
      <c r="AT45" s="8">
        <f t="shared" si="49"/>
        <v>7</v>
      </c>
      <c r="AU45" s="8">
        <f t="shared" si="50"/>
        <v>3</v>
      </c>
      <c r="AV45" s="4"/>
    </row>
    <row r="46" spans="1:54" x14ac:dyDescent="0.25">
      <c r="A46" t="s">
        <v>50</v>
      </c>
      <c r="B46">
        <v>14429.150390625</v>
      </c>
      <c r="C46">
        <v>14455</v>
      </c>
      <c r="D46">
        <v>14394.349609375</v>
      </c>
      <c r="E46">
        <v>14433.599609375</v>
      </c>
      <c r="F46">
        <v>14433.599609375</v>
      </c>
      <c r="G46">
        <v>0</v>
      </c>
      <c r="H46" t="str">
        <f t="shared" si="19"/>
        <v xml:space="preserve"> 11:15:00+05:30</v>
      </c>
      <c r="I46" t="str">
        <f t="shared" si="20"/>
        <v>N</v>
      </c>
      <c r="J46">
        <f t="shared" si="21"/>
        <v>-9.400390625</v>
      </c>
      <c r="K46">
        <f t="shared" si="22"/>
        <v>4.44921875</v>
      </c>
      <c r="L46" s="3">
        <f t="shared" si="8"/>
        <v>-6.5086136017447897E-4</v>
      </c>
      <c r="M46" s="3">
        <f t="shared" si="23"/>
        <v>3.0834932269406344E-4</v>
      </c>
      <c r="N46" t="str">
        <f t="shared" si="24"/>
        <v>2021-01-11</v>
      </c>
      <c r="O46">
        <f t="shared" si="25"/>
        <v>8.3505859375</v>
      </c>
      <c r="P46">
        <f t="shared" si="26"/>
        <v>60.6005859375</v>
      </c>
      <c r="Q46">
        <f t="shared" si="27"/>
        <v>133.9501953125</v>
      </c>
      <c r="R46">
        <f t="shared" si="28"/>
        <v>-103.69921875</v>
      </c>
      <c r="S46">
        <f t="shared" si="29"/>
        <v>14340.650146484375</v>
      </c>
      <c r="T46">
        <f t="shared" si="30"/>
        <v>14236.533296130952</v>
      </c>
      <c r="U46">
        <f t="shared" si="31"/>
        <v>92.949462890625</v>
      </c>
      <c r="V46">
        <f t="shared" si="32"/>
        <v>197.06631324404771</v>
      </c>
      <c r="W46">
        <f t="shared" si="33"/>
        <v>60.650390625</v>
      </c>
      <c r="X46">
        <f t="shared" si="34"/>
        <v>48.789941406250001</v>
      </c>
      <c r="Y46">
        <f t="shared" si="35"/>
        <v>14368.516349845853</v>
      </c>
      <c r="Z46">
        <f t="shared" si="43"/>
        <v>14276.911181636735</v>
      </c>
      <c r="AA46">
        <f t="shared" si="36"/>
        <v>65.083259529146744</v>
      </c>
      <c r="AB46">
        <f t="shared" si="37"/>
        <v>156.68842773826509</v>
      </c>
      <c r="AC46" s="9">
        <f t="shared" si="38"/>
        <v>91.605168209118347</v>
      </c>
      <c r="AD46" s="4">
        <f t="shared" si="39"/>
        <v>3.2999707182967283E-2</v>
      </c>
      <c r="AE46" s="2">
        <f t="shared" si="40"/>
        <v>4.2134860046402212E-3</v>
      </c>
      <c r="AF46">
        <f t="shared" si="46"/>
        <v>131.98305371490096</v>
      </c>
      <c r="AG46" s="4">
        <f t="shared" si="41"/>
        <v>6.2871536644064419E-2</v>
      </c>
      <c r="AI46">
        <f t="shared" si="42"/>
        <v>1</v>
      </c>
      <c r="AJ46">
        <f t="shared" si="44"/>
        <v>0</v>
      </c>
      <c r="AK46">
        <f t="shared" si="45"/>
        <v>0</v>
      </c>
      <c r="AL46">
        <f t="shared" ref="AL46:AN46" si="64">SUM(AI36:AI45)/10</f>
        <v>0.9</v>
      </c>
      <c r="AM46">
        <f t="shared" si="64"/>
        <v>0</v>
      </c>
      <c r="AN46">
        <f t="shared" si="64"/>
        <v>0.1</v>
      </c>
      <c r="AO46" s="7">
        <f t="shared" si="48"/>
        <v>-9.400390625</v>
      </c>
      <c r="AP46" s="8">
        <f t="shared" si="52"/>
        <v>0.90156566891248724</v>
      </c>
      <c r="AQ46" s="8">
        <f t="shared" si="53"/>
        <v>0</v>
      </c>
      <c r="AR46" s="8">
        <f t="shared" si="54"/>
        <v>0.16363636363636364</v>
      </c>
      <c r="AT46" s="8">
        <f t="shared" si="49"/>
        <v>6</v>
      </c>
      <c r="AU46" s="8">
        <f t="shared" si="50"/>
        <v>4</v>
      </c>
      <c r="AV46" s="4"/>
    </row>
    <row r="47" spans="1:54" x14ac:dyDescent="0.25">
      <c r="A47" t="s">
        <v>51</v>
      </c>
      <c r="B47">
        <v>14403.25</v>
      </c>
      <c r="C47">
        <v>14448.650390625</v>
      </c>
      <c r="D47">
        <v>14394.349609375</v>
      </c>
      <c r="E47">
        <v>14441.9501953125</v>
      </c>
      <c r="F47">
        <v>14441.9501953125</v>
      </c>
      <c r="G47">
        <v>0</v>
      </c>
      <c r="H47" t="str">
        <f t="shared" si="19"/>
        <v xml:space="preserve"> 12:15:00+05:30</v>
      </c>
      <c r="I47" t="str">
        <f t="shared" si="20"/>
        <v>N</v>
      </c>
      <c r="J47">
        <f t="shared" si="21"/>
        <v>8.3505859375</v>
      </c>
      <c r="K47">
        <f t="shared" si="22"/>
        <v>38.7001953125</v>
      </c>
      <c r="L47" s="3">
        <f t="shared" si="8"/>
        <v>5.7855186256351992E-4</v>
      </c>
      <c r="M47" s="3">
        <f t="shared" si="23"/>
        <v>2.6869071433530626E-3</v>
      </c>
      <c r="N47" t="str">
        <f t="shared" si="24"/>
        <v>2021-01-11</v>
      </c>
      <c r="O47">
        <f t="shared" si="25"/>
        <v>19.75</v>
      </c>
      <c r="P47">
        <f t="shared" si="26"/>
        <v>74.599609375</v>
      </c>
      <c r="Q47">
        <f t="shared" si="27"/>
        <v>127.9501953125</v>
      </c>
      <c r="R47">
        <f t="shared" si="28"/>
        <v>-143.8505859375</v>
      </c>
      <c r="S47">
        <f t="shared" si="29"/>
        <v>14360.637573242188</v>
      </c>
      <c r="T47">
        <f t="shared" si="30"/>
        <v>14248.178524925595</v>
      </c>
      <c r="U47">
        <f t="shared" si="31"/>
        <v>81.3126220703125</v>
      </c>
      <c r="V47">
        <f t="shared" si="32"/>
        <v>193.77167038690459</v>
      </c>
      <c r="W47">
        <f t="shared" si="33"/>
        <v>54.30078125</v>
      </c>
      <c r="X47">
        <f t="shared" si="34"/>
        <v>52.375</v>
      </c>
      <c r="Y47">
        <f t="shared" si="35"/>
        <v>14384.834982171775</v>
      </c>
      <c r="Z47">
        <f t="shared" si="43"/>
        <v>14291.914728334532</v>
      </c>
      <c r="AA47">
        <f t="shared" si="36"/>
        <v>57.115213140725245</v>
      </c>
      <c r="AB47">
        <f t="shared" si="37"/>
        <v>150.0354669779681</v>
      </c>
      <c r="AC47" s="9">
        <f t="shared" si="38"/>
        <v>92.920253837242853</v>
      </c>
      <c r="AD47" s="4">
        <f t="shared" si="39"/>
        <v>1.4356020013220212E-2</v>
      </c>
      <c r="AE47" s="2">
        <f t="shared" si="40"/>
        <v>3.7723678195667868E-3</v>
      </c>
      <c r="AF47">
        <f t="shared" si="46"/>
        <v>136.65645724617934</v>
      </c>
      <c r="AG47" s="4">
        <f t="shared" si="41"/>
        <v>3.5409118062789235E-2</v>
      </c>
      <c r="AI47">
        <f t="shared" si="42"/>
        <v>1</v>
      </c>
      <c r="AJ47">
        <f t="shared" si="44"/>
        <v>0</v>
      </c>
      <c r="AK47">
        <f t="shared" si="45"/>
        <v>0</v>
      </c>
      <c r="AL47">
        <f t="shared" ref="AL47:AN47" si="65">SUM(AI37:AI46)/10</f>
        <v>1</v>
      </c>
      <c r="AM47">
        <f t="shared" si="65"/>
        <v>0</v>
      </c>
      <c r="AN47">
        <f t="shared" si="65"/>
        <v>0</v>
      </c>
      <c r="AO47" s="7">
        <f t="shared" si="48"/>
        <v>8.3505859375</v>
      </c>
      <c r="AP47" s="8">
        <f t="shared" si="52"/>
        <v>0.91946282001930779</v>
      </c>
      <c r="AQ47" s="8">
        <f t="shared" si="53"/>
        <v>0</v>
      </c>
      <c r="AR47" s="8">
        <f t="shared" si="54"/>
        <v>8.1818181818181818E-2</v>
      </c>
      <c r="AT47" s="8">
        <f t="shared" si="49"/>
        <v>6</v>
      </c>
      <c r="AU47" s="8">
        <f t="shared" si="50"/>
        <v>4</v>
      </c>
      <c r="AV47" s="4"/>
    </row>
    <row r="48" spans="1:54" x14ac:dyDescent="0.25">
      <c r="A48" t="s">
        <v>52</v>
      </c>
      <c r="B48">
        <v>14434.5</v>
      </c>
      <c r="C48">
        <v>14473.349609375</v>
      </c>
      <c r="D48">
        <v>14419.2001953125</v>
      </c>
      <c r="E48">
        <v>14461.7001953125</v>
      </c>
      <c r="F48">
        <v>14461.7001953125</v>
      </c>
      <c r="G48">
        <v>0</v>
      </c>
      <c r="H48" t="str">
        <f t="shared" si="19"/>
        <v xml:space="preserve"> 13:15:00+05:30</v>
      </c>
      <c r="I48" t="str">
        <f t="shared" si="20"/>
        <v>N</v>
      </c>
      <c r="J48">
        <f t="shared" si="21"/>
        <v>19.75</v>
      </c>
      <c r="K48">
        <f t="shared" si="22"/>
        <v>27.2001953125</v>
      </c>
      <c r="L48" s="3">
        <f t="shared" si="8"/>
        <v>1.3675438381175391E-3</v>
      </c>
      <c r="M48" s="3">
        <f t="shared" si="23"/>
        <v>1.8843877732169455E-3</v>
      </c>
      <c r="N48" t="str">
        <f t="shared" si="24"/>
        <v>2021-01-11</v>
      </c>
      <c r="O48">
        <f t="shared" si="25"/>
        <v>25.099609375</v>
      </c>
      <c r="P48">
        <f t="shared" si="26"/>
        <v>86.2998046875</v>
      </c>
      <c r="Q48">
        <f t="shared" si="27"/>
        <v>123.099609375</v>
      </c>
      <c r="R48">
        <f t="shared" si="28"/>
        <v>-147.3505859375</v>
      </c>
      <c r="S48">
        <f t="shared" si="29"/>
        <v>14379.906372070313</v>
      </c>
      <c r="T48">
        <f t="shared" si="30"/>
        <v>14260.740420386905</v>
      </c>
      <c r="U48">
        <f t="shared" si="31"/>
        <v>81.7938232421875</v>
      </c>
      <c r="V48">
        <f t="shared" si="32"/>
        <v>200.95977492559541</v>
      </c>
      <c r="W48">
        <f t="shared" si="33"/>
        <v>54.1494140625</v>
      </c>
      <c r="X48">
        <f t="shared" si="34"/>
        <v>54.375</v>
      </c>
      <c r="Y48">
        <f t="shared" si="35"/>
        <v>14401.916140647492</v>
      </c>
      <c r="Z48">
        <f t="shared" si="43"/>
        <v>14307.349770787074</v>
      </c>
      <c r="AA48">
        <f t="shared" si="36"/>
        <v>59.784054665007716</v>
      </c>
      <c r="AB48">
        <f t="shared" si="37"/>
        <v>154.35042452542621</v>
      </c>
      <c r="AC48" s="9">
        <f t="shared" si="38"/>
        <v>94.56636986041849</v>
      </c>
      <c r="AD48" s="4">
        <f t="shared" si="39"/>
        <v>1.7715362961221979E-2</v>
      </c>
      <c r="AE48" s="2">
        <f t="shared" si="40"/>
        <v>3.7553687672706904E-3</v>
      </c>
      <c r="AF48">
        <f t="shared" si="46"/>
        <v>141.1757202605877</v>
      </c>
      <c r="AG48" s="4">
        <f t="shared" si="41"/>
        <v>3.3070248603526579E-2</v>
      </c>
      <c r="AI48">
        <f t="shared" si="42"/>
        <v>1</v>
      </c>
      <c r="AJ48">
        <f t="shared" si="44"/>
        <v>0</v>
      </c>
      <c r="AK48">
        <f t="shared" si="45"/>
        <v>0</v>
      </c>
      <c r="AL48">
        <f t="shared" ref="AL48:AN48" si="66">SUM(AI38:AI47)/10</f>
        <v>1</v>
      </c>
      <c r="AM48">
        <f t="shared" si="66"/>
        <v>0</v>
      </c>
      <c r="AN48">
        <f t="shared" si="66"/>
        <v>0</v>
      </c>
      <c r="AO48" s="7">
        <f t="shared" si="48"/>
        <v>19.75</v>
      </c>
      <c r="AP48" s="8">
        <f t="shared" si="52"/>
        <v>0.93410594365216093</v>
      </c>
      <c r="AQ48" s="8">
        <f t="shared" si="53"/>
        <v>0</v>
      </c>
      <c r="AR48" s="8">
        <f t="shared" si="54"/>
        <v>0</v>
      </c>
      <c r="AT48" s="8">
        <f t="shared" si="49"/>
        <v>6</v>
      </c>
      <c r="AU48" s="8">
        <f t="shared" si="50"/>
        <v>4</v>
      </c>
      <c r="AV48" s="4"/>
    </row>
    <row r="49" spans="1:48" x14ac:dyDescent="0.25">
      <c r="A49" t="s">
        <v>53</v>
      </c>
      <c r="B49">
        <v>14455.75</v>
      </c>
      <c r="C49">
        <v>14491.650390625</v>
      </c>
      <c r="D49">
        <v>14435.75</v>
      </c>
      <c r="E49">
        <v>14486.7998046875</v>
      </c>
      <c r="F49">
        <v>14486.7998046875</v>
      </c>
      <c r="G49">
        <v>0</v>
      </c>
      <c r="H49" t="str">
        <f t="shared" si="19"/>
        <v xml:space="preserve"> 14:15:00+05:30</v>
      </c>
      <c r="I49" t="str">
        <f t="shared" si="20"/>
        <v>N</v>
      </c>
      <c r="J49">
        <f t="shared" si="21"/>
        <v>25.099609375</v>
      </c>
      <c r="K49">
        <f t="shared" si="22"/>
        <v>31.0498046875</v>
      </c>
      <c r="L49" s="3">
        <f t="shared" si="8"/>
        <v>1.7355918761983178E-3</v>
      </c>
      <c r="M49" s="3">
        <f t="shared" si="23"/>
        <v>2.1479207019698045E-3</v>
      </c>
      <c r="N49" t="str">
        <f t="shared" si="24"/>
        <v>2021-01-11</v>
      </c>
      <c r="O49">
        <f t="shared" si="25"/>
        <v>-3.75</v>
      </c>
      <c r="P49">
        <f t="shared" si="26"/>
        <v>83.2998046875</v>
      </c>
      <c r="Q49">
        <f t="shared" si="27"/>
        <v>105.2001953125</v>
      </c>
      <c r="R49">
        <f t="shared" si="28"/>
        <v>-84.75</v>
      </c>
      <c r="S49">
        <f t="shared" si="29"/>
        <v>14401.47509765625</v>
      </c>
      <c r="T49">
        <f t="shared" si="30"/>
        <v>14279.161876860118</v>
      </c>
      <c r="U49">
        <f t="shared" si="31"/>
        <v>85.32470703125</v>
      </c>
      <c r="V49">
        <f t="shared" si="32"/>
        <v>207.63792782738165</v>
      </c>
      <c r="W49">
        <f t="shared" si="33"/>
        <v>55.900390625</v>
      </c>
      <c r="X49">
        <f t="shared" si="34"/>
        <v>54.779980468749997</v>
      </c>
      <c r="Y49">
        <f t="shared" si="35"/>
        <v>14420.779177100827</v>
      </c>
      <c r="Z49">
        <f t="shared" si="43"/>
        <v>14323.663410232568</v>
      </c>
      <c r="AA49">
        <f t="shared" si="36"/>
        <v>66.020627586673072</v>
      </c>
      <c r="AB49">
        <f t="shared" si="37"/>
        <v>163.13639445493209</v>
      </c>
      <c r="AC49" s="9">
        <f t="shared" si="38"/>
        <v>97.115766868259016</v>
      </c>
      <c r="AD49" s="4">
        <f t="shared" si="39"/>
        <v>2.6958812224720873E-2</v>
      </c>
      <c r="AE49" s="2">
        <f t="shared" si="40"/>
        <v>3.8723579048542682E-3</v>
      </c>
      <c r="AF49">
        <f t="shared" si="46"/>
        <v>141.61730024070857</v>
      </c>
      <c r="AG49" s="4">
        <f t="shared" si="41"/>
        <v>3.1278748166171351E-3</v>
      </c>
      <c r="AI49">
        <f t="shared" si="42"/>
        <v>1</v>
      </c>
      <c r="AJ49">
        <f t="shared" si="44"/>
        <v>0</v>
      </c>
      <c r="AK49">
        <f t="shared" si="45"/>
        <v>0</v>
      </c>
      <c r="AL49">
        <f t="shared" ref="AL49:AN49" si="67">SUM(AI39:AI48)/10</f>
        <v>1</v>
      </c>
      <c r="AM49">
        <f t="shared" si="67"/>
        <v>0</v>
      </c>
      <c r="AN49">
        <f t="shared" si="67"/>
        <v>0</v>
      </c>
      <c r="AO49" s="7">
        <f t="shared" si="48"/>
        <v>25.099609375</v>
      </c>
      <c r="AP49" s="8">
        <f t="shared" si="52"/>
        <v>0.94608668116994987</v>
      </c>
      <c r="AQ49" s="8">
        <f t="shared" si="53"/>
        <v>0</v>
      </c>
      <c r="AR49" s="8">
        <f t="shared" si="54"/>
        <v>0</v>
      </c>
      <c r="AT49" s="8">
        <f t="shared" si="49"/>
        <v>6</v>
      </c>
      <c r="AU49" s="8">
        <f t="shared" si="50"/>
        <v>4</v>
      </c>
      <c r="AV49" s="4"/>
    </row>
    <row r="50" spans="1:48" x14ac:dyDescent="0.25">
      <c r="A50" t="s">
        <v>54</v>
      </c>
      <c r="B50">
        <v>14487.150390625</v>
      </c>
      <c r="C50">
        <v>14496.4501953125</v>
      </c>
      <c r="D50">
        <v>14478.2998046875</v>
      </c>
      <c r="E50">
        <v>14483.0498046875</v>
      </c>
      <c r="F50">
        <v>14483.0498046875</v>
      </c>
      <c r="G50">
        <v>0</v>
      </c>
      <c r="H50" t="str">
        <f t="shared" si="19"/>
        <v xml:space="preserve"> 15:15:00+05:30</v>
      </c>
      <c r="I50" t="str">
        <f t="shared" si="20"/>
        <v>N</v>
      </c>
      <c r="J50">
        <f t="shared" si="21"/>
        <v>-3.75</v>
      </c>
      <c r="K50">
        <f t="shared" si="22"/>
        <v>-4.1005859375</v>
      </c>
      <c r="L50" s="3">
        <f t="shared" si="8"/>
        <v>-2.588563416736532E-4</v>
      </c>
      <c r="M50" s="3">
        <f t="shared" si="23"/>
        <v>-2.8304986328806197E-4</v>
      </c>
      <c r="N50" t="str">
        <f t="shared" si="24"/>
        <v>2021-01-11</v>
      </c>
      <c r="O50">
        <f t="shared" si="25"/>
        <v>-23.9501953125</v>
      </c>
      <c r="P50">
        <f t="shared" si="26"/>
        <v>86.5498046875</v>
      </c>
      <c r="Q50">
        <f t="shared" si="27"/>
        <v>104.5498046875</v>
      </c>
      <c r="R50">
        <f t="shared" si="28"/>
        <v>-195.25</v>
      </c>
      <c r="S50">
        <f t="shared" si="29"/>
        <v>14426.575073242188</v>
      </c>
      <c r="T50">
        <f t="shared" si="30"/>
        <v>14295.254743303571</v>
      </c>
      <c r="U50">
        <f t="shared" si="31"/>
        <v>56.4747314453125</v>
      </c>
      <c r="V50">
        <f t="shared" si="32"/>
        <v>187.79506138392935</v>
      </c>
      <c r="W50">
        <f t="shared" si="33"/>
        <v>18.150390625</v>
      </c>
      <c r="X50">
        <f t="shared" si="34"/>
        <v>57.410058593750001</v>
      </c>
      <c r="Y50">
        <f t="shared" si="35"/>
        <v>14434.617094342309</v>
      </c>
      <c r="Z50">
        <f t="shared" si="43"/>
        <v>14338.153082455743</v>
      </c>
      <c r="AA50">
        <f t="shared" si="36"/>
        <v>48.432710345190571</v>
      </c>
      <c r="AB50">
        <f t="shared" si="37"/>
        <v>144.89672223175694</v>
      </c>
      <c r="AC50" s="9">
        <f t="shared" si="38"/>
        <v>96.464011886566368</v>
      </c>
      <c r="AD50" s="4">
        <f t="shared" si="39"/>
        <v>-6.7111139901389685E-3</v>
      </c>
      <c r="AE50" s="2">
        <f t="shared" si="40"/>
        <v>1.2536272124385505E-3</v>
      </c>
      <c r="AF50">
        <f t="shared" si="46"/>
        <v>139.36235103873878</v>
      </c>
      <c r="AG50" s="4">
        <f t="shared" si="41"/>
        <v>-1.5922837097847722E-2</v>
      </c>
      <c r="AI50">
        <f t="shared" si="42"/>
        <v>0</v>
      </c>
      <c r="AJ50">
        <f t="shared" si="44"/>
        <v>0</v>
      </c>
      <c r="AK50">
        <f t="shared" si="45"/>
        <v>1</v>
      </c>
      <c r="AL50">
        <f t="shared" ref="AL50:AN50" si="68">SUM(AI40:AI49)/10</f>
        <v>1</v>
      </c>
      <c r="AM50">
        <f t="shared" si="68"/>
        <v>0</v>
      </c>
      <c r="AN50">
        <f t="shared" si="68"/>
        <v>0</v>
      </c>
      <c r="AO50" s="7">
        <f t="shared" si="48"/>
        <v>-3.75</v>
      </c>
      <c r="AP50" s="8">
        <f t="shared" si="52"/>
        <v>0.77407092095723173</v>
      </c>
      <c r="AQ50" s="8">
        <f t="shared" si="53"/>
        <v>0</v>
      </c>
      <c r="AR50" s="8">
        <f t="shared" si="54"/>
        <v>0.18181818181818182</v>
      </c>
      <c r="AT50" s="8">
        <f t="shared" si="49"/>
        <v>5</v>
      </c>
      <c r="AU50" s="8">
        <f t="shared" si="50"/>
        <v>5</v>
      </c>
      <c r="AV50" s="4"/>
    </row>
    <row r="51" spans="1:48" x14ac:dyDescent="0.25">
      <c r="A51" t="s">
        <v>55</v>
      </c>
      <c r="B51">
        <v>14473.7998046875</v>
      </c>
      <c r="C51">
        <v>14499.599609375</v>
      </c>
      <c r="D51">
        <v>14435.9501953125</v>
      </c>
      <c r="E51">
        <v>14459.099609375</v>
      </c>
      <c r="F51">
        <v>14459.099609375</v>
      </c>
      <c r="G51">
        <v>0</v>
      </c>
      <c r="H51" t="str">
        <f t="shared" si="19"/>
        <v xml:space="preserve"> 09:15:00+05:30</v>
      </c>
      <c r="I51" t="str">
        <f t="shared" si="20"/>
        <v>Y</v>
      </c>
      <c r="J51">
        <f t="shared" si="21"/>
        <v>-23.9501953125</v>
      </c>
      <c r="K51">
        <f t="shared" si="22"/>
        <v>-14.7001953125</v>
      </c>
      <c r="L51" s="3">
        <f t="shared" si="8"/>
        <v>-1.6536707140749056E-3</v>
      </c>
      <c r="M51" s="3">
        <f t="shared" si="23"/>
        <v>-1.0156417465259661E-3</v>
      </c>
      <c r="N51" t="str">
        <f t="shared" si="24"/>
        <v>2021-01-12</v>
      </c>
      <c r="O51">
        <f t="shared" si="25"/>
        <v>35.1005859375</v>
      </c>
      <c r="P51">
        <f t="shared" si="26"/>
        <v>115.650390625</v>
      </c>
      <c r="Q51">
        <f t="shared" si="27"/>
        <v>138.400390625</v>
      </c>
      <c r="R51">
        <f t="shared" si="28"/>
        <v>-228.8994140625</v>
      </c>
      <c r="S51">
        <f t="shared" si="29"/>
        <v>14442.300048828125</v>
      </c>
      <c r="T51">
        <f t="shared" si="30"/>
        <v>14311.873790922618</v>
      </c>
      <c r="U51">
        <f t="shared" si="31"/>
        <v>16.799560546875</v>
      </c>
      <c r="V51">
        <f t="shared" si="32"/>
        <v>147.22581845238165</v>
      </c>
      <c r="W51">
        <f t="shared" si="33"/>
        <v>63.6494140625</v>
      </c>
      <c r="X51">
        <f t="shared" si="34"/>
        <v>56.26513671875</v>
      </c>
      <c r="Y51">
        <f t="shared" si="35"/>
        <v>14440.057653238462</v>
      </c>
      <c r="Z51">
        <f t="shared" si="43"/>
        <v>14349.148221266585</v>
      </c>
      <c r="AA51">
        <f t="shared" si="36"/>
        <v>19.04195613653792</v>
      </c>
      <c r="AB51">
        <f t="shared" si="37"/>
        <v>109.9513881084149</v>
      </c>
      <c r="AC51" s="9">
        <f t="shared" si="38"/>
        <v>90.909431971876984</v>
      </c>
      <c r="AD51" s="4">
        <f t="shared" si="39"/>
        <v>-5.7581887857008338E-2</v>
      </c>
      <c r="AE51" s="2">
        <f t="shared" si="40"/>
        <v>4.4090907215215813E-3</v>
      </c>
      <c r="AF51">
        <f t="shared" si="46"/>
        <v>128.18386231584373</v>
      </c>
      <c r="AG51" s="4">
        <f t="shared" si="41"/>
        <v>-8.021168299455389E-2</v>
      </c>
      <c r="AI51">
        <f t="shared" si="42"/>
        <v>0</v>
      </c>
      <c r="AJ51">
        <f t="shared" si="44"/>
        <v>0</v>
      </c>
      <c r="AK51">
        <f t="shared" si="45"/>
        <v>1</v>
      </c>
      <c r="AL51">
        <f t="shared" ref="AL51:AN51" si="69">SUM(AI41:AI50)/10</f>
        <v>0.9</v>
      </c>
      <c r="AM51">
        <f t="shared" si="69"/>
        <v>0</v>
      </c>
      <c r="AN51">
        <f t="shared" si="69"/>
        <v>0.1</v>
      </c>
      <c r="AO51" s="7">
        <f t="shared" si="48"/>
        <v>-23.9501953125</v>
      </c>
      <c r="AP51" s="8">
        <f t="shared" si="52"/>
        <v>0.63333075351046231</v>
      </c>
      <c r="AQ51" s="8">
        <f t="shared" si="53"/>
        <v>0</v>
      </c>
      <c r="AR51" s="8">
        <f t="shared" si="54"/>
        <v>0.18181818181818182</v>
      </c>
      <c r="AT51" s="8">
        <f t="shared" si="49"/>
        <v>5</v>
      </c>
      <c r="AU51" s="8">
        <f t="shared" si="50"/>
        <v>5</v>
      </c>
      <c r="AV51" s="4"/>
    </row>
    <row r="52" spans="1:48" x14ac:dyDescent="0.25">
      <c r="A52" t="s">
        <v>56</v>
      </c>
      <c r="B52">
        <v>14472.7001953125</v>
      </c>
      <c r="C52">
        <v>14494.2001953125</v>
      </c>
      <c r="D52">
        <v>14450.599609375</v>
      </c>
      <c r="E52">
        <v>14494.2001953125</v>
      </c>
      <c r="F52">
        <v>14494.2001953125</v>
      </c>
      <c r="G52">
        <v>0</v>
      </c>
      <c r="H52" t="str">
        <f t="shared" si="19"/>
        <v xml:space="preserve"> 10:15:00+05:30</v>
      </c>
      <c r="I52" t="str">
        <f t="shared" si="20"/>
        <v>N</v>
      </c>
      <c r="J52">
        <f t="shared" si="21"/>
        <v>35.1005859375</v>
      </c>
      <c r="K52">
        <f t="shared" si="22"/>
        <v>21.5</v>
      </c>
      <c r="L52" s="3">
        <f t="shared" si="8"/>
        <v>2.4275775730005665E-3</v>
      </c>
      <c r="M52" s="3">
        <f t="shared" si="23"/>
        <v>1.4855555431849228E-3</v>
      </c>
      <c r="N52" t="str">
        <f t="shared" si="24"/>
        <v>2021-01-12</v>
      </c>
      <c r="O52">
        <f t="shared" si="25"/>
        <v>22.349609375</v>
      </c>
      <c r="P52">
        <f t="shared" si="26"/>
        <v>129.2001953125</v>
      </c>
      <c r="Q52">
        <f t="shared" si="27"/>
        <v>41.75</v>
      </c>
      <c r="R52">
        <f t="shared" si="28"/>
        <v>-80.75</v>
      </c>
      <c r="S52">
        <f t="shared" si="29"/>
        <v>14456.699951171875</v>
      </c>
      <c r="T52">
        <f t="shared" si="30"/>
        <v>14324.064267113095</v>
      </c>
      <c r="U52">
        <f t="shared" si="31"/>
        <v>37.500244140625</v>
      </c>
      <c r="V52">
        <f t="shared" si="32"/>
        <v>170.13592819940459</v>
      </c>
      <c r="W52">
        <f t="shared" si="33"/>
        <v>43.6005859375</v>
      </c>
      <c r="X52">
        <f t="shared" si="34"/>
        <v>58.965039062499997</v>
      </c>
      <c r="Y52">
        <f t="shared" si="35"/>
        <v>14452.089329254915</v>
      </c>
      <c r="Z52">
        <f t="shared" si="43"/>
        <v>14362.334764361669</v>
      </c>
      <c r="AA52">
        <f t="shared" si="36"/>
        <v>42.110866057584644</v>
      </c>
      <c r="AB52">
        <f t="shared" si="37"/>
        <v>131.86543095083107</v>
      </c>
      <c r="AC52" s="9">
        <f t="shared" si="38"/>
        <v>89.754564893246425</v>
      </c>
      <c r="AD52" s="4">
        <f t="shared" si="39"/>
        <v>-1.2703490205370767E-2</v>
      </c>
      <c r="AE52" s="2">
        <f t="shared" si="40"/>
        <v>3.0172163865929548E-3</v>
      </c>
      <c r="AF52">
        <f t="shared" si="46"/>
        <v>128.02506214181994</v>
      </c>
      <c r="AG52" s="4">
        <f t="shared" si="41"/>
        <v>-1.2388468497890898E-3</v>
      </c>
      <c r="AI52">
        <f t="shared" si="42"/>
        <v>0</v>
      </c>
      <c r="AJ52">
        <f t="shared" si="44"/>
        <v>0</v>
      </c>
      <c r="AK52">
        <f t="shared" si="45"/>
        <v>1</v>
      </c>
      <c r="AL52">
        <f t="shared" ref="AL52:AN52" si="70">SUM(AI42:AI51)/10</f>
        <v>0.8</v>
      </c>
      <c r="AM52">
        <f t="shared" si="70"/>
        <v>0</v>
      </c>
      <c r="AN52">
        <f t="shared" si="70"/>
        <v>0.2</v>
      </c>
      <c r="AO52" s="7">
        <f t="shared" si="48"/>
        <v>35.1005859375</v>
      </c>
      <c r="AP52" s="8">
        <f t="shared" si="52"/>
        <v>0.51817970741765096</v>
      </c>
      <c r="AQ52" s="8">
        <f t="shared" si="53"/>
        <v>0</v>
      </c>
      <c r="AR52" s="8">
        <f t="shared" si="54"/>
        <v>0.26363636363636367</v>
      </c>
      <c r="AT52" s="8">
        <f t="shared" si="49"/>
        <v>5</v>
      </c>
      <c r="AU52" s="8">
        <f t="shared" si="50"/>
        <v>5</v>
      </c>
      <c r="AV52" s="4"/>
    </row>
    <row r="53" spans="1:48" x14ac:dyDescent="0.25">
      <c r="A53" t="s">
        <v>57</v>
      </c>
      <c r="B53">
        <v>14470.7998046875</v>
      </c>
      <c r="C53">
        <v>14525.4501953125</v>
      </c>
      <c r="D53">
        <v>14460.599609375</v>
      </c>
      <c r="E53">
        <v>14516.5498046875</v>
      </c>
      <c r="F53">
        <v>14516.5498046875</v>
      </c>
      <c r="G53">
        <v>0</v>
      </c>
      <c r="H53" t="str">
        <f t="shared" si="19"/>
        <v xml:space="preserve"> 11:15:00+05:30</v>
      </c>
      <c r="I53" t="str">
        <f t="shared" si="20"/>
        <v>N</v>
      </c>
      <c r="J53">
        <f t="shared" si="21"/>
        <v>22.349609375</v>
      </c>
      <c r="K53">
        <f t="shared" si="22"/>
        <v>45.75</v>
      </c>
      <c r="L53" s="3">
        <f t="shared" si="8"/>
        <v>1.5419691375746266E-3</v>
      </c>
      <c r="M53" s="3">
        <f t="shared" si="23"/>
        <v>3.1615391420991316E-3</v>
      </c>
      <c r="N53" t="str">
        <f t="shared" si="24"/>
        <v>2021-01-12</v>
      </c>
      <c r="O53">
        <f t="shared" si="25"/>
        <v>31.4501953125</v>
      </c>
      <c r="P53">
        <f t="shared" si="26"/>
        <v>85.400390625</v>
      </c>
      <c r="Q53">
        <f t="shared" si="27"/>
        <v>-33.2001953125</v>
      </c>
      <c r="R53">
        <f t="shared" si="28"/>
        <v>-83.75</v>
      </c>
      <c r="S53">
        <f t="shared" si="29"/>
        <v>14462.924926757813</v>
      </c>
      <c r="T53">
        <f t="shared" si="30"/>
        <v>14338.676199776786</v>
      </c>
      <c r="U53">
        <f t="shared" si="31"/>
        <v>53.6248779296875</v>
      </c>
      <c r="V53">
        <f t="shared" si="32"/>
        <v>177.87360491071377</v>
      </c>
      <c r="W53">
        <f t="shared" si="33"/>
        <v>64.8505859375</v>
      </c>
      <c r="X53">
        <f t="shared" si="34"/>
        <v>53.630078124999997</v>
      </c>
      <c r="Y53">
        <f t="shared" si="35"/>
        <v>14466.413879351045</v>
      </c>
      <c r="Z53">
        <f t="shared" si="43"/>
        <v>14376.354313482199</v>
      </c>
      <c r="AA53">
        <f t="shared" si="36"/>
        <v>50.13592533645533</v>
      </c>
      <c r="AB53">
        <f t="shared" si="37"/>
        <v>140.19549120530064</v>
      </c>
      <c r="AC53" s="9">
        <f t="shared" si="38"/>
        <v>90.059565868845311</v>
      </c>
      <c r="AD53" s="4">
        <f t="shared" si="39"/>
        <v>3.3981667223461354E-3</v>
      </c>
      <c r="AE53" s="2">
        <f t="shared" si="40"/>
        <v>4.484640173250942E-3</v>
      </c>
      <c r="AF53">
        <f t="shared" si="46"/>
        <v>127.73767957425844</v>
      </c>
      <c r="AG53" s="4">
        <f t="shared" si="41"/>
        <v>-2.2447367941376946E-3</v>
      </c>
      <c r="AI53">
        <f t="shared" si="42"/>
        <v>1</v>
      </c>
      <c r="AJ53">
        <f t="shared" si="44"/>
        <v>0</v>
      </c>
      <c r="AK53">
        <f t="shared" si="45"/>
        <v>0</v>
      </c>
      <c r="AL53">
        <f t="shared" ref="AL53:AN53" si="71">SUM(AI43:AI52)/10</f>
        <v>0.7</v>
      </c>
      <c r="AM53">
        <f t="shared" si="71"/>
        <v>0</v>
      </c>
      <c r="AN53">
        <f t="shared" si="71"/>
        <v>0.3</v>
      </c>
      <c r="AO53" s="7">
        <f t="shared" si="48"/>
        <v>22.349609375</v>
      </c>
      <c r="AP53" s="8">
        <f t="shared" si="52"/>
        <v>0.60578339697807804</v>
      </c>
      <c r="AQ53" s="8">
        <f t="shared" si="53"/>
        <v>0</v>
      </c>
      <c r="AR53" s="8">
        <f t="shared" si="54"/>
        <v>0.16363636363636364</v>
      </c>
      <c r="AT53" s="8">
        <f t="shared" si="49"/>
        <v>6</v>
      </c>
      <c r="AU53" s="8">
        <f t="shared" si="50"/>
        <v>4</v>
      </c>
      <c r="AV53" s="4"/>
    </row>
    <row r="54" spans="1:48" x14ac:dyDescent="0.25">
      <c r="A54" t="s">
        <v>58</v>
      </c>
      <c r="B54">
        <v>14491</v>
      </c>
      <c r="C54">
        <v>14550.5498046875</v>
      </c>
      <c r="D54">
        <v>14490.099609375</v>
      </c>
      <c r="E54">
        <v>14548</v>
      </c>
      <c r="F54">
        <v>14548</v>
      </c>
      <c r="G54">
        <v>0</v>
      </c>
      <c r="H54" t="str">
        <f t="shared" si="19"/>
        <v xml:space="preserve"> 12:15:00+05:30</v>
      </c>
      <c r="I54" t="str">
        <f t="shared" si="20"/>
        <v>N</v>
      </c>
      <c r="J54">
        <f t="shared" si="21"/>
        <v>31.4501953125</v>
      </c>
      <c r="K54">
        <f t="shared" si="22"/>
        <v>57</v>
      </c>
      <c r="L54" s="3">
        <f t="shared" si="8"/>
        <v>2.1665062108865911E-3</v>
      </c>
      <c r="M54" s="3">
        <f t="shared" si="23"/>
        <v>3.9334759505900213E-3</v>
      </c>
      <c r="N54" t="str">
        <f t="shared" si="24"/>
        <v>2021-01-12</v>
      </c>
      <c r="O54">
        <f t="shared" si="25"/>
        <v>22.099609375</v>
      </c>
      <c r="P54">
        <f t="shared" si="26"/>
        <v>12</v>
      </c>
      <c r="Q54">
        <f t="shared" si="27"/>
        <v>-46.75</v>
      </c>
      <c r="R54">
        <f t="shared" si="28"/>
        <v>-79.150390625</v>
      </c>
      <c r="S54">
        <f t="shared" si="29"/>
        <v>14472.11865234375</v>
      </c>
      <c r="T54">
        <f t="shared" si="30"/>
        <v>14354.078590029761</v>
      </c>
      <c r="U54">
        <f t="shared" si="31"/>
        <v>75.88134765625</v>
      </c>
      <c r="V54">
        <f t="shared" si="32"/>
        <v>193.92140997023853</v>
      </c>
      <c r="W54">
        <f t="shared" si="33"/>
        <v>60.4501953125</v>
      </c>
      <c r="X54">
        <f t="shared" si="34"/>
        <v>57.775195312500003</v>
      </c>
      <c r="Y54">
        <f t="shared" si="35"/>
        <v>14484.544128384146</v>
      </c>
      <c r="Z54">
        <f t="shared" si="43"/>
        <v>14391.958466802</v>
      </c>
      <c r="AA54">
        <f t="shared" si="36"/>
        <v>63.455871615853539</v>
      </c>
      <c r="AB54">
        <f t="shared" si="37"/>
        <v>156.04153319800025</v>
      </c>
      <c r="AC54" s="9">
        <f t="shared" si="38"/>
        <v>92.585661582146713</v>
      </c>
      <c r="AD54" s="4">
        <f t="shared" si="39"/>
        <v>2.8049166003977648E-2</v>
      </c>
      <c r="AE54" s="2">
        <f t="shared" si="40"/>
        <v>4.1718274506124938E-3</v>
      </c>
      <c r="AF54">
        <f t="shared" si="46"/>
        <v>130.46553835438499</v>
      </c>
      <c r="AG54" s="4">
        <f t="shared" si="41"/>
        <v>2.1355161524918356E-2</v>
      </c>
      <c r="AI54">
        <f t="shared" si="42"/>
        <v>1</v>
      </c>
      <c r="AJ54">
        <f t="shared" si="44"/>
        <v>0</v>
      </c>
      <c r="AK54">
        <f t="shared" si="45"/>
        <v>0</v>
      </c>
      <c r="AL54">
        <f t="shared" ref="AL54:AN54" si="72">SUM(AI44:AI53)/10</f>
        <v>0.7</v>
      </c>
      <c r="AM54">
        <f t="shared" si="72"/>
        <v>0</v>
      </c>
      <c r="AN54">
        <f t="shared" si="72"/>
        <v>0.3</v>
      </c>
      <c r="AO54" s="7">
        <f t="shared" si="48"/>
        <v>31.4501953125</v>
      </c>
      <c r="AP54" s="8">
        <f t="shared" si="52"/>
        <v>0.67745914298206389</v>
      </c>
      <c r="AQ54" s="8">
        <f t="shared" si="53"/>
        <v>0</v>
      </c>
      <c r="AR54" s="8">
        <f t="shared" si="54"/>
        <v>0.24545454545454545</v>
      </c>
      <c r="AT54" s="8">
        <f t="shared" si="49"/>
        <v>6</v>
      </c>
      <c r="AU54" s="8">
        <f t="shared" si="50"/>
        <v>4</v>
      </c>
      <c r="AV54" s="4"/>
    </row>
    <row r="55" spans="1:48" x14ac:dyDescent="0.25">
      <c r="A55" t="s">
        <v>59</v>
      </c>
      <c r="B55">
        <v>14527.400390625</v>
      </c>
      <c r="C55">
        <v>14580.650390625</v>
      </c>
      <c r="D55">
        <v>14527.400390625</v>
      </c>
      <c r="E55">
        <v>14570.099609375</v>
      </c>
      <c r="F55">
        <v>14570.099609375</v>
      </c>
      <c r="G55">
        <v>0</v>
      </c>
      <c r="H55" t="str">
        <f t="shared" si="19"/>
        <v xml:space="preserve"> 13:15:00+05:30</v>
      </c>
      <c r="I55" t="str">
        <f t="shared" si="20"/>
        <v>N</v>
      </c>
      <c r="J55">
        <f t="shared" si="21"/>
        <v>22.099609375</v>
      </c>
      <c r="K55">
        <f t="shared" si="22"/>
        <v>42.69921875</v>
      </c>
      <c r="L55" s="3">
        <f t="shared" si="8"/>
        <v>1.5190823051278526E-3</v>
      </c>
      <c r="M55" s="3">
        <f t="shared" si="23"/>
        <v>2.9392195163530552E-3</v>
      </c>
      <c r="N55" t="str">
        <f t="shared" si="24"/>
        <v>2021-01-12</v>
      </c>
      <c r="O55">
        <f t="shared" si="25"/>
        <v>-0.5</v>
      </c>
      <c r="P55">
        <f t="shared" si="26"/>
        <v>-24.5</v>
      </c>
      <c r="Q55">
        <f t="shared" si="27"/>
        <v>-49.8994140625</v>
      </c>
      <c r="R55">
        <f t="shared" si="28"/>
        <v>-88.94921875</v>
      </c>
      <c r="S55">
        <f t="shared" si="29"/>
        <v>14486.418701171875</v>
      </c>
      <c r="T55">
        <f t="shared" si="30"/>
        <v>14370.290504092261</v>
      </c>
      <c r="U55">
        <f t="shared" si="31"/>
        <v>83.680908203125</v>
      </c>
      <c r="V55">
        <f t="shared" si="32"/>
        <v>199.80910528273853</v>
      </c>
      <c r="W55">
        <f t="shared" si="33"/>
        <v>53.25</v>
      </c>
      <c r="X55">
        <f t="shared" si="34"/>
        <v>56.415234374999997</v>
      </c>
      <c r="Y55">
        <f t="shared" si="35"/>
        <v>14503.556457493225</v>
      </c>
      <c r="Z55">
        <f t="shared" si="43"/>
        <v>14408.153116126818</v>
      </c>
      <c r="AA55">
        <f t="shared" si="36"/>
        <v>66.543151881774975</v>
      </c>
      <c r="AB55">
        <f t="shared" si="37"/>
        <v>161.94649324818238</v>
      </c>
      <c r="AC55" s="9">
        <f t="shared" si="38"/>
        <v>95.403341366407403</v>
      </c>
      <c r="AD55" s="4">
        <f t="shared" si="39"/>
        <v>3.0433219746026238E-2</v>
      </c>
      <c r="AE55" s="2">
        <f t="shared" si="40"/>
        <v>3.665487187533149E-3</v>
      </c>
      <c r="AF55">
        <f t="shared" si="46"/>
        <v>133.26595340096355</v>
      </c>
      <c r="AG55" s="4">
        <f t="shared" si="41"/>
        <v>2.1464787421271093E-2</v>
      </c>
      <c r="AI55">
        <f t="shared" si="42"/>
        <v>1</v>
      </c>
      <c r="AJ55">
        <f t="shared" si="44"/>
        <v>0</v>
      </c>
      <c r="AK55">
        <f t="shared" si="45"/>
        <v>0</v>
      </c>
      <c r="AL55">
        <f t="shared" ref="AL55:AN55" si="73">SUM(AI45:AI54)/10</f>
        <v>0.7</v>
      </c>
      <c r="AM55">
        <f t="shared" si="73"/>
        <v>0</v>
      </c>
      <c r="AN55">
        <f t="shared" si="73"/>
        <v>0.3</v>
      </c>
      <c r="AO55" s="7">
        <f t="shared" si="48"/>
        <v>22.099609375</v>
      </c>
      <c r="AP55" s="8">
        <f t="shared" si="52"/>
        <v>0.7361029351671432</v>
      </c>
      <c r="AQ55" s="8">
        <f t="shared" si="53"/>
        <v>0</v>
      </c>
      <c r="AR55" s="8">
        <f t="shared" si="54"/>
        <v>0.24545454545454545</v>
      </c>
      <c r="AT55" s="8">
        <f t="shared" si="49"/>
        <v>7</v>
      </c>
      <c r="AU55" s="8">
        <f t="shared" si="50"/>
        <v>3</v>
      </c>
      <c r="AV55" s="4"/>
    </row>
    <row r="56" spans="1:48" x14ac:dyDescent="0.25">
      <c r="A56" t="s">
        <v>60</v>
      </c>
      <c r="B56">
        <v>14565.400390625</v>
      </c>
      <c r="C56">
        <v>14589.900390625</v>
      </c>
      <c r="D56">
        <v>14556.7998046875</v>
      </c>
      <c r="E56">
        <v>14569.599609375</v>
      </c>
      <c r="F56">
        <v>14569.599609375</v>
      </c>
      <c r="G56">
        <v>0</v>
      </c>
      <c r="H56" t="str">
        <f t="shared" si="19"/>
        <v xml:space="preserve"> 14:15:00+05:30</v>
      </c>
      <c r="I56" t="str">
        <f t="shared" si="20"/>
        <v>N</v>
      </c>
      <c r="J56">
        <f t="shared" si="21"/>
        <v>-0.5</v>
      </c>
      <c r="K56">
        <f t="shared" si="22"/>
        <v>4.19921875</v>
      </c>
      <c r="L56" s="3">
        <f t="shared" si="8"/>
        <v>-3.4316855299896474E-5</v>
      </c>
      <c r="M56" s="3">
        <f t="shared" si="23"/>
        <v>2.8830094864421452E-4</v>
      </c>
      <c r="N56" t="str">
        <f t="shared" si="24"/>
        <v>2021-01-12</v>
      </c>
      <c r="O56">
        <f t="shared" si="25"/>
        <v>5.150390625</v>
      </c>
      <c r="P56">
        <f t="shared" si="26"/>
        <v>-70.2998046875</v>
      </c>
      <c r="Q56">
        <f t="shared" si="27"/>
        <v>-163.3994140625</v>
      </c>
      <c r="R56">
        <f t="shared" si="28"/>
        <v>-73.849609375</v>
      </c>
      <c r="S56">
        <f t="shared" si="29"/>
        <v>14502.437377929688</v>
      </c>
      <c r="T56">
        <f t="shared" si="30"/>
        <v>14388.4619140625</v>
      </c>
      <c r="U56">
        <f t="shared" si="31"/>
        <v>67.1622314453125</v>
      </c>
      <c r="V56">
        <f t="shared" si="32"/>
        <v>181.1376953125</v>
      </c>
      <c r="W56">
        <f t="shared" si="33"/>
        <v>33.1005859375</v>
      </c>
      <c r="X56">
        <f t="shared" si="34"/>
        <v>52.895214843749997</v>
      </c>
      <c r="Y56">
        <f t="shared" si="35"/>
        <v>14518.232713466952</v>
      </c>
      <c r="Z56">
        <f t="shared" si="43"/>
        <v>14422.830070058471</v>
      </c>
      <c r="AA56">
        <f t="shared" si="36"/>
        <v>51.366895908047809</v>
      </c>
      <c r="AB56">
        <f t="shared" si="37"/>
        <v>146.76953931652861</v>
      </c>
      <c r="AC56" s="9">
        <f t="shared" si="38"/>
        <v>95.402643408480799</v>
      </c>
      <c r="AD56" s="4">
        <f t="shared" si="39"/>
        <v>-7.3158645872144477E-6</v>
      </c>
      <c r="AE56" s="2">
        <f t="shared" si="40"/>
        <v>2.2738916782273212E-3</v>
      </c>
      <c r="AF56">
        <f t="shared" si="46"/>
        <v>129.77079940445219</v>
      </c>
      <c r="AG56" s="4">
        <f t="shared" si="41"/>
        <v>-2.6226908728858359E-2</v>
      </c>
      <c r="AI56">
        <f t="shared" si="42"/>
        <v>0</v>
      </c>
      <c r="AJ56">
        <f t="shared" si="44"/>
        <v>0</v>
      </c>
      <c r="AK56">
        <f t="shared" si="45"/>
        <v>1</v>
      </c>
      <c r="AL56">
        <f t="shared" ref="AL56:AN56" si="74">SUM(AI46:AI55)/10</f>
        <v>0.7</v>
      </c>
      <c r="AM56">
        <f t="shared" si="74"/>
        <v>0</v>
      </c>
      <c r="AN56">
        <f t="shared" si="74"/>
        <v>0.3</v>
      </c>
      <c r="AO56" s="7">
        <f t="shared" si="48"/>
        <v>-0.5</v>
      </c>
      <c r="AP56" s="8">
        <f t="shared" si="52"/>
        <v>0.60226603786402622</v>
      </c>
      <c r="AQ56" s="8">
        <f t="shared" si="53"/>
        <v>0</v>
      </c>
      <c r="AR56" s="8">
        <f t="shared" si="54"/>
        <v>0.42727272727272725</v>
      </c>
      <c r="AT56" s="8">
        <f t="shared" si="49"/>
        <v>7</v>
      </c>
      <c r="AU56" s="8">
        <f t="shared" si="50"/>
        <v>3</v>
      </c>
      <c r="AV56" s="4"/>
    </row>
    <row r="57" spans="1:48" x14ac:dyDescent="0.25">
      <c r="A57" t="s">
        <v>61</v>
      </c>
      <c r="B57">
        <v>14569.900390625</v>
      </c>
      <c r="C57">
        <v>14575.650390625</v>
      </c>
      <c r="D57">
        <v>14554</v>
      </c>
      <c r="E57">
        <v>14574.75</v>
      </c>
      <c r="F57">
        <v>14574.75</v>
      </c>
      <c r="G57">
        <v>0</v>
      </c>
      <c r="H57" t="str">
        <f t="shared" si="19"/>
        <v xml:space="preserve"> 15:15:00+05:30</v>
      </c>
      <c r="I57" t="str">
        <f t="shared" si="20"/>
        <v>N</v>
      </c>
      <c r="J57">
        <f t="shared" si="21"/>
        <v>5.150390625</v>
      </c>
      <c r="K57">
        <f t="shared" si="22"/>
        <v>4.849609375</v>
      </c>
      <c r="L57" s="3">
        <f t="shared" si="8"/>
        <v>3.5350255072801821E-4</v>
      </c>
      <c r="M57" s="3">
        <f t="shared" si="23"/>
        <v>3.3285123748138184E-4</v>
      </c>
      <c r="N57" t="str">
        <f t="shared" si="24"/>
        <v>2021-01-12</v>
      </c>
      <c r="O57">
        <f t="shared" si="25"/>
        <v>48.650390625</v>
      </c>
      <c r="P57">
        <f t="shared" si="26"/>
        <v>1.0498046875</v>
      </c>
      <c r="Q57">
        <f t="shared" si="27"/>
        <v>-141.2998046875</v>
      </c>
      <c r="R57">
        <f t="shared" si="28"/>
        <v>-48</v>
      </c>
      <c r="S57">
        <f t="shared" si="29"/>
        <v>14515.9248046875</v>
      </c>
      <c r="T57">
        <f t="shared" si="30"/>
        <v>14409.126162574405</v>
      </c>
      <c r="U57">
        <f t="shared" si="31"/>
        <v>58.8251953125</v>
      </c>
      <c r="V57">
        <f t="shared" si="32"/>
        <v>165.62383742559541</v>
      </c>
      <c r="W57">
        <f t="shared" si="33"/>
        <v>21.650390625</v>
      </c>
      <c r="X57">
        <f t="shared" si="34"/>
        <v>50.140234374999999</v>
      </c>
      <c r="Y57">
        <f t="shared" si="35"/>
        <v>14530.792110474296</v>
      </c>
      <c r="Z57">
        <f t="shared" si="43"/>
        <v>14436.640972780429</v>
      </c>
      <c r="AA57">
        <f t="shared" si="36"/>
        <v>43.957889525703649</v>
      </c>
      <c r="AB57">
        <f t="shared" si="37"/>
        <v>138.10902721957063</v>
      </c>
      <c r="AC57" s="9">
        <f t="shared" si="38"/>
        <v>94.151137693866986</v>
      </c>
      <c r="AD57" s="4">
        <f t="shared" si="39"/>
        <v>-1.3118145052389198E-2</v>
      </c>
      <c r="AE57" s="2">
        <f t="shared" si="40"/>
        <v>1.4875903961110348E-3</v>
      </c>
      <c r="AF57">
        <f t="shared" si="46"/>
        <v>121.66594789989176</v>
      </c>
      <c r="AG57" s="4">
        <f t="shared" si="41"/>
        <v>-6.2455125049359655E-2</v>
      </c>
      <c r="AI57">
        <f t="shared" si="42"/>
        <v>0</v>
      </c>
      <c r="AJ57">
        <f t="shared" si="44"/>
        <v>0</v>
      </c>
      <c r="AK57">
        <f t="shared" si="45"/>
        <v>1</v>
      </c>
      <c r="AL57">
        <f t="shared" ref="AL57:AN57" si="75">SUM(AI47:AI56)/10</f>
        <v>0.6</v>
      </c>
      <c r="AM57">
        <f t="shared" si="75"/>
        <v>0</v>
      </c>
      <c r="AN57">
        <f t="shared" si="75"/>
        <v>0.4</v>
      </c>
      <c r="AO57" s="7">
        <f t="shared" si="48"/>
        <v>5.150390625</v>
      </c>
      <c r="AP57" s="8">
        <f t="shared" si="52"/>
        <v>0.49276312188874871</v>
      </c>
      <c r="AQ57" s="8">
        <f t="shared" si="53"/>
        <v>0</v>
      </c>
      <c r="AR57" s="8">
        <f t="shared" si="54"/>
        <v>0.42727272727272725</v>
      </c>
      <c r="AT57" s="8">
        <f t="shared" si="49"/>
        <v>7</v>
      </c>
      <c r="AU57" s="8">
        <f t="shared" si="50"/>
        <v>3</v>
      </c>
      <c r="AV57" s="4"/>
    </row>
    <row r="58" spans="1:48" x14ac:dyDescent="0.25">
      <c r="A58" t="s">
        <v>62</v>
      </c>
      <c r="B58">
        <v>14639.7998046875</v>
      </c>
      <c r="C58">
        <v>14652.7001953125</v>
      </c>
      <c r="D58">
        <v>14619.650390625</v>
      </c>
      <c r="E58">
        <v>14623.400390625</v>
      </c>
      <c r="F58">
        <v>14623.400390625</v>
      </c>
      <c r="G58">
        <v>0</v>
      </c>
      <c r="H58" t="str">
        <f t="shared" si="19"/>
        <v xml:space="preserve"> 09:15:00+05:30</v>
      </c>
      <c r="I58" t="str">
        <f t="shared" si="20"/>
        <v>Y</v>
      </c>
      <c r="J58">
        <f t="shared" si="21"/>
        <v>48.650390625</v>
      </c>
      <c r="K58">
        <f t="shared" si="22"/>
        <v>-16.3994140625</v>
      </c>
      <c r="L58" s="3">
        <f t="shared" si="8"/>
        <v>3.3379914321000361E-3</v>
      </c>
      <c r="M58" s="3">
        <f t="shared" si="23"/>
        <v>-1.1201938743212248E-3</v>
      </c>
      <c r="N58" t="str">
        <f t="shared" si="24"/>
        <v>2021-01-13</v>
      </c>
      <c r="O58">
        <f t="shared" si="25"/>
        <v>-21.4501953125</v>
      </c>
      <c r="P58">
        <f t="shared" si="26"/>
        <v>-65.1005859375</v>
      </c>
      <c r="Q58">
        <f t="shared" si="27"/>
        <v>-189</v>
      </c>
      <c r="R58">
        <f t="shared" si="28"/>
        <v>-96.80078125</v>
      </c>
      <c r="S58">
        <f t="shared" si="29"/>
        <v>14526.918579101563</v>
      </c>
      <c r="T58">
        <f t="shared" si="30"/>
        <v>14429.426153273809</v>
      </c>
      <c r="U58">
        <f t="shared" si="31"/>
        <v>96.4818115234375</v>
      </c>
      <c r="V58">
        <f t="shared" si="32"/>
        <v>193.97423735119082</v>
      </c>
      <c r="W58">
        <f t="shared" si="33"/>
        <v>33.0498046875</v>
      </c>
      <c r="X58">
        <f t="shared" si="34"/>
        <v>46.875195312499997</v>
      </c>
      <c r="Y58">
        <f t="shared" si="35"/>
        <v>14551.371728285563</v>
      </c>
      <c r="Z58">
        <f t="shared" si="43"/>
        <v>14453.619101675391</v>
      </c>
      <c r="AA58">
        <f t="shared" si="36"/>
        <v>72.028662339436778</v>
      </c>
      <c r="AB58">
        <f t="shared" si="37"/>
        <v>169.78128894960901</v>
      </c>
      <c r="AC58" s="9">
        <f t="shared" si="38"/>
        <v>97.752626610172229</v>
      </c>
      <c r="AD58" s="4">
        <f t="shared" si="39"/>
        <v>3.8252208146602615E-2</v>
      </c>
      <c r="AE58" s="2">
        <f t="shared" si="40"/>
        <v>2.2606426148667363E-3</v>
      </c>
      <c r="AF58">
        <f t="shared" si="46"/>
        <v>121.94557501175404</v>
      </c>
      <c r="AG58" s="4">
        <f t="shared" si="41"/>
        <v>2.2983186067178241E-3</v>
      </c>
      <c r="AI58">
        <f t="shared" si="42"/>
        <v>1</v>
      </c>
      <c r="AJ58">
        <f t="shared" si="44"/>
        <v>0</v>
      </c>
      <c r="AK58">
        <f t="shared" si="45"/>
        <v>0</v>
      </c>
      <c r="AL58">
        <f t="shared" ref="AL58:AN58" si="76">SUM(AI48:AI57)/10</f>
        <v>0.5</v>
      </c>
      <c r="AM58">
        <f t="shared" si="76"/>
        <v>0</v>
      </c>
      <c r="AN58">
        <f t="shared" si="76"/>
        <v>0.5</v>
      </c>
      <c r="AO58" s="7">
        <f t="shared" si="48"/>
        <v>48.650390625</v>
      </c>
      <c r="AP58" s="8">
        <f t="shared" si="52"/>
        <v>0.58498800881806712</v>
      </c>
      <c r="AQ58" s="8">
        <f t="shared" si="53"/>
        <v>0</v>
      </c>
      <c r="AR58" s="8">
        <f t="shared" si="54"/>
        <v>0.32727272727272727</v>
      </c>
      <c r="AT58" s="8">
        <f t="shared" si="49"/>
        <v>7</v>
      </c>
      <c r="AU58" s="8">
        <f t="shared" si="50"/>
        <v>3</v>
      </c>
      <c r="AV58" s="4"/>
    </row>
    <row r="59" spans="1:48" x14ac:dyDescent="0.25">
      <c r="A59" t="s">
        <v>63</v>
      </c>
      <c r="B59">
        <v>14628.5</v>
      </c>
      <c r="C59">
        <v>14638.9501953125</v>
      </c>
      <c r="D59">
        <v>14586.2001953125</v>
      </c>
      <c r="E59">
        <v>14601.9501953125</v>
      </c>
      <c r="F59">
        <v>14601.9501953125</v>
      </c>
      <c r="G59">
        <v>0</v>
      </c>
      <c r="H59" t="str">
        <f t="shared" si="19"/>
        <v xml:space="preserve"> 10:15:00+05:30</v>
      </c>
      <c r="I59" t="str">
        <f t="shared" si="20"/>
        <v>N</v>
      </c>
      <c r="J59">
        <f t="shared" si="21"/>
        <v>-21.4501953125</v>
      </c>
      <c r="K59">
        <f t="shared" si="22"/>
        <v>-26.5498046875</v>
      </c>
      <c r="L59" s="3">
        <f t="shared" si="8"/>
        <v>-1.4668404570425105E-3</v>
      </c>
      <c r="M59" s="3">
        <f t="shared" si="23"/>
        <v>-1.8149369168062345E-3</v>
      </c>
      <c r="N59" t="str">
        <f t="shared" si="24"/>
        <v>2021-01-13</v>
      </c>
      <c r="O59">
        <f t="shared" si="25"/>
        <v>-41.9501953125</v>
      </c>
      <c r="P59">
        <f t="shared" si="26"/>
        <v>-94.150390625</v>
      </c>
      <c r="Q59">
        <f t="shared" si="27"/>
        <v>-261.4501953125</v>
      </c>
      <c r="R59">
        <f t="shared" si="28"/>
        <v>-25.1005859375</v>
      </c>
      <c r="S59">
        <f t="shared" si="29"/>
        <v>14544.46240234375</v>
      </c>
      <c r="T59">
        <f t="shared" si="30"/>
        <v>14447.047619047618</v>
      </c>
      <c r="U59">
        <f t="shared" si="31"/>
        <v>57.48779296875</v>
      </c>
      <c r="V59">
        <f t="shared" si="32"/>
        <v>154.90257626488165</v>
      </c>
      <c r="W59">
        <f t="shared" si="33"/>
        <v>52.75</v>
      </c>
      <c r="X59">
        <f t="shared" si="34"/>
        <v>44.765234374999999</v>
      </c>
      <c r="Y59">
        <f t="shared" si="35"/>
        <v>14562.611387624882</v>
      </c>
      <c r="Z59">
        <f t="shared" si="43"/>
        <v>14467.103746551491</v>
      </c>
      <c r="AA59">
        <f t="shared" si="36"/>
        <v>39.3388076876181</v>
      </c>
      <c r="AB59">
        <f t="shared" si="37"/>
        <v>134.84644876100901</v>
      </c>
      <c r="AC59" s="9">
        <f t="shared" si="38"/>
        <v>95.507641073390914</v>
      </c>
      <c r="AD59" s="4">
        <f t="shared" si="39"/>
        <v>-2.2965986844876239E-2</v>
      </c>
      <c r="AE59" s="2">
        <f t="shared" si="40"/>
        <v>3.6164319215193567E-3</v>
      </c>
      <c r="AF59">
        <f t="shared" si="46"/>
        <v>115.56376857726355</v>
      </c>
      <c r="AG59" s="4">
        <f t="shared" si="41"/>
        <v>-5.2333235001560105E-2</v>
      </c>
      <c r="AI59">
        <f t="shared" si="42"/>
        <v>0</v>
      </c>
      <c r="AJ59">
        <f t="shared" si="44"/>
        <v>0</v>
      </c>
      <c r="AK59">
        <f t="shared" si="45"/>
        <v>1</v>
      </c>
      <c r="AL59">
        <f t="shared" ref="AL59:AN59" si="77">SUM(AI49:AI58)/10</f>
        <v>0.5</v>
      </c>
      <c r="AM59">
        <f t="shared" si="77"/>
        <v>0</v>
      </c>
      <c r="AN59">
        <f t="shared" si="77"/>
        <v>0.5</v>
      </c>
      <c r="AO59" s="7">
        <f t="shared" si="48"/>
        <v>-21.4501953125</v>
      </c>
      <c r="AP59" s="8">
        <f t="shared" si="52"/>
        <v>0.47862655266932763</v>
      </c>
      <c r="AQ59" s="8">
        <f t="shared" si="53"/>
        <v>0</v>
      </c>
      <c r="AR59" s="8">
        <f t="shared" si="54"/>
        <v>0.59090909090909094</v>
      </c>
      <c r="AT59" s="8">
        <f t="shared" si="49"/>
        <v>6</v>
      </c>
      <c r="AU59" s="8">
        <f t="shared" si="50"/>
        <v>4</v>
      </c>
      <c r="AV59" s="4"/>
    </row>
    <row r="60" spans="1:48" x14ac:dyDescent="0.25">
      <c r="A60" t="s">
        <v>64</v>
      </c>
      <c r="B60">
        <v>14604.900390625</v>
      </c>
      <c r="C60">
        <v>14613.7001953125</v>
      </c>
      <c r="D60">
        <v>14526.75</v>
      </c>
      <c r="E60">
        <v>14560</v>
      </c>
      <c r="F60">
        <v>14560</v>
      </c>
      <c r="G60">
        <v>0</v>
      </c>
      <c r="H60" t="str">
        <f t="shared" si="19"/>
        <v xml:space="preserve"> 11:15:00+05:30</v>
      </c>
      <c r="I60" t="str">
        <f t="shared" si="20"/>
        <v>N</v>
      </c>
      <c r="J60">
        <f t="shared" si="21"/>
        <v>-41.9501953125</v>
      </c>
      <c r="K60">
        <f t="shared" si="22"/>
        <v>-44.900390625</v>
      </c>
      <c r="L60" s="3">
        <f t="shared" si="8"/>
        <v>-2.8729172988116889E-3</v>
      </c>
      <c r="M60" s="3">
        <f t="shared" si="23"/>
        <v>-3.0743373404875747E-3</v>
      </c>
      <c r="N60" t="str">
        <f t="shared" si="24"/>
        <v>2021-01-13</v>
      </c>
      <c r="O60">
        <f t="shared" si="25"/>
        <v>-14.400390625</v>
      </c>
      <c r="P60">
        <f t="shared" si="26"/>
        <v>7.5498046875</v>
      </c>
      <c r="Q60">
        <f t="shared" si="27"/>
        <v>-230.099609375</v>
      </c>
      <c r="R60">
        <f t="shared" si="28"/>
        <v>51.7001953125</v>
      </c>
      <c r="S60">
        <f t="shared" si="29"/>
        <v>14562.318725585938</v>
      </c>
      <c r="T60">
        <f t="shared" si="30"/>
        <v>14462.678571428571</v>
      </c>
      <c r="U60">
        <f t="shared" si="31"/>
        <v>-2.3187255859375</v>
      </c>
      <c r="V60">
        <f t="shared" si="32"/>
        <v>97.321428571429351</v>
      </c>
      <c r="W60">
        <f t="shared" si="33"/>
        <v>86.9501953125</v>
      </c>
      <c r="X60">
        <f t="shared" si="34"/>
        <v>44.4501953125</v>
      </c>
      <c r="Y60">
        <f t="shared" si="35"/>
        <v>14562.031079263797</v>
      </c>
      <c r="Z60">
        <f t="shared" si="43"/>
        <v>14475.548860501356</v>
      </c>
      <c r="AA60">
        <f t="shared" si="36"/>
        <v>-2.0310792637974373</v>
      </c>
      <c r="AB60">
        <f t="shared" si="37"/>
        <v>84.451139498643897</v>
      </c>
      <c r="AC60" s="9">
        <f t="shared" si="38"/>
        <v>86.482218762441335</v>
      </c>
      <c r="AD60" s="4">
        <f t="shared" si="39"/>
        <v>-9.4499478884775057E-2</v>
      </c>
      <c r="AE60" s="2">
        <f t="shared" si="40"/>
        <v>5.985522936135061E-3</v>
      </c>
      <c r="AF60">
        <f t="shared" si="46"/>
        <v>99.352507835226788</v>
      </c>
      <c r="AG60" s="4">
        <f t="shared" si="41"/>
        <v>-0.14027978614420353</v>
      </c>
      <c r="AI60">
        <f t="shared" si="42"/>
        <v>0</v>
      </c>
      <c r="AJ60">
        <f t="shared" si="44"/>
        <v>0</v>
      </c>
      <c r="AK60">
        <f t="shared" si="45"/>
        <v>1</v>
      </c>
      <c r="AL60">
        <f t="shared" ref="AL60:AN60" si="78">SUM(AI50:AI59)/10</f>
        <v>0.4</v>
      </c>
      <c r="AM60">
        <f t="shared" si="78"/>
        <v>0</v>
      </c>
      <c r="AN60">
        <f t="shared" si="78"/>
        <v>0.6</v>
      </c>
      <c r="AO60" s="7">
        <f t="shared" si="48"/>
        <v>-41.9501953125</v>
      </c>
      <c r="AP60" s="8">
        <f t="shared" si="52"/>
        <v>0.39160354309308626</v>
      </c>
      <c r="AQ60" s="8">
        <f t="shared" si="53"/>
        <v>0</v>
      </c>
      <c r="AR60" s="8">
        <f t="shared" si="54"/>
        <v>0.59090909090909094</v>
      </c>
      <c r="AT60" s="8">
        <f t="shared" si="49"/>
        <v>6</v>
      </c>
      <c r="AU60" s="8">
        <f t="shared" si="50"/>
        <v>4</v>
      </c>
      <c r="AV60" s="4"/>
    </row>
    <row r="61" spans="1:48" x14ac:dyDescent="0.25">
      <c r="A61" t="s">
        <v>65</v>
      </c>
      <c r="B61">
        <v>14548.4501953125</v>
      </c>
      <c r="C61">
        <v>14589.400390625</v>
      </c>
      <c r="D61">
        <v>14526.75</v>
      </c>
      <c r="E61">
        <v>14545.599609375</v>
      </c>
      <c r="F61">
        <v>14545.599609375</v>
      </c>
      <c r="G61">
        <v>0</v>
      </c>
      <c r="H61" t="str">
        <f t="shared" si="19"/>
        <v xml:space="preserve"> 12:15:00+05:30</v>
      </c>
      <c r="I61" t="str">
        <f t="shared" si="20"/>
        <v>N</v>
      </c>
      <c r="J61">
        <f t="shared" si="21"/>
        <v>-14.400390625</v>
      </c>
      <c r="K61">
        <f t="shared" si="22"/>
        <v>-2.8505859375</v>
      </c>
      <c r="L61" s="3">
        <f t="shared" si="8"/>
        <v>-9.8903781765109886E-4</v>
      </c>
      <c r="M61" s="3">
        <f t="shared" si="23"/>
        <v>-1.9593742970769882E-4</v>
      </c>
      <c r="N61" t="str">
        <f t="shared" si="24"/>
        <v>2021-01-13</v>
      </c>
      <c r="O61">
        <f t="shared" si="25"/>
        <v>-46.2998046875</v>
      </c>
      <c r="P61">
        <f t="shared" si="26"/>
        <v>24.30078125</v>
      </c>
      <c r="Q61">
        <f t="shared" si="27"/>
        <v>-247.5</v>
      </c>
      <c r="R61">
        <f t="shared" si="28"/>
        <v>61.3505859375</v>
      </c>
      <c r="S61">
        <f t="shared" si="29"/>
        <v>14570.543701171875</v>
      </c>
      <c r="T61">
        <f t="shared" si="30"/>
        <v>14475.640485491071</v>
      </c>
      <c r="U61">
        <f t="shared" si="31"/>
        <v>-24.944091796875</v>
      </c>
      <c r="V61">
        <f t="shared" si="32"/>
        <v>69.959123883929351</v>
      </c>
      <c r="W61">
        <f t="shared" si="33"/>
        <v>62.650390625</v>
      </c>
      <c r="X61">
        <f t="shared" si="34"/>
        <v>51.330175781249999</v>
      </c>
      <c r="Y61">
        <f t="shared" si="35"/>
        <v>14558.379641510732</v>
      </c>
      <c r="Z61">
        <f t="shared" si="43"/>
        <v>14481.917110398959</v>
      </c>
      <c r="AA61">
        <f t="shared" si="36"/>
        <v>-12.780032135731744</v>
      </c>
      <c r="AB61">
        <f t="shared" si="37"/>
        <v>63.682498976040733</v>
      </c>
      <c r="AC61" s="9">
        <f t="shared" si="38"/>
        <v>76.462531111772478</v>
      </c>
      <c r="AD61" s="4">
        <f t="shared" si="39"/>
        <v>-0.11585835555620992</v>
      </c>
      <c r="AE61" s="2">
        <f t="shared" si="40"/>
        <v>4.3127602956614525E-3</v>
      </c>
      <c r="AF61">
        <f t="shared" si="46"/>
        <v>82.739156019661095</v>
      </c>
      <c r="AG61" s="4">
        <f t="shared" si="41"/>
        <v>-0.16721623014406892</v>
      </c>
      <c r="AI61">
        <f t="shared" si="42"/>
        <v>0</v>
      </c>
      <c r="AJ61">
        <f t="shared" si="44"/>
        <v>0</v>
      </c>
      <c r="AK61">
        <f t="shared" si="45"/>
        <v>1</v>
      </c>
      <c r="AL61">
        <f t="shared" ref="AL61:AN61" si="79">SUM(AI51:AI60)/10</f>
        <v>0.4</v>
      </c>
      <c r="AM61">
        <f t="shared" si="79"/>
        <v>0</v>
      </c>
      <c r="AN61">
        <f t="shared" si="79"/>
        <v>0.6</v>
      </c>
      <c r="AO61" s="7">
        <f t="shared" si="48"/>
        <v>-14.400390625</v>
      </c>
      <c r="AP61" s="8">
        <f t="shared" si="52"/>
        <v>0.32040289889434331</v>
      </c>
      <c r="AQ61" s="8">
        <f t="shared" si="53"/>
        <v>0</v>
      </c>
      <c r="AR61" s="8">
        <f t="shared" si="54"/>
        <v>0.67272727272727273</v>
      </c>
      <c r="AT61" s="8">
        <f t="shared" si="49"/>
        <v>6</v>
      </c>
      <c r="AU61" s="8">
        <f t="shared" si="50"/>
        <v>4</v>
      </c>
      <c r="AV61" s="4"/>
    </row>
    <row r="62" spans="1:48" x14ac:dyDescent="0.25">
      <c r="A62" t="s">
        <v>66</v>
      </c>
      <c r="B62">
        <v>14567.0498046875</v>
      </c>
      <c r="C62">
        <v>14573.599609375</v>
      </c>
      <c r="D62">
        <v>14436.650390625</v>
      </c>
      <c r="E62">
        <v>14499.2998046875</v>
      </c>
      <c r="F62">
        <v>14499.2998046875</v>
      </c>
      <c r="G62">
        <v>0</v>
      </c>
      <c r="H62" t="str">
        <f t="shared" si="19"/>
        <v xml:space="preserve"> 13:15:00+05:30</v>
      </c>
      <c r="I62" t="str">
        <f t="shared" si="20"/>
        <v>N</v>
      </c>
      <c r="J62">
        <f t="shared" si="21"/>
        <v>-46.2998046875</v>
      </c>
      <c r="K62">
        <f t="shared" si="22"/>
        <v>-67.75</v>
      </c>
      <c r="L62" s="3">
        <f t="shared" si="8"/>
        <v>-3.1830798269504561E-3</v>
      </c>
      <c r="M62" s="3">
        <f t="shared" si="23"/>
        <v>-4.6509074183434772E-3</v>
      </c>
      <c r="N62" t="str">
        <f t="shared" si="24"/>
        <v>2021-01-13</v>
      </c>
      <c r="O62">
        <f t="shared" si="25"/>
        <v>76.5</v>
      </c>
      <c r="P62">
        <f t="shared" si="26"/>
        <v>85.5</v>
      </c>
      <c r="Q62">
        <f t="shared" si="27"/>
        <v>-184.9501953125</v>
      </c>
      <c r="R62">
        <f t="shared" si="28"/>
        <v>102.9501953125</v>
      </c>
      <c r="S62">
        <f t="shared" si="29"/>
        <v>14574.174926757813</v>
      </c>
      <c r="T62">
        <f t="shared" si="30"/>
        <v>14487.852353050595</v>
      </c>
      <c r="U62">
        <f t="shared" si="31"/>
        <v>-74.8751220703125</v>
      </c>
      <c r="V62">
        <f t="shared" si="32"/>
        <v>11.447451636904589</v>
      </c>
      <c r="W62">
        <f t="shared" si="33"/>
        <v>136.94921875</v>
      </c>
      <c r="X62">
        <f t="shared" si="34"/>
        <v>51.230273437500003</v>
      </c>
      <c r="Y62">
        <f t="shared" si="35"/>
        <v>14545.250788883346</v>
      </c>
      <c r="Z62">
        <f t="shared" si="43"/>
        <v>14483.497355334281</v>
      </c>
      <c r="AA62">
        <f t="shared" si="36"/>
        <v>-45.950984195846104</v>
      </c>
      <c r="AB62">
        <f t="shared" si="37"/>
        <v>15.802449353219345</v>
      </c>
      <c r="AC62" s="9">
        <f t="shared" si="38"/>
        <v>61.753433549065448</v>
      </c>
      <c r="AD62" s="4">
        <f t="shared" si="39"/>
        <v>-0.19237000592100931</v>
      </c>
      <c r="AE62" s="2">
        <f t="shared" si="40"/>
        <v>9.4862184124742191E-3</v>
      </c>
      <c r="AF62">
        <f t="shared" si="46"/>
        <v>57.398435832750692</v>
      </c>
      <c r="AG62" s="4">
        <f t="shared" si="41"/>
        <v>-0.30627240361128111</v>
      </c>
      <c r="AI62">
        <f t="shared" si="42"/>
        <v>0</v>
      </c>
      <c r="AJ62">
        <f t="shared" si="44"/>
        <v>0</v>
      </c>
      <c r="AK62">
        <f t="shared" si="45"/>
        <v>1</v>
      </c>
      <c r="AL62">
        <f t="shared" ref="AL62:AN62" si="80">SUM(AI52:AI61)/10</f>
        <v>0.4</v>
      </c>
      <c r="AM62">
        <f t="shared" si="80"/>
        <v>0</v>
      </c>
      <c r="AN62">
        <f t="shared" si="80"/>
        <v>0.6</v>
      </c>
      <c r="AO62" s="7">
        <f t="shared" si="48"/>
        <v>-46.2998046875</v>
      </c>
      <c r="AP62" s="8">
        <f t="shared" si="52"/>
        <v>0.26214782636809908</v>
      </c>
      <c r="AQ62" s="8">
        <f t="shared" si="53"/>
        <v>0</v>
      </c>
      <c r="AR62" s="8">
        <f t="shared" si="54"/>
        <v>0.67272727272727273</v>
      </c>
      <c r="AT62" s="8">
        <f t="shared" si="49"/>
        <v>5</v>
      </c>
      <c r="AU62" s="8">
        <f t="shared" si="50"/>
        <v>5</v>
      </c>
      <c r="AV62" s="4"/>
    </row>
    <row r="63" spans="1:48" x14ac:dyDescent="0.25">
      <c r="A63" t="s">
        <v>67</v>
      </c>
      <c r="B63">
        <v>14478.2998046875</v>
      </c>
      <c r="C63">
        <v>14579.650390625</v>
      </c>
      <c r="D63">
        <v>14436.650390625</v>
      </c>
      <c r="E63">
        <v>14575.7998046875</v>
      </c>
      <c r="F63">
        <v>14575.7998046875</v>
      </c>
      <c r="G63">
        <v>0</v>
      </c>
      <c r="H63" t="str">
        <f t="shared" si="19"/>
        <v xml:space="preserve"> 14:15:00+05:30</v>
      </c>
      <c r="I63" t="str">
        <f t="shared" si="20"/>
        <v>N</v>
      </c>
      <c r="J63">
        <f t="shared" si="21"/>
        <v>76.5</v>
      </c>
      <c r="K63">
        <f t="shared" si="22"/>
        <v>97.5</v>
      </c>
      <c r="L63" s="3">
        <f t="shared" si="8"/>
        <v>5.2761168491231693E-3</v>
      </c>
      <c r="M63" s="3">
        <f t="shared" si="23"/>
        <v>6.7342161244950431E-3</v>
      </c>
      <c r="N63" t="str">
        <f t="shared" si="24"/>
        <v>2021-01-13</v>
      </c>
      <c r="O63">
        <f t="shared" si="25"/>
        <v>-17.5</v>
      </c>
      <c r="P63">
        <f t="shared" si="26"/>
        <v>16.2001953125</v>
      </c>
      <c r="Q63">
        <f t="shared" si="27"/>
        <v>-173.75</v>
      </c>
      <c r="R63">
        <f t="shared" si="28"/>
        <v>56.0498046875</v>
      </c>
      <c r="S63">
        <f t="shared" si="29"/>
        <v>14568.08740234375</v>
      </c>
      <c r="T63">
        <f t="shared" si="30"/>
        <v>14498.009486607143</v>
      </c>
      <c r="U63">
        <f t="shared" si="31"/>
        <v>7.71240234375</v>
      </c>
      <c r="V63">
        <f t="shared" si="32"/>
        <v>77.790318080356883</v>
      </c>
      <c r="W63">
        <f t="shared" si="33"/>
        <v>143</v>
      </c>
      <c r="X63">
        <f t="shared" si="34"/>
        <v>60.565136718749997</v>
      </c>
      <c r="Y63">
        <f t="shared" si="35"/>
        <v>14552.039459062047</v>
      </c>
      <c r="Z63">
        <f t="shared" si="43"/>
        <v>14491.888487093664</v>
      </c>
      <c r="AA63">
        <f t="shared" si="36"/>
        <v>23.760345625452828</v>
      </c>
      <c r="AB63">
        <f t="shared" si="37"/>
        <v>83.911317593836429</v>
      </c>
      <c r="AC63" s="9">
        <f t="shared" si="38"/>
        <v>60.150971968383601</v>
      </c>
      <c r="AD63" s="4">
        <f t="shared" si="39"/>
        <v>-2.5949351940222576E-2</v>
      </c>
      <c r="AE63" s="2">
        <f t="shared" si="40"/>
        <v>9.905344808575722E-3</v>
      </c>
      <c r="AF63">
        <f t="shared" si="46"/>
        <v>54.029972454904055</v>
      </c>
      <c r="AG63" s="4">
        <f t="shared" si="41"/>
        <v>-5.8685630173995834E-2</v>
      </c>
      <c r="AI63">
        <f t="shared" si="42"/>
        <v>0</v>
      </c>
      <c r="AJ63">
        <f t="shared" si="44"/>
        <v>0</v>
      </c>
      <c r="AK63">
        <f t="shared" si="45"/>
        <v>1</v>
      </c>
      <c r="AL63">
        <f t="shared" ref="AL63:AN63" si="81">SUM(AI53:AI62)/10</f>
        <v>0.4</v>
      </c>
      <c r="AM63">
        <f t="shared" si="81"/>
        <v>0</v>
      </c>
      <c r="AN63">
        <f t="shared" si="81"/>
        <v>0.6</v>
      </c>
      <c r="AO63" s="7">
        <f t="shared" si="48"/>
        <v>76.5</v>
      </c>
      <c r="AP63" s="8">
        <f t="shared" si="52"/>
        <v>0.21448458521026287</v>
      </c>
      <c r="AQ63" s="8">
        <f t="shared" si="53"/>
        <v>0</v>
      </c>
      <c r="AR63" s="8">
        <f t="shared" si="54"/>
        <v>0.67272727272727273</v>
      </c>
      <c r="AT63" s="8">
        <f t="shared" si="49"/>
        <v>5</v>
      </c>
      <c r="AU63" s="8">
        <f t="shared" si="50"/>
        <v>5</v>
      </c>
      <c r="AV63" s="4"/>
    </row>
    <row r="64" spans="1:48" x14ac:dyDescent="0.25">
      <c r="A64" t="s">
        <v>68</v>
      </c>
      <c r="B64">
        <v>14575.4501953125</v>
      </c>
      <c r="C64">
        <v>14578</v>
      </c>
      <c r="D64">
        <v>14540.2001953125</v>
      </c>
      <c r="E64">
        <v>14558.2998046875</v>
      </c>
      <c r="F64">
        <v>14558.2998046875</v>
      </c>
      <c r="G64">
        <v>0</v>
      </c>
      <c r="H64" t="str">
        <f t="shared" si="19"/>
        <v xml:space="preserve"> 15:15:00+05:30</v>
      </c>
      <c r="I64" t="str">
        <f t="shared" si="20"/>
        <v>N</v>
      </c>
      <c r="J64">
        <f t="shared" si="21"/>
        <v>-17.5</v>
      </c>
      <c r="K64">
        <f t="shared" si="22"/>
        <v>-17.150390625</v>
      </c>
      <c r="L64" s="3">
        <f t="shared" si="8"/>
        <v>-1.20062022218308E-3</v>
      </c>
      <c r="M64" s="3">
        <f t="shared" si="23"/>
        <v>-1.176662840267919E-3</v>
      </c>
      <c r="N64" t="str">
        <f t="shared" si="24"/>
        <v>2021-01-13</v>
      </c>
      <c r="O64">
        <f t="shared" si="25"/>
        <v>-50.5</v>
      </c>
      <c r="P64">
        <f t="shared" si="26"/>
        <v>29.2998046875</v>
      </c>
      <c r="Q64">
        <f t="shared" si="27"/>
        <v>-270.5</v>
      </c>
      <c r="R64">
        <f t="shared" si="28"/>
        <v>85.5498046875</v>
      </c>
      <c r="S64">
        <f t="shared" si="29"/>
        <v>14568.799926757813</v>
      </c>
      <c r="T64">
        <f t="shared" si="30"/>
        <v>14508.416620163691</v>
      </c>
      <c r="U64">
        <f t="shared" si="31"/>
        <v>-10.5001220703125</v>
      </c>
      <c r="V64">
        <f t="shared" si="32"/>
        <v>49.883184523809177</v>
      </c>
      <c r="W64">
        <f t="shared" si="33"/>
        <v>37.7998046875</v>
      </c>
      <c r="X64">
        <f t="shared" si="34"/>
        <v>68.380078124999997</v>
      </c>
      <c r="Y64">
        <f t="shared" si="35"/>
        <v>14553.430646978815</v>
      </c>
      <c r="Z64">
        <f t="shared" si="43"/>
        <v>14497.925879602195</v>
      </c>
      <c r="AA64">
        <f t="shared" si="36"/>
        <v>4.8691577086847246</v>
      </c>
      <c r="AB64">
        <f t="shared" si="37"/>
        <v>60.373925085305018</v>
      </c>
      <c r="AC64" s="9">
        <f t="shared" si="38"/>
        <v>55.504767376620293</v>
      </c>
      <c r="AD64" s="4">
        <f t="shared" si="39"/>
        <v>-7.7242385945241812E-2</v>
      </c>
      <c r="AE64" s="2">
        <f t="shared" si="40"/>
        <v>2.5996756701937283E-3</v>
      </c>
      <c r="AF64">
        <f t="shared" si="46"/>
        <v>45.014026815124453</v>
      </c>
      <c r="AG64" s="4">
        <f t="shared" si="41"/>
        <v>-0.16686933622453226</v>
      </c>
      <c r="AI64">
        <f t="shared" si="42"/>
        <v>0</v>
      </c>
      <c r="AJ64">
        <f t="shared" si="44"/>
        <v>0</v>
      </c>
      <c r="AK64">
        <f t="shared" si="45"/>
        <v>1</v>
      </c>
      <c r="AL64">
        <f t="shared" ref="AL64:AN64" si="82">SUM(AI54:AI63)/10</f>
        <v>0.3</v>
      </c>
      <c r="AM64">
        <f t="shared" si="82"/>
        <v>0</v>
      </c>
      <c r="AN64">
        <f t="shared" si="82"/>
        <v>0.7</v>
      </c>
      <c r="AO64" s="7">
        <f t="shared" si="48"/>
        <v>-17.5</v>
      </c>
      <c r="AP64" s="8">
        <f t="shared" si="52"/>
        <v>0.17548738789930599</v>
      </c>
      <c r="AQ64" s="8">
        <f t="shared" si="53"/>
        <v>0</v>
      </c>
      <c r="AR64" s="8">
        <f t="shared" si="54"/>
        <v>0.67272727272727273</v>
      </c>
      <c r="AT64" s="8">
        <f t="shared" si="49"/>
        <v>4</v>
      </c>
      <c r="AU64" s="8">
        <f t="shared" si="50"/>
        <v>6</v>
      </c>
      <c r="AV64" s="4"/>
    </row>
    <row r="65" spans="1:53" x14ac:dyDescent="0.25">
      <c r="A65" t="s">
        <v>69</v>
      </c>
      <c r="B65">
        <v>14550.0498046875</v>
      </c>
      <c r="C65">
        <v>14562.650390625</v>
      </c>
      <c r="D65">
        <v>14472.4501953125</v>
      </c>
      <c r="E65">
        <v>14507.7998046875</v>
      </c>
      <c r="F65">
        <v>14507.7998046875</v>
      </c>
      <c r="G65">
        <v>0</v>
      </c>
      <c r="H65" t="str">
        <f t="shared" si="19"/>
        <v xml:space="preserve"> 09:15:00+05:30</v>
      </c>
      <c r="I65" t="str">
        <f t="shared" si="20"/>
        <v>Y</v>
      </c>
      <c r="J65">
        <f t="shared" si="21"/>
        <v>-50.5</v>
      </c>
      <c r="K65">
        <f t="shared" si="22"/>
        <v>-42.25</v>
      </c>
      <c r="L65" s="3">
        <f t="shared" si="8"/>
        <v>-3.4688116522878548E-3</v>
      </c>
      <c r="M65" s="3">
        <f t="shared" si="23"/>
        <v>-2.9037701291158863E-3</v>
      </c>
      <c r="N65" t="str">
        <f t="shared" si="24"/>
        <v>2021-01-14</v>
      </c>
      <c r="O65">
        <f t="shared" si="25"/>
        <v>59.75</v>
      </c>
      <c r="P65">
        <f t="shared" si="26"/>
        <v>89.7001953125</v>
      </c>
      <c r="Q65">
        <f t="shared" si="27"/>
        <v>-277.599609375</v>
      </c>
      <c r="R65">
        <f t="shared" si="28"/>
        <v>114.650390625</v>
      </c>
      <c r="S65">
        <f t="shared" si="29"/>
        <v>14567.387451171875</v>
      </c>
      <c r="T65">
        <f t="shared" si="30"/>
        <v>14518.626116071429</v>
      </c>
      <c r="U65">
        <f t="shared" si="31"/>
        <v>-59.587646484375</v>
      </c>
      <c r="V65">
        <f t="shared" si="32"/>
        <v>-10.826311383929351</v>
      </c>
      <c r="W65">
        <f t="shared" si="33"/>
        <v>90.2001953125</v>
      </c>
      <c r="X65">
        <f t="shared" si="34"/>
        <v>66.115039062500003</v>
      </c>
      <c r="Y65">
        <f t="shared" si="35"/>
        <v>14543.290459802967</v>
      </c>
      <c r="Z65">
        <f t="shared" si="43"/>
        <v>14498.823509155405</v>
      </c>
      <c r="AA65">
        <f t="shared" si="36"/>
        <v>-35.490655115467234</v>
      </c>
      <c r="AB65">
        <f t="shared" si="37"/>
        <v>8.9762955320948095</v>
      </c>
      <c r="AC65" s="9">
        <f t="shared" si="38"/>
        <v>44.466950647562044</v>
      </c>
      <c r="AD65" s="4">
        <f t="shared" si="39"/>
        <v>-0.19886249867804323</v>
      </c>
      <c r="AE65" s="2">
        <f t="shared" si="40"/>
        <v>6.2325448763136913E-3</v>
      </c>
      <c r="AF65">
        <f t="shared" si="46"/>
        <v>24.664343731537883</v>
      </c>
      <c r="AG65" s="4">
        <f t="shared" si="41"/>
        <v>-0.45207426492111108</v>
      </c>
      <c r="AI65">
        <f t="shared" si="42"/>
        <v>0</v>
      </c>
      <c r="AJ65">
        <f t="shared" si="44"/>
        <v>0</v>
      </c>
      <c r="AK65">
        <f t="shared" si="45"/>
        <v>1</v>
      </c>
      <c r="AL65">
        <f t="shared" ref="AL65:AN65" si="83">SUM(AI55:AI64)/10</f>
        <v>0.2</v>
      </c>
      <c r="AM65">
        <f t="shared" si="83"/>
        <v>0</v>
      </c>
      <c r="AN65">
        <f t="shared" si="83"/>
        <v>0.8</v>
      </c>
      <c r="AO65" s="7">
        <f t="shared" si="48"/>
        <v>-50.5</v>
      </c>
      <c r="AP65" s="8">
        <f t="shared" si="52"/>
        <v>0.14358059009943216</v>
      </c>
      <c r="AQ65" s="8">
        <f t="shared" si="53"/>
        <v>0</v>
      </c>
      <c r="AR65" s="8">
        <f t="shared" si="54"/>
        <v>0.75454545454545452</v>
      </c>
      <c r="AT65" s="8">
        <f t="shared" si="49"/>
        <v>3</v>
      </c>
      <c r="AU65" s="8">
        <f t="shared" si="50"/>
        <v>7</v>
      </c>
      <c r="AV65" s="4"/>
    </row>
    <row r="66" spans="1:53" x14ac:dyDescent="0.25">
      <c r="A66" t="s">
        <v>70</v>
      </c>
      <c r="B66">
        <v>14515.0498046875</v>
      </c>
      <c r="C66">
        <v>14576.599609375</v>
      </c>
      <c r="D66">
        <v>14499.9501953125</v>
      </c>
      <c r="E66">
        <v>14567.5498046875</v>
      </c>
      <c r="F66">
        <v>14567.5498046875</v>
      </c>
      <c r="G66">
        <v>0</v>
      </c>
      <c r="H66" t="str">
        <f t="shared" si="19"/>
        <v xml:space="preserve"> 10:15:00+05:30</v>
      </c>
      <c r="I66" t="str">
        <f t="shared" si="20"/>
        <v>N</v>
      </c>
      <c r="J66">
        <f t="shared" si="21"/>
        <v>59.75</v>
      </c>
      <c r="K66">
        <f t="shared" si="22"/>
        <v>52.5</v>
      </c>
      <c r="L66" s="3">
        <f t="shared" si="8"/>
        <v>4.1184742555307836E-3</v>
      </c>
      <c r="M66" s="3">
        <f t="shared" si="23"/>
        <v>3.6169355742097153E-3</v>
      </c>
      <c r="N66" t="str">
        <f t="shared" si="24"/>
        <v>2021-01-14</v>
      </c>
      <c r="O66">
        <f t="shared" si="25"/>
        <v>2.3505859375</v>
      </c>
      <c r="P66">
        <f t="shared" si="26"/>
        <v>-31.599609375</v>
      </c>
      <c r="Q66">
        <f t="shared" si="27"/>
        <v>-154.099609375</v>
      </c>
      <c r="R66">
        <f t="shared" si="28"/>
        <v>159.75</v>
      </c>
      <c r="S66">
        <f t="shared" si="29"/>
        <v>14559.018676757813</v>
      </c>
      <c r="T66">
        <f t="shared" si="30"/>
        <v>14521.645135788691</v>
      </c>
      <c r="U66">
        <f t="shared" si="31"/>
        <v>8.5311279296875</v>
      </c>
      <c r="V66">
        <f t="shared" si="32"/>
        <v>45.904668898809177</v>
      </c>
      <c r="W66">
        <f t="shared" si="33"/>
        <v>76.6494140625</v>
      </c>
      <c r="X66">
        <f t="shared" si="34"/>
        <v>69.81005859375</v>
      </c>
      <c r="Y66">
        <f t="shared" si="35"/>
        <v>14548.681425332863</v>
      </c>
      <c r="Z66">
        <f t="shared" si="43"/>
        <v>14505.071354203777</v>
      </c>
      <c r="AA66">
        <f t="shared" si="36"/>
        <v>18.868379354637</v>
      </c>
      <c r="AB66">
        <f t="shared" si="37"/>
        <v>62.478450483722554</v>
      </c>
      <c r="AC66" s="9">
        <f t="shared" si="38"/>
        <v>43.610071129085554</v>
      </c>
      <c r="AD66" s="4">
        <f t="shared" si="39"/>
        <v>-1.9270031022994578E-2</v>
      </c>
      <c r="AE66" s="2">
        <f t="shared" si="40"/>
        <v>5.2861846440878804E-3</v>
      </c>
      <c r="AF66">
        <f t="shared" si="46"/>
        <v>27.036289544172178</v>
      </c>
      <c r="AG66" s="4">
        <f t="shared" si="41"/>
        <v>9.6169021906766849E-2</v>
      </c>
      <c r="AI66">
        <f t="shared" si="42"/>
        <v>0</v>
      </c>
      <c r="AJ66">
        <f t="shared" si="44"/>
        <v>0</v>
      </c>
      <c r="AK66">
        <f t="shared" si="45"/>
        <v>1</v>
      </c>
      <c r="AL66">
        <f t="shared" ref="AL66:AN66" si="84">SUM(AI56:AI65)/10</f>
        <v>0.1</v>
      </c>
      <c r="AM66">
        <f t="shared" si="84"/>
        <v>0</v>
      </c>
      <c r="AN66">
        <f t="shared" si="84"/>
        <v>0.9</v>
      </c>
      <c r="AO66" s="7">
        <f t="shared" si="48"/>
        <v>59.75</v>
      </c>
      <c r="AP66" s="8">
        <f t="shared" si="52"/>
        <v>0.11747502826317177</v>
      </c>
      <c r="AQ66" s="8">
        <f t="shared" si="53"/>
        <v>0</v>
      </c>
      <c r="AR66" s="8">
        <f t="shared" si="54"/>
        <v>0.83636363636363642</v>
      </c>
      <c r="AT66" s="8">
        <f t="shared" si="49"/>
        <v>4</v>
      </c>
      <c r="AU66" s="8">
        <f t="shared" si="50"/>
        <v>6</v>
      </c>
      <c r="AV66" s="4"/>
    </row>
    <row r="67" spans="1:53" x14ac:dyDescent="0.25">
      <c r="A67" t="s">
        <v>71</v>
      </c>
      <c r="B67">
        <v>14540.7998046875</v>
      </c>
      <c r="C67">
        <v>14587</v>
      </c>
      <c r="D67">
        <v>14540.2001953125</v>
      </c>
      <c r="E67">
        <v>14569.900390625</v>
      </c>
      <c r="F67">
        <v>14569.900390625</v>
      </c>
      <c r="G67">
        <v>0</v>
      </c>
      <c r="H67" t="str">
        <f t="shared" si="19"/>
        <v xml:space="preserve"> 11:15:00+05:30</v>
      </c>
      <c r="I67" t="str">
        <f t="shared" si="20"/>
        <v>N</v>
      </c>
      <c r="J67">
        <f t="shared" si="21"/>
        <v>2.3505859375</v>
      </c>
      <c r="K67">
        <f t="shared" si="22"/>
        <v>29.1005859375</v>
      </c>
      <c r="L67" s="3">
        <f t="shared" si="8"/>
        <v>1.6135767297968228E-4</v>
      </c>
      <c r="M67" s="3">
        <f t="shared" si="23"/>
        <v>2.0013057279090578E-3</v>
      </c>
      <c r="N67" t="str">
        <f t="shared" si="24"/>
        <v>2021-01-14</v>
      </c>
      <c r="O67">
        <f t="shared" si="25"/>
        <v>14.8994140625</v>
      </c>
      <c r="P67">
        <f t="shared" si="26"/>
        <v>-86.55078125</v>
      </c>
      <c r="Q67">
        <f t="shared" si="27"/>
        <v>-137.1005859375</v>
      </c>
      <c r="R67">
        <f t="shared" si="28"/>
        <v>171.349609375</v>
      </c>
      <c r="S67">
        <f t="shared" si="29"/>
        <v>14552.037353515625</v>
      </c>
      <c r="T67">
        <f t="shared" si="30"/>
        <v>14527.576078869048</v>
      </c>
      <c r="U67">
        <f t="shared" si="31"/>
        <v>17.863037109375</v>
      </c>
      <c r="V67">
        <f t="shared" si="32"/>
        <v>42.324311755952294</v>
      </c>
      <c r="W67">
        <f t="shared" si="33"/>
        <v>46.7998046875</v>
      </c>
      <c r="X67">
        <f t="shared" si="34"/>
        <v>74.164941406249994</v>
      </c>
      <c r="Y67">
        <f t="shared" si="35"/>
        <v>14553.396750953338</v>
      </c>
      <c r="Z67">
        <f t="shared" si="43"/>
        <v>14510.964902969343</v>
      </c>
      <c r="AA67">
        <f t="shared" si="36"/>
        <v>16.503639671662313</v>
      </c>
      <c r="AB67">
        <f t="shared" si="37"/>
        <v>58.935487655657198</v>
      </c>
      <c r="AC67" s="9">
        <f t="shared" si="38"/>
        <v>42.431847983994885</v>
      </c>
      <c r="AD67" s="4">
        <f t="shared" si="39"/>
        <v>-2.7017225943134458E-2</v>
      </c>
      <c r="AE67" s="2">
        <f t="shared" si="40"/>
        <v>3.2186492660938341E-3</v>
      </c>
      <c r="AF67">
        <f t="shared" si="46"/>
        <v>25.820672084289981</v>
      </c>
      <c r="AG67" s="4">
        <f t="shared" si="41"/>
        <v>-4.4962436797997281E-2</v>
      </c>
      <c r="AI67">
        <f t="shared" si="42"/>
        <v>0</v>
      </c>
      <c r="AJ67">
        <f t="shared" si="44"/>
        <v>0</v>
      </c>
      <c r="AK67">
        <f t="shared" si="45"/>
        <v>1</v>
      </c>
      <c r="AL67">
        <f t="shared" ref="AL67:AN67" si="85">SUM(AI57:AI66)/10</f>
        <v>0.1</v>
      </c>
      <c r="AM67">
        <f t="shared" si="85"/>
        <v>0</v>
      </c>
      <c r="AN67">
        <f t="shared" si="85"/>
        <v>0.9</v>
      </c>
      <c r="AO67" s="7">
        <f t="shared" si="48"/>
        <v>2.3505859375</v>
      </c>
      <c r="AP67" s="8">
        <f t="shared" si="52"/>
        <v>9.6115932215322358E-2</v>
      </c>
      <c r="AQ67" s="8">
        <f t="shared" si="53"/>
        <v>0</v>
      </c>
      <c r="AR67" s="8">
        <f t="shared" si="54"/>
        <v>0.91818181818181821</v>
      </c>
      <c r="AT67" s="8">
        <f t="shared" si="49"/>
        <v>4</v>
      </c>
      <c r="AU67" s="8">
        <f t="shared" si="50"/>
        <v>6</v>
      </c>
      <c r="AV67" s="4"/>
    </row>
    <row r="68" spans="1:53" x14ac:dyDescent="0.25">
      <c r="A68" t="s">
        <v>72</v>
      </c>
      <c r="B68">
        <v>14565</v>
      </c>
      <c r="C68">
        <v>14596.349609375</v>
      </c>
      <c r="D68">
        <v>14556.150390625</v>
      </c>
      <c r="E68">
        <v>14584.7998046875</v>
      </c>
      <c r="F68">
        <v>14584.7998046875</v>
      </c>
      <c r="G68">
        <v>0</v>
      </c>
      <c r="H68" t="str">
        <f t="shared" si="19"/>
        <v xml:space="preserve"> 12:15:00+05:30</v>
      </c>
      <c r="I68" t="str">
        <f t="shared" si="20"/>
        <v>N</v>
      </c>
      <c r="J68">
        <f t="shared" si="21"/>
        <v>14.8994140625</v>
      </c>
      <c r="K68">
        <f t="shared" si="22"/>
        <v>19.7998046875</v>
      </c>
      <c r="L68" s="3">
        <f t="shared" ref="L68:L131" si="86">(E68-E67)/E67</f>
        <v>1.0226160552262269E-3</v>
      </c>
      <c r="M68" s="3">
        <f t="shared" si="23"/>
        <v>1.3594098652591829E-3</v>
      </c>
      <c r="N68" t="str">
        <f t="shared" si="24"/>
        <v>2021-01-14</v>
      </c>
      <c r="O68">
        <f t="shared" si="25"/>
        <v>7.2001953125</v>
      </c>
      <c r="P68">
        <f t="shared" si="26"/>
        <v>-83.5498046875</v>
      </c>
      <c r="Q68">
        <f t="shared" si="27"/>
        <v>-115.9501953125</v>
      </c>
      <c r="R68">
        <f t="shared" si="28"/>
        <v>149.650390625</v>
      </c>
      <c r="S68">
        <f t="shared" si="29"/>
        <v>14548.031127929688</v>
      </c>
      <c r="T68">
        <f t="shared" si="30"/>
        <v>14534.066592261905</v>
      </c>
      <c r="U68">
        <f t="shared" si="31"/>
        <v>36.7686767578125</v>
      </c>
      <c r="V68">
        <f t="shared" si="32"/>
        <v>50.733212425595411</v>
      </c>
      <c r="W68">
        <f t="shared" si="33"/>
        <v>40.19921875</v>
      </c>
      <c r="X68">
        <f t="shared" si="34"/>
        <v>76.679882812499997</v>
      </c>
      <c r="Y68">
        <f t="shared" si="35"/>
        <v>14560.375207338708</v>
      </c>
      <c r="Z68">
        <f t="shared" si="43"/>
        <v>14517.677166761903</v>
      </c>
      <c r="AA68">
        <f t="shared" si="36"/>
        <v>24.424597348792304</v>
      </c>
      <c r="AB68">
        <f t="shared" si="37"/>
        <v>67.122637925596791</v>
      </c>
      <c r="AC68" s="9">
        <f t="shared" si="38"/>
        <v>42.698040576804488</v>
      </c>
      <c r="AD68" s="4">
        <f t="shared" si="39"/>
        <v>6.2734150280235081E-3</v>
      </c>
      <c r="AE68" s="2">
        <f t="shared" si="40"/>
        <v>2.7616655277133309E-3</v>
      </c>
      <c r="AF68">
        <f t="shared" si="46"/>
        <v>26.308615076803108</v>
      </c>
      <c r="AG68" s="4">
        <f t="shared" si="41"/>
        <v>1.88973776871596E-2</v>
      </c>
      <c r="AI68">
        <f t="shared" si="42"/>
        <v>1</v>
      </c>
      <c r="AJ68">
        <f t="shared" si="44"/>
        <v>0</v>
      </c>
      <c r="AK68">
        <f t="shared" si="45"/>
        <v>0</v>
      </c>
      <c r="AL68">
        <f t="shared" ref="AL68:AN68" si="87">SUM(AI58:AI67)/10</f>
        <v>0.1</v>
      </c>
      <c r="AM68">
        <f t="shared" si="87"/>
        <v>0</v>
      </c>
      <c r="AN68">
        <f t="shared" si="87"/>
        <v>0.9</v>
      </c>
      <c r="AO68" s="7">
        <f t="shared" si="48"/>
        <v>14.8994140625</v>
      </c>
      <c r="AP68" s="8">
        <f t="shared" si="52"/>
        <v>0.26045848999435467</v>
      </c>
      <c r="AQ68" s="8">
        <f t="shared" si="53"/>
        <v>0</v>
      </c>
      <c r="AR68" s="8">
        <f t="shared" si="54"/>
        <v>0.73636363636363633</v>
      </c>
      <c r="AT68" s="8">
        <f t="shared" si="49"/>
        <v>4</v>
      </c>
      <c r="AU68" s="8">
        <f t="shared" si="50"/>
        <v>6</v>
      </c>
      <c r="AV68" s="4"/>
    </row>
    <row r="69" spans="1:53" x14ac:dyDescent="0.25">
      <c r="A69" t="s">
        <v>73</v>
      </c>
      <c r="B69">
        <v>14571.2998046875</v>
      </c>
      <c r="C69">
        <v>14617.25</v>
      </c>
      <c r="D69">
        <v>14556.150390625</v>
      </c>
      <c r="E69">
        <v>14592</v>
      </c>
      <c r="F69">
        <v>14592</v>
      </c>
      <c r="G69">
        <v>0</v>
      </c>
      <c r="H69" t="str">
        <f t="shared" si="19"/>
        <v xml:space="preserve"> 13:15:00+05:30</v>
      </c>
      <c r="I69" t="str">
        <f t="shared" si="20"/>
        <v>N</v>
      </c>
      <c r="J69">
        <f t="shared" si="21"/>
        <v>7.2001953125</v>
      </c>
      <c r="K69">
        <f t="shared" si="22"/>
        <v>20.7001953125</v>
      </c>
      <c r="L69" s="3">
        <f t="shared" si="86"/>
        <v>4.9367803527792576E-4</v>
      </c>
      <c r="M69" s="3">
        <f t="shared" si="23"/>
        <v>1.4206141929658787E-3</v>
      </c>
      <c r="N69" t="str">
        <f t="shared" si="24"/>
        <v>2021-01-14</v>
      </c>
      <c r="O69">
        <f t="shared" si="25"/>
        <v>-4.400390625</v>
      </c>
      <c r="P69">
        <f t="shared" si="26"/>
        <v>-71.7998046875</v>
      </c>
      <c r="Q69">
        <f t="shared" si="27"/>
        <v>-110.849609375</v>
      </c>
      <c r="R69">
        <f t="shared" si="28"/>
        <v>148.849609375</v>
      </c>
      <c r="S69">
        <f t="shared" si="29"/>
        <v>14551.131103515625</v>
      </c>
      <c r="T69">
        <f t="shared" si="30"/>
        <v>14540.868954613095</v>
      </c>
      <c r="U69">
        <f t="shared" si="31"/>
        <v>40.868896484375</v>
      </c>
      <c r="V69">
        <f t="shared" si="32"/>
        <v>51.131045386904589</v>
      </c>
      <c r="W69">
        <f t="shared" si="33"/>
        <v>61.099609375</v>
      </c>
      <c r="X69">
        <f t="shared" si="34"/>
        <v>77.394824218750003</v>
      </c>
      <c r="Y69">
        <f t="shared" si="35"/>
        <v>14567.402939041218</v>
      </c>
      <c r="Z69">
        <f t="shared" si="43"/>
        <v>14524.433787965367</v>
      </c>
      <c r="AA69">
        <f t="shared" si="36"/>
        <v>24.597060958782095</v>
      </c>
      <c r="AB69">
        <f t="shared" si="37"/>
        <v>67.566212034633281</v>
      </c>
      <c r="AC69" s="9">
        <f t="shared" si="38"/>
        <v>42.969151075851187</v>
      </c>
      <c r="AD69" s="4">
        <f t="shared" si="39"/>
        <v>6.3494833810706242E-3</v>
      </c>
      <c r="AE69" s="2">
        <f t="shared" si="40"/>
        <v>4.1975115490941661E-3</v>
      </c>
      <c r="AF69">
        <f t="shared" si="46"/>
        <v>26.533984428122494</v>
      </c>
      <c r="AG69" s="4">
        <f t="shared" si="41"/>
        <v>8.5663707747999172E-3</v>
      </c>
      <c r="AI69">
        <f t="shared" si="42"/>
        <v>1</v>
      </c>
      <c r="AJ69">
        <f t="shared" si="44"/>
        <v>0</v>
      </c>
      <c r="AK69">
        <f t="shared" si="45"/>
        <v>0</v>
      </c>
      <c r="AL69">
        <f t="shared" ref="AL69:AN69" si="88">SUM(AI59:AI68)/10</f>
        <v>0.1</v>
      </c>
      <c r="AM69">
        <f t="shared" si="88"/>
        <v>0</v>
      </c>
      <c r="AN69">
        <f t="shared" si="88"/>
        <v>0.9</v>
      </c>
      <c r="AO69" s="7">
        <f t="shared" si="48"/>
        <v>7.2001953125</v>
      </c>
      <c r="AP69" s="8">
        <f t="shared" si="52"/>
        <v>0.39492058272265385</v>
      </c>
      <c r="AQ69" s="8">
        <f t="shared" si="53"/>
        <v>0</v>
      </c>
      <c r="AR69" s="8">
        <f t="shared" si="54"/>
        <v>0.73636363636363633</v>
      </c>
      <c r="AT69" s="8">
        <f t="shared" si="49"/>
        <v>5</v>
      </c>
      <c r="AU69" s="8">
        <f t="shared" si="50"/>
        <v>5</v>
      </c>
      <c r="AV69" s="4"/>
    </row>
    <row r="70" spans="1:53" x14ac:dyDescent="0.25">
      <c r="A70" t="s">
        <v>74</v>
      </c>
      <c r="B70">
        <v>14602.2001953125</v>
      </c>
      <c r="C70">
        <v>14611</v>
      </c>
      <c r="D70">
        <v>14578.0498046875</v>
      </c>
      <c r="E70">
        <v>14587.599609375</v>
      </c>
      <c r="F70">
        <v>14587.599609375</v>
      </c>
      <c r="G70">
        <v>0</v>
      </c>
      <c r="H70" t="str">
        <f t="shared" si="19"/>
        <v xml:space="preserve"> 14:15:00+05:30</v>
      </c>
      <c r="I70" t="str">
        <f t="shared" si="20"/>
        <v>N</v>
      </c>
      <c r="J70">
        <f t="shared" si="21"/>
        <v>-4.400390625</v>
      </c>
      <c r="K70">
        <f t="shared" si="22"/>
        <v>-14.6005859375</v>
      </c>
      <c r="L70" s="3">
        <f t="shared" si="86"/>
        <v>-3.0156185752467106E-4</v>
      </c>
      <c r="M70" s="3">
        <f t="shared" si="23"/>
        <v>-9.9988945105594315E-4</v>
      </c>
      <c r="N70" t="str">
        <f t="shared" si="24"/>
        <v>2021-01-14</v>
      </c>
      <c r="O70">
        <f t="shared" si="25"/>
        <v>9.900390625</v>
      </c>
      <c r="P70">
        <f t="shared" si="26"/>
        <v>-181.3994140625</v>
      </c>
      <c r="Q70">
        <f t="shared" si="27"/>
        <v>-91.849609375</v>
      </c>
      <c r="R70">
        <f t="shared" si="28"/>
        <v>112.30078125</v>
      </c>
      <c r="S70">
        <f t="shared" si="29"/>
        <v>14556.93115234375</v>
      </c>
      <c r="T70">
        <f t="shared" si="30"/>
        <v>14547.073707217261</v>
      </c>
      <c r="U70">
        <f t="shared" si="31"/>
        <v>30.66845703125</v>
      </c>
      <c r="V70">
        <f t="shared" si="32"/>
        <v>40.525902157738528</v>
      </c>
      <c r="W70">
        <f t="shared" si="33"/>
        <v>32.9501953125</v>
      </c>
      <c r="X70">
        <f t="shared" si="34"/>
        <v>78.229785156250003</v>
      </c>
      <c r="Y70">
        <f t="shared" si="35"/>
        <v>14571.89108800428</v>
      </c>
      <c r="Z70">
        <f t="shared" si="43"/>
        <v>14530.176135366242</v>
      </c>
      <c r="AA70">
        <f t="shared" si="36"/>
        <v>15.708521370719609</v>
      </c>
      <c r="AB70">
        <f t="shared" si="37"/>
        <v>57.423474008757694</v>
      </c>
      <c r="AC70" s="9">
        <f t="shared" si="38"/>
        <v>41.714952638038085</v>
      </c>
      <c r="AD70" s="4">
        <f t="shared" si="39"/>
        <v>-2.9188345741323379E-2</v>
      </c>
      <c r="AE70" s="2">
        <f t="shared" si="40"/>
        <v>2.2602608547753092E-3</v>
      </c>
      <c r="AF70">
        <f t="shared" si="46"/>
        <v>24.817380787018919</v>
      </c>
      <c r="AG70" s="4">
        <f t="shared" si="41"/>
        <v>-6.4694529604238521E-2</v>
      </c>
      <c r="AI70">
        <f t="shared" si="42"/>
        <v>0</v>
      </c>
      <c r="AJ70">
        <f t="shared" si="44"/>
        <v>0</v>
      </c>
      <c r="AK70">
        <f t="shared" si="45"/>
        <v>1</v>
      </c>
      <c r="AL70">
        <f t="shared" ref="AL70:AN70" si="89">SUM(AI60:AI69)/10</f>
        <v>0.2</v>
      </c>
      <c r="AM70">
        <f t="shared" si="89"/>
        <v>0</v>
      </c>
      <c r="AN70">
        <f t="shared" si="89"/>
        <v>0.8</v>
      </c>
      <c r="AO70" s="7">
        <f t="shared" si="48"/>
        <v>-4.400390625</v>
      </c>
      <c r="AP70" s="8">
        <f t="shared" si="52"/>
        <v>0.32311684040944405</v>
      </c>
      <c r="AQ70" s="8">
        <f t="shared" si="53"/>
        <v>0</v>
      </c>
      <c r="AR70" s="8">
        <f t="shared" si="54"/>
        <v>0.91818181818181821</v>
      </c>
      <c r="AT70" s="8">
        <f t="shared" si="49"/>
        <v>5</v>
      </c>
      <c r="AU70" s="8">
        <f t="shared" si="50"/>
        <v>5</v>
      </c>
      <c r="AV70" s="4"/>
    </row>
    <row r="71" spans="1:53" x14ac:dyDescent="0.25">
      <c r="A71" t="s">
        <v>75</v>
      </c>
      <c r="B71">
        <v>14587.75</v>
      </c>
      <c r="C71">
        <v>14604.4501953125</v>
      </c>
      <c r="D71">
        <v>14584.7998046875</v>
      </c>
      <c r="E71">
        <v>14597.5</v>
      </c>
      <c r="F71">
        <v>14597.5</v>
      </c>
      <c r="G71">
        <v>0</v>
      </c>
      <c r="H71" t="str">
        <f t="shared" si="19"/>
        <v xml:space="preserve"> 15:15:00+05:30</v>
      </c>
      <c r="I71" t="str">
        <f t="shared" si="20"/>
        <v>N</v>
      </c>
      <c r="J71">
        <f t="shared" si="21"/>
        <v>9.900390625</v>
      </c>
      <c r="K71">
        <f t="shared" si="22"/>
        <v>9.75</v>
      </c>
      <c r="L71" s="3">
        <f t="shared" si="86"/>
        <v>6.786853827985054E-4</v>
      </c>
      <c r="M71" s="3">
        <f t="shared" si="23"/>
        <v>6.6836900824321778E-4</v>
      </c>
      <c r="N71" t="str">
        <f t="shared" si="24"/>
        <v>2021-01-14</v>
      </c>
      <c r="O71">
        <f t="shared" si="25"/>
        <v>-61.5498046875</v>
      </c>
      <c r="P71">
        <f t="shared" si="26"/>
        <v>-164.0498046875</v>
      </c>
      <c r="Q71">
        <f t="shared" si="27"/>
        <v>-70.75</v>
      </c>
      <c r="R71">
        <f t="shared" si="28"/>
        <v>-11.0498046875</v>
      </c>
      <c r="S71">
        <f t="shared" si="29"/>
        <v>14567.968627929688</v>
      </c>
      <c r="T71">
        <f t="shared" si="30"/>
        <v>14551.873697916666</v>
      </c>
      <c r="U71">
        <f t="shared" si="31"/>
        <v>29.5313720703125</v>
      </c>
      <c r="V71">
        <f t="shared" si="32"/>
        <v>45.62630208333394</v>
      </c>
      <c r="W71">
        <f t="shared" si="33"/>
        <v>19.650390625</v>
      </c>
      <c r="X71">
        <f t="shared" si="34"/>
        <v>72.829785156249997</v>
      </c>
      <c r="Y71">
        <f t="shared" si="35"/>
        <v>14577.581957336663</v>
      </c>
      <c r="Z71">
        <f t="shared" si="43"/>
        <v>14536.296486696583</v>
      </c>
      <c r="AA71">
        <f t="shared" si="36"/>
        <v>19.918042663337474</v>
      </c>
      <c r="AB71">
        <f t="shared" si="37"/>
        <v>61.203513303416912</v>
      </c>
      <c r="AC71" s="9">
        <f t="shared" si="38"/>
        <v>41.285470640079438</v>
      </c>
      <c r="AD71" s="4">
        <f t="shared" si="39"/>
        <v>-1.0295636715335021E-2</v>
      </c>
      <c r="AE71" s="2">
        <f t="shared" si="40"/>
        <v>1.3473198733029189E-3</v>
      </c>
      <c r="AF71">
        <f t="shared" si="46"/>
        <v>25.708259419996466</v>
      </c>
      <c r="AG71" s="4">
        <f t="shared" si="41"/>
        <v>3.5897367277514365E-2</v>
      </c>
      <c r="AI71">
        <f t="shared" si="42"/>
        <v>0</v>
      </c>
      <c r="AJ71">
        <f t="shared" si="44"/>
        <v>0</v>
      </c>
      <c r="AK71">
        <f t="shared" si="45"/>
        <v>1</v>
      </c>
      <c r="AL71">
        <f t="shared" ref="AL71:AN71" si="90">SUM(AI61:AI70)/10</f>
        <v>0.2</v>
      </c>
      <c r="AM71">
        <f t="shared" si="90"/>
        <v>0</v>
      </c>
      <c r="AN71">
        <f t="shared" si="90"/>
        <v>0.8</v>
      </c>
      <c r="AO71" s="7">
        <f t="shared" si="48"/>
        <v>9.900390625</v>
      </c>
      <c r="AP71" s="8">
        <f t="shared" si="52"/>
        <v>0.26436832397136334</v>
      </c>
      <c r="AQ71" s="8">
        <f t="shared" si="53"/>
        <v>0</v>
      </c>
      <c r="AR71" s="8">
        <f t="shared" si="54"/>
        <v>0.83636363636363642</v>
      </c>
      <c r="AT71" s="8">
        <f t="shared" si="49"/>
        <v>6</v>
      </c>
      <c r="AU71" s="8">
        <f t="shared" si="50"/>
        <v>4</v>
      </c>
      <c r="AV71" s="4"/>
    </row>
    <row r="72" spans="1:53" x14ac:dyDescent="0.25">
      <c r="A72" t="s">
        <v>76</v>
      </c>
      <c r="B72">
        <v>14594.349609375</v>
      </c>
      <c r="C72">
        <v>14616.150390625</v>
      </c>
      <c r="D72">
        <v>14475.25</v>
      </c>
      <c r="E72">
        <v>14535.9501953125</v>
      </c>
      <c r="F72">
        <v>14535.9501953125</v>
      </c>
      <c r="G72">
        <v>0</v>
      </c>
      <c r="H72" t="str">
        <f t="shared" si="19"/>
        <v xml:space="preserve"> 09:15:00+05:30</v>
      </c>
      <c r="I72" t="str">
        <f t="shared" si="20"/>
        <v>Y</v>
      </c>
      <c r="J72">
        <f t="shared" si="21"/>
        <v>-61.5498046875</v>
      </c>
      <c r="K72">
        <f t="shared" si="22"/>
        <v>-58.3994140625</v>
      </c>
      <c r="L72" s="3">
        <f t="shared" si="86"/>
        <v>-4.2164620440143857E-3</v>
      </c>
      <c r="M72" s="3">
        <f t="shared" si="23"/>
        <v>-4.0015085033310331E-3</v>
      </c>
      <c r="N72" t="str">
        <f t="shared" si="24"/>
        <v>2021-01-15</v>
      </c>
      <c r="O72">
        <f t="shared" si="25"/>
        <v>-52.6005859375</v>
      </c>
      <c r="P72">
        <f t="shared" si="26"/>
        <v>-101.5498046875</v>
      </c>
      <c r="Q72">
        <f t="shared" si="27"/>
        <v>-9.3505859375</v>
      </c>
      <c r="R72">
        <f t="shared" si="28"/>
        <v>94.4501953125</v>
      </c>
      <c r="S72">
        <f t="shared" si="29"/>
        <v>14570.68115234375</v>
      </c>
      <c r="T72">
        <f t="shared" si="30"/>
        <v>14557.323707217261</v>
      </c>
      <c r="U72">
        <f t="shared" si="31"/>
        <v>-34.73095703125</v>
      </c>
      <c r="V72">
        <f t="shared" si="32"/>
        <v>-21.373511904761472</v>
      </c>
      <c r="W72">
        <f t="shared" si="33"/>
        <v>140.900390625</v>
      </c>
      <c r="X72">
        <f t="shared" si="34"/>
        <v>68.52978515625</v>
      </c>
      <c r="Y72">
        <f t="shared" si="35"/>
        <v>14568.330454664627</v>
      </c>
      <c r="Z72">
        <f t="shared" si="43"/>
        <v>14536.265005661666</v>
      </c>
      <c r="AA72">
        <f t="shared" si="36"/>
        <v>-32.380259352126814</v>
      </c>
      <c r="AB72">
        <f t="shared" si="37"/>
        <v>-0.3148103491657821</v>
      </c>
      <c r="AC72" s="9">
        <f t="shared" si="38"/>
        <v>32.065449002961032</v>
      </c>
      <c r="AD72" s="4">
        <f t="shared" si="39"/>
        <v>-0.22332364132401875</v>
      </c>
      <c r="AE72" s="2">
        <f t="shared" si="40"/>
        <v>9.7338830503790955E-3</v>
      </c>
      <c r="AF72">
        <f t="shared" si="46"/>
        <v>11.006747447365342</v>
      </c>
      <c r="AG72" s="4">
        <f t="shared" si="41"/>
        <v>-0.57185948424014876</v>
      </c>
      <c r="AI72">
        <f t="shared" si="42"/>
        <v>0</v>
      </c>
      <c r="AJ72">
        <f t="shared" si="44"/>
        <v>0</v>
      </c>
      <c r="AK72">
        <f t="shared" si="45"/>
        <v>1</v>
      </c>
      <c r="AL72">
        <f t="shared" ref="AL72:AN72" si="91">SUM(AI62:AI71)/10</f>
        <v>0.2</v>
      </c>
      <c r="AM72">
        <f t="shared" si="91"/>
        <v>0</v>
      </c>
      <c r="AN72">
        <f t="shared" si="91"/>
        <v>0.8</v>
      </c>
      <c r="AO72" s="7">
        <f t="shared" si="48"/>
        <v>-61.5498046875</v>
      </c>
      <c r="AP72" s="8">
        <f t="shared" si="52"/>
        <v>0.21630135597657002</v>
      </c>
      <c r="AQ72" s="8">
        <f t="shared" si="53"/>
        <v>0</v>
      </c>
      <c r="AR72" s="8">
        <f t="shared" si="54"/>
        <v>0.83636363636363642</v>
      </c>
      <c r="AT72" s="8">
        <f t="shared" si="49"/>
        <v>6</v>
      </c>
      <c r="AU72" s="8">
        <f t="shared" si="50"/>
        <v>4</v>
      </c>
      <c r="AV72" s="4"/>
    </row>
    <row r="73" spans="1:53" x14ac:dyDescent="0.25">
      <c r="A73" t="s">
        <v>77</v>
      </c>
      <c r="B73">
        <v>14540.400390625</v>
      </c>
      <c r="C73">
        <v>14551</v>
      </c>
      <c r="D73">
        <v>14463.099609375</v>
      </c>
      <c r="E73">
        <v>14483.349609375</v>
      </c>
      <c r="F73">
        <v>14483.349609375</v>
      </c>
      <c r="G73">
        <v>0</v>
      </c>
      <c r="H73" t="str">
        <f t="shared" si="19"/>
        <v xml:space="preserve"> 10:15:00+05:30</v>
      </c>
      <c r="I73" t="str">
        <f t="shared" si="20"/>
        <v>N</v>
      </c>
      <c r="J73">
        <f t="shared" si="21"/>
        <v>-52.6005859375</v>
      </c>
      <c r="K73">
        <f t="shared" si="22"/>
        <v>-57.05078125</v>
      </c>
      <c r="L73" s="3">
        <f t="shared" si="86"/>
        <v>-3.6186547993582452E-3</v>
      </c>
      <c r="M73" s="3">
        <f t="shared" si="23"/>
        <v>-3.9236045581512178E-3</v>
      </c>
      <c r="N73" t="str">
        <f t="shared" si="24"/>
        <v>2021-01-15</v>
      </c>
      <c r="O73">
        <f t="shared" si="25"/>
        <v>17.900390625</v>
      </c>
      <c r="P73">
        <f t="shared" si="26"/>
        <v>-142.849609375</v>
      </c>
      <c r="Q73">
        <f t="shared" si="27"/>
        <v>93.5</v>
      </c>
      <c r="R73">
        <f t="shared" si="28"/>
        <v>117.05078125</v>
      </c>
      <c r="S73">
        <f t="shared" si="29"/>
        <v>14567.887451171875</v>
      </c>
      <c r="T73">
        <f t="shared" si="30"/>
        <v>14560.983258928571</v>
      </c>
      <c r="U73">
        <f t="shared" si="31"/>
        <v>-84.537841796875</v>
      </c>
      <c r="V73">
        <f t="shared" si="32"/>
        <v>-77.633649553570649</v>
      </c>
      <c r="W73">
        <f t="shared" si="33"/>
        <v>87.900390625</v>
      </c>
      <c r="X73">
        <f t="shared" si="34"/>
        <v>68.924902343750006</v>
      </c>
      <c r="Y73">
        <f t="shared" si="35"/>
        <v>14549.445822378044</v>
      </c>
      <c r="Z73">
        <f t="shared" si="43"/>
        <v>14531.45451509015</v>
      </c>
      <c r="AA73">
        <f t="shared" si="36"/>
        <v>-66.096213003043886</v>
      </c>
      <c r="AB73">
        <f t="shared" si="37"/>
        <v>-48.10490571515038</v>
      </c>
      <c r="AC73" s="9">
        <f t="shared" si="38"/>
        <v>17.991307287893505</v>
      </c>
      <c r="AD73" s="4">
        <f t="shared" si="39"/>
        <v>-0.43891921531389977</v>
      </c>
      <c r="AE73" s="2">
        <f t="shared" si="40"/>
        <v>6.0775624173965348E-3</v>
      </c>
      <c r="AF73">
        <f t="shared" si="46"/>
        <v>-11.537436550526763</v>
      </c>
      <c r="AG73" s="4" t="str">
        <f t="shared" si="41"/>
        <v>CROSSOVER</v>
      </c>
      <c r="AI73">
        <f t="shared" si="42"/>
        <v>0</v>
      </c>
      <c r="AJ73">
        <f t="shared" si="44"/>
        <v>0</v>
      </c>
      <c r="AK73">
        <f t="shared" si="45"/>
        <v>1</v>
      </c>
      <c r="AL73">
        <f t="shared" ref="AL73:AN73" si="92">SUM(AI63:AI72)/10</f>
        <v>0.2</v>
      </c>
      <c r="AM73">
        <f t="shared" si="92"/>
        <v>0</v>
      </c>
      <c r="AN73">
        <f t="shared" si="92"/>
        <v>0.8</v>
      </c>
      <c r="AO73" s="7">
        <f t="shared" si="48"/>
        <v>-52.6005859375</v>
      </c>
      <c r="AP73" s="8">
        <f t="shared" si="52"/>
        <v>0.17697383670810274</v>
      </c>
      <c r="AQ73" s="8">
        <f t="shared" si="53"/>
        <v>0</v>
      </c>
      <c r="AR73" s="8">
        <f t="shared" si="54"/>
        <v>0.83636363636363642</v>
      </c>
      <c r="AT73" s="8">
        <f t="shared" si="49"/>
        <v>5</v>
      </c>
      <c r="AU73" s="8">
        <f t="shared" si="50"/>
        <v>5</v>
      </c>
      <c r="AV73" s="4"/>
    </row>
    <row r="74" spans="1:53" x14ac:dyDescent="0.25">
      <c r="A74" t="s">
        <v>78</v>
      </c>
      <c r="B74">
        <v>14510.099609375</v>
      </c>
      <c r="C74">
        <v>14510.099609375</v>
      </c>
      <c r="D74">
        <v>14446.2001953125</v>
      </c>
      <c r="E74">
        <v>14501.25</v>
      </c>
      <c r="F74">
        <v>14501.25</v>
      </c>
      <c r="G74">
        <v>0</v>
      </c>
      <c r="H74" t="str">
        <f t="shared" si="19"/>
        <v xml:space="preserve"> 11:15:00+05:30</v>
      </c>
      <c r="I74" t="str">
        <f t="shared" si="20"/>
        <v>N</v>
      </c>
      <c r="J74">
        <f t="shared" si="21"/>
        <v>17.900390625</v>
      </c>
      <c r="K74">
        <f t="shared" si="22"/>
        <v>-8.849609375</v>
      </c>
      <c r="L74" s="3">
        <f t="shared" si="86"/>
        <v>1.2359289189161854E-3</v>
      </c>
      <c r="M74" s="3">
        <f t="shared" si="23"/>
        <v>-6.0989308228333956E-4</v>
      </c>
      <c r="N74" t="str">
        <f t="shared" si="24"/>
        <v>2021-01-15</v>
      </c>
      <c r="O74">
        <f t="shared" si="25"/>
        <v>18.9501953125</v>
      </c>
      <c r="P74">
        <f t="shared" si="26"/>
        <v>-171.349609375</v>
      </c>
      <c r="Q74">
        <f t="shared" si="27"/>
        <v>110.4501953125</v>
      </c>
      <c r="R74">
        <f t="shared" si="28"/>
        <v>-2.900390625</v>
      </c>
      <c r="S74">
        <f t="shared" si="29"/>
        <v>14564.831176757813</v>
      </c>
      <c r="T74">
        <f t="shared" si="30"/>
        <v>14560.466564360118</v>
      </c>
      <c r="U74">
        <f t="shared" si="31"/>
        <v>-63.5811767578125</v>
      </c>
      <c r="V74">
        <f t="shared" si="32"/>
        <v>-59.216564360118355</v>
      </c>
      <c r="W74">
        <f t="shared" si="33"/>
        <v>63.8994140625</v>
      </c>
      <c r="X74">
        <f t="shared" si="34"/>
        <v>63.414941406250001</v>
      </c>
      <c r="Y74">
        <f t="shared" si="35"/>
        <v>14538.735639627368</v>
      </c>
      <c r="Z74">
        <f t="shared" si="43"/>
        <v>14528.708650081955</v>
      </c>
      <c r="AA74">
        <f t="shared" si="36"/>
        <v>-37.485639627368073</v>
      </c>
      <c r="AB74">
        <f t="shared" si="37"/>
        <v>-27.458650081955057</v>
      </c>
      <c r="AC74" s="9">
        <f t="shared" si="38"/>
        <v>10.026989545413016</v>
      </c>
      <c r="AD74" s="4">
        <f t="shared" si="39"/>
        <v>-0.44267587758004345</v>
      </c>
      <c r="AE74" s="2">
        <f t="shared" si="40"/>
        <v>4.4232679319530727E-3</v>
      </c>
      <c r="AF74">
        <f t="shared" si="46"/>
        <v>-21.730924732750282</v>
      </c>
      <c r="AG74" s="4">
        <f t="shared" si="41"/>
        <v>0.88351412704047461</v>
      </c>
      <c r="AI74">
        <f t="shared" si="42"/>
        <v>0</v>
      </c>
      <c r="AJ74">
        <f t="shared" si="44"/>
        <v>0</v>
      </c>
      <c r="AK74">
        <f t="shared" si="45"/>
        <v>1</v>
      </c>
      <c r="AL74">
        <f t="shared" ref="AL74:AN74" si="93">SUM(AI64:AI73)/10</f>
        <v>0.2</v>
      </c>
      <c r="AM74">
        <f t="shared" si="93"/>
        <v>0</v>
      </c>
      <c r="AN74">
        <f t="shared" si="93"/>
        <v>0.8</v>
      </c>
      <c r="AO74" s="7">
        <f t="shared" si="48"/>
        <v>17.900390625</v>
      </c>
      <c r="AP74" s="8">
        <f t="shared" si="52"/>
        <v>0.14479677548844769</v>
      </c>
      <c r="AQ74" s="8">
        <f t="shared" si="53"/>
        <v>0</v>
      </c>
      <c r="AR74" s="8">
        <f t="shared" si="54"/>
        <v>0.83636363636363642</v>
      </c>
      <c r="AT74" s="8">
        <f t="shared" si="49"/>
        <v>6</v>
      </c>
      <c r="AU74" s="8">
        <f t="shared" si="50"/>
        <v>4</v>
      </c>
      <c r="AV74" s="4"/>
    </row>
    <row r="75" spans="1:53" x14ac:dyDescent="0.25">
      <c r="A75" t="s">
        <v>79</v>
      </c>
      <c r="B75">
        <v>14501.5498046875</v>
      </c>
      <c r="C75">
        <v>14541.0498046875</v>
      </c>
      <c r="D75">
        <v>14480</v>
      </c>
      <c r="E75">
        <v>14520.2001953125</v>
      </c>
      <c r="F75">
        <v>14520.2001953125</v>
      </c>
      <c r="G75">
        <v>0</v>
      </c>
      <c r="H75" t="str">
        <f t="shared" si="19"/>
        <v xml:space="preserve"> 12:15:00+05:30</v>
      </c>
      <c r="I75" t="str">
        <f t="shared" si="20"/>
        <v>N</v>
      </c>
      <c r="J75">
        <f t="shared" si="21"/>
        <v>18.9501953125</v>
      </c>
      <c r="K75">
        <f t="shared" si="22"/>
        <v>18.650390625</v>
      </c>
      <c r="L75" s="3">
        <f t="shared" si="86"/>
        <v>1.3067973666063271E-3</v>
      </c>
      <c r="M75" s="3">
        <f t="shared" si="23"/>
        <v>1.2860963742627994E-3</v>
      </c>
      <c r="N75" t="str">
        <f t="shared" si="24"/>
        <v>2021-01-15</v>
      </c>
      <c r="O75">
        <f t="shared" si="25"/>
        <v>-114</v>
      </c>
      <c r="P75">
        <f t="shared" si="26"/>
        <v>-222.1005859375</v>
      </c>
      <c r="Q75">
        <f t="shared" si="27"/>
        <v>86.75</v>
      </c>
      <c r="R75">
        <f t="shared" si="28"/>
        <v>-17.25</v>
      </c>
      <c r="S75">
        <f t="shared" si="29"/>
        <v>14556.543701171875</v>
      </c>
      <c r="T75">
        <f t="shared" si="30"/>
        <v>14559.738002232143</v>
      </c>
      <c r="U75">
        <f t="shared" si="31"/>
        <v>-36.343505859375</v>
      </c>
      <c r="V75">
        <f t="shared" si="32"/>
        <v>-39.537806919643117</v>
      </c>
      <c r="W75">
        <f t="shared" si="33"/>
        <v>61.0498046875</v>
      </c>
      <c r="X75">
        <f t="shared" si="34"/>
        <v>66.02490234375</v>
      </c>
      <c r="Y75">
        <f t="shared" si="35"/>
        <v>14534.616652001841</v>
      </c>
      <c r="Z75">
        <f t="shared" si="43"/>
        <v>14527.935154193823</v>
      </c>
      <c r="AA75">
        <f t="shared" si="36"/>
        <v>-14.41645668934143</v>
      </c>
      <c r="AB75">
        <f t="shared" si="37"/>
        <v>-7.7349588813231094</v>
      </c>
      <c r="AC75" s="9">
        <f t="shared" si="38"/>
        <v>6.6814978080183209</v>
      </c>
      <c r="AD75" s="4">
        <f t="shared" si="39"/>
        <v>-0.33364867114328811</v>
      </c>
      <c r="AE75" s="2">
        <f t="shared" si="40"/>
        <v>4.2161467325621546E-3</v>
      </c>
      <c r="AF75">
        <f t="shared" si="46"/>
        <v>-25.121350230301687</v>
      </c>
      <c r="AG75" s="4">
        <f t="shared" si="41"/>
        <v>0.15601846397460281</v>
      </c>
      <c r="AI75">
        <f t="shared" si="42"/>
        <v>0</v>
      </c>
      <c r="AJ75">
        <f t="shared" si="44"/>
        <v>0</v>
      </c>
      <c r="AK75">
        <f t="shared" si="45"/>
        <v>1</v>
      </c>
      <c r="AL75">
        <f t="shared" ref="AL75:AN75" si="94">SUM(AI65:AI74)/10</f>
        <v>0.2</v>
      </c>
      <c r="AM75">
        <f t="shared" si="94"/>
        <v>0</v>
      </c>
      <c r="AN75">
        <f t="shared" si="94"/>
        <v>0.8</v>
      </c>
      <c r="AO75" s="7">
        <f t="shared" si="48"/>
        <v>18.9501953125</v>
      </c>
      <c r="AP75" s="8">
        <f t="shared" si="52"/>
        <v>0.11847008903600265</v>
      </c>
      <c r="AQ75" s="8">
        <f t="shared" si="53"/>
        <v>0</v>
      </c>
      <c r="AR75" s="8">
        <f t="shared" si="54"/>
        <v>0.83636363636363642</v>
      </c>
      <c r="AT75" s="8">
        <f t="shared" si="49"/>
        <v>7</v>
      </c>
      <c r="AU75" s="8">
        <f t="shared" si="50"/>
        <v>3</v>
      </c>
      <c r="AV75" s="4"/>
    </row>
    <row r="76" spans="1:53" x14ac:dyDescent="0.25">
      <c r="A76" t="s">
        <v>80</v>
      </c>
      <c r="B76">
        <v>14527.9501953125</v>
      </c>
      <c r="C76">
        <v>14540.099609375</v>
      </c>
      <c r="D76">
        <v>14398.2998046875</v>
      </c>
      <c r="E76">
        <v>14406.2001953125</v>
      </c>
      <c r="F76">
        <v>14406.2001953125</v>
      </c>
      <c r="G76">
        <v>0</v>
      </c>
      <c r="H76" t="str">
        <f t="shared" si="19"/>
        <v xml:space="preserve"> 13:15:00+05:30</v>
      </c>
      <c r="I76" t="str">
        <f t="shared" si="20"/>
        <v>N</v>
      </c>
      <c r="J76">
        <f t="shared" si="21"/>
        <v>-114</v>
      </c>
      <c r="K76">
        <f t="shared" si="22"/>
        <v>-121.75</v>
      </c>
      <c r="L76" s="3">
        <f t="shared" si="86"/>
        <v>-7.8511314215076854E-3</v>
      </c>
      <c r="M76" s="3">
        <f t="shared" si="23"/>
        <v>-8.3803976722939977E-3</v>
      </c>
      <c r="N76" t="str">
        <f t="shared" si="24"/>
        <v>2021-01-15</v>
      </c>
      <c r="O76">
        <f t="shared" si="25"/>
        <v>27.25</v>
      </c>
      <c r="P76">
        <f t="shared" si="26"/>
        <v>-91.8505859375</v>
      </c>
      <c r="Q76">
        <f t="shared" si="27"/>
        <v>196.0498046875</v>
      </c>
      <c r="R76">
        <f t="shared" si="28"/>
        <v>-4.650390625</v>
      </c>
      <c r="S76">
        <f t="shared" si="29"/>
        <v>14550.331176757813</v>
      </c>
      <c r="T76">
        <f t="shared" si="30"/>
        <v>14558.414202008929</v>
      </c>
      <c r="U76">
        <f t="shared" si="31"/>
        <v>-144.1309814453125</v>
      </c>
      <c r="V76">
        <f t="shared" si="32"/>
        <v>-152.21400669642935</v>
      </c>
      <c r="W76">
        <f t="shared" si="33"/>
        <v>141.7998046875</v>
      </c>
      <c r="X76">
        <f t="shared" si="34"/>
        <v>63.10986328125</v>
      </c>
      <c r="Y76">
        <f t="shared" si="35"/>
        <v>14506.079661626432</v>
      </c>
      <c r="Z76">
        <f t="shared" si="43"/>
        <v>14516.868339750066</v>
      </c>
      <c r="AA76">
        <f t="shared" si="36"/>
        <v>-99.879466313932426</v>
      </c>
      <c r="AB76">
        <f t="shared" si="37"/>
        <v>-110.6681444375663</v>
      </c>
      <c r="AC76" s="9">
        <f t="shared" si="38"/>
        <v>-10.788678123633872</v>
      </c>
      <c r="AD76" s="4" t="str">
        <f t="shared" si="39"/>
        <v>CROSSOVER</v>
      </c>
      <c r="AE76" s="2">
        <f t="shared" si="40"/>
        <v>9.8483714473937937E-3</v>
      </c>
      <c r="AF76">
        <f t="shared" si="46"/>
        <v>-52.334540382496925</v>
      </c>
      <c r="AG76" s="4">
        <f t="shared" si="41"/>
        <v>1.0832694064099448</v>
      </c>
      <c r="AI76">
        <f t="shared" si="42"/>
        <v>0</v>
      </c>
      <c r="AJ76">
        <f t="shared" si="44"/>
        <v>1</v>
      </c>
      <c r="AK76">
        <f t="shared" si="45"/>
        <v>0</v>
      </c>
      <c r="AL76">
        <f t="shared" ref="AL76:AN76" si="95">SUM(AI66:AI75)/10</f>
        <v>0.2</v>
      </c>
      <c r="AM76">
        <f t="shared" si="95"/>
        <v>0</v>
      </c>
      <c r="AN76">
        <f t="shared" si="95"/>
        <v>0.8</v>
      </c>
      <c r="AO76" s="7">
        <f t="shared" si="48"/>
        <v>-114</v>
      </c>
      <c r="AP76" s="8">
        <f t="shared" si="52"/>
        <v>9.6930072847638521E-2</v>
      </c>
      <c r="AQ76" s="8">
        <f t="shared" si="53"/>
        <v>0.18181818181818182</v>
      </c>
      <c r="AR76" s="8">
        <f t="shared" si="54"/>
        <v>0.65454545454545454</v>
      </c>
      <c r="AT76" s="8">
        <f t="shared" si="49"/>
        <v>6</v>
      </c>
      <c r="AU76" s="8">
        <f t="shared" si="50"/>
        <v>4</v>
      </c>
      <c r="AV76" s="4"/>
      <c r="AW76" s="7">
        <f>SUM(AO77:AO82)</f>
        <v>-91.8505859375</v>
      </c>
      <c r="AX76" s="7">
        <f>SUM(AO77:AO87)</f>
        <v>26.599609375</v>
      </c>
      <c r="AY76" s="7">
        <f>SUM(AO76:AO90)</f>
        <v>-24.4501953125</v>
      </c>
      <c r="AZ76" s="7">
        <f>SUM(AO77:AO96)</f>
        <v>196.0498046875</v>
      </c>
      <c r="BA76">
        <f>IF(AC76&gt;0,1,-1)</f>
        <v>-1</v>
      </c>
    </row>
    <row r="77" spans="1:53" x14ac:dyDescent="0.25">
      <c r="A77" t="s">
        <v>81</v>
      </c>
      <c r="B77">
        <v>14469.2001953125</v>
      </c>
      <c r="C77">
        <v>14469.2001953125</v>
      </c>
      <c r="D77">
        <v>14358.7998046875</v>
      </c>
      <c r="E77">
        <v>14433.4501953125</v>
      </c>
      <c r="F77">
        <v>14433.4501953125</v>
      </c>
      <c r="G77">
        <v>0</v>
      </c>
      <c r="H77" t="str">
        <f t="shared" si="19"/>
        <v xml:space="preserve"> 14:15:00+05:30</v>
      </c>
      <c r="I77" t="str">
        <f t="shared" si="20"/>
        <v>N</v>
      </c>
      <c r="J77">
        <f t="shared" si="21"/>
        <v>27.25</v>
      </c>
      <c r="K77">
        <f t="shared" si="22"/>
        <v>-35.75</v>
      </c>
      <c r="L77" s="3">
        <f t="shared" si="86"/>
        <v>1.8915466695282094E-3</v>
      </c>
      <c r="M77" s="3">
        <f t="shared" si="23"/>
        <v>-2.4707654547195851E-3</v>
      </c>
      <c r="N77" t="str">
        <f t="shared" si="24"/>
        <v>2021-01-15</v>
      </c>
      <c r="O77">
        <f t="shared" si="25"/>
        <v>0.9501953125</v>
      </c>
      <c r="P77">
        <f t="shared" si="26"/>
        <v>-31.400390625</v>
      </c>
      <c r="Q77">
        <f t="shared" si="27"/>
        <v>198.3994140625</v>
      </c>
      <c r="R77">
        <f t="shared" si="28"/>
        <v>-30.3505859375</v>
      </c>
      <c r="S77">
        <f t="shared" si="29"/>
        <v>14528.006225585938</v>
      </c>
      <c r="T77">
        <f t="shared" si="30"/>
        <v>14550.609468005952</v>
      </c>
      <c r="U77">
        <f t="shared" si="31"/>
        <v>-94.5560302734375</v>
      </c>
      <c r="V77">
        <f t="shared" si="32"/>
        <v>-117.15927269345229</v>
      </c>
      <c r="W77">
        <f t="shared" si="33"/>
        <v>110.400390625</v>
      </c>
      <c r="X77">
        <f t="shared" si="34"/>
        <v>69.624902343749994</v>
      </c>
      <c r="Y77">
        <f t="shared" si="35"/>
        <v>14489.939780223336</v>
      </c>
      <c r="Z77">
        <f t="shared" si="43"/>
        <v>14509.284872073924</v>
      </c>
      <c r="AA77">
        <f t="shared" si="36"/>
        <v>-56.489584910836129</v>
      </c>
      <c r="AB77">
        <f t="shared" si="37"/>
        <v>-75.834676761423907</v>
      </c>
      <c r="AC77" s="9">
        <f t="shared" si="38"/>
        <v>-19.345091850587778</v>
      </c>
      <c r="AD77" s="4">
        <f t="shared" si="39"/>
        <v>0.79309194591782961</v>
      </c>
      <c r="AE77" s="2">
        <f t="shared" si="40"/>
        <v>7.6886921000848037E-3</v>
      </c>
      <c r="AF77">
        <f t="shared" si="46"/>
        <v>-60.669687782616165</v>
      </c>
      <c r="AG77" s="4">
        <f t="shared" si="41"/>
        <v>0.1592666590592032</v>
      </c>
      <c r="AI77">
        <f t="shared" si="42"/>
        <v>0</v>
      </c>
      <c r="AJ77">
        <f t="shared" si="44"/>
        <v>1</v>
      </c>
      <c r="AK77">
        <f t="shared" si="45"/>
        <v>0</v>
      </c>
      <c r="AL77">
        <f t="shared" ref="AL77:AN77" si="96">SUM(AI67:AI76)/10</f>
        <v>0.2</v>
      </c>
      <c r="AM77">
        <f t="shared" si="96"/>
        <v>0.1</v>
      </c>
      <c r="AN77">
        <f t="shared" si="96"/>
        <v>0.7</v>
      </c>
      <c r="AO77" s="7">
        <f t="shared" si="48"/>
        <v>27.25</v>
      </c>
      <c r="AP77" s="8">
        <f t="shared" si="52"/>
        <v>7.9306423238976964E-2</v>
      </c>
      <c r="AQ77" s="8">
        <f t="shared" si="53"/>
        <v>0.18181818181818182</v>
      </c>
      <c r="AR77" s="8">
        <f t="shared" si="54"/>
        <v>0.65454545454545454</v>
      </c>
      <c r="AT77" s="8">
        <f t="shared" si="49"/>
        <v>6</v>
      </c>
      <c r="AU77" s="8">
        <f t="shared" si="50"/>
        <v>4</v>
      </c>
      <c r="AV77" s="4"/>
    </row>
    <row r="78" spans="1:53" x14ac:dyDescent="0.25">
      <c r="A78" t="s">
        <v>82</v>
      </c>
      <c r="B78">
        <v>14432.599609375</v>
      </c>
      <c r="C78">
        <v>14444.75</v>
      </c>
      <c r="D78">
        <v>14425.150390625</v>
      </c>
      <c r="E78">
        <v>14434.400390625</v>
      </c>
      <c r="F78">
        <v>14434.400390625</v>
      </c>
      <c r="G78">
        <v>0</v>
      </c>
      <c r="H78" t="str">
        <f t="shared" si="19"/>
        <v xml:space="preserve"> 15:15:00+05:30</v>
      </c>
      <c r="I78" t="str">
        <f t="shared" si="20"/>
        <v>N</v>
      </c>
      <c r="J78">
        <f t="shared" si="21"/>
        <v>0.9501953125</v>
      </c>
      <c r="K78">
        <f t="shared" si="22"/>
        <v>1.80078125</v>
      </c>
      <c r="L78" s="3">
        <f t="shared" si="86"/>
        <v>6.5832860448612036E-5</v>
      </c>
      <c r="M78" s="3">
        <f t="shared" si="23"/>
        <v>1.2477178739374607E-4</v>
      </c>
      <c r="N78" t="str">
        <f t="shared" si="24"/>
        <v>2021-01-15</v>
      </c>
      <c r="O78">
        <f t="shared" si="25"/>
        <v>-93.900390625</v>
      </c>
      <c r="P78">
        <f t="shared" si="26"/>
        <v>-146.6005859375</v>
      </c>
      <c r="Q78">
        <f t="shared" si="27"/>
        <v>209.44921875</v>
      </c>
      <c r="R78">
        <f t="shared" si="28"/>
        <v>-70.8505859375</v>
      </c>
      <c r="S78">
        <f t="shared" si="29"/>
        <v>14508.1875</v>
      </c>
      <c r="T78">
        <f t="shared" si="30"/>
        <v>14544.126162574405</v>
      </c>
      <c r="U78">
        <f t="shared" si="31"/>
        <v>-73.787109375</v>
      </c>
      <c r="V78">
        <f t="shared" si="32"/>
        <v>-109.72577194940459</v>
      </c>
      <c r="W78">
        <f t="shared" si="33"/>
        <v>19.599609375</v>
      </c>
      <c r="X78">
        <f t="shared" si="34"/>
        <v>75.984960937500006</v>
      </c>
      <c r="Y78">
        <f t="shared" si="35"/>
        <v>14477.597693645928</v>
      </c>
      <c r="Z78">
        <f t="shared" si="43"/>
        <v>14502.477191942204</v>
      </c>
      <c r="AA78">
        <f t="shared" si="36"/>
        <v>-43.197303020928302</v>
      </c>
      <c r="AB78">
        <f t="shared" si="37"/>
        <v>-68.076801317203717</v>
      </c>
      <c r="AC78" s="9">
        <f t="shared" si="38"/>
        <v>-24.879498296275415</v>
      </c>
      <c r="AD78" s="4">
        <f t="shared" si="39"/>
        <v>0.28608840363399363</v>
      </c>
      <c r="AE78" s="2">
        <f t="shared" si="40"/>
        <v>1.3587109211518457E-3</v>
      </c>
      <c r="AF78">
        <f t="shared" si="46"/>
        <v>-66.528468928476286</v>
      </c>
      <c r="AG78" s="4">
        <f t="shared" si="41"/>
        <v>9.6568506613262176E-2</v>
      </c>
      <c r="AI78">
        <f t="shared" si="42"/>
        <v>0</v>
      </c>
      <c r="AJ78">
        <f t="shared" si="44"/>
        <v>1</v>
      </c>
      <c r="AK78">
        <f t="shared" si="45"/>
        <v>0</v>
      </c>
      <c r="AL78">
        <f t="shared" ref="AL78:AN78" si="97">SUM(AI68:AI77)/10</f>
        <v>0.2</v>
      </c>
      <c r="AM78">
        <f t="shared" si="97"/>
        <v>0.2</v>
      </c>
      <c r="AN78">
        <f t="shared" si="97"/>
        <v>0.6</v>
      </c>
      <c r="AO78" s="7">
        <f t="shared" si="48"/>
        <v>0.9501953125</v>
      </c>
      <c r="AP78" s="8">
        <f t="shared" si="52"/>
        <v>6.4887073559162969E-2</v>
      </c>
      <c r="AQ78" s="8">
        <f t="shared" si="53"/>
        <v>0.26363636363636367</v>
      </c>
      <c r="AR78" s="8">
        <f t="shared" si="54"/>
        <v>0.57272727272727275</v>
      </c>
      <c r="AT78" s="8">
        <f t="shared" si="49"/>
        <v>6</v>
      </c>
      <c r="AU78" s="8">
        <f t="shared" si="50"/>
        <v>4</v>
      </c>
      <c r="AV78" s="4"/>
    </row>
    <row r="79" spans="1:53" x14ac:dyDescent="0.25">
      <c r="A79" t="s">
        <v>83</v>
      </c>
      <c r="B79">
        <v>14453.2998046875</v>
      </c>
      <c r="C79">
        <v>14454.900390625</v>
      </c>
      <c r="D79">
        <v>14315.75</v>
      </c>
      <c r="E79">
        <v>14340.5</v>
      </c>
      <c r="F79">
        <v>14340.5</v>
      </c>
      <c r="G79">
        <v>0</v>
      </c>
      <c r="H79" t="str">
        <f t="shared" si="19"/>
        <v xml:space="preserve"> 09:15:00+05:30</v>
      </c>
      <c r="I79" t="str">
        <f t="shared" si="20"/>
        <v>Y</v>
      </c>
      <c r="J79">
        <f t="shared" si="21"/>
        <v>-93.900390625</v>
      </c>
      <c r="K79">
        <f t="shared" si="22"/>
        <v>-112.7998046875</v>
      </c>
      <c r="L79" s="3">
        <f t="shared" si="86"/>
        <v>-6.5053197974186284E-3</v>
      </c>
      <c r="M79" s="3">
        <f t="shared" si="23"/>
        <v>-7.8044326355782585E-3</v>
      </c>
      <c r="N79" t="str">
        <f t="shared" si="24"/>
        <v>2021-01-18</v>
      </c>
      <c r="O79">
        <f t="shared" si="25"/>
        <v>-10.599609375</v>
      </c>
      <c r="P79">
        <f t="shared" si="26"/>
        <v>-110.2998046875</v>
      </c>
      <c r="Q79">
        <f t="shared" si="27"/>
        <v>281.9501953125</v>
      </c>
      <c r="R79">
        <f t="shared" si="28"/>
        <v>26.2998046875</v>
      </c>
      <c r="S79">
        <f t="shared" si="29"/>
        <v>14489.03759765625</v>
      </c>
      <c r="T79">
        <f t="shared" si="30"/>
        <v>14537.442847842261</v>
      </c>
      <c r="U79">
        <f t="shared" si="31"/>
        <v>-148.53759765625</v>
      </c>
      <c r="V79">
        <f t="shared" si="32"/>
        <v>-196.94284784226147</v>
      </c>
      <c r="W79">
        <f t="shared" si="33"/>
        <v>139.150390625</v>
      </c>
      <c r="X79">
        <f t="shared" si="34"/>
        <v>73.924999999999997</v>
      </c>
      <c r="Y79">
        <f t="shared" si="35"/>
        <v>14447.131539502388</v>
      </c>
      <c r="Z79">
        <f t="shared" si="43"/>
        <v>14487.75199267473</v>
      </c>
      <c r="AA79">
        <f t="shared" si="36"/>
        <v>-106.63153950238848</v>
      </c>
      <c r="AB79">
        <f t="shared" si="37"/>
        <v>-147.25199267472999</v>
      </c>
      <c r="AC79" s="9">
        <f t="shared" si="38"/>
        <v>-40.620453172341513</v>
      </c>
      <c r="AD79" s="4">
        <f t="shared" si="39"/>
        <v>0.63268779332349312</v>
      </c>
      <c r="AE79" s="2">
        <f t="shared" si="40"/>
        <v>9.7200908527321304E-3</v>
      </c>
      <c r="AF79">
        <f t="shared" si="46"/>
        <v>-90.311308339872994</v>
      </c>
      <c r="AG79" s="4">
        <f t="shared" si="41"/>
        <v>0.35748364263373122</v>
      </c>
      <c r="AI79">
        <f t="shared" si="42"/>
        <v>0</v>
      </c>
      <c r="AJ79">
        <f t="shared" si="44"/>
        <v>1</v>
      </c>
      <c r="AK79">
        <f t="shared" si="45"/>
        <v>0</v>
      </c>
      <c r="AL79">
        <f t="shared" ref="AL79:AN79" si="98">SUM(AI69:AI78)/10</f>
        <v>0.1</v>
      </c>
      <c r="AM79">
        <f t="shared" si="98"/>
        <v>0.3</v>
      </c>
      <c r="AN79">
        <f t="shared" si="98"/>
        <v>0.6</v>
      </c>
      <c r="AO79" s="7">
        <f t="shared" si="48"/>
        <v>-93.900390625</v>
      </c>
      <c r="AP79" s="8">
        <f t="shared" si="52"/>
        <v>5.3089423821133339E-2</v>
      </c>
      <c r="AQ79" s="8">
        <f t="shared" si="53"/>
        <v>0.34545454545454546</v>
      </c>
      <c r="AR79" s="8">
        <f t="shared" si="54"/>
        <v>0.49090909090909091</v>
      </c>
      <c r="AT79" s="8">
        <f t="shared" si="49"/>
        <v>5</v>
      </c>
      <c r="AU79" s="8">
        <f t="shared" si="50"/>
        <v>5</v>
      </c>
      <c r="AV79" s="4"/>
    </row>
    <row r="80" spans="1:53" x14ac:dyDescent="0.25">
      <c r="A80" t="s">
        <v>84</v>
      </c>
      <c r="B80">
        <v>14323.650390625</v>
      </c>
      <c r="C80">
        <v>14351.599609375</v>
      </c>
      <c r="D80">
        <v>14264.2998046875</v>
      </c>
      <c r="E80">
        <v>14329.900390625</v>
      </c>
      <c r="F80">
        <v>14329.900390625</v>
      </c>
      <c r="G80">
        <v>0</v>
      </c>
      <c r="H80" t="str">
        <f t="shared" si="19"/>
        <v xml:space="preserve"> 10:15:00+05:30</v>
      </c>
      <c r="I80" t="str">
        <f t="shared" si="20"/>
        <v>N</v>
      </c>
      <c r="J80">
        <f t="shared" si="21"/>
        <v>-10.599609375</v>
      </c>
      <c r="K80">
        <f t="shared" si="22"/>
        <v>6.25</v>
      </c>
      <c r="L80" s="3">
        <f t="shared" si="86"/>
        <v>-7.3913806178306193E-4</v>
      </c>
      <c r="M80" s="3">
        <f t="shared" si="23"/>
        <v>4.3634128378968948E-4</v>
      </c>
      <c r="N80" t="str">
        <f t="shared" si="24"/>
        <v>2021-01-18</v>
      </c>
      <c r="O80">
        <f t="shared" si="25"/>
        <v>-31.80078125</v>
      </c>
      <c r="P80">
        <f t="shared" si="26"/>
        <v>83.5498046875</v>
      </c>
      <c r="Q80">
        <f t="shared" si="27"/>
        <v>397.3994140625</v>
      </c>
      <c r="R80">
        <f t="shared" si="28"/>
        <v>46.94921875</v>
      </c>
      <c r="S80">
        <f t="shared" si="29"/>
        <v>14456.91259765625</v>
      </c>
      <c r="T80">
        <f t="shared" si="30"/>
        <v>14523.971400669643</v>
      </c>
      <c r="U80">
        <f t="shared" si="31"/>
        <v>-127.01220703125</v>
      </c>
      <c r="V80">
        <f t="shared" si="32"/>
        <v>-194.07101004464312</v>
      </c>
      <c r="W80">
        <f t="shared" si="33"/>
        <v>87.2998046875</v>
      </c>
      <c r="X80">
        <f t="shared" si="34"/>
        <v>81.730078125000006</v>
      </c>
      <c r="Y80">
        <f t="shared" si="35"/>
        <v>14421.080173085191</v>
      </c>
      <c r="Z80">
        <f t="shared" si="43"/>
        <v>14473.401847033845</v>
      </c>
      <c r="AA80">
        <f t="shared" si="36"/>
        <v>-91.179782460190836</v>
      </c>
      <c r="AB80">
        <f t="shared" si="37"/>
        <v>-143.50145640884512</v>
      </c>
      <c r="AC80" s="9">
        <f t="shared" si="38"/>
        <v>-52.321673948654279</v>
      </c>
      <c r="AD80" s="4">
        <f t="shared" si="39"/>
        <v>0.28806229036066328</v>
      </c>
      <c r="AE80" s="2">
        <f t="shared" si="40"/>
        <v>6.1201605324371928E-3</v>
      </c>
      <c r="AF80">
        <f t="shared" si="46"/>
        <v>-102.89122758445228</v>
      </c>
      <c r="AG80" s="4">
        <f t="shared" si="41"/>
        <v>0.13929506144719614</v>
      </c>
      <c r="AI80">
        <f t="shared" si="42"/>
        <v>0</v>
      </c>
      <c r="AJ80">
        <f t="shared" si="44"/>
        <v>1</v>
      </c>
      <c r="AK80">
        <f t="shared" si="45"/>
        <v>0</v>
      </c>
      <c r="AL80">
        <f t="shared" ref="AL80:AN80" si="99">SUM(AI70:AI79)/10</f>
        <v>0</v>
      </c>
      <c r="AM80">
        <f t="shared" si="99"/>
        <v>0.4</v>
      </c>
      <c r="AN80">
        <f t="shared" si="99"/>
        <v>0.6</v>
      </c>
      <c r="AO80" s="7">
        <f t="shared" si="48"/>
        <v>-10.599609375</v>
      </c>
      <c r="AP80" s="8">
        <f t="shared" si="52"/>
        <v>4.3436801308200004E-2</v>
      </c>
      <c r="AQ80" s="8">
        <f t="shared" si="53"/>
        <v>0.42727272727272725</v>
      </c>
      <c r="AR80" s="8">
        <f t="shared" si="54"/>
        <v>0.49090909090909091</v>
      </c>
      <c r="AT80" s="8">
        <f t="shared" si="49"/>
        <v>5</v>
      </c>
      <c r="AU80" s="8">
        <f t="shared" si="50"/>
        <v>5</v>
      </c>
      <c r="AV80" s="4"/>
    </row>
    <row r="81" spans="1:57" x14ac:dyDescent="0.25">
      <c r="A81" t="s">
        <v>85</v>
      </c>
      <c r="B81">
        <v>14286</v>
      </c>
      <c r="C81">
        <v>14346.5498046875</v>
      </c>
      <c r="D81">
        <v>14266.2998046875</v>
      </c>
      <c r="E81">
        <v>14298.099609375</v>
      </c>
      <c r="F81">
        <v>14298.099609375</v>
      </c>
      <c r="G81">
        <v>0</v>
      </c>
      <c r="H81" t="str">
        <f t="shared" si="19"/>
        <v xml:space="preserve"> 11:15:00+05:30</v>
      </c>
      <c r="I81" t="str">
        <f t="shared" si="20"/>
        <v>N</v>
      </c>
      <c r="J81">
        <f t="shared" si="21"/>
        <v>-31.80078125</v>
      </c>
      <c r="K81">
        <f t="shared" si="22"/>
        <v>12.099609375</v>
      </c>
      <c r="L81" s="3">
        <f t="shared" si="86"/>
        <v>-2.2191906700764585E-3</v>
      </c>
      <c r="M81" s="3">
        <f t="shared" si="23"/>
        <v>8.4695571713565732E-4</v>
      </c>
      <c r="N81" t="str">
        <f t="shared" si="24"/>
        <v>2021-01-18</v>
      </c>
      <c r="O81">
        <f t="shared" si="25"/>
        <v>16.25</v>
      </c>
      <c r="P81">
        <f t="shared" si="26"/>
        <v>134.7001953125</v>
      </c>
      <c r="Q81">
        <f t="shared" si="27"/>
        <v>443.150390625</v>
      </c>
      <c r="R81">
        <f t="shared" si="28"/>
        <v>113.05078125</v>
      </c>
      <c r="S81">
        <f t="shared" si="29"/>
        <v>14431.156372070313</v>
      </c>
      <c r="T81">
        <f t="shared" si="30"/>
        <v>14511.016648065477</v>
      </c>
      <c r="U81">
        <f t="shared" si="31"/>
        <v>-133.0567626953125</v>
      </c>
      <c r="V81">
        <f t="shared" si="32"/>
        <v>-212.91703869047706</v>
      </c>
      <c r="W81">
        <f t="shared" si="33"/>
        <v>80.25</v>
      </c>
      <c r="X81">
        <f t="shared" si="34"/>
        <v>87.1650390625</v>
      </c>
      <c r="Y81">
        <f t="shared" si="35"/>
        <v>14393.751158927371</v>
      </c>
      <c r="Z81">
        <f t="shared" si="43"/>
        <v>14457.465279973951</v>
      </c>
      <c r="AA81">
        <f t="shared" si="36"/>
        <v>-95.651549552370852</v>
      </c>
      <c r="AB81">
        <f t="shared" si="37"/>
        <v>-159.3656705989506</v>
      </c>
      <c r="AC81" s="9">
        <f t="shared" si="38"/>
        <v>-63.714121046579749</v>
      </c>
      <c r="AD81" s="4">
        <f t="shared" si="39"/>
        <v>0.21773858208560784</v>
      </c>
      <c r="AE81" s="2">
        <f t="shared" si="40"/>
        <v>5.625144648483564E-3</v>
      </c>
      <c r="AF81">
        <f t="shared" si="46"/>
        <v>-117.2654891381062</v>
      </c>
      <c r="AG81" s="4">
        <f t="shared" si="41"/>
        <v>0.13970347026772176</v>
      </c>
      <c r="AI81">
        <f t="shared" si="42"/>
        <v>0</v>
      </c>
      <c r="AJ81">
        <f t="shared" si="44"/>
        <v>1</v>
      </c>
      <c r="AK81">
        <f t="shared" si="45"/>
        <v>0</v>
      </c>
      <c r="AL81">
        <f t="shared" ref="AL81:AN81" si="100">SUM(AI71:AI80)/10</f>
        <v>0</v>
      </c>
      <c r="AM81">
        <f t="shared" si="100"/>
        <v>0.5</v>
      </c>
      <c r="AN81">
        <f t="shared" si="100"/>
        <v>0.5</v>
      </c>
      <c r="AO81" s="7">
        <f t="shared" si="48"/>
        <v>-31.80078125</v>
      </c>
      <c r="AP81" s="8">
        <f t="shared" si="52"/>
        <v>3.5539201070345458E-2</v>
      </c>
      <c r="AQ81" s="8">
        <f t="shared" si="53"/>
        <v>0.50909090909090915</v>
      </c>
      <c r="AR81" s="8">
        <f t="shared" si="54"/>
        <v>0.49090909090909091</v>
      </c>
      <c r="AT81" s="8">
        <f t="shared" si="49"/>
        <v>4</v>
      </c>
      <c r="AU81" s="8">
        <f t="shared" si="50"/>
        <v>6</v>
      </c>
      <c r="AV81" s="4"/>
    </row>
    <row r="82" spans="1:57" x14ac:dyDescent="0.25">
      <c r="A82" t="s">
        <v>86</v>
      </c>
      <c r="B82">
        <v>14270.9501953125</v>
      </c>
      <c r="C82">
        <v>14323</v>
      </c>
      <c r="D82">
        <v>14266.2998046875</v>
      </c>
      <c r="E82">
        <v>14314.349609375</v>
      </c>
      <c r="F82">
        <v>14314.349609375</v>
      </c>
      <c r="G82">
        <v>0</v>
      </c>
      <c r="H82" t="str">
        <f t="shared" si="19"/>
        <v xml:space="preserve"> 12:15:00+05:30</v>
      </c>
      <c r="I82" t="str">
        <f t="shared" si="20"/>
        <v>N</v>
      </c>
      <c r="J82">
        <f t="shared" si="21"/>
        <v>16.25</v>
      </c>
      <c r="K82">
        <f t="shared" si="22"/>
        <v>43.3994140625</v>
      </c>
      <c r="L82" s="3">
        <f t="shared" si="86"/>
        <v>1.1365146728552077E-3</v>
      </c>
      <c r="M82" s="3">
        <f t="shared" si="23"/>
        <v>3.0411019216334428E-3</v>
      </c>
      <c r="N82" t="str">
        <f t="shared" si="24"/>
        <v>2021-01-18</v>
      </c>
      <c r="O82">
        <f t="shared" si="25"/>
        <v>87.7001953125</v>
      </c>
      <c r="P82">
        <f t="shared" si="26"/>
        <v>154.5</v>
      </c>
      <c r="Q82">
        <f t="shared" si="27"/>
        <v>420.1005859375</v>
      </c>
      <c r="R82">
        <f t="shared" si="28"/>
        <v>41.80078125</v>
      </c>
      <c r="S82">
        <f t="shared" si="29"/>
        <v>14408.000122070313</v>
      </c>
      <c r="T82">
        <f t="shared" si="30"/>
        <v>14498.545200892857</v>
      </c>
      <c r="U82">
        <f t="shared" si="31"/>
        <v>-93.6505126953125</v>
      </c>
      <c r="V82">
        <f t="shared" si="32"/>
        <v>-184.19559151785688</v>
      </c>
      <c r="W82">
        <f t="shared" si="33"/>
        <v>56.7001953125</v>
      </c>
      <c r="X82">
        <f t="shared" si="34"/>
        <v>93.224999999999994</v>
      </c>
      <c r="Y82">
        <f t="shared" si="35"/>
        <v>14376.106370137955</v>
      </c>
      <c r="Z82">
        <f t="shared" si="43"/>
        <v>14444.454764464956</v>
      </c>
      <c r="AA82">
        <f t="shared" si="36"/>
        <v>-61.756760762955309</v>
      </c>
      <c r="AB82">
        <f t="shared" si="37"/>
        <v>-130.10515508995559</v>
      </c>
      <c r="AC82" s="9">
        <f t="shared" si="38"/>
        <v>-68.348394327000278</v>
      </c>
      <c r="AD82" s="4">
        <f t="shared" si="39"/>
        <v>7.2735418841178581E-2</v>
      </c>
      <c r="AE82" s="2">
        <f t="shared" si="40"/>
        <v>3.9744149561380965E-3</v>
      </c>
      <c r="AF82">
        <f t="shared" si="46"/>
        <v>-122.43883075490157</v>
      </c>
      <c r="AG82" s="4">
        <f t="shared" si="41"/>
        <v>4.4116488617572801E-2</v>
      </c>
      <c r="AI82">
        <f t="shared" si="42"/>
        <v>0</v>
      </c>
      <c r="AJ82">
        <f t="shared" si="44"/>
        <v>1</v>
      </c>
      <c r="AK82">
        <f t="shared" si="45"/>
        <v>0</v>
      </c>
      <c r="AL82">
        <f t="shared" ref="AL82:AN82" si="101">SUM(AI72:AI81)/10</f>
        <v>0</v>
      </c>
      <c r="AM82">
        <f t="shared" si="101"/>
        <v>0.6</v>
      </c>
      <c r="AN82">
        <f t="shared" si="101"/>
        <v>0.4</v>
      </c>
      <c r="AO82" s="7">
        <f t="shared" si="48"/>
        <v>16.25</v>
      </c>
      <c r="AP82" s="8">
        <f t="shared" si="52"/>
        <v>2.9077528148464465E-2</v>
      </c>
      <c r="AQ82" s="8">
        <f t="shared" si="53"/>
        <v>0.59090909090909094</v>
      </c>
      <c r="AR82" s="8">
        <f t="shared" si="54"/>
        <v>0.40909090909090906</v>
      </c>
      <c r="AT82" s="8">
        <f t="shared" si="49"/>
        <v>5</v>
      </c>
      <c r="AU82" s="8">
        <f t="shared" si="50"/>
        <v>5</v>
      </c>
      <c r="AV82" s="4"/>
    </row>
    <row r="83" spans="1:57" x14ac:dyDescent="0.25">
      <c r="A83" t="s">
        <v>87</v>
      </c>
      <c r="B83">
        <v>14316.650390625</v>
      </c>
      <c r="C83">
        <v>14403.25</v>
      </c>
      <c r="D83">
        <v>14271.5498046875</v>
      </c>
      <c r="E83">
        <v>14402.0498046875</v>
      </c>
      <c r="F83">
        <v>14402.0498046875</v>
      </c>
      <c r="G83">
        <v>0</v>
      </c>
      <c r="H83" t="str">
        <f t="shared" si="19"/>
        <v xml:space="preserve"> 13:15:00+05:30</v>
      </c>
      <c r="I83" t="str">
        <f t="shared" si="20"/>
        <v>N</v>
      </c>
      <c r="J83">
        <f t="shared" si="21"/>
        <v>87.7001953125</v>
      </c>
      <c r="K83">
        <f t="shared" si="22"/>
        <v>85.3994140625</v>
      </c>
      <c r="L83" s="3">
        <f t="shared" si="86"/>
        <v>6.1267328034982377E-3</v>
      </c>
      <c r="M83" s="3">
        <f t="shared" si="23"/>
        <v>5.9650415238485018E-3</v>
      </c>
      <c r="N83" t="str">
        <f t="shared" si="24"/>
        <v>2021-01-18</v>
      </c>
      <c r="O83">
        <f t="shared" si="25"/>
        <v>-114.25</v>
      </c>
      <c r="P83">
        <f t="shared" si="26"/>
        <v>79.1005859375</v>
      </c>
      <c r="Q83">
        <f t="shared" si="27"/>
        <v>338.7998046875</v>
      </c>
      <c r="R83">
        <f t="shared" si="28"/>
        <v>-2</v>
      </c>
      <c r="S83">
        <f t="shared" si="29"/>
        <v>14384.637573242188</v>
      </c>
      <c r="T83">
        <f t="shared" si="30"/>
        <v>14487.533296130952</v>
      </c>
      <c r="U83">
        <f t="shared" si="31"/>
        <v>17.4122314453125</v>
      </c>
      <c r="V83">
        <f t="shared" si="32"/>
        <v>-85.483491443452294</v>
      </c>
      <c r="W83">
        <f t="shared" si="33"/>
        <v>131.7001953125</v>
      </c>
      <c r="X83">
        <f t="shared" si="34"/>
        <v>84.804980468750003</v>
      </c>
      <c r="Y83">
        <f t="shared" si="35"/>
        <v>14381.871577815631</v>
      </c>
      <c r="Z83">
        <f t="shared" si="43"/>
        <v>14440.59976812155</v>
      </c>
      <c r="AA83">
        <f t="shared" si="36"/>
        <v>20.178226871868901</v>
      </c>
      <c r="AB83">
        <f t="shared" si="37"/>
        <v>-38.549963434050369</v>
      </c>
      <c r="AC83" s="9">
        <f t="shared" si="38"/>
        <v>-58.72819030591927</v>
      </c>
      <c r="AD83" s="4">
        <f t="shared" si="39"/>
        <v>-0.14075245096548894</v>
      </c>
      <c r="AE83" s="2">
        <f t="shared" si="40"/>
        <v>9.2281635221735329E-3</v>
      </c>
      <c r="AF83">
        <f t="shared" si="46"/>
        <v>-105.6617183153212</v>
      </c>
      <c r="AG83" s="4">
        <f t="shared" si="41"/>
        <v>-0.13702444180608728</v>
      </c>
      <c r="AI83">
        <f t="shared" si="42"/>
        <v>0</v>
      </c>
      <c r="AJ83">
        <f t="shared" si="44"/>
        <v>0</v>
      </c>
      <c r="AK83">
        <f t="shared" si="45"/>
        <v>1</v>
      </c>
      <c r="AL83">
        <f t="shared" ref="AL83:AN83" si="102">SUM(AI73:AI82)/10</f>
        <v>0</v>
      </c>
      <c r="AM83">
        <f t="shared" si="102"/>
        <v>0.7</v>
      </c>
      <c r="AN83">
        <f t="shared" si="102"/>
        <v>0.3</v>
      </c>
      <c r="AO83" s="7">
        <f t="shared" si="48"/>
        <v>87.7001953125</v>
      </c>
      <c r="AP83" s="8">
        <f t="shared" si="52"/>
        <v>2.3790704848743655E-2</v>
      </c>
      <c r="AQ83" s="8">
        <f t="shared" si="53"/>
        <v>0.49090909090909091</v>
      </c>
      <c r="AR83" s="8">
        <f t="shared" si="54"/>
        <v>0.50909090909090915</v>
      </c>
      <c r="AT83" s="8">
        <f t="shared" si="49"/>
        <v>6</v>
      </c>
      <c r="AU83" s="8">
        <f t="shared" si="50"/>
        <v>4</v>
      </c>
      <c r="AV83" s="4"/>
    </row>
    <row r="84" spans="1:57" x14ac:dyDescent="0.25">
      <c r="A84" t="s">
        <v>88</v>
      </c>
      <c r="B84">
        <v>14365.349609375</v>
      </c>
      <c r="C84">
        <v>14403.7001953125</v>
      </c>
      <c r="D84">
        <v>14286.0498046875</v>
      </c>
      <c r="E84">
        <v>14287.7998046875</v>
      </c>
      <c r="F84">
        <v>14287.7998046875</v>
      </c>
      <c r="G84">
        <v>0</v>
      </c>
      <c r="H84" t="str">
        <f t="shared" si="19"/>
        <v xml:space="preserve"> 14:15:00+05:30</v>
      </c>
      <c r="I84" t="str">
        <f t="shared" si="20"/>
        <v>N</v>
      </c>
      <c r="J84">
        <f t="shared" si="21"/>
        <v>-114.25</v>
      </c>
      <c r="K84">
        <f t="shared" si="22"/>
        <v>-77.5498046875</v>
      </c>
      <c r="L84" s="3">
        <f t="shared" si="86"/>
        <v>-7.9328985491228157E-3</v>
      </c>
      <c r="M84" s="3">
        <f t="shared" si="23"/>
        <v>-5.398393133216199E-3</v>
      </c>
      <c r="N84" t="str">
        <f t="shared" si="24"/>
        <v>2021-01-18</v>
      </c>
      <c r="O84">
        <f t="shared" si="25"/>
        <v>-57.599609375</v>
      </c>
      <c r="P84">
        <f t="shared" si="26"/>
        <v>207.9501953125</v>
      </c>
      <c r="Q84">
        <f t="shared" si="27"/>
        <v>412.1005859375</v>
      </c>
      <c r="R84">
        <f t="shared" si="28"/>
        <v>28.900390625</v>
      </c>
      <c r="S84">
        <f t="shared" si="29"/>
        <v>14369.868774414062</v>
      </c>
      <c r="T84">
        <f t="shared" si="30"/>
        <v>14482.90234375</v>
      </c>
      <c r="U84">
        <f t="shared" si="31"/>
        <v>-82.0689697265625</v>
      </c>
      <c r="V84">
        <f t="shared" si="32"/>
        <v>-195.1025390625</v>
      </c>
      <c r="W84">
        <f t="shared" si="33"/>
        <v>117.650390625</v>
      </c>
      <c r="X84">
        <f t="shared" si="34"/>
        <v>89.184960937499994</v>
      </c>
      <c r="Y84">
        <f t="shared" si="35"/>
        <v>14360.966739342713</v>
      </c>
      <c r="Z84">
        <f t="shared" si="43"/>
        <v>14426.708862354819</v>
      </c>
      <c r="AA84">
        <f t="shared" si="36"/>
        <v>-73.166934655213481</v>
      </c>
      <c r="AB84">
        <f t="shared" si="37"/>
        <v>-138.90905766731885</v>
      </c>
      <c r="AC84" s="9">
        <f t="shared" si="38"/>
        <v>-65.742123012105367</v>
      </c>
      <c r="AD84" s="4">
        <f t="shared" si="39"/>
        <v>0.11943042463338353</v>
      </c>
      <c r="AE84" s="2">
        <f t="shared" si="40"/>
        <v>8.2353339259951946E-3</v>
      </c>
      <c r="AF84">
        <f t="shared" si="46"/>
        <v>-121.93560440728652</v>
      </c>
      <c r="AG84" s="4">
        <f t="shared" si="41"/>
        <v>0.15401875297352202</v>
      </c>
      <c r="AI84">
        <f t="shared" si="42"/>
        <v>0</v>
      </c>
      <c r="AJ84">
        <f t="shared" si="44"/>
        <v>1</v>
      </c>
      <c r="AK84">
        <f t="shared" si="45"/>
        <v>0</v>
      </c>
      <c r="AL84">
        <f t="shared" ref="AL84:AN84" si="103">SUM(AI74:AI83)/10</f>
        <v>0</v>
      </c>
      <c r="AM84">
        <f t="shared" si="103"/>
        <v>0.7</v>
      </c>
      <c r="AN84">
        <f t="shared" si="103"/>
        <v>0.3</v>
      </c>
      <c r="AO84" s="7">
        <f t="shared" si="48"/>
        <v>-114.25</v>
      </c>
      <c r="AP84" s="8">
        <f t="shared" si="52"/>
        <v>1.9465122148972079E-2</v>
      </c>
      <c r="AQ84" s="8">
        <f t="shared" si="53"/>
        <v>0.75454545454545452</v>
      </c>
      <c r="AR84" s="8">
        <f t="shared" si="54"/>
        <v>0.24545454545454545</v>
      </c>
      <c r="AT84" s="8">
        <f t="shared" si="49"/>
        <v>5</v>
      </c>
      <c r="AU84" s="8">
        <f t="shared" si="50"/>
        <v>5</v>
      </c>
      <c r="AV84" s="4"/>
    </row>
    <row r="85" spans="1:57" x14ac:dyDescent="0.25">
      <c r="A85" t="s">
        <v>89</v>
      </c>
      <c r="B85">
        <v>14287</v>
      </c>
      <c r="C85">
        <v>14295.150390625</v>
      </c>
      <c r="D85">
        <v>14224.7001953125</v>
      </c>
      <c r="E85">
        <v>14230.2001953125</v>
      </c>
      <c r="F85">
        <v>14230.2001953125</v>
      </c>
      <c r="G85">
        <v>0</v>
      </c>
      <c r="H85" t="str">
        <f t="shared" si="19"/>
        <v xml:space="preserve"> 15:15:00+05:30</v>
      </c>
      <c r="I85" t="str">
        <f t="shared" si="20"/>
        <v>N</v>
      </c>
      <c r="J85">
        <f t="shared" si="21"/>
        <v>-57.599609375</v>
      </c>
      <c r="K85">
        <f t="shared" si="22"/>
        <v>-56.7998046875</v>
      </c>
      <c r="L85" s="3">
        <f t="shared" si="86"/>
        <v>-4.0313841292837042E-3</v>
      </c>
      <c r="M85" s="3">
        <f t="shared" si="23"/>
        <v>-3.9756285215580599E-3</v>
      </c>
      <c r="N85" t="str">
        <f t="shared" si="24"/>
        <v>2021-01-18</v>
      </c>
      <c r="O85">
        <f t="shared" si="25"/>
        <v>183.25</v>
      </c>
      <c r="P85">
        <f t="shared" si="26"/>
        <v>296.5498046875</v>
      </c>
      <c r="Q85">
        <f t="shared" si="27"/>
        <v>356.25</v>
      </c>
      <c r="R85">
        <f t="shared" si="28"/>
        <v>7.9501953125</v>
      </c>
      <c r="S85">
        <f t="shared" si="29"/>
        <v>14355.068725585938</v>
      </c>
      <c r="T85">
        <f t="shared" si="30"/>
        <v>14469.188058035714</v>
      </c>
      <c r="U85">
        <f t="shared" si="31"/>
        <v>-124.8685302734375</v>
      </c>
      <c r="V85">
        <f t="shared" si="32"/>
        <v>-238.98786272321377</v>
      </c>
      <c r="W85">
        <f t="shared" si="33"/>
        <v>70.4501953125</v>
      </c>
      <c r="X85">
        <f t="shared" si="34"/>
        <v>94.56005859375</v>
      </c>
      <c r="Y85">
        <f t="shared" si="35"/>
        <v>14331.907507336</v>
      </c>
      <c r="Z85">
        <f t="shared" si="43"/>
        <v>14408.844438078244</v>
      </c>
      <c r="AA85">
        <f t="shared" si="36"/>
        <v>-101.70731202349998</v>
      </c>
      <c r="AB85">
        <f t="shared" si="37"/>
        <v>-178.64424276574391</v>
      </c>
      <c r="AC85" s="9">
        <f t="shared" si="38"/>
        <v>-76.936930742243931</v>
      </c>
      <c r="AD85" s="4">
        <f t="shared" si="39"/>
        <v>0.17028363577606428</v>
      </c>
      <c r="AE85" s="2">
        <f t="shared" si="40"/>
        <v>4.9526664425388472E-3</v>
      </c>
      <c r="AF85">
        <f t="shared" si="46"/>
        <v>-137.28055069971379</v>
      </c>
      <c r="AG85" s="4">
        <f t="shared" si="41"/>
        <v>0.12584467323565665</v>
      </c>
      <c r="AI85">
        <f t="shared" si="42"/>
        <v>0</v>
      </c>
      <c r="AJ85">
        <f t="shared" si="44"/>
        <v>1</v>
      </c>
      <c r="AK85">
        <f t="shared" si="45"/>
        <v>0</v>
      </c>
      <c r="AL85">
        <f t="shared" ref="AL85:AN85" si="104">SUM(AI75:AI84)/10</f>
        <v>0</v>
      </c>
      <c r="AM85">
        <f t="shared" si="104"/>
        <v>0.8</v>
      </c>
      <c r="AN85">
        <f t="shared" si="104"/>
        <v>0.2</v>
      </c>
      <c r="AO85" s="7">
        <f t="shared" si="48"/>
        <v>-57.599609375</v>
      </c>
      <c r="AP85" s="8">
        <f t="shared" si="52"/>
        <v>1.5926009030977156E-2</v>
      </c>
      <c r="AQ85" s="8">
        <f t="shared" si="53"/>
        <v>0.75454545454545452</v>
      </c>
      <c r="AR85" s="8">
        <f t="shared" si="54"/>
        <v>0.24545454545454545</v>
      </c>
      <c r="AT85" s="8">
        <f t="shared" si="49"/>
        <v>4</v>
      </c>
      <c r="AU85" s="8">
        <f t="shared" si="50"/>
        <v>6</v>
      </c>
      <c r="AV85" s="4"/>
    </row>
    <row r="86" spans="1:57" x14ac:dyDescent="0.25">
      <c r="A86" t="s">
        <v>90</v>
      </c>
      <c r="B86">
        <v>14371.650390625</v>
      </c>
      <c r="C86">
        <v>14420.849609375</v>
      </c>
      <c r="D86">
        <v>14351.0498046875</v>
      </c>
      <c r="E86">
        <v>14413.4501953125</v>
      </c>
      <c r="F86">
        <v>14413.4501953125</v>
      </c>
      <c r="G86">
        <v>0</v>
      </c>
      <c r="H86" t="str">
        <f t="shared" si="19"/>
        <v xml:space="preserve"> 09:15:00+05:30</v>
      </c>
      <c r="I86" t="str">
        <f t="shared" si="20"/>
        <v>Y</v>
      </c>
      <c r="J86">
        <f t="shared" si="21"/>
        <v>183.25</v>
      </c>
      <c r="K86">
        <f t="shared" si="22"/>
        <v>41.7998046875</v>
      </c>
      <c r="L86" s="3">
        <f t="shared" si="86"/>
        <v>1.2877541951965193E-2</v>
      </c>
      <c r="M86" s="3">
        <f t="shared" si="23"/>
        <v>2.9084902256436111E-3</v>
      </c>
      <c r="N86" t="str">
        <f t="shared" si="24"/>
        <v>2021-01-19</v>
      </c>
      <c r="O86">
        <f t="shared" si="25"/>
        <v>19.349609375</v>
      </c>
      <c r="P86">
        <f t="shared" si="26"/>
        <v>113.1494140625</v>
      </c>
      <c r="Q86">
        <f t="shared" si="27"/>
        <v>216.9501953125</v>
      </c>
      <c r="R86">
        <f t="shared" si="28"/>
        <v>-165.5</v>
      </c>
      <c r="S86">
        <f t="shared" si="29"/>
        <v>14329.662475585938</v>
      </c>
      <c r="T86">
        <f t="shared" si="30"/>
        <v>14453.564267113095</v>
      </c>
      <c r="U86">
        <f t="shared" si="31"/>
        <v>83.7877197265625</v>
      </c>
      <c r="V86">
        <f t="shared" si="32"/>
        <v>-40.114071800595411</v>
      </c>
      <c r="W86">
        <f t="shared" si="33"/>
        <v>69.7998046875</v>
      </c>
      <c r="X86">
        <f t="shared" si="34"/>
        <v>95.500097656250006</v>
      </c>
      <c r="Y86">
        <f t="shared" si="35"/>
        <v>14350.02810466411</v>
      </c>
      <c r="Z86">
        <f t="shared" si="43"/>
        <v>14409.263143281358</v>
      </c>
      <c r="AA86">
        <f t="shared" si="36"/>
        <v>63.422090648389712</v>
      </c>
      <c r="AB86">
        <f t="shared" si="37"/>
        <v>4.1870520311422297</v>
      </c>
      <c r="AC86" s="9">
        <f t="shared" si="38"/>
        <v>-59.235038617247483</v>
      </c>
      <c r="AD86" s="4">
        <f t="shared" si="39"/>
        <v>-0.23008315972860652</v>
      </c>
      <c r="AE86" s="2">
        <f t="shared" si="40"/>
        <v>4.8637420702631251E-3</v>
      </c>
      <c r="AF86">
        <f t="shared" si="46"/>
        <v>-103.53616244898512</v>
      </c>
      <c r="AG86" s="4">
        <f t="shared" si="41"/>
        <v>-0.24580603791822503</v>
      </c>
      <c r="AI86">
        <f t="shared" si="42"/>
        <v>0</v>
      </c>
      <c r="AJ86">
        <f t="shared" si="44"/>
        <v>0</v>
      </c>
      <c r="AK86">
        <f t="shared" si="45"/>
        <v>1</v>
      </c>
      <c r="AL86">
        <f t="shared" ref="AL86:AN86" si="105">SUM(AI76:AI85)/10</f>
        <v>0</v>
      </c>
      <c r="AM86">
        <f t="shared" si="105"/>
        <v>0.9</v>
      </c>
      <c r="AN86">
        <f t="shared" si="105"/>
        <v>0.1</v>
      </c>
      <c r="AO86" s="7">
        <f t="shared" si="48"/>
        <v>183.25</v>
      </c>
      <c r="AP86" s="8">
        <f t="shared" si="52"/>
        <v>1.3030371025344946E-2</v>
      </c>
      <c r="AQ86" s="8">
        <f t="shared" si="53"/>
        <v>0.65454545454545454</v>
      </c>
      <c r="AR86" s="8">
        <f t="shared" si="54"/>
        <v>0.34545454545454546</v>
      </c>
      <c r="AT86" s="8">
        <f t="shared" si="49"/>
        <v>5</v>
      </c>
      <c r="AU86" s="8">
        <f t="shared" si="50"/>
        <v>5</v>
      </c>
      <c r="AV86" s="4"/>
    </row>
    <row r="87" spans="1:57" x14ac:dyDescent="0.25">
      <c r="A87" t="s">
        <v>91</v>
      </c>
      <c r="B87">
        <v>14379.7001953125</v>
      </c>
      <c r="C87">
        <v>14455.25</v>
      </c>
      <c r="D87">
        <v>14378.650390625</v>
      </c>
      <c r="E87">
        <v>14432.7998046875</v>
      </c>
      <c r="F87">
        <v>14432.7998046875</v>
      </c>
      <c r="G87">
        <v>0</v>
      </c>
      <c r="H87" t="str">
        <f t="shared" si="19"/>
        <v xml:space="preserve"> 10:15:00+05:30</v>
      </c>
      <c r="I87" t="str">
        <f t="shared" si="20"/>
        <v>N</v>
      </c>
      <c r="J87">
        <f t="shared" si="21"/>
        <v>19.349609375</v>
      </c>
      <c r="K87">
        <f t="shared" si="22"/>
        <v>53.099609375</v>
      </c>
      <c r="L87" s="3">
        <f t="shared" si="86"/>
        <v>1.3424689517637369E-3</v>
      </c>
      <c r="M87" s="3">
        <f t="shared" si="23"/>
        <v>3.6926784740831681E-3</v>
      </c>
      <c r="N87" t="str">
        <f t="shared" si="24"/>
        <v>2021-01-19</v>
      </c>
      <c r="O87">
        <f t="shared" si="25"/>
        <v>36.0498046875</v>
      </c>
      <c r="P87">
        <f t="shared" si="26"/>
        <v>144.0498046875</v>
      </c>
      <c r="Q87">
        <f t="shared" si="27"/>
        <v>167.6005859375</v>
      </c>
      <c r="R87">
        <f t="shared" si="28"/>
        <v>-266.7001953125</v>
      </c>
      <c r="S87">
        <f t="shared" si="29"/>
        <v>14327.043701171875</v>
      </c>
      <c r="T87">
        <f t="shared" si="30"/>
        <v>14449.071428571429</v>
      </c>
      <c r="U87">
        <f t="shared" si="31"/>
        <v>105.756103515625</v>
      </c>
      <c r="V87">
        <f t="shared" si="32"/>
        <v>-16.271623883929351</v>
      </c>
      <c r="W87">
        <f t="shared" si="33"/>
        <v>76.599609375</v>
      </c>
      <c r="X87">
        <f t="shared" si="34"/>
        <v>88.300097656250003</v>
      </c>
      <c r="Y87">
        <f t="shared" si="35"/>
        <v>14368.421815780419</v>
      </c>
      <c r="Z87">
        <f t="shared" si="43"/>
        <v>14411.402839772825</v>
      </c>
      <c r="AA87">
        <f t="shared" si="36"/>
        <v>64.37798890708109</v>
      </c>
      <c r="AB87">
        <f t="shared" si="37"/>
        <v>21.396964914674754</v>
      </c>
      <c r="AC87" s="9">
        <f t="shared" si="38"/>
        <v>-42.981023992406335</v>
      </c>
      <c r="AD87" s="4">
        <f t="shared" si="39"/>
        <v>-0.27439864992522284</v>
      </c>
      <c r="AE87" s="2">
        <f t="shared" si="40"/>
        <v>5.3273156585644217E-3</v>
      </c>
      <c r="AF87">
        <f t="shared" si="46"/>
        <v>-80.649612791010441</v>
      </c>
      <c r="AG87" s="4">
        <f t="shared" si="41"/>
        <v>-0.22104885014693743</v>
      </c>
      <c r="AI87">
        <f t="shared" si="42"/>
        <v>0</v>
      </c>
      <c r="AJ87">
        <f t="shared" si="44"/>
        <v>0</v>
      </c>
      <c r="AK87">
        <f t="shared" si="45"/>
        <v>1</v>
      </c>
      <c r="AL87">
        <f t="shared" ref="AL87:AN87" si="106">SUM(AI77:AI86)/10</f>
        <v>0</v>
      </c>
      <c r="AM87">
        <f t="shared" si="106"/>
        <v>0.8</v>
      </c>
      <c r="AN87">
        <f t="shared" si="106"/>
        <v>0.2</v>
      </c>
      <c r="AO87" s="7">
        <f t="shared" si="48"/>
        <v>19.349609375</v>
      </c>
      <c r="AP87" s="8">
        <f t="shared" si="52"/>
        <v>1.066121265710041E-2</v>
      </c>
      <c r="AQ87" s="8">
        <f t="shared" si="53"/>
        <v>0.73636363636363633</v>
      </c>
      <c r="AR87" s="8">
        <f t="shared" si="54"/>
        <v>0.26363636363636367</v>
      </c>
      <c r="AT87" s="8">
        <f t="shared" si="49"/>
        <v>5</v>
      </c>
      <c r="AU87" s="8">
        <f t="shared" si="50"/>
        <v>5</v>
      </c>
      <c r="AV87" s="4"/>
    </row>
    <row r="88" spans="1:57" x14ac:dyDescent="0.25">
      <c r="A88" t="s">
        <v>92</v>
      </c>
      <c r="B88">
        <v>14450.4501953125</v>
      </c>
      <c r="C88">
        <v>14477.5</v>
      </c>
      <c r="D88">
        <v>14424.9501953125</v>
      </c>
      <c r="E88">
        <v>14468.849609375</v>
      </c>
      <c r="F88">
        <v>14468.849609375</v>
      </c>
      <c r="G88">
        <v>0</v>
      </c>
      <c r="H88" t="str">
        <f t="shared" ref="H88:H151" si="107">RIGHT(A88,LEN(A88)-10)</f>
        <v xml:space="preserve"> 11:15:00+05:30</v>
      </c>
      <c r="I88" t="str">
        <f t="shared" ref="I88:I151" si="108">IF(H88= " 09:15:00+05:30","Y","N")</f>
        <v>N</v>
      </c>
      <c r="J88">
        <f t="shared" ref="J88:J151" si="109">E88-E87</f>
        <v>36.0498046875</v>
      </c>
      <c r="K88">
        <f t="shared" ref="K88:K151" si="110">E88-B88</f>
        <v>18.3994140625</v>
      </c>
      <c r="L88" s="3">
        <f t="shared" si="86"/>
        <v>2.4977693292601278E-3</v>
      </c>
      <c r="M88" s="3">
        <f t="shared" ref="M88:M151" si="111">K88/B88</f>
        <v>1.2732761826665083E-3</v>
      </c>
      <c r="N88" t="str">
        <f t="shared" ref="N88:N151" si="112">LEFT(A88,10)</f>
        <v>2021-01-19</v>
      </c>
      <c r="O88">
        <f t="shared" ref="O88:O151" si="113">E89-E88</f>
        <v>12.30078125</v>
      </c>
      <c r="P88">
        <f t="shared" ref="P88:P151" si="114">E94-E88</f>
        <v>142.8505859375</v>
      </c>
      <c r="Q88">
        <f t="shared" ref="Q88:Q151" si="115">(E108-E88)</f>
        <v>29.5</v>
      </c>
      <c r="R88">
        <f t="shared" ref="R88:R151" si="116">(E122-E88)</f>
        <v>-322.099609375</v>
      </c>
      <c r="S88">
        <f t="shared" ref="S88:S151" si="117">SUM(E80:E87)/8</f>
        <v>14338.581176757812</v>
      </c>
      <c r="T88">
        <f t="shared" ref="T88:T151" si="118">SUM(E67:E87)/21</f>
        <v>14442.654761904761</v>
      </c>
      <c r="U88">
        <f t="shared" ref="U88:U151" si="119">E88-S88</f>
        <v>130.2684326171875</v>
      </c>
      <c r="V88">
        <f t="shared" ref="V88:V151" si="120">E88-T88</f>
        <v>26.194847470238528</v>
      </c>
      <c r="W88">
        <f t="shared" ref="W88:W151" si="121">MAX(C88-D88,C88-E88,D88-E88)</f>
        <v>52.5498046875</v>
      </c>
      <c r="X88">
        <f t="shared" ref="X88:X151" si="122">SUM(W78:W87)/10</f>
        <v>84.920019531250006</v>
      </c>
      <c r="Y88">
        <f t="shared" ref="Y88:Y151" si="123">(E88-Y87)*(2/9)+Y87</f>
        <v>14390.739103245882</v>
      </c>
      <c r="Z88">
        <f t="shared" si="43"/>
        <v>14416.625273373023</v>
      </c>
      <c r="AA88">
        <f t="shared" ref="AA88:AA151" si="124">$E88-Y88</f>
        <v>78.110506129118221</v>
      </c>
      <c r="AB88">
        <f t="shared" ref="AB88:AB151" si="125">$E88-Z88</f>
        <v>52.224336001976553</v>
      </c>
      <c r="AC88" s="9">
        <f t="shared" ref="AC88:AC151" si="126">Y88-Z88</f>
        <v>-25.886170127141668</v>
      </c>
      <c r="AD88" s="4">
        <f t="shared" ref="AD88:AD151" si="127">IF(AND(AC88&gt;0,AC87&gt;0),(AC88-AC87)/AC87,IF(AND(AC88&lt;0,AC87&lt;0),(AC88-AC87)/AC87,"CROSSOVER"))</f>
        <v>-0.39773026041177839</v>
      </c>
      <c r="AE88" s="2">
        <f t="shared" ref="AE88:AE151" si="128">ABS(C88-D88)/D88</f>
        <v>3.6429799740020224E-3</v>
      </c>
      <c r="AF88">
        <f t="shared" si="46"/>
        <v>-51.915658658879693</v>
      </c>
      <c r="AG88" s="4">
        <f t="shared" ref="AG88:AG151" si="129">IF(AND(AF88&gt;0,AF87&gt;0),(AF88-AF87)/AF87,IF(AND(AF88&lt;0,AF87&lt;0),(AF88-AF87)/AF87,"CROSSOVER"))</f>
        <v>-0.35628136500282814</v>
      </c>
      <c r="AI88">
        <f t="shared" ref="AI88:AI151" si="130">IF(AND(AD88&gt;0,AB88&gt;0,AA88&gt;0,V88&gt;0,U88&gt;0),1,0)</f>
        <v>0</v>
      </c>
      <c r="AJ88">
        <f t="shared" si="44"/>
        <v>0</v>
      </c>
      <c r="AK88">
        <f t="shared" si="45"/>
        <v>1</v>
      </c>
      <c r="AL88">
        <f t="shared" ref="AL88:AN88" si="131">SUM(AI78:AI87)/10</f>
        <v>0</v>
      </c>
      <c r="AM88">
        <f t="shared" si="131"/>
        <v>0.7</v>
      </c>
      <c r="AN88">
        <f t="shared" si="131"/>
        <v>0.3</v>
      </c>
      <c r="AO88" s="7">
        <f t="shared" si="48"/>
        <v>36.0498046875</v>
      </c>
      <c r="AP88" s="8">
        <f t="shared" si="52"/>
        <v>8.7228103558094263E-3</v>
      </c>
      <c r="AQ88" s="8">
        <f t="shared" si="53"/>
        <v>0.65454545454545454</v>
      </c>
      <c r="AR88" s="8">
        <f t="shared" si="54"/>
        <v>0.34545454545454546</v>
      </c>
      <c r="AT88" s="8">
        <f t="shared" si="49"/>
        <v>5</v>
      </c>
      <c r="AU88" s="8">
        <f t="shared" si="50"/>
        <v>5</v>
      </c>
      <c r="AV88" s="4"/>
    </row>
    <row r="89" spans="1:57" x14ac:dyDescent="0.25">
      <c r="A89" t="s">
        <v>93</v>
      </c>
      <c r="B89">
        <v>14464.2001953125</v>
      </c>
      <c r="C89">
        <v>14491.9501953125</v>
      </c>
      <c r="D89">
        <v>14456.75</v>
      </c>
      <c r="E89">
        <v>14481.150390625</v>
      </c>
      <c r="F89">
        <v>14481.150390625</v>
      </c>
      <c r="G89">
        <v>0</v>
      </c>
      <c r="H89" t="str">
        <f t="shared" si="107"/>
        <v xml:space="preserve"> 12:15:00+05:30</v>
      </c>
      <c r="I89" t="str">
        <f t="shared" si="108"/>
        <v>N</v>
      </c>
      <c r="J89">
        <f t="shared" si="109"/>
        <v>12.30078125</v>
      </c>
      <c r="K89">
        <f t="shared" si="110"/>
        <v>16.9501953125</v>
      </c>
      <c r="L89" s="3">
        <f t="shared" si="86"/>
        <v>8.5015613418428144E-4</v>
      </c>
      <c r="M89" s="3">
        <f t="shared" si="111"/>
        <v>1.1718722835427258E-3</v>
      </c>
      <c r="N89" t="str">
        <f t="shared" si="112"/>
        <v>2021-01-19</v>
      </c>
      <c r="O89">
        <f t="shared" si="113"/>
        <v>14.599609375</v>
      </c>
      <c r="P89">
        <f t="shared" si="114"/>
        <v>125.7998046875</v>
      </c>
      <c r="Q89">
        <f t="shared" si="115"/>
        <v>21.7998046875</v>
      </c>
      <c r="R89">
        <f t="shared" si="116"/>
        <v>-394.75</v>
      </c>
      <c r="S89">
        <f t="shared" si="117"/>
        <v>14355.949829101563</v>
      </c>
      <c r="T89">
        <f t="shared" si="118"/>
        <v>14437.842819940477</v>
      </c>
      <c r="U89">
        <f t="shared" si="119"/>
        <v>125.2005615234375</v>
      </c>
      <c r="V89">
        <f t="shared" si="120"/>
        <v>43.307570684522943</v>
      </c>
      <c r="W89">
        <f t="shared" si="121"/>
        <v>35.2001953125</v>
      </c>
      <c r="X89">
        <f t="shared" si="122"/>
        <v>88.215039062499997</v>
      </c>
      <c r="Y89">
        <f t="shared" si="123"/>
        <v>14410.830500441241</v>
      </c>
      <c r="Z89">
        <f t="shared" ref="Z89:Z152" si="132">(F89-Z88)*(2/22)+Z88</f>
        <v>14422.491193123204</v>
      </c>
      <c r="AA89">
        <f t="shared" si="124"/>
        <v>70.319890183758616</v>
      </c>
      <c r="AB89">
        <f t="shared" si="125"/>
        <v>58.65919750179637</v>
      </c>
      <c r="AC89" s="9">
        <f t="shared" si="126"/>
        <v>-11.660692681962246</v>
      </c>
      <c r="AD89" s="4">
        <f t="shared" si="127"/>
        <v>-0.54953967216123634</v>
      </c>
      <c r="AE89" s="2">
        <f t="shared" si="128"/>
        <v>2.4348622831895134E-3</v>
      </c>
      <c r="AF89">
        <f t="shared" si="46"/>
        <v>-27.012319499235673</v>
      </c>
      <c r="AG89" s="4">
        <f t="shared" si="129"/>
        <v>-0.47968839850950312</v>
      </c>
      <c r="AI89">
        <f t="shared" si="130"/>
        <v>0</v>
      </c>
      <c r="AJ89">
        <f t="shared" ref="AJ89:AJ152" si="133">IF(AND(AD89&gt;0,AB89&lt;0,AA89&lt;0,V89&lt;0,U89&lt;0),1,0)</f>
        <v>0</v>
      </c>
      <c r="AK89">
        <f t="shared" ref="AK89:AK152" si="134">IF(AND(AI89 =0,AJ89=0),1,0)</f>
        <v>1</v>
      </c>
      <c r="AL89">
        <f t="shared" ref="AL89:AN89" si="135">SUM(AI79:AI88)/10</f>
        <v>0</v>
      </c>
      <c r="AM89">
        <f t="shared" si="135"/>
        <v>0.6</v>
      </c>
      <c r="AN89">
        <f t="shared" si="135"/>
        <v>0.4</v>
      </c>
      <c r="AO89" s="7">
        <f t="shared" si="48"/>
        <v>12.30078125</v>
      </c>
      <c r="AP89" s="8">
        <f t="shared" si="52"/>
        <v>7.1368448365713485E-3</v>
      </c>
      <c r="AQ89" s="8">
        <f t="shared" si="53"/>
        <v>0.57272727272727275</v>
      </c>
      <c r="AR89" s="8">
        <f t="shared" si="54"/>
        <v>0.42727272727272725</v>
      </c>
      <c r="AT89" s="8">
        <f t="shared" si="49"/>
        <v>6</v>
      </c>
      <c r="AU89" s="8">
        <f t="shared" si="50"/>
        <v>4</v>
      </c>
      <c r="AV89" s="4"/>
    </row>
    <row r="90" spans="1:57" x14ac:dyDescent="0.25">
      <c r="A90" t="s">
        <v>94</v>
      </c>
      <c r="B90">
        <v>14481.4501953125</v>
      </c>
      <c r="C90">
        <v>14512.2998046875</v>
      </c>
      <c r="D90">
        <v>14471.75</v>
      </c>
      <c r="E90">
        <v>14495.75</v>
      </c>
      <c r="F90">
        <v>14495.75</v>
      </c>
      <c r="G90">
        <v>0</v>
      </c>
      <c r="H90" t="str">
        <f t="shared" si="107"/>
        <v xml:space="preserve"> 13:15:00+05:30</v>
      </c>
      <c r="I90" t="str">
        <f t="shared" si="108"/>
        <v>N</v>
      </c>
      <c r="J90">
        <f t="shared" si="109"/>
        <v>14.599609375</v>
      </c>
      <c r="K90">
        <f t="shared" si="110"/>
        <v>14.2998046875</v>
      </c>
      <c r="L90" s="3">
        <f t="shared" si="86"/>
        <v>1.00818021919389E-3</v>
      </c>
      <c r="M90" s="3">
        <f t="shared" si="111"/>
        <v>9.8745667696517733E-4</v>
      </c>
      <c r="N90" t="str">
        <f t="shared" si="112"/>
        <v>2021-01-19</v>
      </c>
      <c r="O90">
        <f t="shared" si="113"/>
        <v>31</v>
      </c>
      <c r="P90">
        <f t="shared" si="114"/>
        <v>106.5</v>
      </c>
      <c r="Q90">
        <f t="shared" si="115"/>
        <v>-94.2001953125</v>
      </c>
      <c r="R90">
        <f t="shared" si="116"/>
        <v>-429.0498046875</v>
      </c>
      <c r="S90">
        <f t="shared" si="117"/>
        <v>14378.831176757812</v>
      </c>
      <c r="T90">
        <f t="shared" si="118"/>
        <v>14432.907133556548</v>
      </c>
      <c r="U90">
        <f t="shared" si="119"/>
        <v>116.9188232421875</v>
      </c>
      <c r="V90">
        <f t="shared" si="120"/>
        <v>62.842866443452294</v>
      </c>
      <c r="W90">
        <f t="shared" si="121"/>
        <v>40.5498046875</v>
      </c>
      <c r="X90">
        <f t="shared" si="122"/>
        <v>77.820019531249997</v>
      </c>
      <c r="Y90">
        <f t="shared" si="123"/>
        <v>14429.701500343188</v>
      </c>
      <c r="Z90">
        <f t="shared" si="132"/>
        <v>14429.151084657458</v>
      </c>
      <c r="AA90">
        <f t="shared" si="124"/>
        <v>66.048499656812055</v>
      </c>
      <c r="AB90">
        <f t="shared" si="125"/>
        <v>66.598915342541659</v>
      </c>
      <c r="AC90" s="9">
        <f t="shared" si="126"/>
        <v>0.55041568572960387</v>
      </c>
      <c r="AD90" s="4" t="str">
        <f t="shared" si="127"/>
        <v>CROSSOVER</v>
      </c>
      <c r="AE90" s="2">
        <f t="shared" si="128"/>
        <v>2.8019973180506848E-3</v>
      </c>
      <c r="AF90">
        <f t="shared" ref="AF90:AF153" si="136">Y90-T90</f>
        <v>-3.2056332133597607</v>
      </c>
      <c r="AG90" s="4">
        <f t="shared" si="129"/>
        <v>-0.88132699180274154</v>
      </c>
      <c r="AI90">
        <f t="shared" si="130"/>
        <v>1</v>
      </c>
      <c r="AJ90">
        <f t="shared" si="133"/>
        <v>0</v>
      </c>
      <c r="AK90">
        <f t="shared" si="134"/>
        <v>0</v>
      </c>
      <c r="AL90">
        <f t="shared" ref="AL90:AN90" si="137">SUM(AI80:AI89)/10</f>
        <v>0</v>
      </c>
      <c r="AM90">
        <f t="shared" si="137"/>
        <v>0.5</v>
      </c>
      <c r="AN90">
        <f t="shared" si="137"/>
        <v>0.5</v>
      </c>
      <c r="AO90" s="7">
        <f t="shared" si="48"/>
        <v>14.599609375</v>
      </c>
      <c r="AP90" s="8">
        <f t="shared" si="52"/>
        <v>0.18765741850264928</v>
      </c>
      <c r="AQ90" s="8">
        <f t="shared" si="53"/>
        <v>0.49090909090909091</v>
      </c>
      <c r="AR90" s="8">
        <f t="shared" si="54"/>
        <v>0.32727272727272727</v>
      </c>
      <c r="AT90" s="8">
        <f t="shared" si="49"/>
        <v>7</v>
      </c>
      <c r="AU90" s="8">
        <f t="shared" si="50"/>
        <v>3</v>
      </c>
      <c r="AV90" s="4"/>
      <c r="AW90" s="7">
        <f>SUM(AO91:AO96)</f>
        <v>106.5</v>
      </c>
      <c r="AX90" s="7">
        <f>SUM(AO91:AO101)</f>
        <v>245.5</v>
      </c>
      <c r="AY90" s="7">
        <f>SUM(AO90:AO104)</f>
        <v>218.75</v>
      </c>
      <c r="AZ90" s="7">
        <f>SUM(AO91:AO110)</f>
        <v>-94.2001953125</v>
      </c>
      <c r="BA90">
        <f>IF(AC90&gt;0,1,-1)</f>
        <v>1</v>
      </c>
    </row>
    <row r="91" spans="1:57" x14ac:dyDescent="0.25">
      <c r="A91" t="s">
        <v>95</v>
      </c>
      <c r="B91">
        <v>14497.400390625</v>
      </c>
      <c r="C91">
        <v>14545.5498046875</v>
      </c>
      <c r="D91">
        <v>14483.599609375</v>
      </c>
      <c r="E91">
        <v>14526.75</v>
      </c>
      <c r="F91">
        <v>14526.75</v>
      </c>
      <c r="G91">
        <v>0</v>
      </c>
      <c r="H91" t="str">
        <f t="shared" si="107"/>
        <v xml:space="preserve"> 14:15:00+05:30</v>
      </c>
      <c r="I91" t="str">
        <f t="shared" si="108"/>
        <v>N</v>
      </c>
      <c r="J91">
        <f t="shared" si="109"/>
        <v>31</v>
      </c>
      <c r="K91">
        <f t="shared" si="110"/>
        <v>29.349609375</v>
      </c>
      <c r="L91" s="3">
        <f t="shared" si="86"/>
        <v>2.1385578531638583E-3</v>
      </c>
      <c r="M91" s="3">
        <f t="shared" si="111"/>
        <v>2.0244739459620254E-3</v>
      </c>
      <c r="N91" t="str">
        <f t="shared" si="112"/>
        <v>2021-01-19</v>
      </c>
      <c r="O91">
        <f t="shared" si="113"/>
        <v>-0.150390625</v>
      </c>
      <c r="P91">
        <f t="shared" si="114"/>
        <v>105.099609375</v>
      </c>
      <c r="Q91">
        <f t="shared" si="115"/>
        <v>-123.650390625</v>
      </c>
      <c r="R91">
        <f t="shared" si="116"/>
        <v>-548.650390625</v>
      </c>
      <c r="S91">
        <f t="shared" si="117"/>
        <v>14401.506225585938</v>
      </c>
      <c r="T91">
        <f t="shared" si="118"/>
        <v>14428.323800223214</v>
      </c>
      <c r="U91">
        <f t="shared" si="119"/>
        <v>125.2437744140625</v>
      </c>
      <c r="V91">
        <f t="shared" si="120"/>
        <v>98.426199776786234</v>
      </c>
      <c r="W91">
        <f t="shared" si="121"/>
        <v>61.9501953125</v>
      </c>
      <c r="X91">
        <f t="shared" si="122"/>
        <v>73.14501953125</v>
      </c>
      <c r="Y91">
        <f t="shared" si="123"/>
        <v>14451.267833600257</v>
      </c>
      <c r="Z91">
        <f t="shared" si="132"/>
        <v>14438.023713324963</v>
      </c>
      <c r="AA91">
        <f t="shared" si="124"/>
        <v>75.482166399742709</v>
      </c>
      <c r="AB91">
        <f t="shared" si="125"/>
        <v>88.726286675037045</v>
      </c>
      <c r="AC91" s="9">
        <f t="shared" si="126"/>
        <v>13.244120275294335</v>
      </c>
      <c r="AD91" s="4">
        <f t="shared" si="127"/>
        <v>23.062032784800788</v>
      </c>
      <c r="AE91" s="2">
        <f t="shared" si="128"/>
        <v>4.2772651124932124E-3</v>
      </c>
      <c r="AF91">
        <f t="shared" si="136"/>
        <v>22.944033377043525</v>
      </c>
      <c r="AG91" s="4" t="str">
        <f t="shared" si="129"/>
        <v>CROSSOVER</v>
      </c>
      <c r="AI91">
        <f t="shared" si="130"/>
        <v>1</v>
      </c>
      <c r="AJ91">
        <f t="shared" si="133"/>
        <v>0</v>
      </c>
      <c r="AK91">
        <f t="shared" si="134"/>
        <v>0</v>
      </c>
      <c r="AL91">
        <f t="shared" ref="AL91:AN91" si="138">SUM(AI81:AI90)/10</f>
        <v>0.1</v>
      </c>
      <c r="AM91">
        <f t="shared" si="138"/>
        <v>0.4</v>
      </c>
      <c r="AN91">
        <f t="shared" si="138"/>
        <v>0.5</v>
      </c>
      <c r="AO91" s="7">
        <f t="shared" si="48"/>
        <v>31</v>
      </c>
      <c r="AP91" s="8">
        <f t="shared" si="52"/>
        <v>0.33535606968398579</v>
      </c>
      <c r="AQ91" s="8">
        <f t="shared" si="53"/>
        <v>0.40909090909090906</v>
      </c>
      <c r="AR91" s="8">
        <f t="shared" si="54"/>
        <v>0.40909090909090906</v>
      </c>
      <c r="AT91" s="8">
        <f t="shared" si="49"/>
        <v>8</v>
      </c>
      <c r="AU91" s="8">
        <f t="shared" si="50"/>
        <v>2</v>
      </c>
      <c r="AV91" s="4"/>
    </row>
    <row r="92" spans="1:57" x14ac:dyDescent="0.25">
      <c r="A92" t="s">
        <v>96</v>
      </c>
      <c r="B92">
        <v>14527.2998046875</v>
      </c>
      <c r="C92">
        <v>14529.599609375</v>
      </c>
      <c r="D92">
        <v>14509.650390625</v>
      </c>
      <c r="E92">
        <v>14526.599609375</v>
      </c>
      <c r="F92">
        <v>14526.599609375</v>
      </c>
      <c r="G92">
        <v>0</v>
      </c>
      <c r="H92" t="str">
        <f t="shared" si="107"/>
        <v xml:space="preserve"> 15:15:00+05:30</v>
      </c>
      <c r="I92" t="str">
        <f t="shared" si="108"/>
        <v>N</v>
      </c>
      <c r="J92">
        <f t="shared" si="109"/>
        <v>-0.150390625</v>
      </c>
      <c r="K92">
        <f t="shared" si="110"/>
        <v>-0.7001953125</v>
      </c>
      <c r="L92" s="3">
        <f t="shared" si="86"/>
        <v>-1.0352668353210456E-5</v>
      </c>
      <c r="M92" s="3">
        <f t="shared" si="111"/>
        <v>-4.8198586242026144E-5</v>
      </c>
      <c r="N92" t="str">
        <f t="shared" si="112"/>
        <v>2021-01-19</v>
      </c>
      <c r="O92">
        <f t="shared" si="113"/>
        <v>50.25</v>
      </c>
      <c r="P92">
        <f t="shared" si="114"/>
        <v>117.25</v>
      </c>
      <c r="Q92">
        <f t="shared" si="115"/>
        <v>-163.0498046875</v>
      </c>
      <c r="R92">
        <f t="shared" si="116"/>
        <v>-561.2998046875</v>
      </c>
      <c r="S92">
        <f t="shared" si="117"/>
        <v>14417.09375</v>
      </c>
      <c r="T92">
        <f t="shared" si="118"/>
        <v>14425.426199776786</v>
      </c>
      <c r="U92">
        <f t="shared" si="119"/>
        <v>109.505859375</v>
      </c>
      <c r="V92">
        <f t="shared" si="120"/>
        <v>101.17340959821377</v>
      </c>
      <c r="W92">
        <f t="shared" si="121"/>
        <v>19.94921875</v>
      </c>
      <c r="X92">
        <f t="shared" si="122"/>
        <v>71.315039062500006</v>
      </c>
      <c r="Y92">
        <f t="shared" si="123"/>
        <v>14468.008228216866</v>
      </c>
      <c r="Z92">
        <f t="shared" si="132"/>
        <v>14446.076067511331</v>
      </c>
      <c r="AA92">
        <f t="shared" si="124"/>
        <v>58.591381158134027</v>
      </c>
      <c r="AB92">
        <f t="shared" si="125"/>
        <v>80.523541863669379</v>
      </c>
      <c r="AC92" s="9">
        <f t="shared" si="126"/>
        <v>21.932160705535352</v>
      </c>
      <c r="AD92" s="4">
        <f t="shared" si="127"/>
        <v>0.65599226295518787</v>
      </c>
      <c r="AE92" s="2">
        <f t="shared" si="128"/>
        <v>1.3748931375279464E-3</v>
      </c>
      <c r="AF92">
        <f t="shared" si="136"/>
        <v>42.582028440079739</v>
      </c>
      <c r="AG92" s="4">
        <f t="shared" si="129"/>
        <v>0.85590858156111549</v>
      </c>
      <c r="AI92">
        <f t="shared" si="130"/>
        <v>1</v>
      </c>
      <c r="AJ92">
        <f t="shared" si="133"/>
        <v>0</v>
      </c>
      <c r="AK92">
        <f t="shared" si="134"/>
        <v>0</v>
      </c>
      <c r="AL92">
        <f t="shared" ref="AL92:AN92" si="139">SUM(AI82:AI91)/10</f>
        <v>0.2</v>
      </c>
      <c r="AM92">
        <f t="shared" si="139"/>
        <v>0.3</v>
      </c>
      <c r="AN92">
        <f t="shared" si="139"/>
        <v>0.5</v>
      </c>
      <c r="AO92" s="7">
        <f t="shared" si="48"/>
        <v>-0.150390625</v>
      </c>
      <c r="AP92" s="8">
        <f t="shared" si="52"/>
        <v>0.45620042065053384</v>
      </c>
      <c r="AQ92" s="8">
        <f t="shared" si="53"/>
        <v>0.32727272727272727</v>
      </c>
      <c r="AR92" s="8">
        <f t="shared" si="54"/>
        <v>0.40909090909090906</v>
      </c>
      <c r="AT92" s="8">
        <f t="shared" si="49"/>
        <v>7</v>
      </c>
      <c r="AU92" s="8">
        <f t="shared" si="50"/>
        <v>3</v>
      </c>
      <c r="AV92" s="4"/>
      <c r="BE92" t="b">
        <f>IF(BB92=1,"Bought")</f>
        <v>0</v>
      </c>
    </row>
    <row r="93" spans="1:57" x14ac:dyDescent="0.25">
      <c r="A93" t="s">
        <v>97</v>
      </c>
      <c r="B93">
        <v>14538.2998046875</v>
      </c>
      <c r="C93">
        <v>14587.400390625</v>
      </c>
      <c r="D93">
        <v>14517.5498046875</v>
      </c>
      <c r="E93">
        <v>14576.849609375</v>
      </c>
      <c r="F93">
        <v>14576.849609375</v>
      </c>
      <c r="G93">
        <v>0</v>
      </c>
      <c r="H93" t="str">
        <f t="shared" si="107"/>
        <v xml:space="preserve"> 09:15:00+05:30</v>
      </c>
      <c r="I93" t="str">
        <f t="shared" si="108"/>
        <v>Y</v>
      </c>
      <c r="J93">
        <f t="shared" si="109"/>
        <v>50.25</v>
      </c>
      <c r="K93">
        <f t="shared" si="110"/>
        <v>38.5498046875</v>
      </c>
      <c r="L93" s="3">
        <f t="shared" si="86"/>
        <v>3.4591715440115984E-3</v>
      </c>
      <c r="M93" s="3">
        <f t="shared" si="111"/>
        <v>2.6516033652759455E-3</v>
      </c>
      <c r="N93" t="str">
        <f t="shared" si="112"/>
        <v>2021-01-20</v>
      </c>
      <c r="O93">
        <f t="shared" si="113"/>
        <v>34.8505859375</v>
      </c>
      <c r="P93">
        <f t="shared" si="114"/>
        <v>45.6005859375</v>
      </c>
      <c r="Q93">
        <f t="shared" si="115"/>
        <v>-210.0498046875</v>
      </c>
      <c r="R93">
        <f t="shared" si="116"/>
        <v>-612.599609375</v>
      </c>
      <c r="S93">
        <f t="shared" si="117"/>
        <v>14446.943725585938</v>
      </c>
      <c r="T93">
        <f t="shared" si="118"/>
        <v>14422.049990699405</v>
      </c>
      <c r="U93">
        <f t="shared" si="119"/>
        <v>129.9058837890625</v>
      </c>
      <c r="V93">
        <f t="shared" si="120"/>
        <v>154.79961867559541</v>
      </c>
      <c r="W93">
        <f t="shared" si="121"/>
        <v>69.8505859375</v>
      </c>
      <c r="X93">
        <f t="shared" si="122"/>
        <v>67.639941406250003</v>
      </c>
      <c r="Y93">
        <f t="shared" si="123"/>
        <v>14492.195201807563</v>
      </c>
      <c r="Z93">
        <f t="shared" si="132"/>
        <v>14457.964571317119</v>
      </c>
      <c r="AA93">
        <f t="shared" si="124"/>
        <v>84.654407567437374</v>
      </c>
      <c r="AB93">
        <f t="shared" si="125"/>
        <v>118.88503805788059</v>
      </c>
      <c r="AC93" s="9">
        <f t="shared" si="126"/>
        <v>34.230630490443218</v>
      </c>
      <c r="AD93" s="4">
        <f t="shared" si="127"/>
        <v>0.56075048646729608</v>
      </c>
      <c r="AE93" s="2">
        <f t="shared" si="128"/>
        <v>4.8114583298998767E-3</v>
      </c>
      <c r="AF93">
        <f t="shared" si="136"/>
        <v>70.145211108158037</v>
      </c>
      <c r="AG93" s="4">
        <f t="shared" si="129"/>
        <v>0.64729614059753993</v>
      </c>
      <c r="AI93">
        <f t="shared" si="130"/>
        <v>1</v>
      </c>
      <c r="AJ93">
        <f t="shared" si="133"/>
        <v>0</v>
      </c>
      <c r="AK93">
        <f t="shared" si="134"/>
        <v>0</v>
      </c>
      <c r="AL93">
        <f t="shared" ref="AL93:AN93" si="140">SUM(AI83:AI92)/10</f>
        <v>0.3</v>
      </c>
      <c r="AM93">
        <f t="shared" si="140"/>
        <v>0.2</v>
      </c>
      <c r="AN93">
        <f t="shared" si="140"/>
        <v>0.5</v>
      </c>
      <c r="AO93" s="7">
        <f t="shared" si="48"/>
        <v>50.25</v>
      </c>
      <c r="AP93" s="8">
        <f t="shared" si="52"/>
        <v>0.55507307144134588</v>
      </c>
      <c r="AQ93" s="8">
        <f t="shared" si="53"/>
        <v>0.24545454545454545</v>
      </c>
      <c r="AR93" s="8">
        <f t="shared" si="54"/>
        <v>0.40909090909090906</v>
      </c>
      <c r="AT93" s="8">
        <f t="shared" si="49"/>
        <v>7</v>
      </c>
      <c r="AU93" s="8">
        <f t="shared" si="50"/>
        <v>3</v>
      </c>
      <c r="AV93" s="4"/>
    </row>
    <row r="94" spans="1:57" x14ac:dyDescent="0.25">
      <c r="A94" t="s">
        <v>98</v>
      </c>
      <c r="B94">
        <v>14577</v>
      </c>
      <c r="C94">
        <v>14622.2998046875</v>
      </c>
      <c r="D94">
        <v>14569.650390625</v>
      </c>
      <c r="E94">
        <v>14611.7001953125</v>
      </c>
      <c r="F94">
        <v>14611.7001953125</v>
      </c>
      <c r="G94">
        <v>0</v>
      </c>
      <c r="H94" t="str">
        <f t="shared" si="107"/>
        <v xml:space="preserve"> 10:15:00+05:30</v>
      </c>
      <c r="I94" t="str">
        <f t="shared" si="108"/>
        <v>N</v>
      </c>
      <c r="J94">
        <f t="shared" si="109"/>
        <v>34.8505859375</v>
      </c>
      <c r="K94">
        <f t="shared" si="110"/>
        <v>34.7001953125</v>
      </c>
      <c r="L94" s="3">
        <f t="shared" si="86"/>
        <v>2.3908174174401913E-3</v>
      </c>
      <c r="M94" s="3">
        <f t="shared" si="111"/>
        <v>2.3804757709062221E-3</v>
      </c>
      <c r="N94" t="str">
        <f t="shared" si="112"/>
        <v>2021-01-20</v>
      </c>
      <c r="O94">
        <f t="shared" si="113"/>
        <v>-4.75</v>
      </c>
      <c r="P94">
        <f t="shared" si="114"/>
        <v>115.599609375</v>
      </c>
      <c r="Q94">
        <f t="shared" si="115"/>
        <v>-234.8505859375</v>
      </c>
      <c r="R94">
        <f t="shared" si="116"/>
        <v>-745.2998046875</v>
      </c>
      <c r="S94">
        <f t="shared" si="117"/>
        <v>14490.27490234375</v>
      </c>
      <c r="T94">
        <f t="shared" si="118"/>
        <v>14423.997581845239</v>
      </c>
      <c r="U94">
        <f t="shared" si="119"/>
        <v>121.42529296875</v>
      </c>
      <c r="V94">
        <f t="shared" si="120"/>
        <v>187.70261346726147</v>
      </c>
      <c r="W94">
        <f t="shared" si="121"/>
        <v>52.6494140625</v>
      </c>
      <c r="X94">
        <f t="shared" si="122"/>
        <v>61.454980468750001</v>
      </c>
      <c r="Y94">
        <f t="shared" si="123"/>
        <v>14518.751867030882</v>
      </c>
      <c r="Z94">
        <f t="shared" si="132"/>
        <v>14471.940537134882</v>
      </c>
      <c r="AA94">
        <f t="shared" si="124"/>
        <v>92.94832828161816</v>
      </c>
      <c r="AB94">
        <f t="shared" si="125"/>
        <v>139.75965817761789</v>
      </c>
      <c r="AC94" s="9">
        <f t="shared" si="126"/>
        <v>46.811329895999734</v>
      </c>
      <c r="AD94" s="4">
        <f t="shared" si="127"/>
        <v>0.36752753967149088</v>
      </c>
      <c r="AE94" s="2">
        <f t="shared" si="128"/>
        <v>3.6136360620140783E-3</v>
      </c>
      <c r="AF94">
        <f t="shared" si="136"/>
        <v>94.754285185643312</v>
      </c>
      <c r="AG94" s="4">
        <f t="shared" si="129"/>
        <v>0.35083042290000588</v>
      </c>
      <c r="AI94">
        <f t="shared" si="130"/>
        <v>1</v>
      </c>
      <c r="AJ94">
        <f t="shared" si="133"/>
        <v>0</v>
      </c>
      <c r="AK94">
        <f t="shared" si="134"/>
        <v>0</v>
      </c>
      <c r="AL94">
        <f t="shared" ref="AL94:AN94" si="141">SUM(AI84:AI93)/10</f>
        <v>0.4</v>
      </c>
      <c r="AM94">
        <f t="shared" si="141"/>
        <v>0.2</v>
      </c>
      <c r="AN94">
        <f t="shared" si="141"/>
        <v>0.4</v>
      </c>
      <c r="AO94" s="7">
        <f t="shared" si="48"/>
        <v>34.8505859375</v>
      </c>
      <c r="AP94" s="8">
        <f t="shared" si="52"/>
        <v>0.63596887663382851</v>
      </c>
      <c r="AQ94" s="8">
        <f t="shared" si="53"/>
        <v>0.16363636363636364</v>
      </c>
      <c r="AR94" s="8">
        <f t="shared" si="54"/>
        <v>0.40909090909090906</v>
      </c>
      <c r="AT94" s="8">
        <f t="shared" si="49"/>
        <v>8</v>
      </c>
      <c r="AU94" s="8">
        <f t="shared" si="50"/>
        <v>2</v>
      </c>
      <c r="AV94" s="4"/>
    </row>
    <row r="95" spans="1:57" x14ac:dyDescent="0.25">
      <c r="A95" t="s">
        <v>99</v>
      </c>
      <c r="B95">
        <v>14609.599609375</v>
      </c>
      <c r="C95">
        <v>14620.2998046875</v>
      </c>
      <c r="D95">
        <v>14594.5498046875</v>
      </c>
      <c r="E95">
        <v>14606.9501953125</v>
      </c>
      <c r="F95">
        <v>14606.9501953125</v>
      </c>
      <c r="G95">
        <v>0</v>
      </c>
      <c r="H95" t="str">
        <f t="shared" si="107"/>
        <v xml:space="preserve"> 11:15:00+05:30</v>
      </c>
      <c r="I95" t="str">
        <f t="shared" si="108"/>
        <v>N</v>
      </c>
      <c r="J95">
        <f t="shared" si="109"/>
        <v>-4.75</v>
      </c>
      <c r="K95">
        <f t="shared" si="110"/>
        <v>-2.6494140625</v>
      </c>
      <c r="L95" s="3">
        <f t="shared" si="86"/>
        <v>-3.2508195052645698E-4</v>
      </c>
      <c r="M95" s="3">
        <f t="shared" si="111"/>
        <v>-1.8134747928340674E-4</v>
      </c>
      <c r="N95" t="str">
        <f t="shared" si="112"/>
        <v>2021-01-20</v>
      </c>
      <c r="O95">
        <f t="shared" si="113"/>
        <v>-4.7001953125</v>
      </c>
      <c r="P95">
        <f t="shared" si="114"/>
        <v>134.2998046875</v>
      </c>
      <c r="Q95">
        <f t="shared" si="115"/>
        <v>-195.7998046875</v>
      </c>
      <c r="R95">
        <f t="shared" si="116"/>
        <v>-744.3505859375</v>
      </c>
      <c r="S95">
        <f t="shared" si="117"/>
        <v>14515.05615234375</v>
      </c>
      <c r="T95">
        <f t="shared" si="118"/>
        <v>14430.109514508929</v>
      </c>
      <c r="U95">
        <f t="shared" si="119"/>
        <v>91.89404296875</v>
      </c>
      <c r="V95">
        <f t="shared" si="120"/>
        <v>176.84068080357065</v>
      </c>
      <c r="W95">
        <f t="shared" si="121"/>
        <v>25.75</v>
      </c>
      <c r="X95">
        <f t="shared" si="122"/>
        <v>54.954882812500003</v>
      </c>
      <c r="Y95">
        <f t="shared" si="123"/>
        <v>14538.351495537909</v>
      </c>
      <c r="Z95">
        <f t="shared" si="132"/>
        <v>14484.214142423756</v>
      </c>
      <c r="AA95">
        <f t="shared" si="124"/>
        <v>68.598699774591296</v>
      </c>
      <c r="AB95">
        <f t="shared" si="125"/>
        <v>122.73605288874387</v>
      </c>
      <c r="AC95" s="9">
        <f t="shared" si="126"/>
        <v>54.137353114152575</v>
      </c>
      <c r="AD95" s="4">
        <f t="shared" si="127"/>
        <v>0.15650107002789695</v>
      </c>
      <c r="AE95" s="2">
        <f t="shared" si="128"/>
        <v>1.7643572665550517E-3</v>
      </c>
      <c r="AF95">
        <f t="shared" si="136"/>
        <v>108.24198102897935</v>
      </c>
      <c r="AG95" s="4">
        <f t="shared" si="129"/>
        <v>0.14234391422942874</v>
      </c>
      <c r="AI95">
        <f t="shared" si="130"/>
        <v>1</v>
      </c>
      <c r="AJ95">
        <f t="shared" si="133"/>
        <v>0</v>
      </c>
      <c r="AK95">
        <f t="shared" si="134"/>
        <v>0</v>
      </c>
      <c r="AL95">
        <f t="shared" ref="AL95:AN95" si="142">SUM(AI85:AI94)/10</f>
        <v>0.5</v>
      </c>
      <c r="AM95">
        <f t="shared" si="142"/>
        <v>0.1</v>
      </c>
      <c r="AN95">
        <f t="shared" si="142"/>
        <v>0.4</v>
      </c>
      <c r="AO95" s="7">
        <f t="shared" si="48"/>
        <v>-4.75</v>
      </c>
      <c r="AP95" s="8">
        <f t="shared" si="52"/>
        <v>0.70215635360949602</v>
      </c>
      <c r="AQ95" s="8">
        <f t="shared" si="53"/>
        <v>0.16363636363636364</v>
      </c>
      <c r="AR95" s="8">
        <f t="shared" si="54"/>
        <v>0.32727272727272727</v>
      </c>
      <c r="AT95" s="8">
        <f t="shared" si="49"/>
        <v>8</v>
      </c>
      <c r="AU95" s="8">
        <f t="shared" si="50"/>
        <v>2</v>
      </c>
      <c r="AV95" s="4"/>
    </row>
    <row r="96" spans="1:57" x14ac:dyDescent="0.25">
      <c r="A96" t="s">
        <v>100</v>
      </c>
      <c r="B96">
        <v>14611.7001953125</v>
      </c>
      <c r="C96">
        <v>14612.5498046875</v>
      </c>
      <c r="D96">
        <v>14561.4501953125</v>
      </c>
      <c r="E96">
        <v>14602.25</v>
      </c>
      <c r="F96">
        <v>14602.25</v>
      </c>
      <c r="G96">
        <v>0</v>
      </c>
      <c r="H96" t="str">
        <f t="shared" si="107"/>
        <v xml:space="preserve"> 12:15:00+05:30</v>
      </c>
      <c r="I96" t="str">
        <f t="shared" si="108"/>
        <v>N</v>
      </c>
      <c r="J96">
        <f t="shared" si="109"/>
        <v>-4.7001953125</v>
      </c>
      <c r="K96">
        <f t="shared" si="110"/>
        <v>-9.4501953125</v>
      </c>
      <c r="L96" s="3">
        <f t="shared" si="86"/>
        <v>-3.2177800633621209E-4</v>
      </c>
      <c r="M96" s="3">
        <f t="shared" si="111"/>
        <v>-6.4675535264073275E-4</v>
      </c>
      <c r="N96" t="str">
        <f t="shared" si="112"/>
        <v>2021-01-20</v>
      </c>
      <c r="O96">
        <f t="shared" si="113"/>
        <v>29.599609375</v>
      </c>
      <c r="P96">
        <f t="shared" si="114"/>
        <v>132.2001953125</v>
      </c>
      <c r="Q96">
        <f t="shared" si="115"/>
        <v>-246.099609375</v>
      </c>
      <c r="R96">
        <f t="shared" si="116"/>
        <v>-790.349609375</v>
      </c>
      <c r="S96">
        <f t="shared" si="117"/>
        <v>14536.824951171875</v>
      </c>
      <c r="T96">
        <f t="shared" si="118"/>
        <v>14435.142857142857</v>
      </c>
      <c r="U96">
        <f t="shared" si="119"/>
        <v>65.425048828125</v>
      </c>
      <c r="V96">
        <f t="shared" si="120"/>
        <v>167.10714285714312</v>
      </c>
      <c r="W96">
        <f t="shared" si="121"/>
        <v>51.099609375</v>
      </c>
      <c r="X96">
        <f t="shared" si="122"/>
        <v>50.48486328125</v>
      </c>
      <c r="Y96">
        <f t="shared" si="123"/>
        <v>14552.551163196151</v>
      </c>
      <c r="Z96">
        <f t="shared" si="132"/>
        <v>14494.944674930688</v>
      </c>
      <c r="AA96">
        <f t="shared" si="124"/>
        <v>49.69883680384919</v>
      </c>
      <c r="AB96">
        <f t="shared" si="125"/>
        <v>107.30532506931195</v>
      </c>
      <c r="AC96" s="9">
        <f t="shared" si="126"/>
        <v>57.606488265462758</v>
      </c>
      <c r="AD96" s="4">
        <f t="shared" si="127"/>
        <v>6.4080250543377293E-2</v>
      </c>
      <c r="AE96" s="2">
        <f t="shared" si="128"/>
        <v>3.5092390311130934E-3</v>
      </c>
      <c r="AF96">
        <f t="shared" si="136"/>
        <v>117.40830605329393</v>
      </c>
      <c r="AG96" s="4">
        <f t="shared" si="129"/>
        <v>8.4683640646418853E-2</v>
      </c>
      <c r="AI96">
        <f t="shared" si="130"/>
        <v>1</v>
      </c>
      <c r="AJ96">
        <f t="shared" si="133"/>
        <v>0</v>
      </c>
      <c r="AK96">
        <f t="shared" si="134"/>
        <v>0</v>
      </c>
      <c r="AL96">
        <f t="shared" ref="AL96:AN96" si="143">SUM(AI86:AI95)/10</f>
        <v>0.6</v>
      </c>
      <c r="AM96">
        <f t="shared" si="143"/>
        <v>0</v>
      </c>
      <c r="AN96">
        <f t="shared" si="143"/>
        <v>0.4</v>
      </c>
      <c r="AO96" s="7">
        <f t="shared" si="48"/>
        <v>-4.7001953125</v>
      </c>
      <c r="AP96" s="8">
        <f t="shared" si="52"/>
        <v>0.75630974386231498</v>
      </c>
      <c r="AQ96" s="8">
        <f t="shared" si="53"/>
        <v>8.1818181818181818E-2</v>
      </c>
      <c r="AR96" s="8">
        <f t="shared" si="54"/>
        <v>0.32727272727272727</v>
      </c>
      <c r="AT96" s="8">
        <f t="shared" si="49"/>
        <v>7</v>
      </c>
      <c r="AU96" s="8">
        <f t="shared" si="50"/>
        <v>3</v>
      </c>
      <c r="AV96" s="4"/>
    </row>
    <row r="97" spans="1:53" x14ac:dyDescent="0.25">
      <c r="A97" t="s">
        <v>101</v>
      </c>
      <c r="B97">
        <v>14602.900390625</v>
      </c>
      <c r="C97">
        <v>14634.5498046875</v>
      </c>
      <c r="D97">
        <v>14588.7001953125</v>
      </c>
      <c r="E97">
        <v>14631.849609375</v>
      </c>
      <c r="F97">
        <v>14631.849609375</v>
      </c>
      <c r="G97">
        <v>0</v>
      </c>
      <c r="H97" t="str">
        <f t="shared" si="107"/>
        <v xml:space="preserve"> 13:15:00+05:30</v>
      </c>
      <c r="I97" t="str">
        <f t="shared" si="108"/>
        <v>N</v>
      </c>
      <c r="J97">
        <f t="shared" si="109"/>
        <v>29.599609375</v>
      </c>
      <c r="K97">
        <f t="shared" si="110"/>
        <v>28.94921875</v>
      </c>
      <c r="L97" s="3">
        <f t="shared" si="86"/>
        <v>2.0270581160437605E-3</v>
      </c>
      <c r="M97" s="3">
        <f t="shared" si="111"/>
        <v>1.9824293787955491E-3</v>
      </c>
      <c r="N97" t="str">
        <f t="shared" si="112"/>
        <v>2021-01-20</v>
      </c>
      <c r="O97">
        <f t="shared" si="113"/>
        <v>12</v>
      </c>
      <c r="P97">
        <f t="shared" si="114"/>
        <v>109</v>
      </c>
      <c r="Q97">
        <f t="shared" si="115"/>
        <v>-231.7998046875</v>
      </c>
      <c r="R97">
        <f t="shared" si="116"/>
        <v>-891.25</v>
      </c>
      <c r="S97">
        <f t="shared" si="117"/>
        <v>14553.5</v>
      </c>
      <c r="T97">
        <f t="shared" si="118"/>
        <v>14439.049990699405</v>
      </c>
      <c r="U97">
        <f t="shared" si="119"/>
        <v>78.349609375</v>
      </c>
      <c r="V97">
        <f t="shared" si="120"/>
        <v>192.79961867559541</v>
      </c>
      <c r="W97">
        <f t="shared" si="121"/>
        <v>45.849609375</v>
      </c>
      <c r="X97">
        <f t="shared" si="122"/>
        <v>48.614843749999999</v>
      </c>
      <c r="Y97">
        <f t="shared" si="123"/>
        <v>14570.173040124784</v>
      </c>
      <c r="Z97">
        <f t="shared" si="132"/>
        <v>14507.39057806199</v>
      </c>
      <c r="AA97">
        <f t="shared" si="124"/>
        <v>61.676569250215834</v>
      </c>
      <c r="AB97">
        <f t="shared" si="125"/>
        <v>124.4590313130102</v>
      </c>
      <c r="AC97" s="9">
        <f t="shared" si="126"/>
        <v>62.782462062794366</v>
      </c>
      <c r="AD97" s="4">
        <f t="shared" si="127"/>
        <v>8.9850535125134467E-2</v>
      </c>
      <c r="AE97" s="2">
        <f t="shared" si="128"/>
        <v>3.1428166156798501E-3</v>
      </c>
      <c r="AF97">
        <f t="shared" si="136"/>
        <v>131.12304942537958</v>
      </c>
      <c r="AG97" s="4">
        <f t="shared" si="129"/>
        <v>0.11681237753196319</v>
      </c>
      <c r="AI97">
        <f t="shared" si="130"/>
        <v>1</v>
      </c>
      <c r="AJ97">
        <f t="shared" si="133"/>
        <v>0</v>
      </c>
      <c r="AK97">
        <f t="shared" si="134"/>
        <v>0</v>
      </c>
      <c r="AL97">
        <f t="shared" ref="AL97:AN97" si="144">SUM(AI87:AI96)/10</f>
        <v>0.7</v>
      </c>
      <c r="AM97">
        <f t="shared" si="144"/>
        <v>0</v>
      </c>
      <c r="AN97">
        <f t="shared" si="144"/>
        <v>0.3</v>
      </c>
      <c r="AO97" s="7">
        <f t="shared" si="48"/>
        <v>29.599609375</v>
      </c>
      <c r="AP97" s="8">
        <f t="shared" si="52"/>
        <v>0.80061706316007586</v>
      </c>
      <c r="AQ97" s="8">
        <f t="shared" si="53"/>
        <v>0</v>
      </c>
      <c r="AR97" s="8">
        <f t="shared" si="54"/>
        <v>0.32727272727272727</v>
      </c>
      <c r="AT97" s="8">
        <f t="shared" si="49"/>
        <v>7</v>
      </c>
      <c r="AU97" s="8">
        <f t="shared" si="50"/>
        <v>3</v>
      </c>
      <c r="AV97" s="4"/>
    </row>
    <row r="98" spans="1:53" x14ac:dyDescent="0.25">
      <c r="A98" t="s">
        <v>102</v>
      </c>
      <c r="B98">
        <v>14620.25</v>
      </c>
      <c r="C98">
        <v>14665.849609375</v>
      </c>
      <c r="D98">
        <v>14619.7998046875</v>
      </c>
      <c r="E98">
        <v>14643.849609375</v>
      </c>
      <c r="F98">
        <v>14643.849609375</v>
      </c>
      <c r="G98">
        <v>0</v>
      </c>
      <c r="H98" t="str">
        <f t="shared" si="107"/>
        <v xml:space="preserve"> 14:15:00+05:30</v>
      </c>
      <c r="I98" t="str">
        <f t="shared" si="108"/>
        <v>N</v>
      </c>
      <c r="J98">
        <f t="shared" si="109"/>
        <v>12</v>
      </c>
      <c r="K98">
        <f t="shared" si="110"/>
        <v>23.599609375</v>
      </c>
      <c r="L98" s="3">
        <f t="shared" si="86"/>
        <v>8.2012871375545669E-4</v>
      </c>
      <c r="M98" s="3">
        <f t="shared" si="111"/>
        <v>1.6141727655135856E-3</v>
      </c>
      <c r="N98" t="str">
        <f t="shared" si="112"/>
        <v>2021-01-20</v>
      </c>
      <c r="O98">
        <f t="shared" si="113"/>
        <v>-21.3994140625</v>
      </c>
      <c r="P98">
        <f t="shared" si="114"/>
        <v>56.05078125</v>
      </c>
      <c r="Q98">
        <f t="shared" si="115"/>
        <v>-327.1494140625</v>
      </c>
      <c r="R98">
        <f t="shared" si="116"/>
        <v>-841.69921875</v>
      </c>
      <c r="S98">
        <f t="shared" si="117"/>
        <v>14572.33740234375</v>
      </c>
      <c r="T98">
        <f t="shared" si="118"/>
        <v>14449.795200892857</v>
      </c>
      <c r="U98">
        <f t="shared" si="119"/>
        <v>71.51220703125</v>
      </c>
      <c r="V98">
        <f t="shared" si="120"/>
        <v>194.05440848214312</v>
      </c>
      <c r="W98">
        <f t="shared" si="121"/>
        <v>46.0498046875</v>
      </c>
      <c r="X98">
        <f t="shared" si="122"/>
        <v>45.539843750000003</v>
      </c>
      <c r="Y98">
        <f t="shared" si="123"/>
        <v>14586.545611069276</v>
      </c>
      <c r="Z98">
        <f t="shared" si="132"/>
        <v>14519.795944544991</v>
      </c>
      <c r="AA98">
        <f t="shared" si="124"/>
        <v>57.303998305724235</v>
      </c>
      <c r="AB98">
        <f t="shared" si="125"/>
        <v>124.05366483000944</v>
      </c>
      <c r="AC98" s="9">
        <f t="shared" si="126"/>
        <v>66.749666524285203</v>
      </c>
      <c r="AD98" s="4">
        <f t="shared" si="127"/>
        <v>6.3189692330365768E-2</v>
      </c>
      <c r="AE98" s="2">
        <f t="shared" si="128"/>
        <v>3.1498245737082665E-3</v>
      </c>
      <c r="AF98">
        <f t="shared" si="136"/>
        <v>136.75041017641888</v>
      </c>
      <c r="AG98" s="4">
        <f t="shared" si="129"/>
        <v>4.2916640329065586E-2</v>
      </c>
      <c r="AI98">
        <f t="shared" si="130"/>
        <v>1</v>
      </c>
      <c r="AJ98">
        <f t="shared" si="133"/>
        <v>0</v>
      </c>
      <c r="AK98">
        <f t="shared" si="134"/>
        <v>0</v>
      </c>
      <c r="AL98">
        <f t="shared" ref="AL98:AN98" si="145">SUM(AI88:AI97)/10</f>
        <v>0.8</v>
      </c>
      <c r="AM98">
        <f t="shared" si="145"/>
        <v>0</v>
      </c>
      <c r="AN98">
        <f t="shared" si="145"/>
        <v>0.2</v>
      </c>
      <c r="AO98" s="7">
        <f t="shared" si="48"/>
        <v>12</v>
      </c>
      <c r="AP98" s="8">
        <f t="shared" si="52"/>
        <v>0.83686850622188025</v>
      </c>
      <c r="AQ98" s="8">
        <f t="shared" si="53"/>
        <v>0</v>
      </c>
      <c r="AR98" s="8">
        <f t="shared" si="54"/>
        <v>0.24545454545454545</v>
      </c>
      <c r="AT98" s="8">
        <f t="shared" si="49"/>
        <v>7</v>
      </c>
      <c r="AU98" s="8">
        <f t="shared" si="50"/>
        <v>3</v>
      </c>
      <c r="AV98" s="4"/>
    </row>
    <row r="99" spans="1:53" x14ac:dyDescent="0.25">
      <c r="A99" t="s">
        <v>103</v>
      </c>
      <c r="B99">
        <v>14643.0498046875</v>
      </c>
      <c r="C99">
        <v>14650.599609375</v>
      </c>
      <c r="D99">
        <v>14619.150390625</v>
      </c>
      <c r="E99">
        <v>14622.4501953125</v>
      </c>
      <c r="F99">
        <v>14622.4501953125</v>
      </c>
      <c r="G99">
        <v>0</v>
      </c>
      <c r="H99" t="str">
        <f t="shared" si="107"/>
        <v xml:space="preserve"> 15:15:00+05:30</v>
      </c>
      <c r="I99" t="str">
        <f t="shared" si="108"/>
        <v>N</v>
      </c>
      <c r="J99">
        <f t="shared" si="109"/>
        <v>-21.3994140625</v>
      </c>
      <c r="K99">
        <f t="shared" si="110"/>
        <v>-20.599609375</v>
      </c>
      <c r="L99" s="3">
        <f t="shared" si="86"/>
        <v>-1.4613243534541685E-3</v>
      </c>
      <c r="M99" s="3">
        <f t="shared" si="111"/>
        <v>-1.4067840818519717E-3</v>
      </c>
      <c r="N99" t="str">
        <f t="shared" si="112"/>
        <v>2021-01-20</v>
      </c>
      <c r="O99">
        <f t="shared" si="113"/>
        <v>104.849609375</v>
      </c>
      <c r="P99">
        <f t="shared" si="114"/>
        <v>-36</v>
      </c>
      <c r="Q99">
        <f t="shared" si="115"/>
        <v>-384.2998046875</v>
      </c>
      <c r="R99">
        <f t="shared" si="116"/>
        <v>-799.650390625</v>
      </c>
      <c r="S99">
        <f t="shared" si="117"/>
        <v>14590.849853515625</v>
      </c>
      <c r="T99">
        <f t="shared" si="118"/>
        <v>14459.814220610118</v>
      </c>
      <c r="U99">
        <f t="shared" si="119"/>
        <v>31.600341796875</v>
      </c>
      <c r="V99">
        <f t="shared" si="120"/>
        <v>162.63597470238165</v>
      </c>
      <c r="W99">
        <f t="shared" si="121"/>
        <v>31.44921875</v>
      </c>
      <c r="X99">
        <f t="shared" si="122"/>
        <v>44.889843749999997</v>
      </c>
      <c r="Y99">
        <f t="shared" si="123"/>
        <v>14594.524407567769</v>
      </c>
      <c r="Z99">
        <f t="shared" si="132"/>
        <v>14529.128149160219</v>
      </c>
      <c r="AA99">
        <f t="shared" si="124"/>
        <v>27.925787744730769</v>
      </c>
      <c r="AB99">
        <f t="shared" si="125"/>
        <v>93.322046152281473</v>
      </c>
      <c r="AC99" s="9">
        <f t="shared" si="126"/>
        <v>65.396258407550704</v>
      </c>
      <c r="AD99" s="4">
        <f t="shared" si="127"/>
        <v>-2.0275878325805501E-2</v>
      </c>
      <c r="AE99" s="2">
        <f t="shared" si="128"/>
        <v>2.1512343679129138E-3</v>
      </c>
      <c r="AF99">
        <f t="shared" si="136"/>
        <v>134.71018695765088</v>
      </c>
      <c r="AG99" s="4">
        <f t="shared" si="129"/>
        <v>-1.4919320652391139E-2</v>
      </c>
      <c r="AI99">
        <f t="shared" si="130"/>
        <v>0</v>
      </c>
      <c r="AJ99">
        <f t="shared" si="133"/>
        <v>0</v>
      </c>
      <c r="AK99">
        <f t="shared" si="134"/>
        <v>1</v>
      </c>
      <c r="AL99">
        <f t="shared" ref="AL99:AN99" si="146">SUM(AI89:AI98)/10</f>
        <v>0.9</v>
      </c>
      <c r="AM99">
        <f t="shared" si="146"/>
        <v>0</v>
      </c>
      <c r="AN99">
        <f t="shared" si="146"/>
        <v>0.1</v>
      </c>
      <c r="AO99" s="7">
        <f t="shared" ref="AO99:AO162" si="147">J99</f>
        <v>-21.3994140625</v>
      </c>
      <c r="AP99" s="8">
        <f t="shared" si="52"/>
        <v>0.68471059599972017</v>
      </c>
      <c r="AQ99" s="8">
        <f t="shared" si="53"/>
        <v>0</v>
      </c>
      <c r="AR99" s="8">
        <f t="shared" si="54"/>
        <v>0.34545454545454546</v>
      </c>
      <c r="AT99" s="8">
        <f t="shared" ref="AT99:AT162" si="148">COUNTIF($J90:$J99,"&gt;0")</f>
        <v>6</v>
      </c>
      <c r="AU99" s="8">
        <f t="shared" ref="AU99:AU162" si="149">COUNTIF($J90:$J99,"&lt;0")</f>
        <v>4</v>
      </c>
      <c r="AV99" s="4"/>
    </row>
    <row r="100" spans="1:53" x14ac:dyDescent="0.25">
      <c r="A100" t="s">
        <v>104</v>
      </c>
      <c r="B100">
        <v>14730.9501953125</v>
      </c>
      <c r="C100">
        <v>14737.2001953125</v>
      </c>
      <c r="D100">
        <v>14701</v>
      </c>
      <c r="E100">
        <v>14727.2998046875</v>
      </c>
      <c r="F100">
        <v>14727.2998046875</v>
      </c>
      <c r="G100">
        <v>0</v>
      </c>
      <c r="H100" t="str">
        <f t="shared" si="107"/>
        <v xml:space="preserve"> 09:15:00+05:30</v>
      </c>
      <c r="I100" t="str">
        <f t="shared" si="108"/>
        <v>Y</v>
      </c>
      <c r="J100">
        <f t="shared" si="109"/>
        <v>104.849609375</v>
      </c>
      <c r="K100">
        <f t="shared" si="110"/>
        <v>-3.650390625</v>
      </c>
      <c r="L100" s="3">
        <f t="shared" si="86"/>
        <v>7.1704541971092852E-3</v>
      </c>
      <c r="M100" s="3">
        <f t="shared" si="111"/>
        <v>-2.4780415225092418E-4</v>
      </c>
      <c r="N100" t="str">
        <f t="shared" si="112"/>
        <v>2021-01-21</v>
      </c>
      <c r="O100">
        <f t="shared" si="113"/>
        <v>13.9501953125</v>
      </c>
      <c r="P100">
        <f t="shared" si="114"/>
        <v>-96.8994140625</v>
      </c>
      <c r="Q100">
        <f t="shared" si="115"/>
        <v>-479.349609375</v>
      </c>
      <c r="R100">
        <f t="shared" si="116"/>
        <v>-907.5498046875</v>
      </c>
      <c r="S100">
        <f t="shared" si="117"/>
        <v>14602.812377929688</v>
      </c>
      <c r="T100">
        <f t="shared" si="118"/>
        <v>14468.768973214286</v>
      </c>
      <c r="U100">
        <f t="shared" si="119"/>
        <v>124.4874267578125</v>
      </c>
      <c r="V100">
        <f t="shared" si="120"/>
        <v>258.53083147321377</v>
      </c>
      <c r="W100">
        <f t="shared" si="121"/>
        <v>36.2001953125</v>
      </c>
      <c r="X100">
        <f t="shared" si="122"/>
        <v>44.514746093749999</v>
      </c>
      <c r="Y100">
        <f t="shared" si="123"/>
        <v>14624.030051372154</v>
      </c>
      <c r="Z100">
        <f t="shared" si="132"/>
        <v>14547.143754208153</v>
      </c>
      <c r="AA100">
        <f t="shared" si="124"/>
        <v>103.26975331534595</v>
      </c>
      <c r="AB100">
        <f t="shared" si="125"/>
        <v>180.15605047934696</v>
      </c>
      <c r="AC100" s="9">
        <f t="shared" si="126"/>
        <v>76.886297164001007</v>
      </c>
      <c r="AD100" s="4">
        <f t="shared" si="127"/>
        <v>0.17569871788144464</v>
      </c>
      <c r="AE100" s="2">
        <f t="shared" si="128"/>
        <v>2.4624308082783486E-3</v>
      </c>
      <c r="AF100">
        <f t="shared" si="136"/>
        <v>155.26107815786781</v>
      </c>
      <c r="AG100" s="4">
        <f t="shared" si="129"/>
        <v>0.15255632602364042</v>
      </c>
      <c r="AI100">
        <f t="shared" si="130"/>
        <v>1</v>
      </c>
      <c r="AJ100">
        <f t="shared" si="133"/>
        <v>0</v>
      </c>
      <c r="AK100">
        <f t="shared" si="134"/>
        <v>0</v>
      </c>
      <c r="AL100">
        <f t="shared" ref="AL100:AN100" si="150">SUM(AI90:AI99)/10</f>
        <v>0.9</v>
      </c>
      <c r="AM100">
        <f t="shared" si="150"/>
        <v>0</v>
      </c>
      <c r="AN100">
        <f t="shared" si="150"/>
        <v>0.1</v>
      </c>
      <c r="AO100" s="7">
        <f t="shared" si="147"/>
        <v>104.849609375</v>
      </c>
      <c r="AP100" s="8">
        <f t="shared" ref="AP100:AP163" si="151">(AI100-AP99)*(2/11)+AP99</f>
        <v>0.74203594218158919</v>
      </c>
      <c r="AQ100" s="8">
        <f t="shared" ref="AQ100:AQ163" si="152">(AJ100-AM99)*(2/11)+AM99</f>
        <v>0</v>
      </c>
      <c r="AR100" s="8">
        <f t="shared" ref="AR100:AR163" si="153">(AK100-AN99)*(2/11)+AN99</f>
        <v>8.1818181818181818E-2</v>
      </c>
      <c r="AT100" s="8">
        <f t="shared" si="148"/>
        <v>6</v>
      </c>
      <c r="AU100" s="8">
        <f t="shared" si="149"/>
        <v>4</v>
      </c>
      <c r="AV100" s="4"/>
    </row>
    <row r="101" spans="1:53" x14ac:dyDescent="0.25">
      <c r="A101" t="s">
        <v>105</v>
      </c>
      <c r="B101">
        <v>14707.9501953125</v>
      </c>
      <c r="C101">
        <v>14743.75</v>
      </c>
      <c r="D101">
        <v>14707.400390625</v>
      </c>
      <c r="E101">
        <v>14741.25</v>
      </c>
      <c r="F101">
        <v>14741.25</v>
      </c>
      <c r="G101">
        <v>0</v>
      </c>
      <c r="H101" t="str">
        <f t="shared" si="107"/>
        <v xml:space="preserve"> 10:15:00+05:30</v>
      </c>
      <c r="I101" t="str">
        <f t="shared" si="108"/>
        <v>N</v>
      </c>
      <c r="J101">
        <f t="shared" si="109"/>
        <v>13.9501953125</v>
      </c>
      <c r="K101">
        <f t="shared" si="110"/>
        <v>33.2998046875</v>
      </c>
      <c r="L101" s="3">
        <f t="shared" si="86"/>
        <v>9.4723374260771427E-4</v>
      </c>
      <c r="M101" s="3">
        <f t="shared" si="111"/>
        <v>2.2640683606688322E-3</v>
      </c>
      <c r="N101" t="str">
        <f t="shared" si="112"/>
        <v>2021-01-21</v>
      </c>
      <c r="O101">
        <f t="shared" si="113"/>
        <v>-6.7998046875</v>
      </c>
      <c r="P101">
        <f t="shared" si="114"/>
        <v>-140.849609375</v>
      </c>
      <c r="Q101">
        <f t="shared" si="115"/>
        <v>-575.150390625</v>
      </c>
      <c r="R101">
        <f t="shared" si="116"/>
        <v>-885.349609375</v>
      </c>
      <c r="S101">
        <f t="shared" si="117"/>
        <v>14627.89990234375</v>
      </c>
      <c r="T101">
        <f t="shared" si="118"/>
        <v>14487.188011532739</v>
      </c>
      <c r="U101">
        <f t="shared" si="119"/>
        <v>113.35009765625</v>
      </c>
      <c r="V101">
        <f t="shared" si="120"/>
        <v>254.06198846726147</v>
      </c>
      <c r="W101">
        <f t="shared" si="121"/>
        <v>36.349609375</v>
      </c>
      <c r="X101">
        <f t="shared" si="122"/>
        <v>44.079785156249997</v>
      </c>
      <c r="Y101">
        <f t="shared" si="123"/>
        <v>14650.078928845009</v>
      </c>
      <c r="Z101">
        <f t="shared" si="132"/>
        <v>14564.789776552867</v>
      </c>
      <c r="AA101">
        <f t="shared" si="124"/>
        <v>91.171071154991296</v>
      </c>
      <c r="AB101">
        <f t="shared" si="125"/>
        <v>176.4602234471331</v>
      </c>
      <c r="AC101" s="9">
        <f t="shared" si="126"/>
        <v>85.289152292141807</v>
      </c>
      <c r="AD101" s="4">
        <f t="shared" si="127"/>
        <v>0.10928937194383588</v>
      </c>
      <c r="AE101" s="2">
        <f t="shared" si="128"/>
        <v>2.4715183111605832E-3</v>
      </c>
      <c r="AF101">
        <f t="shared" si="136"/>
        <v>162.89091731227018</v>
      </c>
      <c r="AG101" s="4">
        <f t="shared" si="129"/>
        <v>4.9141995179528657E-2</v>
      </c>
      <c r="AI101">
        <f t="shared" si="130"/>
        <v>1</v>
      </c>
      <c r="AJ101">
        <f t="shared" si="133"/>
        <v>0</v>
      </c>
      <c r="AK101">
        <f t="shared" si="134"/>
        <v>0</v>
      </c>
      <c r="AL101">
        <f t="shared" ref="AL101:AN101" si="154">SUM(AI91:AI100)/10</f>
        <v>0.9</v>
      </c>
      <c r="AM101">
        <f t="shared" si="154"/>
        <v>0</v>
      </c>
      <c r="AN101">
        <f t="shared" si="154"/>
        <v>0.1</v>
      </c>
      <c r="AO101" s="7">
        <f t="shared" si="147"/>
        <v>13.9501953125</v>
      </c>
      <c r="AP101" s="8">
        <f t="shared" si="151"/>
        <v>0.78893849814857298</v>
      </c>
      <c r="AQ101" s="8">
        <f t="shared" si="152"/>
        <v>0</v>
      </c>
      <c r="AR101" s="8">
        <f t="shared" si="153"/>
        <v>8.1818181818181818E-2</v>
      </c>
      <c r="AT101" s="8">
        <f t="shared" si="148"/>
        <v>6</v>
      </c>
      <c r="AU101" s="8">
        <f t="shared" si="149"/>
        <v>4</v>
      </c>
      <c r="AV101" s="4"/>
    </row>
    <row r="102" spans="1:53" x14ac:dyDescent="0.25">
      <c r="A102" t="s">
        <v>106</v>
      </c>
      <c r="B102">
        <v>14734.849609375</v>
      </c>
      <c r="C102">
        <v>14745.150390625</v>
      </c>
      <c r="D102">
        <v>14724.7998046875</v>
      </c>
      <c r="E102">
        <v>14734.4501953125</v>
      </c>
      <c r="F102">
        <v>14734.4501953125</v>
      </c>
      <c r="G102">
        <v>0</v>
      </c>
      <c r="H102" t="str">
        <f t="shared" si="107"/>
        <v xml:space="preserve"> 11:15:00+05:30</v>
      </c>
      <c r="I102" t="str">
        <f t="shared" si="108"/>
        <v>N</v>
      </c>
      <c r="J102">
        <f t="shared" si="109"/>
        <v>-6.7998046875</v>
      </c>
      <c r="K102">
        <f t="shared" si="110"/>
        <v>-0.3994140625</v>
      </c>
      <c r="L102" s="3">
        <f t="shared" si="86"/>
        <v>-4.6127734673111166E-4</v>
      </c>
      <c r="M102" s="3">
        <f t="shared" si="111"/>
        <v>-2.7106762070097688E-5</v>
      </c>
      <c r="N102" t="str">
        <f t="shared" si="112"/>
        <v>2021-01-21</v>
      </c>
      <c r="O102">
        <f t="shared" si="113"/>
        <v>6.3994140625</v>
      </c>
      <c r="P102">
        <f t="shared" si="114"/>
        <v>-236.1005859375</v>
      </c>
      <c r="Q102">
        <f t="shared" si="115"/>
        <v>-587.7001953125</v>
      </c>
      <c r="R102">
        <f t="shared" si="116"/>
        <v>-864.5498046875</v>
      </c>
      <c r="S102">
        <f t="shared" si="117"/>
        <v>14648.449951171875</v>
      </c>
      <c r="T102">
        <f t="shared" si="118"/>
        <v>14506.776088169643</v>
      </c>
      <c r="U102">
        <f t="shared" si="119"/>
        <v>86.000244140625</v>
      </c>
      <c r="V102">
        <f t="shared" si="120"/>
        <v>227.67410714285688</v>
      </c>
      <c r="W102">
        <f t="shared" si="121"/>
        <v>20.3505859375</v>
      </c>
      <c r="X102">
        <f t="shared" si="122"/>
        <v>41.519726562499997</v>
      </c>
      <c r="Y102">
        <f t="shared" si="123"/>
        <v>14668.828099171118</v>
      </c>
      <c r="Z102">
        <f t="shared" si="132"/>
        <v>14580.21345098556</v>
      </c>
      <c r="AA102">
        <f t="shared" si="124"/>
        <v>65.622096141381917</v>
      </c>
      <c r="AB102">
        <f t="shared" si="125"/>
        <v>154.23674432693952</v>
      </c>
      <c r="AC102" s="9">
        <f t="shared" si="126"/>
        <v>88.614648185557598</v>
      </c>
      <c r="AD102" s="4">
        <f t="shared" si="127"/>
        <v>3.8990842376119952E-2</v>
      </c>
      <c r="AE102" s="2">
        <f t="shared" si="128"/>
        <v>1.3820619775775549E-3</v>
      </c>
      <c r="AF102">
        <f t="shared" si="136"/>
        <v>162.05201100147497</v>
      </c>
      <c r="AG102" s="4">
        <f t="shared" si="129"/>
        <v>-5.1501110352702084E-3</v>
      </c>
      <c r="AI102">
        <f t="shared" si="130"/>
        <v>1</v>
      </c>
      <c r="AJ102">
        <f t="shared" si="133"/>
        <v>0</v>
      </c>
      <c r="AK102">
        <f t="shared" si="134"/>
        <v>0</v>
      </c>
      <c r="AL102">
        <f t="shared" ref="AL102:AN102" si="155">SUM(AI92:AI101)/10</f>
        <v>0.9</v>
      </c>
      <c r="AM102">
        <f t="shared" si="155"/>
        <v>0</v>
      </c>
      <c r="AN102">
        <f t="shared" si="155"/>
        <v>0.1</v>
      </c>
      <c r="AO102" s="7">
        <f t="shared" si="147"/>
        <v>-6.7998046875</v>
      </c>
      <c r="AP102" s="8">
        <f t="shared" si="151"/>
        <v>0.82731331666701424</v>
      </c>
      <c r="AQ102" s="8">
        <f t="shared" si="152"/>
        <v>0</v>
      </c>
      <c r="AR102" s="8">
        <f t="shared" si="153"/>
        <v>8.1818181818181818E-2</v>
      </c>
      <c r="AT102" s="8">
        <f t="shared" si="148"/>
        <v>6</v>
      </c>
      <c r="AU102" s="8">
        <f t="shared" si="149"/>
        <v>4</v>
      </c>
      <c r="AV102" s="4"/>
    </row>
    <row r="103" spans="1:53" x14ac:dyDescent="0.25">
      <c r="A103" t="s">
        <v>107</v>
      </c>
      <c r="B103">
        <v>14735.599609375</v>
      </c>
      <c r="C103">
        <v>14750.4501953125</v>
      </c>
      <c r="D103">
        <v>14726.849609375</v>
      </c>
      <c r="E103">
        <v>14740.849609375</v>
      </c>
      <c r="F103">
        <v>14740.849609375</v>
      </c>
      <c r="G103">
        <v>0</v>
      </c>
      <c r="H103" t="str">
        <f t="shared" si="107"/>
        <v xml:space="preserve"> 12:15:00+05:30</v>
      </c>
      <c r="I103" t="str">
        <f t="shared" si="108"/>
        <v>N</v>
      </c>
      <c r="J103">
        <f t="shared" si="109"/>
        <v>6.3994140625</v>
      </c>
      <c r="K103">
        <f t="shared" si="110"/>
        <v>5.25</v>
      </c>
      <c r="L103" s="3">
        <f t="shared" si="86"/>
        <v>4.3431644735111044E-4</v>
      </c>
      <c r="M103" s="3">
        <f t="shared" si="111"/>
        <v>3.5628003876135957E-4</v>
      </c>
      <c r="N103" t="str">
        <f t="shared" si="112"/>
        <v>2021-01-21</v>
      </c>
      <c r="O103">
        <f t="shared" si="113"/>
        <v>-40.94921875</v>
      </c>
      <c r="P103">
        <f t="shared" si="114"/>
        <v>-237.8994140625</v>
      </c>
      <c r="Q103">
        <f t="shared" si="115"/>
        <v>-654.44921875</v>
      </c>
      <c r="R103">
        <f t="shared" si="116"/>
        <v>-953.8994140625</v>
      </c>
      <c r="S103">
        <f t="shared" si="117"/>
        <v>14663.793701171875</v>
      </c>
      <c r="T103">
        <f t="shared" si="118"/>
        <v>14527.5546875</v>
      </c>
      <c r="U103">
        <f t="shared" si="119"/>
        <v>77.055908203125</v>
      </c>
      <c r="V103">
        <f t="shared" si="120"/>
        <v>213.294921875</v>
      </c>
      <c r="W103">
        <f t="shared" si="121"/>
        <v>23.6005859375</v>
      </c>
      <c r="X103">
        <f t="shared" si="122"/>
        <v>41.559863281250003</v>
      </c>
      <c r="Y103">
        <f t="shared" si="123"/>
        <v>14684.832879216425</v>
      </c>
      <c r="Z103">
        <f t="shared" si="132"/>
        <v>14594.816738111873</v>
      </c>
      <c r="AA103">
        <f t="shared" si="124"/>
        <v>56.016730158575228</v>
      </c>
      <c r="AB103">
        <f t="shared" si="125"/>
        <v>146.03287126312716</v>
      </c>
      <c r="AC103" s="9">
        <f t="shared" si="126"/>
        <v>90.016141104551934</v>
      </c>
      <c r="AD103" s="4">
        <f t="shared" si="127"/>
        <v>1.5815589721234723E-2</v>
      </c>
      <c r="AE103" s="2">
        <f t="shared" si="128"/>
        <v>1.6025549634509778E-3</v>
      </c>
      <c r="AF103">
        <f t="shared" si="136"/>
        <v>157.27819171642477</v>
      </c>
      <c r="AG103" s="4">
        <f t="shared" si="129"/>
        <v>-2.9458562442688505E-2</v>
      </c>
      <c r="AI103">
        <f t="shared" si="130"/>
        <v>1</v>
      </c>
      <c r="AJ103">
        <f t="shared" si="133"/>
        <v>0</v>
      </c>
      <c r="AK103">
        <f t="shared" si="134"/>
        <v>0</v>
      </c>
      <c r="AL103">
        <f t="shared" ref="AL103:AN103" si="156">SUM(AI93:AI102)/10</f>
        <v>0.9</v>
      </c>
      <c r="AM103">
        <f t="shared" si="156"/>
        <v>0</v>
      </c>
      <c r="AN103">
        <f t="shared" si="156"/>
        <v>0.1</v>
      </c>
      <c r="AO103" s="7">
        <f t="shared" si="147"/>
        <v>6.3994140625</v>
      </c>
      <c r="AP103" s="8">
        <f t="shared" si="151"/>
        <v>0.85871089545482981</v>
      </c>
      <c r="AQ103" s="8">
        <f t="shared" si="152"/>
        <v>0</v>
      </c>
      <c r="AR103" s="8">
        <f t="shared" si="153"/>
        <v>8.1818181818181818E-2</v>
      </c>
      <c r="AT103" s="8">
        <f t="shared" si="148"/>
        <v>6</v>
      </c>
      <c r="AU103" s="8">
        <f t="shared" si="149"/>
        <v>4</v>
      </c>
      <c r="AV103" s="4"/>
    </row>
    <row r="104" spans="1:53" x14ac:dyDescent="0.25">
      <c r="A104" t="s">
        <v>108</v>
      </c>
      <c r="B104">
        <v>14734.25</v>
      </c>
      <c r="C104">
        <v>14753.400390625</v>
      </c>
      <c r="D104">
        <v>14698.150390625</v>
      </c>
      <c r="E104">
        <v>14699.900390625</v>
      </c>
      <c r="F104">
        <v>14699.900390625</v>
      </c>
      <c r="G104">
        <v>0</v>
      </c>
      <c r="H104" t="str">
        <f t="shared" si="107"/>
        <v xml:space="preserve"> 13:15:00+05:30</v>
      </c>
      <c r="I104" t="str">
        <f t="shared" si="108"/>
        <v>N</v>
      </c>
      <c r="J104">
        <f t="shared" si="109"/>
        <v>-40.94921875</v>
      </c>
      <c r="K104">
        <f t="shared" si="110"/>
        <v>-34.349609375</v>
      </c>
      <c r="L104" s="3">
        <f t="shared" si="86"/>
        <v>-2.7779415593492522E-3</v>
      </c>
      <c r="M104" s="3">
        <f t="shared" si="111"/>
        <v>-2.3312764053141492E-3</v>
      </c>
      <c r="N104" t="str">
        <f t="shared" si="112"/>
        <v>2021-01-21</v>
      </c>
      <c r="O104">
        <f t="shared" si="113"/>
        <v>-113.4501953125</v>
      </c>
      <c r="P104">
        <f t="shared" si="114"/>
        <v>-298.3505859375</v>
      </c>
      <c r="Q104">
        <f t="shared" si="115"/>
        <v>-633.2001953125</v>
      </c>
      <c r="R104">
        <f t="shared" si="116"/>
        <v>-932.1005859375</v>
      </c>
      <c r="S104">
        <f t="shared" si="117"/>
        <v>14680.531127929688</v>
      </c>
      <c r="T104">
        <f t="shared" si="118"/>
        <v>14547.864211309523</v>
      </c>
      <c r="U104">
        <f t="shared" si="119"/>
        <v>19.3692626953125</v>
      </c>
      <c r="V104">
        <f t="shared" si="120"/>
        <v>152.03617931547706</v>
      </c>
      <c r="W104">
        <f t="shared" si="121"/>
        <v>55.25</v>
      </c>
      <c r="X104">
        <f t="shared" si="122"/>
        <v>36.934863281250003</v>
      </c>
      <c r="Y104">
        <f t="shared" si="123"/>
        <v>14688.181215084996</v>
      </c>
      <c r="Z104">
        <f t="shared" si="132"/>
        <v>14604.369797431247</v>
      </c>
      <c r="AA104">
        <f t="shared" si="124"/>
        <v>11.719175540003562</v>
      </c>
      <c r="AB104">
        <f t="shared" si="125"/>
        <v>95.530593193752793</v>
      </c>
      <c r="AC104" s="9">
        <f t="shared" si="126"/>
        <v>83.811417653749231</v>
      </c>
      <c r="AD104" s="4">
        <f t="shared" si="127"/>
        <v>-6.8929009560585827E-2</v>
      </c>
      <c r="AE104" s="2">
        <f t="shared" si="128"/>
        <v>3.7589763699274982E-3</v>
      </c>
      <c r="AF104">
        <f t="shared" si="136"/>
        <v>140.31700377547349</v>
      </c>
      <c r="AG104" s="4">
        <f t="shared" si="129"/>
        <v>-0.1078419567000909</v>
      </c>
      <c r="AI104">
        <f t="shared" si="130"/>
        <v>0</v>
      </c>
      <c r="AJ104">
        <f t="shared" si="133"/>
        <v>0</v>
      </c>
      <c r="AK104">
        <f t="shared" si="134"/>
        <v>1</v>
      </c>
      <c r="AL104">
        <f t="shared" ref="AL104:AN104" si="157">SUM(AI94:AI103)/10</f>
        <v>0.9</v>
      </c>
      <c r="AM104">
        <f t="shared" si="157"/>
        <v>0</v>
      </c>
      <c r="AN104">
        <f t="shared" si="157"/>
        <v>0.1</v>
      </c>
      <c r="AO104" s="7">
        <f t="shared" si="147"/>
        <v>-40.94921875</v>
      </c>
      <c r="AP104" s="8">
        <f t="shared" si="151"/>
        <v>0.70258164173576987</v>
      </c>
      <c r="AQ104" s="8">
        <f t="shared" si="152"/>
        <v>0</v>
      </c>
      <c r="AR104" s="8">
        <f t="shared" si="153"/>
        <v>0.26363636363636367</v>
      </c>
      <c r="AT104" s="8">
        <f t="shared" si="148"/>
        <v>5</v>
      </c>
      <c r="AU104" s="8">
        <f t="shared" si="149"/>
        <v>5</v>
      </c>
      <c r="AV104" s="4"/>
    </row>
    <row r="105" spans="1:53" x14ac:dyDescent="0.25">
      <c r="A105" t="s">
        <v>109</v>
      </c>
      <c r="B105">
        <v>14734.900390625</v>
      </c>
      <c r="C105">
        <v>14737.849609375</v>
      </c>
      <c r="D105">
        <v>14519.349609375</v>
      </c>
      <c r="E105">
        <v>14586.4501953125</v>
      </c>
      <c r="F105">
        <v>14586.4501953125</v>
      </c>
      <c r="G105">
        <v>0</v>
      </c>
      <c r="H105" t="str">
        <f t="shared" si="107"/>
        <v xml:space="preserve"> 14:15:00+05:30</v>
      </c>
      <c r="I105" t="str">
        <f t="shared" si="108"/>
        <v>N</v>
      </c>
      <c r="J105">
        <f t="shared" si="109"/>
        <v>-113.4501953125</v>
      </c>
      <c r="K105">
        <f t="shared" si="110"/>
        <v>-148.4501953125</v>
      </c>
      <c r="L105" s="3">
        <f t="shared" si="86"/>
        <v>-7.7177526580284811E-3</v>
      </c>
      <c r="M105" s="3">
        <f t="shared" si="111"/>
        <v>-1.0074733549400213E-2</v>
      </c>
      <c r="N105" t="str">
        <f t="shared" si="112"/>
        <v>2021-01-21</v>
      </c>
      <c r="O105">
        <f t="shared" si="113"/>
        <v>43.9501953125</v>
      </c>
      <c r="P105">
        <f t="shared" si="114"/>
        <v>-183.3505859375</v>
      </c>
      <c r="Q105">
        <f t="shared" si="115"/>
        <v>-608.3505859375</v>
      </c>
      <c r="R105">
        <f t="shared" si="116"/>
        <v>-782.3505859375</v>
      </c>
      <c r="S105">
        <f t="shared" si="117"/>
        <v>14692.737426757813</v>
      </c>
      <c r="T105">
        <f t="shared" si="118"/>
        <v>14562.047572544643</v>
      </c>
      <c r="U105">
        <f t="shared" si="119"/>
        <v>-106.2872314453125</v>
      </c>
      <c r="V105">
        <f t="shared" si="120"/>
        <v>24.402622767856883</v>
      </c>
      <c r="W105">
        <f t="shared" si="121"/>
        <v>218.5</v>
      </c>
      <c r="X105">
        <f t="shared" si="122"/>
        <v>37.194921874999999</v>
      </c>
      <c r="Y105">
        <f t="shared" si="123"/>
        <v>14665.57432180222</v>
      </c>
      <c r="Z105">
        <f t="shared" si="132"/>
        <v>14602.740742693179</v>
      </c>
      <c r="AA105">
        <f t="shared" si="124"/>
        <v>-79.124126489719856</v>
      </c>
      <c r="AB105">
        <f t="shared" si="125"/>
        <v>-16.290547380678618</v>
      </c>
      <c r="AC105" s="9">
        <f t="shared" si="126"/>
        <v>62.833579109041239</v>
      </c>
      <c r="AD105" s="4">
        <f t="shared" si="127"/>
        <v>-0.25029809937559944</v>
      </c>
      <c r="AE105" s="2">
        <f t="shared" si="128"/>
        <v>1.5048883447156387E-2</v>
      </c>
      <c r="AF105">
        <f t="shared" si="136"/>
        <v>103.52674925757674</v>
      </c>
      <c r="AG105" s="4">
        <f t="shared" si="129"/>
        <v>-0.26219384342589175</v>
      </c>
      <c r="AI105">
        <f t="shared" si="130"/>
        <v>0</v>
      </c>
      <c r="AJ105">
        <f t="shared" si="133"/>
        <v>0</v>
      </c>
      <c r="AK105">
        <f t="shared" si="134"/>
        <v>1</v>
      </c>
      <c r="AL105">
        <f t="shared" ref="AL105:AN105" si="158">SUM(AI95:AI104)/10</f>
        <v>0.8</v>
      </c>
      <c r="AM105">
        <f t="shared" si="158"/>
        <v>0</v>
      </c>
      <c r="AN105">
        <f t="shared" si="158"/>
        <v>0.2</v>
      </c>
      <c r="AO105" s="7">
        <f t="shared" si="147"/>
        <v>-113.4501953125</v>
      </c>
      <c r="AP105" s="8">
        <f t="shared" si="151"/>
        <v>0.57483952505653901</v>
      </c>
      <c r="AQ105" s="8">
        <f t="shared" si="152"/>
        <v>0</v>
      </c>
      <c r="AR105" s="8">
        <f t="shared" si="153"/>
        <v>0.26363636363636367</v>
      </c>
      <c r="AT105" s="8">
        <f t="shared" si="148"/>
        <v>5</v>
      </c>
      <c r="AU105" s="8">
        <f t="shared" si="149"/>
        <v>5</v>
      </c>
      <c r="AV105" s="4"/>
    </row>
    <row r="106" spans="1:53" x14ac:dyDescent="0.25">
      <c r="A106" t="s">
        <v>110</v>
      </c>
      <c r="B106">
        <v>14586.7001953125</v>
      </c>
      <c r="C106">
        <v>14632.7998046875</v>
      </c>
      <c r="D106">
        <v>14585.4501953125</v>
      </c>
      <c r="E106">
        <v>14630.400390625</v>
      </c>
      <c r="F106">
        <v>14630.400390625</v>
      </c>
      <c r="G106">
        <v>0</v>
      </c>
      <c r="H106" t="str">
        <f t="shared" si="107"/>
        <v xml:space="preserve"> 15:15:00+05:30</v>
      </c>
      <c r="I106" t="str">
        <f t="shared" si="108"/>
        <v>N</v>
      </c>
      <c r="J106">
        <f t="shared" si="109"/>
        <v>43.9501953125</v>
      </c>
      <c r="K106">
        <f t="shared" si="110"/>
        <v>43.7001953125</v>
      </c>
      <c r="L106" s="3">
        <f t="shared" si="86"/>
        <v>3.01308369918706E-3</v>
      </c>
      <c r="M106" s="3">
        <f t="shared" si="111"/>
        <v>2.9958931579702479E-3</v>
      </c>
      <c r="N106" t="str">
        <f t="shared" si="112"/>
        <v>2021-01-21</v>
      </c>
      <c r="O106">
        <f t="shared" si="113"/>
        <v>-30</v>
      </c>
      <c r="P106">
        <f t="shared" si="114"/>
        <v>-266.8505859375</v>
      </c>
      <c r="Q106">
        <f t="shared" si="115"/>
        <v>-665.1005859375</v>
      </c>
      <c r="R106">
        <f t="shared" si="116"/>
        <v>-1004.80078125</v>
      </c>
      <c r="S106">
        <f t="shared" si="117"/>
        <v>14687.0625</v>
      </c>
      <c r="T106">
        <f t="shared" si="118"/>
        <v>14576.269019717261</v>
      </c>
      <c r="U106">
        <f t="shared" si="119"/>
        <v>-56.662109375</v>
      </c>
      <c r="V106">
        <f t="shared" si="120"/>
        <v>54.131370907738528</v>
      </c>
      <c r="W106">
        <f t="shared" si="121"/>
        <v>47.349609375</v>
      </c>
      <c r="X106">
        <f t="shared" si="122"/>
        <v>56.469921874999997</v>
      </c>
      <c r="Y106">
        <f t="shared" si="123"/>
        <v>14657.757892651727</v>
      </c>
      <c r="Z106">
        <f t="shared" si="132"/>
        <v>14605.255256141527</v>
      </c>
      <c r="AA106">
        <f t="shared" si="124"/>
        <v>-27.357502026727161</v>
      </c>
      <c r="AB106">
        <f t="shared" si="125"/>
        <v>25.145134483473157</v>
      </c>
      <c r="AC106" s="9">
        <f t="shared" si="126"/>
        <v>52.502636510200318</v>
      </c>
      <c r="AD106" s="4">
        <f t="shared" si="127"/>
        <v>-0.16441754146954812</v>
      </c>
      <c r="AE106" s="2">
        <f t="shared" si="128"/>
        <v>3.2463591278257087E-3</v>
      </c>
      <c r="AF106">
        <f t="shared" si="136"/>
        <v>81.488872934465689</v>
      </c>
      <c r="AG106" s="4">
        <f t="shared" si="129"/>
        <v>-0.21287132534491496</v>
      </c>
      <c r="AI106">
        <f t="shared" si="130"/>
        <v>0</v>
      </c>
      <c r="AJ106">
        <f t="shared" si="133"/>
        <v>0</v>
      </c>
      <c r="AK106">
        <f t="shared" si="134"/>
        <v>1</v>
      </c>
      <c r="AL106">
        <f t="shared" ref="AL106:AN106" si="159">SUM(AI96:AI105)/10</f>
        <v>0.7</v>
      </c>
      <c r="AM106">
        <f t="shared" si="159"/>
        <v>0</v>
      </c>
      <c r="AN106">
        <f t="shared" si="159"/>
        <v>0.3</v>
      </c>
      <c r="AO106" s="7">
        <f t="shared" si="147"/>
        <v>43.9501953125</v>
      </c>
      <c r="AP106" s="8">
        <f t="shared" si="151"/>
        <v>0.47032324777353191</v>
      </c>
      <c r="AQ106" s="8">
        <f t="shared" si="152"/>
        <v>0</v>
      </c>
      <c r="AR106" s="8">
        <f t="shared" si="153"/>
        <v>0.34545454545454546</v>
      </c>
      <c r="AT106" s="8">
        <f t="shared" si="148"/>
        <v>6</v>
      </c>
      <c r="AU106" s="8">
        <f t="shared" si="149"/>
        <v>4</v>
      </c>
      <c r="AV106" s="4"/>
    </row>
    <row r="107" spans="1:53" x14ac:dyDescent="0.25">
      <c r="A107" t="s">
        <v>111</v>
      </c>
      <c r="B107">
        <v>14583.400390625</v>
      </c>
      <c r="C107">
        <v>14612.25</v>
      </c>
      <c r="D107">
        <v>14519.2998046875</v>
      </c>
      <c r="E107">
        <v>14600.400390625</v>
      </c>
      <c r="F107">
        <v>14600.400390625</v>
      </c>
      <c r="G107">
        <v>0</v>
      </c>
      <c r="H107" t="str">
        <f t="shared" si="107"/>
        <v xml:space="preserve"> 09:15:00+05:30</v>
      </c>
      <c r="I107" t="str">
        <f t="shared" si="108"/>
        <v>Y</v>
      </c>
      <c r="J107">
        <f t="shared" si="109"/>
        <v>-30</v>
      </c>
      <c r="K107">
        <f t="shared" si="110"/>
        <v>17</v>
      </c>
      <c r="L107" s="3">
        <f t="shared" si="86"/>
        <v>-2.050524879635124E-3</v>
      </c>
      <c r="M107" s="3">
        <f t="shared" si="111"/>
        <v>1.1657089255348513E-3</v>
      </c>
      <c r="N107" t="str">
        <f t="shared" si="112"/>
        <v>2021-01-22</v>
      </c>
      <c r="O107">
        <f t="shared" si="113"/>
        <v>-102.05078125</v>
      </c>
      <c r="P107">
        <f t="shared" si="114"/>
        <v>-233.6005859375</v>
      </c>
      <c r="Q107">
        <f t="shared" si="115"/>
        <v>-636.150390625</v>
      </c>
      <c r="R107">
        <f t="shared" si="116"/>
        <v>-939.6005859375</v>
      </c>
      <c r="S107">
        <f t="shared" si="117"/>
        <v>14685.38134765625</v>
      </c>
      <c r="T107">
        <f t="shared" si="118"/>
        <v>14595.326171875</v>
      </c>
      <c r="U107">
        <f t="shared" si="119"/>
        <v>-84.98095703125</v>
      </c>
      <c r="V107">
        <f t="shared" si="120"/>
        <v>5.07421875</v>
      </c>
      <c r="W107">
        <f t="shared" si="121"/>
        <v>92.9501953125</v>
      </c>
      <c r="X107">
        <f t="shared" si="122"/>
        <v>56.094921874999997</v>
      </c>
      <c r="Y107">
        <f t="shared" si="123"/>
        <v>14645.011781090232</v>
      </c>
      <c r="Z107">
        <f t="shared" si="132"/>
        <v>14604.813904730934</v>
      </c>
      <c r="AA107">
        <f t="shared" si="124"/>
        <v>-44.611390465232034</v>
      </c>
      <c r="AB107">
        <f t="shared" si="125"/>
        <v>-4.4135141059341549</v>
      </c>
      <c r="AC107" s="9">
        <f t="shared" si="126"/>
        <v>40.197876359297879</v>
      </c>
      <c r="AD107" s="4">
        <f t="shared" si="127"/>
        <v>-0.23436461421345661</v>
      </c>
      <c r="AE107" s="2">
        <f t="shared" si="128"/>
        <v>6.4018373174229374E-3</v>
      </c>
      <c r="AF107">
        <f t="shared" si="136"/>
        <v>49.685609215232034</v>
      </c>
      <c r="AG107" s="4">
        <f t="shared" si="129"/>
        <v>-0.39027737866506285</v>
      </c>
      <c r="AI107">
        <f t="shared" si="130"/>
        <v>0</v>
      </c>
      <c r="AJ107">
        <f t="shared" si="133"/>
        <v>0</v>
      </c>
      <c r="AK107">
        <f t="shared" si="134"/>
        <v>1</v>
      </c>
      <c r="AL107">
        <f t="shared" ref="AL107:AN107" si="160">SUM(AI97:AI106)/10</f>
        <v>0.6</v>
      </c>
      <c r="AM107">
        <f t="shared" si="160"/>
        <v>0</v>
      </c>
      <c r="AN107">
        <f t="shared" si="160"/>
        <v>0.4</v>
      </c>
      <c r="AO107" s="7">
        <f t="shared" si="147"/>
        <v>-30</v>
      </c>
      <c r="AP107" s="8">
        <f t="shared" si="151"/>
        <v>0.38480992999652608</v>
      </c>
      <c r="AQ107" s="8">
        <f t="shared" si="152"/>
        <v>0</v>
      </c>
      <c r="AR107" s="8">
        <f t="shared" si="153"/>
        <v>0.42727272727272725</v>
      </c>
      <c r="AT107" s="8">
        <f t="shared" si="148"/>
        <v>5</v>
      </c>
      <c r="AU107" s="8">
        <f t="shared" si="149"/>
        <v>5</v>
      </c>
      <c r="AV107" s="4"/>
    </row>
    <row r="108" spans="1:53" x14ac:dyDescent="0.25">
      <c r="A108" t="s">
        <v>112</v>
      </c>
      <c r="B108">
        <v>14591.4501953125</v>
      </c>
      <c r="C108">
        <v>14619.599609375</v>
      </c>
      <c r="D108">
        <v>14486.25</v>
      </c>
      <c r="E108">
        <v>14498.349609375</v>
      </c>
      <c r="F108">
        <v>14498.349609375</v>
      </c>
      <c r="G108">
        <v>0</v>
      </c>
      <c r="H108" t="str">
        <f t="shared" si="107"/>
        <v xml:space="preserve"> 10:15:00+05:30</v>
      </c>
      <c r="I108" t="str">
        <f t="shared" si="108"/>
        <v>N</v>
      </c>
      <c r="J108">
        <f t="shared" si="109"/>
        <v>-102.05078125</v>
      </c>
      <c r="K108">
        <f t="shared" si="110"/>
        <v>-93.1005859375</v>
      </c>
      <c r="L108" s="3">
        <f t="shared" si="86"/>
        <v>-6.9895878551061779E-3</v>
      </c>
      <c r="M108" s="3">
        <f t="shared" si="111"/>
        <v>-6.3804888952990113E-3</v>
      </c>
      <c r="N108" t="str">
        <f t="shared" si="112"/>
        <v>2021-01-22</v>
      </c>
      <c r="O108">
        <f t="shared" si="113"/>
        <v>4.6005859375</v>
      </c>
      <c r="P108">
        <f t="shared" si="114"/>
        <v>-121.5</v>
      </c>
      <c r="Q108">
        <f t="shared" si="115"/>
        <v>-631.94921875</v>
      </c>
      <c r="R108">
        <f t="shared" si="116"/>
        <v>-751.69921875</v>
      </c>
      <c r="S108">
        <f t="shared" si="117"/>
        <v>14682.625122070313</v>
      </c>
      <c r="T108">
        <f t="shared" si="118"/>
        <v>14604.228562127977</v>
      </c>
      <c r="U108">
        <f t="shared" si="119"/>
        <v>-184.2755126953125</v>
      </c>
      <c r="V108">
        <f t="shared" si="120"/>
        <v>-105.87895275297706</v>
      </c>
      <c r="W108">
        <f t="shared" si="121"/>
        <v>133.349609375</v>
      </c>
      <c r="X108">
        <f t="shared" si="122"/>
        <v>60.804980468750003</v>
      </c>
      <c r="Y108">
        <f t="shared" si="123"/>
        <v>14612.420187375736</v>
      </c>
      <c r="Z108">
        <f t="shared" si="132"/>
        <v>14595.135332425849</v>
      </c>
      <c r="AA108">
        <f t="shared" si="124"/>
        <v>-114.07057800073562</v>
      </c>
      <c r="AB108">
        <f t="shared" si="125"/>
        <v>-96.785723050848901</v>
      </c>
      <c r="AC108" s="9">
        <f t="shared" si="126"/>
        <v>17.284854949886721</v>
      </c>
      <c r="AD108" s="4">
        <f t="shared" si="127"/>
        <v>-0.5700057685786506</v>
      </c>
      <c r="AE108" s="2">
        <f t="shared" si="128"/>
        <v>9.2052539045646732E-3</v>
      </c>
      <c r="AF108">
        <f t="shared" si="136"/>
        <v>8.1916252477585658</v>
      </c>
      <c r="AG108" s="4">
        <f t="shared" si="129"/>
        <v>-0.83513082807793626</v>
      </c>
      <c r="AI108">
        <f t="shared" si="130"/>
        <v>0</v>
      </c>
      <c r="AJ108">
        <f t="shared" si="133"/>
        <v>0</v>
      </c>
      <c r="AK108">
        <f t="shared" si="134"/>
        <v>1</v>
      </c>
      <c r="AL108">
        <f t="shared" ref="AL108:AN108" si="161">SUM(AI98:AI107)/10</f>
        <v>0.5</v>
      </c>
      <c r="AM108">
        <f t="shared" si="161"/>
        <v>0</v>
      </c>
      <c r="AN108">
        <f t="shared" si="161"/>
        <v>0.5</v>
      </c>
      <c r="AO108" s="7">
        <f t="shared" si="147"/>
        <v>-102.05078125</v>
      </c>
      <c r="AP108" s="8">
        <f t="shared" si="151"/>
        <v>0.31484448817897587</v>
      </c>
      <c r="AQ108" s="8">
        <f t="shared" si="152"/>
        <v>0</v>
      </c>
      <c r="AR108" s="8">
        <f t="shared" si="153"/>
        <v>0.50909090909090915</v>
      </c>
      <c r="AT108" s="8">
        <f t="shared" si="148"/>
        <v>4</v>
      </c>
      <c r="AU108" s="8">
        <f t="shared" si="149"/>
        <v>6</v>
      </c>
      <c r="AV108" s="4"/>
    </row>
    <row r="109" spans="1:53" x14ac:dyDescent="0.25">
      <c r="A109" t="s">
        <v>113</v>
      </c>
      <c r="B109">
        <v>14535.599609375</v>
      </c>
      <c r="C109">
        <v>14541.099609375</v>
      </c>
      <c r="D109">
        <v>14453.9501953125</v>
      </c>
      <c r="E109">
        <v>14502.9501953125</v>
      </c>
      <c r="F109">
        <v>14502.9501953125</v>
      </c>
      <c r="G109">
        <v>0</v>
      </c>
      <c r="H109" t="str">
        <f t="shared" si="107"/>
        <v xml:space="preserve"> 11:15:00+05:30</v>
      </c>
      <c r="I109" t="str">
        <f t="shared" si="108"/>
        <v>N</v>
      </c>
      <c r="J109">
        <f t="shared" si="109"/>
        <v>4.6005859375</v>
      </c>
      <c r="K109">
        <f t="shared" si="110"/>
        <v>-32.6494140625</v>
      </c>
      <c r="L109" s="3">
        <f t="shared" si="86"/>
        <v>3.17317905930834E-4</v>
      </c>
      <c r="M109" s="3">
        <f t="shared" si="111"/>
        <v>-2.2461690566546815E-3</v>
      </c>
      <c r="N109" t="str">
        <f t="shared" si="112"/>
        <v>2021-01-22</v>
      </c>
      <c r="O109">
        <f t="shared" si="113"/>
        <v>-101.400390625</v>
      </c>
      <c r="P109">
        <f t="shared" si="114"/>
        <v>-91.7998046875</v>
      </c>
      <c r="Q109">
        <f t="shared" si="115"/>
        <v>-640.3505859375</v>
      </c>
      <c r="R109">
        <f t="shared" si="116"/>
        <v>-742.0498046875</v>
      </c>
      <c r="S109">
        <f t="shared" si="117"/>
        <v>14654.00634765625</v>
      </c>
      <c r="T109">
        <f t="shared" si="118"/>
        <v>14607.349981398809</v>
      </c>
      <c r="U109">
        <f t="shared" si="119"/>
        <v>-151.05615234375</v>
      </c>
      <c r="V109">
        <f t="shared" si="120"/>
        <v>-104.39978608630918</v>
      </c>
      <c r="W109">
        <f t="shared" si="121"/>
        <v>87.1494140625</v>
      </c>
      <c r="X109">
        <f t="shared" si="122"/>
        <v>69.534960937500003</v>
      </c>
      <c r="Y109">
        <f t="shared" si="123"/>
        <v>14588.093522472795</v>
      </c>
      <c r="Z109">
        <f t="shared" si="132"/>
        <v>14586.754865415545</v>
      </c>
      <c r="AA109">
        <f t="shared" si="124"/>
        <v>-85.143327160294575</v>
      </c>
      <c r="AB109">
        <f t="shared" si="125"/>
        <v>-83.804670103045282</v>
      </c>
      <c r="AC109" s="9">
        <f t="shared" si="126"/>
        <v>1.3386570572492928</v>
      </c>
      <c r="AD109" s="4">
        <f t="shared" si="127"/>
        <v>-0.9225531795823334</v>
      </c>
      <c r="AE109" s="2">
        <f t="shared" si="128"/>
        <v>6.029453048119888E-3</v>
      </c>
      <c r="AF109">
        <f t="shared" si="136"/>
        <v>-19.256458926014602</v>
      </c>
      <c r="AG109" s="4" t="str">
        <f t="shared" si="129"/>
        <v>CROSSOVER</v>
      </c>
      <c r="AI109">
        <f t="shared" si="130"/>
        <v>0</v>
      </c>
      <c r="AJ109">
        <f t="shared" si="133"/>
        <v>0</v>
      </c>
      <c r="AK109">
        <f t="shared" si="134"/>
        <v>1</v>
      </c>
      <c r="AL109">
        <f t="shared" ref="AL109:AN109" si="162">SUM(AI99:AI108)/10</f>
        <v>0.4</v>
      </c>
      <c r="AM109">
        <f t="shared" si="162"/>
        <v>0</v>
      </c>
      <c r="AN109">
        <f t="shared" si="162"/>
        <v>0.6</v>
      </c>
      <c r="AO109" s="7">
        <f t="shared" si="147"/>
        <v>4.6005859375</v>
      </c>
      <c r="AP109" s="8">
        <f t="shared" si="151"/>
        <v>0.25760003578279844</v>
      </c>
      <c r="AQ109" s="8">
        <f t="shared" si="152"/>
        <v>0</v>
      </c>
      <c r="AR109" s="8">
        <f t="shared" si="153"/>
        <v>0.59090909090909094</v>
      </c>
      <c r="AT109" s="8">
        <f t="shared" si="148"/>
        <v>5</v>
      </c>
      <c r="AU109" s="8">
        <f t="shared" si="149"/>
        <v>5</v>
      </c>
      <c r="AV109" s="4"/>
    </row>
    <row r="110" spans="1:53" x14ac:dyDescent="0.25">
      <c r="A110" t="s">
        <v>114</v>
      </c>
      <c r="B110">
        <v>14535.0498046875</v>
      </c>
      <c r="C110">
        <v>14535.0498046875</v>
      </c>
      <c r="D110">
        <v>14401.5498046875</v>
      </c>
      <c r="E110">
        <v>14401.5498046875</v>
      </c>
      <c r="F110">
        <v>14401.5498046875</v>
      </c>
      <c r="G110">
        <v>0</v>
      </c>
      <c r="H110" t="str">
        <f t="shared" si="107"/>
        <v xml:space="preserve"> 12:15:00+05:30</v>
      </c>
      <c r="I110" t="str">
        <f t="shared" si="108"/>
        <v>N</v>
      </c>
      <c r="J110">
        <f t="shared" si="109"/>
        <v>-101.400390625</v>
      </c>
      <c r="K110">
        <f t="shared" si="110"/>
        <v>-133.5</v>
      </c>
      <c r="L110" s="3">
        <f t="shared" si="86"/>
        <v>-6.991707842847977E-3</v>
      </c>
      <c r="M110" s="3">
        <f t="shared" si="111"/>
        <v>-9.1846950505079621E-3</v>
      </c>
      <c r="N110" t="str">
        <f t="shared" si="112"/>
        <v>2021-01-22</v>
      </c>
      <c r="O110">
        <f t="shared" si="113"/>
        <v>1.5498046875</v>
      </c>
      <c r="P110">
        <f t="shared" si="114"/>
        <v>-45.3994140625</v>
      </c>
      <c r="Q110">
        <f t="shared" si="115"/>
        <v>-589.6494140625</v>
      </c>
      <c r="R110">
        <f t="shared" si="116"/>
        <v>-594.099609375</v>
      </c>
      <c r="S110">
        <f t="shared" si="117"/>
        <v>14624.218872070313</v>
      </c>
      <c r="T110">
        <f t="shared" si="118"/>
        <v>14608.973818824405</v>
      </c>
      <c r="U110">
        <f t="shared" si="119"/>
        <v>-222.6690673828125</v>
      </c>
      <c r="V110">
        <f t="shared" si="120"/>
        <v>-207.42401413690459</v>
      </c>
      <c r="W110">
        <f t="shared" si="121"/>
        <v>133.5</v>
      </c>
      <c r="X110">
        <f t="shared" si="122"/>
        <v>75.10498046875</v>
      </c>
      <c r="Y110">
        <f t="shared" si="123"/>
        <v>14546.639362964952</v>
      </c>
      <c r="Z110">
        <f t="shared" si="132"/>
        <v>14569.918041712996</v>
      </c>
      <c r="AA110">
        <f t="shared" si="124"/>
        <v>-145.08955827745194</v>
      </c>
      <c r="AB110">
        <f t="shared" si="125"/>
        <v>-168.36823702549555</v>
      </c>
      <c r="AC110" s="9">
        <f t="shared" si="126"/>
        <v>-23.278678748043603</v>
      </c>
      <c r="AD110" s="4" t="str">
        <f t="shared" si="127"/>
        <v>CROSSOVER</v>
      </c>
      <c r="AE110" s="2">
        <f t="shared" si="128"/>
        <v>9.2698356642524436E-3</v>
      </c>
      <c r="AF110">
        <f t="shared" si="136"/>
        <v>-62.334455859452646</v>
      </c>
      <c r="AG110" s="4">
        <f t="shared" si="129"/>
        <v>2.2370674223619393</v>
      </c>
      <c r="AI110">
        <f t="shared" si="130"/>
        <v>0</v>
      </c>
      <c r="AJ110">
        <f t="shared" si="133"/>
        <v>1</v>
      </c>
      <c r="AK110">
        <f t="shared" si="134"/>
        <v>0</v>
      </c>
      <c r="AL110">
        <f t="shared" ref="AL110:AN110" si="163">SUM(AI100:AI109)/10</f>
        <v>0.4</v>
      </c>
      <c r="AM110">
        <f t="shared" si="163"/>
        <v>0</v>
      </c>
      <c r="AN110">
        <f t="shared" si="163"/>
        <v>0.6</v>
      </c>
      <c r="AO110" s="7">
        <f t="shared" si="147"/>
        <v>-101.400390625</v>
      </c>
      <c r="AP110" s="8">
        <f t="shared" si="151"/>
        <v>0.21076366564047144</v>
      </c>
      <c r="AQ110" s="8">
        <f t="shared" si="152"/>
        <v>0.18181818181818182</v>
      </c>
      <c r="AR110" s="8">
        <f t="shared" si="153"/>
        <v>0.49090909090909091</v>
      </c>
      <c r="AT110" s="8">
        <f t="shared" si="148"/>
        <v>4</v>
      </c>
      <c r="AU110" s="8">
        <f t="shared" si="149"/>
        <v>6</v>
      </c>
      <c r="AV110" s="4"/>
      <c r="AW110" s="7">
        <f>SUM(AO111:AO116)</f>
        <v>-45.3994140625</v>
      </c>
      <c r="AX110" s="7">
        <f>SUM(AO111:AO121)</f>
        <v>-235.4501953125</v>
      </c>
      <c r="AY110" s="7">
        <f>SUM(AO110:AO124)</f>
        <v>-436.25</v>
      </c>
      <c r="AZ110" s="7">
        <f>SUM(AO111:AO130)</f>
        <v>-589.6494140625</v>
      </c>
      <c r="BA110">
        <f>IF(AC110&gt;0,1,-1)</f>
        <v>-1</v>
      </c>
    </row>
    <row r="111" spans="1:53" x14ac:dyDescent="0.25">
      <c r="A111" t="s">
        <v>115</v>
      </c>
      <c r="B111">
        <v>14429.849609375</v>
      </c>
      <c r="C111">
        <v>14450.7998046875</v>
      </c>
      <c r="D111">
        <v>14371.400390625</v>
      </c>
      <c r="E111">
        <v>14403.099609375</v>
      </c>
      <c r="F111">
        <v>14403.099609375</v>
      </c>
      <c r="G111">
        <v>0</v>
      </c>
      <c r="H111" t="str">
        <f t="shared" si="107"/>
        <v xml:space="preserve"> 13:15:00+05:30</v>
      </c>
      <c r="I111" t="str">
        <f t="shared" si="108"/>
        <v>N</v>
      </c>
      <c r="J111">
        <f t="shared" si="109"/>
        <v>1.5498046875</v>
      </c>
      <c r="K111">
        <f t="shared" si="110"/>
        <v>-26.75</v>
      </c>
      <c r="L111" s="3">
        <f t="shared" si="86"/>
        <v>1.0761374355665253E-4</v>
      </c>
      <c r="M111" s="3">
        <f t="shared" si="111"/>
        <v>-1.8537961741902466E-3</v>
      </c>
      <c r="N111" t="str">
        <f t="shared" si="112"/>
        <v>2021-01-22</v>
      </c>
      <c r="O111">
        <f t="shared" si="113"/>
        <v>-39.5498046875</v>
      </c>
      <c r="P111">
        <f t="shared" si="114"/>
        <v>-3.0498046875</v>
      </c>
      <c r="Q111">
        <f t="shared" si="115"/>
        <v>-662.5</v>
      </c>
      <c r="R111">
        <f t="shared" si="116"/>
        <v>-381.25</v>
      </c>
      <c r="S111">
        <f t="shared" si="117"/>
        <v>14582.606323242188</v>
      </c>
      <c r="T111">
        <f t="shared" si="118"/>
        <v>14605.183314732143</v>
      </c>
      <c r="U111">
        <f t="shared" si="119"/>
        <v>-179.5067138671875</v>
      </c>
      <c r="V111">
        <f t="shared" si="120"/>
        <v>-202.08370535714312</v>
      </c>
      <c r="W111">
        <f t="shared" si="121"/>
        <v>79.3994140625</v>
      </c>
      <c r="X111">
        <f t="shared" si="122"/>
        <v>84.8349609375</v>
      </c>
      <c r="Y111">
        <f t="shared" si="123"/>
        <v>14514.741639944963</v>
      </c>
      <c r="Z111">
        <f t="shared" si="132"/>
        <v>14554.752729682268</v>
      </c>
      <c r="AA111">
        <f t="shared" si="124"/>
        <v>-111.64203056996303</v>
      </c>
      <c r="AB111">
        <f t="shared" si="125"/>
        <v>-151.65312030726818</v>
      </c>
      <c r="AC111" s="9">
        <f t="shared" si="126"/>
        <v>-40.011089737305156</v>
      </c>
      <c r="AD111" s="4">
        <f t="shared" si="127"/>
        <v>0.71878697113201862</v>
      </c>
      <c r="AE111" s="2">
        <f t="shared" si="128"/>
        <v>5.524820957204365E-3</v>
      </c>
      <c r="AF111">
        <f t="shared" si="136"/>
        <v>-90.441674787180091</v>
      </c>
      <c r="AG111" s="4">
        <f t="shared" si="129"/>
        <v>0.45090983052938854</v>
      </c>
      <c r="AI111">
        <f t="shared" si="130"/>
        <v>0</v>
      </c>
      <c r="AJ111">
        <f t="shared" si="133"/>
        <v>1</v>
      </c>
      <c r="AK111">
        <f t="shared" si="134"/>
        <v>0</v>
      </c>
      <c r="AL111">
        <f t="shared" ref="AL111:AN111" si="164">SUM(AI101:AI110)/10</f>
        <v>0.3</v>
      </c>
      <c r="AM111">
        <f t="shared" si="164"/>
        <v>0.1</v>
      </c>
      <c r="AN111">
        <f t="shared" si="164"/>
        <v>0.6</v>
      </c>
      <c r="AO111" s="7">
        <f t="shared" si="147"/>
        <v>1.5498046875</v>
      </c>
      <c r="AP111" s="8">
        <f t="shared" si="151"/>
        <v>0.17244299916038572</v>
      </c>
      <c r="AQ111" s="8">
        <f t="shared" si="152"/>
        <v>0.18181818181818182</v>
      </c>
      <c r="AR111" s="8">
        <f t="shared" si="153"/>
        <v>0.49090909090909091</v>
      </c>
      <c r="AT111" s="8">
        <f t="shared" si="148"/>
        <v>4</v>
      </c>
      <c r="AU111" s="8">
        <f t="shared" si="149"/>
        <v>6</v>
      </c>
      <c r="AV111" s="4"/>
    </row>
    <row r="112" spans="1:53" x14ac:dyDescent="0.25">
      <c r="A112" t="s">
        <v>116</v>
      </c>
      <c r="B112">
        <v>14372</v>
      </c>
      <c r="C112">
        <v>14484.400390625</v>
      </c>
      <c r="D112">
        <v>14359.900390625</v>
      </c>
      <c r="E112">
        <v>14363.5498046875</v>
      </c>
      <c r="F112">
        <v>14363.5498046875</v>
      </c>
      <c r="G112">
        <v>0</v>
      </c>
      <c r="H112" t="str">
        <f t="shared" si="107"/>
        <v xml:space="preserve"> 14:15:00+05:30</v>
      </c>
      <c r="I112" t="str">
        <f t="shared" si="108"/>
        <v>N</v>
      </c>
      <c r="J112">
        <f t="shared" si="109"/>
        <v>-39.5498046875</v>
      </c>
      <c r="K112">
        <f t="shared" si="110"/>
        <v>-8.4501953125</v>
      </c>
      <c r="L112" s="3">
        <f t="shared" si="86"/>
        <v>-2.745923152663401E-3</v>
      </c>
      <c r="M112" s="3">
        <f t="shared" si="111"/>
        <v>-5.8796237910520451E-4</v>
      </c>
      <c r="N112" t="str">
        <f t="shared" si="112"/>
        <v>2021-01-22</v>
      </c>
      <c r="O112">
        <f t="shared" si="113"/>
        <v>3.25</v>
      </c>
      <c r="P112">
        <f t="shared" si="114"/>
        <v>-46.849609375</v>
      </c>
      <c r="Q112">
        <f t="shared" si="115"/>
        <v>-561.3994140625</v>
      </c>
      <c r="R112">
        <f t="shared" si="116"/>
        <v>-217.6494140625</v>
      </c>
      <c r="S112">
        <f t="shared" si="117"/>
        <v>14540.387573242188</v>
      </c>
      <c r="T112">
        <f t="shared" si="118"/>
        <v>14600.771391369048</v>
      </c>
      <c r="U112">
        <f t="shared" si="119"/>
        <v>-176.8377685546875</v>
      </c>
      <c r="V112">
        <f t="shared" si="120"/>
        <v>-237.22158668154771</v>
      </c>
      <c r="W112">
        <f t="shared" si="121"/>
        <v>124.5</v>
      </c>
      <c r="X112">
        <f t="shared" si="122"/>
        <v>89.139941406250003</v>
      </c>
      <c r="Y112">
        <f t="shared" si="123"/>
        <v>14481.143454332194</v>
      </c>
      <c r="Z112">
        <f t="shared" si="132"/>
        <v>14537.370645591835</v>
      </c>
      <c r="AA112">
        <f t="shared" si="124"/>
        <v>-117.59364964469387</v>
      </c>
      <c r="AB112">
        <f t="shared" si="125"/>
        <v>-173.82084090433455</v>
      </c>
      <c r="AC112" s="9">
        <f t="shared" si="126"/>
        <v>-56.227191259640676</v>
      </c>
      <c r="AD112" s="4">
        <f t="shared" si="127"/>
        <v>0.40529017401933215</v>
      </c>
      <c r="AE112" s="2">
        <f t="shared" si="128"/>
        <v>8.6699765745785421E-3</v>
      </c>
      <c r="AF112">
        <f t="shared" si="136"/>
        <v>-119.62793703685384</v>
      </c>
      <c r="AG112" s="4">
        <f t="shared" si="129"/>
        <v>0.32270811347039358</v>
      </c>
      <c r="AI112">
        <f t="shared" si="130"/>
        <v>0</v>
      </c>
      <c r="AJ112">
        <f t="shared" si="133"/>
        <v>1</v>
      </c>
      <c r="AK112">
        <f t="shared" si="134"/>
        <v>0</v>
      </c>
      <c r="AL112">
        <f t="shared" ref="AL112:AN112" si="165">SUM(AI102:AI111)/10</f>
        <v>0.2</v>
      </c>
      <c r="AM112">
        <f t="shared" si="165"/>
        <v>0.2</v>
      </c>
      <c r="AN112">
        <f t="shared" si="165"/>
        <v>0.6</v>
      </c>
      <c r="AO112" s="7">
        <f t="shared" si="147"/>
        <v>-39.5498046875</v>
      </c>
      <c r="AP112" s="8">
        <f t="shared" si="151"/>
        <v>0.14108972658577013</v>
      </c>
      <c r="AQ112" s="8">
        <f t="shared" si="152"/>
        <v>0.26363636363636367</v>
      </c>
      <c r="AR112" s="8">
        <f t="shared" si="153"/>
        <v>0.49090909090909091</v>
      </c>
      <c r="AT112" s="8">
        <f t="shared" si="148"/>
        <v>4</v>
      </c>
      <c r="AU112" s="8">
        <f t="shared" si="149"/>
        <v>6</v>
      </c>
      <c r="AV112" s="4"/>
    </row>
    <row r="113" spans="1:48" x14ac:dyDescent="0.25">
      <c r="A113" t="s">
        <v>117</v>
      </c>
      <c r="B113">
        <v>14362.9501953125</v>
      </c>
      <c r="C113">
        <v>14382.849609375</v>
      </c>
      <c r="D113">
        <v>14359.150390625</v>
      </c>
      <c r="E113">
        <v>14366.7998046875</v>
      </c>
      <c r="F113">
        <v>14366.7998046875</v>
      </c>
      <c r="G113">
        <v>0</v>
      </c>
      <c r="H113" t="str">
        <f t="shared" si="107"/>
        <v xml:space="preserve"> 15:15:00+05:30</v>
      </c>
      <c r="I113" t="str">
        <f t="shared" si="108"/>
        <v>N</v>
      </c>
      <c r="J113">
        <f t="shared" si="109"/>
        <v>3.25</v>
      </c>
      <c r="K113">
        <f t="shared" si="110"/>
        <v>3.849609375</v>
      </c>
      <c r="L113" s="3">
        <f t="shared" si="86"/>
        <v>2.2626718632878432E-4</v>
      </c>
      <c r="M113" s="3">
        <f t="shared" si="111"/>
        <v>2.6802358308367319E-4</v>
      </c>
      <c r="N113" t="str">
        <f t="shared" si="112"/>
        <v>2021-01-22</v>
      </c>
      <c r="O113">
        <f t="shared" si="113"/>
        <v>10.0498046875</v>
      </c>
      <c r="P113">
        <f t="shared" si="114"/>
        <v>-128.6494140625</v>
      </c>
      <c r="Q113">
        <f t="shared" si="115"/>
        <v>-544</v>
      </c>
      <c r="R113">
        <f t="shared" si="116"/>
        <v>-96.8994140625</v>
      </c>
      <c r="S113">
        <f t="shared" si="117"/>
        <v>14498.34375</v>
      </c>
      <c r="T113">
        <f t="shared" si="118"/>
        <v>14592.999953497023</v>
      </c>
      <c r="U113">
        <f t="shared" si="119"/>
        <v>-131.5439453125</v>
      </c>
      <c r="V113">
        <f t="shared" si="120"/>
        <v>-226.20014880952294</v>
      </c>
      <c r="W113">
        <f t="shared" si="121"/>
        <v>23.69921875</v>
      </c>
      <c r="X113">
        <f t="shared" si="122"/>
        <v>99.554882812499997</v>
      </c>
      <c r="Y113">
        <f t="shared" si="123"/>
        <v>14455.733754411151</v>
      </c>
      <c r="Z113">
        <f t="shared" si="132"/>
        <v>14521.864205509622</v>
      </c>
      <c r="AA113">
        <f t="shared" si="124"/>
        <v>-88.933949723650585</v>
      </c>
      <c r="AB113">
        <f t="shared" si="125"/>
        <v>-155.06440082212248</v>
      </c>
      <c r="AC113" s="9">
        <f t="shared" si="126"/>
        <v>-66.130451098471895</v>
      </c>
      <c r="AD113" s="4">
        <f t="shared" si="127"/>
        <v>0.17612937116315963</v>
      </c>
      <c r="AE113" s="2">
        <f t="shared" si="128"/>
        <v>1.6504610722284149E-3</v>
      </c>
      <c r="AF113">
        <f t="shared" si="136"/>
        <v>-137.26619908587236</v>
      </c>
      <c r="AG113" s="4">
        <f t="shared" si="129"/>
        <v>0.14744266670405504</v>
      </c>
      <c r="AI113">
        <f t="shared" si="130"/>
        <v>0</v>
      </c>
      <c r="AJ113">
        <f t="shared" si="133"/>
        <v>1</v>
      </c>
      <c r="AK113">
        <f t="shared" si="134"/>
        <v>0</v>
      </c>
      <c r="AL113">
        <f t="shared" ref="AL113:AN113" si="166">SUM(AI103:AI112)/10</f>
        <v>0.1</v>
      </c>
      <c r="AM113">
        <f t="shared" si="166"/>
        <v>0.3</v>
      </c>
      <c r="AN113">
        <f t="shared" si="166"/>
        <v>0.6</v>
      </c>
      <c r="AO113" s="7">
        <f t="shared" si="147"/>
        <v>3.25</v>
      </c>
      <c r="AP113" s="8">
        <f t="shared" si="151"/>
        <v>0.11543704902472102</v>
      </c>
      <c r="AQ113" s="8">
        <f t="shared" si="152"/>
        <v>0.34545454545454546</v>
      </c>
      <c r="AR113" s="8">
        <f t="shared" si="153"/>
        <v>0.49090909090909091</v>
      </c>
      <c r="AT113" s="8">
        <f t="shared" si="148"/>
        <v>4</v>
      </c>
      <c r="AU113" s="8">
        <f t="shared" si="149"/>
        <v>6</v>
      </c>
      <c r="AV113" s="4"/>
    </row>
    <row r="114" spans="1:48" x14ac:dyDescent="0.25">
      <c r="A114" t="s">
        <v>118</v>
      </c>
      <c r="B114">
        <v>14477.7998046875</v>
      </c>
      <c r="C114">
        <v>14490.099609375</v>
      </c>
      <c r="D114">
        <v>14261.0498046875</v>
      </c>
      <c r="E114">
        <v>14376.849609375</v>
      </c>
      <c r="F114">
        <v>14376.849609375</v>
      </c>
      <c r="G114">
        <v>0</v>
      </c>
      <c r="H114" t="str">
        <f t="shared" si="107"/>
        <v xml:space="preserve"> 09:15:00+05:30</v>
      </c>
      <c r="I114" t="str">
        <f t="shared" si="108"/>
        <v>Y</v>
      </c>
      <c r="J114">
        <f t="shared" si="109"/>
        <v>10.0498046875</v>
      </c>
      <c r="K114">
        <f t="shared" si="110"/>
        <v>-100.9501953125</v>
      </c>
      <c r="L114" s="3">
        <f t="shared" si="86"/>
        <v>6.9951588552246823E-4</v>
      </c>
      <c r="M114" s="3">
        <f t="shared" si="111"/>
        <v>-6.9727580622999906E-3</v>
      </c>
      <c r="N114" t="str">
        <f t="shared" si="112"/>
        <v>2021-01-25</v>
      </c>
      <c r="O114">
        <f t="shared" si="113"/>
        <v>34.30078125</v>
      </c>
      <c r="P114">
        <f t="shared" si="114"/>
        <v>-128.8994140625</v>
      </c>
      <c r="Q114">
        <f t="shared" si="115"/>
        <v>-557.099609375</v>
      </c>
      <c r="R114">
        <f t="shared" si="116"/>
        <v>-41.3994140625</v>
      </c>
      <c r="S114">
        <f t="shared" si="117"/>
        <v>14470.887451171875</v>
      </c>
      <c r="T114">
        <f t="shared" si="118"/>
        <v>14585.390438988095</v>
      </c>
      <c r="U114">
        <f t="shared" si="119"/>
        <v>-94.037841796875</v>
      </c>
      <c r="V114">
        <f t="shared" si="120"/>
        <v>-208.54082961309541</v>
      </c>
      <c r="W114">
        <f t="shared" si="121"/>
        <v>229.0498046875</v>
      </c>
      <c r="X114">
        <f t="shared" si="122"/>
        <v>99.564746093750003</v>
      </c>
      <c r="Y114">
        <f t="shared" si="123"/>
        <v>14438.203944403118</v>
      </c>
      <c r="Z114">
        <f t="shared" si="132"/>
        <v>14508.681060406476</v>
      </c>
      <c r="AA114">
        <f t="shared" si="124"/>
        <v>-61.35433502811793</v>
      </c>
      <c r="AB114">
        <f t="shared" si="125"/>
        <v>-131.83145103147581</v>
      </c>
      <c r="AC114" s="9">
        <f t="shared" si="126"/>
        <v>-70.477116003357878</v>
      </c>
      <c r="AD114" s="4">
        <f t="shared" si="127"/>
        <v>6.5728644409419792E-2</v>
      </c>
      <c r="AE114" s="2">
        <f t="shared" si="128"/>
        <v>1.6061216237546062E-2</v>
      </c>
      <c r="AF114">
        <f t="shared" si="136"/>
        <v>-147.18649458497748</v>
      </c>
      <c r="AG114" s="4">
        <f t="shared" si="129"/>
        <v>7.2270490223883058E-2</v>
      </c>
      <c r="AI114">
        <f t="shared" si="130"/>
        <v>0</v>
      </c>
      <c r="AJ114">
        <f t="shared" si="133"/>
        <v>1</v>
      </c>
      <c r="AK114">
        <f t="shared" si="134"/>
        <v>0</v>
      </c>
      <c r="AL114">
        <f t="shared" ref="AL114:AN114" si="167">SUM(AI104:AI113)/10</f>
        <v>0</v>
      </c>
      <c r="AM114">
        <f t="shared" si="167"/>
        <v>0.4</v>
      </c>
      <c r="AN114">
        <f t="shared" si="167"/>
        <v>0.6</v>
      </c>
      <c r="AO114" s="7">
        <f t="shared" si="147"/>
        <v>10.0498046875</v>
      </c>
      <c r="AP114" s="8">
        <f t="shared" si="151"/>
        <v>9.4448494656589915E-2</v>
      </c>
      <c r="AQ114" s="8">
        <f t="shared" si="152"/>
        <v>0.42727272727272725</v>
      </c>
      <c r="AR114" s="8">
        <f t="shared" si="153"/>
        <v>0.49090909090909091</v>
      </c>
      <c r="AT114" s="8">
        <f t="shared" si="148"/>
        <v>5</v>
      </c>
      <c r="AU114" s="8">
        <f t="shared" si="149"/>
        <v>5</v>
      </c>
      <c r="AV114" s="4"/>
    </row>
    <row r="115" spans="1:48" x14ac:dyDescent="0.25">
      <c r="A115" t="s">
        <v>119</v>
      </c>
      <c r="B115">
        <v>14338.5</v>
      </c>
      <c r="C115">
        <v>14438.5498046875</v>
      </c>
      <c r="D115">
        <v>14327.099609375</v>
      </c>
      <c r="E115">
        <v>14411.150390625</v>
      </c>
      <c r="F115">
        <v>14411.150390625</v>
      </c>
      <c r="G115">
        <v>0</v>
      </c>
      <c r="H115" t="str">
        <f t="shared" si="107"/>
        <v xml:space="preserve"> 10:15:00+05:30</v>
      </c>
      <c r="I115" t="str">
        <f t="shared" si="108"/>
        <v>N</v>
      </c>
      <c r="J115">
        <f t="shared" si="109"/>
        <v>34.30078125</v>
      </c>
      <c r="K115">
        <f t="shared" si="110"/>
        <v>72.650390625</v>
      </c>
      <c r="L115" s="3">
        <f t="shared" si="86"/>
        <v>2.3858343226761448E-3</v>
      </c>
      <c r="M115" s="3">
        <f t="shared" si="111"/>
        <v>5.0668054974369707E-3</v>
      </c>
      <c r="N115" t="str">
        <f t="shared" si="112"/>
        <v>2021-01-25</v>
      </c>
      <c r="O115">
        <f t="shared" si="113"/>
        <v>-55</v>
      </c>
      <c r="P115">
        <f t="shared" si="114"/>
        <v>-245.05078125</v>
      </c>
      <c r="Q115">
        <f t="shared" si="115"/>
        <v>-555.25</v>
      </c>
      <c r="R115">
        <f t="shared" si="116"/>
        <v>246.2998046875</v>
      </c>
      <c r="S115">
        <f t="shared" si="117"/>
        <v>14439.193603515625</v>
      </c>
      <c r="T115">
        <f t="shared" si="118"/>
        <v>14575.866629464286</v>
      </c>
      <c r="U115">
        <f t="shared" si="119"/>
        <v>-28.043212890625</v>
      </c>
      <c r="V115">
        <f t="shared" si="120"/>
        <v>-164.71623883928623</v>
      </c>
      <c r="W115">
        <f t="shared" si="121"/>
        <v>111.4501953125</v>
      </c>
      <c r="X115">
        <f t="shared" si="122"/>
        <v>116.94472656249999</v>
      </c>
      <c r="Y115">
        <f t="shared" si="123"/>
        <v>14432.192043563537</v>
      </c>
      <c r="Z115">
        <f t="shared" si="132"/>
        <v>14499.814635880886</v>
      </c>
      <c r="AA115">
        <f t="shared" si="124"/>
        <v>-21.041652938536572</v>
      </c>
      <c r="AB115">
        <f t="shared" si="125"/>
        <v>-88.664245255886271</v>
      </c>
      <c r="AC115" s="9">
        <f t="shared" si="126"/>
        <v>-67.622592317349699</v>
      </c>
      <c r="AD115" s="4">
        <f t="shared" si="127"/>
        <v>-4.0502844722990296E-2</v>
      </c>
      <c r="AE115" s="2">
        <f t="shared" si="128"/>
        <v>7.7789781847801267E-3</v>
      </c>
      <c r="AF115">
        <f t="shared" si="136"/>
        <v>-143.67458590074966</v>
      </c>
      <c r="AG115" s="4">
        <f t="shared" si="129"/>
        <v>-2.386026444974022E-2</v>
      </c>
      <c r="AI115">
        <f t="shared" si="130"/>
        <v>0</v>
      </c>
      <c r="AJ115">
        <f t="shared" si="133"/>
        <v>0</v>
      </c>
      <c r="AK115">
        <f t="shared" si="134"/>
        <v>1</v>
      </c>
      <c r="AL115">
        <f t="shared" ref="AL115:AN115" si="168">SUM(AI105:AI114)/10</f>
        <v>0</v>
      </c>
      <c r="AM115">
        <f t="shared" si="168"/>
        <v>0.5</v>
      </c>
      <c r="AN115">
        <f t="shared" si="168"/>
        <v>0.5</v>
      </c>
      <c r="AO115" s="7">
        <f t="shared" si="147"/>
        <v>34.30078125</v>
      </c>
      <c r="AP115" s="8">
        <f t="shared" si="151"/>
        <v>7.7276041082664476E-2</v>
      </c>
      <c r="AQ115" s="8">
        <f t="shared" si="152"/>
        <v>0.32727272727272727</v>
      </c>
      <c r="AR115" s="8">
        <f t="shared" si="153"/>
        <v>0.67272727272727273</v>
      </c>
      <c r="AT115" s="8">
        <f t="shared" si="148"/>
        <v>6</v>
      </c>
      <c r="AU115" s="8">
        <f t="shared" si="149"/>
        <v>4</v>
      </c>
      <c r="AV115" s="4"/>
    </row>
    <row r="116" spans="1:48" x14ac:dyDescent="0.25">
      <c r="A116" t="s">
        <v>120</v>
      </c>
      <c r="B116">
        <v>14388.599609375</v>
      </c>
      <c r="C116">
        <v>14416.099609375</v>
      </c>
      <c r="D116">
        <v>14323.849609375</v>
      </c>
      <c r="E116">
        <v>14356.150390625</v>
      </c>
      <c r="F116">
        <v>14356.150390625</v>
      </c>
      <c r="G116">
        <v>0</v>
      </c>
      <c r="H116" t="str">
        <f t="shared" si="107"/>
        <v xml:space="preserve"> 11:15:00+05:30</v>
      </c>
      <c r="I116" t="str">
        <f t="shared" si="108"/>
        <v>N</v>
      </c>
      <c r="J116">
        <f t="shared" si="109"/>
        <v>-55</v>
      </c>
      <c r="K116">
        <f t="shared" si="110"/>
        <v>-32.44921875</v>
      </c>
      <c r="L116" s="3">
        <f t="shared" si="86"/>
        <v>-3.8164892121158897E-3</v>
      </c>
      <c r="M116" s="3">
        <f t="shared" si="111"/>
        <v>-2.255203399284074E-3</v>
      </c>
      <c r="N116" t="str">
        <f t="shared" si="112"/>
        <v>2021-01-25</v>
      </c>
      <c r="O116">
        <f t="shared" si="113"/>
        <v>43.8994140625</v>
      </c>
      <c r="P116">
        <f t="shared" si="114"/>
        <v>-209.400390625</v>
      </c>
      <c r="Q116">
        <f t="shared" si="115"/>
        <v>-486.25</v>
      </c>
      <c r="R116">
        <f t="shared" si="116"/>
        <v>232.0498046875</v>
      </c>
      <c r="S116">
        <f t="shared" si="117"/>
        <v>14415.537353515625</v>
      </c>
      <c r="T116">
        <f t="shared" si="118"/>
        <v>14566.316638764882</v>
      </c>
      <c r="U116">
        <f t="shared" si="119"/>
        <v>-59.386962890625</v>
      </c>
      <c r="V116">
        <f t="shared" si="120"/>
        <v>-210.16624813988165</v>
      </c>
      <c r="W116">
        <f t="shared" si="121"/>
        <v>92.25</v>
      </c>
      <c r="X116">
        <f t="shared" si="122"/>
        <v>106.23974609375</v>
      </c>
      <c r="Y116">
        <f t="shared" si="123"/>
        <v>14415.293898466083</v>
      </c>
      <c r="Z116">
        <f t="shared" si="132"/>
        <v>14486.754249948533</v>
      </c>
      <c r="AA116">
        <f t="shared" si="124"/>
        <v>-59.143507841083192</v>
      </c>
      <c r="AB116">
        <f t="shared" si="125"/>
        <v>-130.60385932353347</v>
      </c>
      <c r="AC116" s="9">
        <f t="shared" si="126"/>
        <v>-71.460351482450278</v>
      </c>
      <c r="AD116" s="4">
        <f t="shared" si="127"/>
        <v>5.6752618223953208E-2</v>
      </c>
      <c r="AE116" s="2">
        <f t="shared" si="128"/>
        <v>6.4403077744981429E-3</v>
      </c>
      <c r="AF116">
        <f t="shared" si="136"/>
        <v>-151.02274029879845</v>
      </c>
      <c r="AG116" s="4">
        <f t="shared" si="129"/>
        <v>5.1144427192745784E-2</v>
      </c>
      <c r="AI116">
        <f t="shared" si="130"/>
        <v>0</v>
      </c>
      <c r="AJ116">
        <f t="shared" si="133"/>
        <v>1</v>
      </c>
      <c r="AK116">
        <f t="shared" si="134"/>
        <v>0</v>
      </c>
      <c r="AL116">
        <f t="shared" ref="AL116:AN116" si="169">SUM(AI106:AI115)/10</f>
        <v>0</v>
      </c>
      <c r="AM116">
        <f t="shared" si="169"/>
        <v>0.5</v>
      </c>
      <c r="AN116">
        <f t="shared" si="169"/>
        <v>0.5</v>
      </c>
      <c r="AO116" s="7">
        <f t="shared" si="147"/>
        <v>-55</v>
      </c>
      <c r="AP116" s="8">
        <f t="shared" si="151"/>
        <v>6.3225851794907292E-2</v>
      </c>
      <c r="AQ116" s="8">
        <f t="shared" si="152"/>
        <v>0.59090909090909094</v>
      </c>
      <c r="AR116" s="8">
        <f t="shared" si="153"/>
        <v>0.40909090909090906</v>
      </c>
      <c r="AT116" s="8">
        <f t="shared" si="148"/>
        <v>5</v>
      </c>
      <c r="AU116" s="8">
        <f t="shared" si="149"/>
        <v>5</v>
      </c>
      <c r="AV116" s="4"/>
    </row>
    <row r="117" spans="1:48" x14ac:dyDescent="0.25">
      <c r="A117" t="s">
        <v>121</v>
      </c>
      <c r="B117">
        <v>14330.650390625</v>
      </c>
      <c r="C117">
        <v>14402.2001953125</v>
      </c>
      <c r="D117">
        <v>14323.849609375</v>
      </c>
      <c r="E117">
        <v>14400.0498046875</v>
      </c>
      <c r="F117">
        <v>14400.0498046875</v>
      </c>
      <c r="G117">
        <v>0</v>
      </c>
      <c r="H117" t="str">
        <f t="shared" si="107"/>
        <v xml:space="preserve"> 12:15:00+05:30</v>
      </c>
      <c r="I117" t="str">
        <f t="shared" si="108"/>
        <v>N</v>
      </c>
      <c r="J117">
        <f t="shared" si="109"/>
        <v>43.8994140625</v>
      </c>
      <c r="K117">
        <f t="shared" si="110"/>
        <v>69.3994140625</v>
      </c>
      <c r="L117" s="3">
        <f t="shared" si="86"/>
        <v>3.0578820134935089E-3</v>
      </c>
      <c r="M117" s="3">
        <f t="shared" si="111"/>
        <v>4.8427260571439626E-3</v>
      </c>
      <c r="N117" t="str">
        <f t="shared" si="112"/>
        <v>2021-01-25</v>
      </c>
      <c r="O117">
        <f t="shared" si="113"/>
        <v>-83.349609375</v>
      </c>
      <c r="P117">
        <f t="shared" si="114"/>
        <v>-313.6494140625</v>
      </c>
      <c r="Q117">
        <f t="shared" si="115"/>
        <v>-613.099609375</v>
      </c>
      <c r="R117">
        <f t="shared" si="116"/>
        <v>189.2001953125</v>
      </c>
      <c r="S117">
        <f t="shared" si="117"/>
        <v>14397.762451171875</v>
      </c>
      <c r="T117">
        <f t="shared" si="118"/>
        <v>14554.373790922618</v>
      </c>
      <c r="U117">
        <f t="shared" si="119"/>
        <v>2.287353515625</v>
      </c>
      <c r="V117">
        <f t="shared" si="120"/>
        <v>-154.32398623511835</v>
      </c>
      <c r="W117">
        <f t="shared" si="121"/>
        <v>78.3505859375</v>
      </c>
      <c r="X117">
        <f t="shared" si="122"/>
        <v>110.72978515625</v>
      </c>
      <c r="Y117">
        <f t="shared" si="123"/>
        <v>14411.906322070843</v>
      </c>
      <c r="Z117">
        <f t="shared" si="132"/>
        <v>14478.872027652076</v>
      </c>
      <c r="AA117">
        <f t="shared" si="124"/>
        <v>-11.856517383343089</v>
      </c>
      <c r="AB117">
        <f t="shared" si="125"/>
        <v>-78.822222964576213</v>
      </c>
      <c r="AC117" s="9">
        <f t="shared" si="126"/>
        <v>-66.965705581233124</v>
      </c>
      <c r="AD117" s="4">
        <f t="shared" si="127"/>
        <v>-6.2897058410368731E-2</v>
      </c>
      <c r="AE117" s="2">
        <f t="shared" si="128"/>
        <v>5.4699391625990905E-3</v>
      </c>
      <c r="AF117">
        <f t="shared" si="136"/>
        <v>-142.46746885177527</v>
      </c>
      <c r="AG117" s="4">
        <f t="shared" si="129"/>
        <v>-5.6648895590800337E-2</v>
      </c>
      <c r="AI117">
        <f t="shared" si="130"/>
        <v>0</v>
      </c>
      <c r="AJ117">
        <f t="shared" si="133"/>
        <v>0</v>
      </c>
      <c r="AK117">
        <f t="shared" si="134"/>
        <v>1</v>
      </c>
      <c r="AL117">
        <f t="shared" ref="AL117:AN117" si="170">SUM(AI107:AI116)/10</f>
        <v>0</v>
      </c>
      <c r="AM117">
        <f t="shared" si="170"/>
        <v>0.6</v>
      </c>
      <c r="AN117">
        <f t="shared" si="170"/>
        <v>0.4</v>
      </c>
      <c r="AO117" s="7">
        <f t="shared" si="147"/>
        <v>43.8994140625</v>
      </c>
      <c r="AP117" s="8">
        <f t="shared" si="151"/>
        <v>5.173024237765142E-2</v>
      </c>
      <c r="AQ117" s="8">
        <f t="shared" si="152"/>
        <v>0.40909090909090906</v>
      </c>
      <c r="AR117" s="8">
        <f t="shared" si="153"/>
        <v>0.59090909090909094</v>
      </c>
      <c r="AT117" s="8">
        <f t="shared" si="148"/>
        <v>6</v>
      </c>
      <c r="AU117" s="8">
        <f t="shared" si="149"/>
        <v>4</v>
      </c>
      <c r="AV117" s="4"/>
    </row>
    <row r="118" spans="1:48" x14ac:dyDescent="0.25">
      <c r="A118" t="s">
        <v>122</v>
      </c>
      <c r="B118">
        <v>14386.900390625</v>
      </c>
      <c r="C118">
        <v>14413</v>
      </c>
      <c r="D118">
        <v>14283.75</v>
      </c>
      <c r="E118">
        <v>14316.7001953125</v>
      </c>
      <c r="F118">
        <v>14316.7001953125</v>
      </c>
      <c r="G118">
        <v>0</v>
      </c>
      <c r="H118" t="str">
        <f t="shared" si="107"/>
        <v xml:space="preserve"> 13:15:00+05:30</v>
      </c>
      <c r="I118" t="str">
        <f t="shared" si="108"/>
        <v>N</v>
      </c>
      <c r="J118">
        <f t="shared" si="109"/>
        <v>-83.349609375</v>
      </c>
      <c r="K118">
        <f t="shared" si="110"/>
        <v>-70.2001953125</v>
      </c>
      <c r="L118" s="3">
        <f t="shared" si="86"/>
        <v>-5.7881472984814301E-3</v>
      </c>
      <c r="M118" s="3">
        <f t="shared" si="111"/>
        <v>-4.8794523772643112E-3</v>
      </c>
      <c r="N118" t="str">
        <f t="shared" si="112"/>
        <v>2021-01-25</v>
      </c>
      <c r="O118">
        <f t="shared" si="113"/>
        <v>-78.5498046875</v>
      </c>
      <c r="P118">
        <f t="shared" si="114"/>
        <v>-250</v>
      </c>
      <c r="Q118">
        <f t="shared" si="115"/>
        <v>-548.900390625</v>
      </c>
      <c r="R118">
        <f t="shared" si="116"/>
        <v>292.7001953125</v>
      </c>
      <c r="S118">
        <f t="shared" si="117"/>
        <v>14384.89990234375</v>
      </c>
      <c r="T118">
        <f t="shared" si="118"/>
        <v>14544.745210193452</v>
      </c>
      <c r="U118">
        <f t="shared" si="119"/>
        <v>-68.19970703125</v>
      </c>
      <c r="V118">
        <f t="shared" si="120"/>
        <v>-228.04501488095229</v>
      </c>
      <c r="W118">
        <f t="shared" si="121"/>
        <v>129.25</v>
      </c>
      <c r="X118">
        <f t="shared" si="122"/>
        <v>109.26982421875</v>
      </c>
      <c r="Y118">
        <f t="shared" si="123"/>
        <v>14390.749405013434</v>
      </c>
      <c r="Z118">
        <f t="shared" si="132"/>
        <v>14464.129133803024</v>
      </c>
      <c r="AA118">
        <f t="shared" si="124"/>
        <v>-74.049209700933716</v>
      </c>
      <c r="AB118">
        <f t="shared" si="125"/>
        <v>-147.42893849052416</v>
      </c>
      <c r="AC118" s="9">
        <f t="shared" si="126"/>
        <v>-73.379728789590445</v>
      </c>
      <c r="AD118" s="4">
        <f t="shared" si="127"/>
        <v>9.5780715706441033E-2</v>
      </c>
      <c r="AE118" s="2">
        <f t="shared" si="128"/>
        <v>9.0487442023278204E-3</v>
      </c>
      <c r="AF118">
        <f t="shared" si="136"/>
        <v>-153.99580518001858</v>
      </c>
      <c r="AG118" s="4">
        <f t="shared" si="129"/>
        <v>8.0919078728334273E-2</v>
      </c>
      <c r="AI118">
        <f t="shared" si="130"/>
        <v>0</v>
      </c>
      <c r="AJ118">
        <f t="shared" si="133"/>
        <v>1</v>
      </c>
      <c r="AK118">
        <f t="shared" si="134"/>
        <v>0</v>
      </c>
      <c r="AL118">
        <f t="shared" ref="AL118:AN118" si="171">SUM(AI108:AI117)/10</f>
        <v>0</v>
      </c>
      <c r="AM118">
        <f t="shared" si="171"/>
        <v>0.6</v>
      </c>
      <c r="AN118">
        <f t="shared" si="171"/>
        <v>0.4</v>
      </c>
      <c r="AO118" s="7">
        <f t="shared" si="147"/>
        <v>-83.349609375</v>
      </c>
      <c r="AP118" s="8">
        <f t="shared" si="151"/>
        <v>4.2324743763532978E-2</v>
      </c>
      <c r="AQ118" s="8">
        <f t="shared" si="152"/>
        <v>0.67272727272727273</v>
      </c>
      <c r="AR118" s="8">
        <f t="shared" si="153"/>
        <v>0.32727272727272727</v>
      </c>
      <c r="AT118" s="8">
        <f t="shared" si="148"/>
        <v>6</v>
      </c>
      <c r="AU118" s="8">
        <f t="shared" si="149"/>
        <v>4</v>
      </c>
      <c r="AV118" s="4"/>
    </row>
    <row r="119" spans="1:48" x14ac:dyDescent="0.25">
      <c r="A119" t="s">
        <v>123</v>
      </c>
      <c r="B119">
        <v>14359.5</v>
      </c>
      <c r="C119">
        <v>14377.2998046875</v>
      </c>
      <c r="D119">
        <v>14224.400390625</v>
      </c>
      <c r="E119">
        <v>14238.150390625</v>
      </c>
      <c r="F119">
        <v>14238.150390625</v>
      </c>
      <c r="G119">
        <v>0</v>
      </c>
      <c r="H119" t="str">
        <f t="shared" si="107"/>
        <v xml:space="preserve"> 14:15:00+05:30</v>
      </c>
      <c r="I119" t="str">
        <f t="shared" si="108"/>
        <v>N</v>
      </c>
      <c r="J119">
        <f t="shared" si="109"/>
        <v>-78.5498046875</v>
      </c>
      <c r="K119">
        <f t="shared" si="110"/>
        <v>-121.349609375</v>
      </c>
      <c r="L119" s="3">
        <f t="shared" si="86"/>
        <v>-5.4865858484078878E-3</v>
      </c>
      <c r="M119" s="3">
        <f t="shared" si="111"/>
        <v>-8.4508241495177411E-3</v>
      </c>
      <c r="N119" t="str">
        <f t="shared" si="112"/>
        <v>2021-01-25</v>
      </c>
      <c r="O119">
        <f t="shared" si="113"/>
        <v>9.7998046875</v>
      </c>
      <c r="P119">
        <f t="shared" si="114"/>
        <v>-260.05078125</v>
      </c>
      <c r="Q119">
        <f t="shared" si="115"/>
        <v>-434.05078125</v>
      </c>
      <c r="R119">
        <f t="shared" si="116"/>
        <v>408.599609375</v>
      </c>
      <c r="S119">
        <f t="shared" si="117"/>
        <v>14374.293701171875</v>
      </c>
      <c r="T119">
        <f t="shared" si="118"/>
        <v>14529.738095238095</v>
      </c>
      <c r="U119">
        <f t="shared" si="119"/>
        <v>-136.143310546875</v>
      </c>
      <c r="V119">
        <f t="shared" si="120"/>
        <v>-291.58770461309541</v>
      </c>
      <c r="W119">
        <f t="shared" si="121"/>
        <v>152.8994140625</v>
      </c>
      <c r="X119">
        <f t="shared" si="122"/>
        <v>108.85986328125</v>
      </c>
      <c r="Y119">
        <f t="shared" si="123"/>
        <v>14356.838512927116</v>
      </c>
      <c r="Z119">
        <f t="shared" si="132"/>
        <v>14443.585611695931</v>
      </c>
      <c r="AA119">
        <f t="shared" si="124"/>
        <v>-118.68812230211552</v>
      </c>
      <c r="AB119">
        <f t="shared" si="125"/>
        <v>-205.43522107093122</v>
      </c>
      <c r="AC119" s="9">
        <f t="shared" si="126"/>
        <v>-86.747098768815704</v>
      </c>
      <c r="AD119" s="4">
        <f t="shared" si="127"/>
        <v>0.18216706711406566</v>
      </c>
      <c r="AE119" s="2">
        <f t="shared" si="128"/>
        <v>1.0749093801048567E-2</v>
      </c>
      <c r="AF119">
        <f t="shared" si="136"/>
        <v>-172.89958231097989</v>
      </c>
      <c r="AG119" s="4">
        <f t="shared" si="129"/>
        <v>0.12275514329018969</v>
      </c>
      <c r="AI119">
        <f t="shared" si="130"/>
        <v>0</v>
      </c>
      <c r="AJ119">
        <f t="shared" si="133"/>
        <v>1</v>
      </c>
      <c r="AK119">
        <f t="shared" si="134"/>
        <v>0</v>
      </c>
      <c r="AL119">
        <f t="shared" ref="AL119:AN119" si="172">SUM(AI109:AI118)/10</f>
        <v>0</v>
      </c>
      <c r="AM119">
        <f t="shared" si="172"/>
        <v>0.7</v>
      </c>
      <c r="AN119">
        <f t="shared" si="172"/>
        <v>0.3</v>
      </c>
      <c r="AO119" s="7">
        <f t="shared" si="147"/>
        <v>-78.5498046875</v>
      </c>
      <c r="AP119" s="8">
        <f t="shared" si="151"/>
        <v>3.4629335806526981E-2</v>
      </c>
      <c r="AQ119" s="8">
        <f t="shared" si="152"/>
        <v>0.67272727272727273</v>
      </c>
      <c r="AR119" s="8">
        <f t="shared" si="153"/>
        <v>0.32727272727272727</v>
      </c>
      <c r="AT119" s="8">
        <f t="shared" si="148"/>
        <v>5</v>
      </c>
      <c r="AU119" s="8">
        <f t="shared" si="149"/>
        <v>5</v>
      </c>
      <c r="AV119" s="4"/>
    </row>
    <row r="120" spans="1:48" x14ac:dyDescent="0.25">
      <c r="A120" t="s">
        <v>124</v>
      </c>
      <c r="B120">
        <v>14240.5</v>
      </c>
      <c r="C120">
        <v>14251.75</v>
      </c>
      <c r="D120">
        <v>14219.400390625</v>
      </c>
      <c r="E120">
        <v>14247.9501953125</v>
      </c>
      <c r="F120">
        <v>14247.9501953125</v>
      </c>
      <c r="G120">
        <v>0</v>
      </c>
      <c r="H120" t="str">
        <f t="shared" si="107"/>
        <v xml:space="preserve"> 15:15:00+05:30</v>
      </c>
      <c r="I120" t="str">
        <f t="shared" si="108"/>
        <v>N</v>
      </c>
      <c r="J120">
        <f t="shared" si="109"/>
        <v>9.7998046875</v>
      </c>
      <c r="K120">
        <f t="shared" si="110"/>
        <v>7.4501953125</v>
      </c>
      <c r="L120" s="3">
        <f t="shared" si="86"/>
        <v>6.8827793067508306E-4</v>
      </c>
      <c r="M120" s="3">
        <f t="shared" si="111"/>
        <v>5.2316950335311264E-4</v>
      </c>
      <c r="N120" t="str">
        <f t="shared" si="112"/>
        <v>2021-01-25</v>
      </c>
      <c r="O120">
        <f t="shared" si="113"/>
        <v>-81.8505859375</v>
      </c>
      <c r="P120">
        <f t="shared" si="114"/>
        <v>-282.650390625</v>
      </c>
      <c r="Q120">
        <f t="shared" si="115"/>
        <v>-622.3505859375</v>
      </c>
      <c r="R120">
        <f t="shared" si="116"/>
        <v>394.9501953125</v>
      </c>
      <c r="S120">
        <f t="shared" si="117"/>
        <v>14353.675048828125</v>
      </c>
      <c r="T120">
        <f t="shared" si="118"/>
        <v>14510.419084821429</v>
      </c>
      <c r="U120">
        <f t="shared" si="119"/>
        <v>-105.724853515625</v>
      </c>
      <c r="V120">
        <f t="shared" si="120"/>
        <v>-262.46888950892935</v>
      </c>
      <c r="W120">
        <f t="shared" si="121"/>
        <v>32.349609375</v>
      </c>
      <c r="X120">
        <f t="shared" si="122"/>
        <v>115.43486328125</v>
      </c>
      <c r="Y120">
        <f t="shared" si="123"/>
        <v>14332.641109012757</v>
      </c>
      <c r="Z120">
        <f t="shared" si="132"/>
        <v>14425.800573842893</v>
      </c>
      <c r="AA120">
        <f t="shared" si="124"/>
        <v>-84.690913700256715</v>
      </c>
      <c r="AB120">
        <f t="shared" si="125"/>
        <v>-177.85037853039285</v>
      </c>
      <c r="AC120" s="9">
        <f t="shared" si="126"/>
        <v>-93.15946483013613</v>
      </c>
      <c r="AD120" s="4">
        <f t="shared" si="127"/>
        <v>7.3920236553497012E-2</v>
      </c>
      <c r="AE120" s="2">
        <f t="shared" si="128"/>
        <v>2.2750332986142255E-3</v>
      </c>
      <c r="AF120">
        <f t="shared" si="136"/>
        <v>-177.77797580867264</v>
      </c>
      <c r="AG120" s="4">
        <f t="shared" si="129"/>
        <v>2.8215183822239583E-2</v>
      </c>
      <c r="AI120">
        <f t="shared" si="130"/>
        <v>0</v>
      </c>
      <c r="AJ120">
        <f t="shared" si="133"/>
        <v>1</v>
      </c>
      <c r="AK120">
        <f t="shared" si="134"/>
        <v>0</v>
      </c>
      <c r="AL120">
        <f t="shared" ref="AL120:AN120" si="173">SUM(AI110:AI119)/10</f>
        <v>0</v>
      </c>
      <c r="AM120">
        <f t="shared" si="173"/>
        <v>0.8</v>
      </c>
      <c r="AN120">
        <f t="shared" si="173"/>
        <v>0.2</v>
      </c>
      <c r="AO120" s="7">
        <f t="shared" si="147"/>
        <v>9.7998046875</v>
      </c>
      <c r="AP120" s="8">
        <f t="shared" si="151"/>
        <v>2.8333092932612984E-2</v>
      </c>
      <c r="AQ120" s="8">
        <f t="shared" si="152"/>
        <v>0.75454545454545452</v>
      </c>
      <c r="AR120" s="8">
        <f t="shared" si="153"/>
        <v>0.24545454545454545</v>
      </c>
      <c r="AT120" s="8">
        <f t="shared" si="148"/>
        <v>6</v>
      </c>
      <c r="AU120" s="8">
        <f t="shared" si="149"/>
        <v>4</v>
      </c>
      <c r="AV120" s="4"/>
    </row>
    <row r="121" spans="1:48" x14ac:dyDescent="0.25">
      <c r="A121" t="s">
        <v>125</v>
      </c>
      <c r="B121">
        <v>14237.9501953125</v>
      </c>
      <c r="C121">
        <v>14237.9501953125</v>
      </c>
      <c r="D121">
        <v>14112.5</v>
      </c>
      <c r="E121">
        <v>14166.099609375</v>
      </c>
      <c r="F121">
        <v>14166.099609375</v>
      </c>
      <c r="G121">
        <v>0</v>
      </c>
      <c r="H121" t="str">
        <f t="shared" si="107"/>
        <v xml:space="preserve"> 09:15:00+05:30</v>
      </c>
      <c r="I121" t="str">
        <f t="shared" si="108"/>
        <v>Y</v>
      </c>
      <c r="J121">
        <f t="shared" si="109"/>
        <v>-81.8505859375</v>
      </c>
      <c r="K121">
        <f t="shared" si="110"/>
        <v>-71.8505859375</v>
      </c>
      <c r="L121" s="3">
        <f t="shared" si="86"/>
        <v>-5.7447271232340781E-3</v>
      </c>
      <c r="M121" s="3">
        <f t="shared" si="111"/>
        <v>-5.0464136306049914E-3</v>
      </c>
      <c r="N121" t="str">
        <f t="shared" si="112"/>
        <v>2021-01-27</v>
      </c>
      <c r="O121">
        <f t="shared" si="113"/>
        <v>-19.349609375</v>
      </c>
      <c r="P121">
        <f t="shared" si="114"/>
        <v>-201.849609375</v>
      </c>
      <c r="Q121">
        <f t="shared" si="115"/>
        <v>-505.2998046875</v>
      </c>
      <c r="R121">
        <f t="shared" si="116"/>
        <v>507.3505859375</v>
      </c>
      <c r="S121">
        <f t="shared" si="117"/>
        <v>14339.22509765625</v>
      </c>
      <c r="T121">
        <f t="shared" si="118"/>
        <v>14492.585751488095</v>
      </c>
      <c r="U121">
        <f t="shared" si="119"/>
        <v>-173.12548828125</v>
      </c>
      <c r="V121">
        <f t="shared" si="120"/>
        <v>-326.48614211309541</v>
      </c>
      <c r="W121">
        <f t="shared" si="121"/>
        <v>125.4501953125</v>
      </c>
      <c r="X121">
        <f t="shared" si="122"/>
        <v>105.31982421875</v>
      </c>
      <c r="Y121">
        <f t="shared" si="123"/>
        <v>14295.631886871033</v>
      </c>
      <c r="Z121">
        <f t="shared" si="132"/>
        <v>14402.191395254902</v>
      </c>
      <c r="AA121">
        <f t="shared" si="124"/>
        <v>-129.5322774960332</v>
      </c>
      <c r="AB121">
        <f t="shared" si="125"/>
        <v>-236.09178587990209</v>
      </c>
      <c r="AC121" s="9">
        <f t="shared" si="126"/>
        <v>-106.55950838386889</v>
      </c>
      <c r="AD121" s="4">
        <f t="shared" si="127"/>
        <v>0.14383985114304759</v>
      </c>
      <c r="AE121" s="2">
        <f t="shared" si="128"/>
        <v>8.8892963906111611E-3</v>
      </c>
      <c r="AF121">
        <f t="shared" si="136"/>
        <v>-196.95386461706221</v>
      </c>
      <c r="AG121" s="4">
        <f t="shared" si="129"/>
        <v>0.10786425439463297</v>
      </c>
      <c r="AI121">
        <f t="shared" si="130"/>
        <v>0</v>
      </c>
      <c r="AJ121">
        <f t="shared" si="133"/>
        <v>1</v>
      </c>
      <c r="AK121">
        <f t="shared" si="134"/>
        <v>0</v>
      </c>
      <c r="AL121">
        <f t="shared" ref="AL121:AN121" si="174">SUM(AI111:AI120)/10</f>
        <v>0</v>
      </c>
      <c r="AM121">
        <f t="shared" si="174"/>
        <v>0.8</v>
      </c>
      <c r="AN121">
        <f t="shared" si="174"/>
        <v>0.2</v>
      </c>
      <c r="AO121" s="7">
        <f t="shared" si="147"/>
        <v>-81.8505859375</v>
      </c>
      <c r="AP121" s="8">
        <f t="shared" si="151"/>
        <v>2.3181621490319715E-2</v>
      </c>
      <c r="AQ121" s="8">
        <f t="shared" si="152"/>
        <v>0.83636363636363642</v>
      </c>
      <c r="AR121" s="8">
        <f t="shared" si="153"/>
        <v>0.16363636363636364</v>
      </c>
      <c r="AT121" s="8">
        <f t="shared" si="148"/>
        <v>5</v>
      </c>
      <c r="AU121" s="8">
        <f t="shared" si="149"/>
        <v>5</v>
      </c>
      <c r="AV121" s="4"/>
    </row>
    <row r="122" spans="1:48" x14ac:dyDescent="0.25">
      <c r="A122" t="s">
        <v>126</v>
      </c>
      <c r="B122">
        <v>14129.25</v>
      </c>
      <c r="C122">
        <v>14167.7001953125</v>
      </c>
      <c r="D122">
        <v>14106.849609375</v>
      </c>
      <c r="E122">
        <v>14146.75</v>
      </c>
      <c r="F122">
        <v>14146.75</v>
      </c>
      <c r="G122">
        <v>0</v>
      </c>
      <c r="H122" t="str">
        <f t="shared" si="107"/>
        <v xml:space="preserve"> 10:15:00+05:30</v>
      </c>
      <c r="I122" t="str">
        <f t="shared" si="108"/>
        <v>N</v>
      </c>
      <c r="J122">
        <f t="shared" si="109"/>
        <v>-19.349609375</v>
      </c>
      <c r="K122">
        <f t="shared" si="110"/>
        <v>17.5</v>
      </c>
      <c r="L122" s="3">
        <f t="shared" si="86"/>
        <v>-1.3659094534528473E-3</v>
      </c>
      <c r="M122" s="3">
        <f t="shared" si="111"/>
        <v>1.2385653874055593E-3</v>
      </c>
      <c r="N122" t="str">
        <f t="shared" si="112"/>
        <v>2021-01-27</v>
      </c>
      <c r="O122">
        <f t="shared" si="113"/>
        <v>-60.349609375</v>
      </c>
      <c r="P122">
        <f t="shared" si="114"/>
        <v>-280.349609375</v>
      </c>
      <c r="Q122">
        <f t="shared" si="115"/>
        <v>-400.099609375</v>
      </c>
      <c r="R122">
        <f t="shared" si="116"/>
        <v>606.849609375</v>
      </c>
      <c r="S122">
        <f t="shared" si="117"/>
        <v>14314.137573242188</v>
      </c>
      <c r="T122">
        <f t="shared" si="118"/>
        <v>14465.861932663691</v>
      </c>
      <c r="U122">
        <f t="shared" si="119"/>
        <v>-167.3875732421875</v>
      </c>
      <c r="V122">
        <f t="shared" si="120"/>
        <v>-319.11193266369082</v>
      </c>
      <c r="W122">
        <f t="shared" si="121"/>
        <v>60.8505859375</v>
      </c>
      <c r="X122">
        <f t="shared" si="122"/>
        <v>109.92490234375001</v>
      </c>
      <c r="Y122">
        <f t="shared" si="123"/>
        <v>14262.547023121915</v>
      </c>
      <c r="Z122">
        <f t="shared" si="132"/>
        <v>14378.969450231729</v>
      </c>
      <c r="AA122">
        <f t="shared" si="124"/>
        <v>-115.79702312191512</v>
      </c>
      <c r="AB122">
        <f t="shared" si="125"/>
        <v>-232.21945023172884</v>
      </c>
      <c r="AC122" s="9">
        <f t="shared" si="126"/>
        <v>-116.42242710981373</v>
      </c>
      <c r="AD122" s="4">
        <f t="shared" si="127"/>
        <v>9.255784749320313E-2</v>
      </c>
      <c r="AE122" s="2">
        <f t="shared" si="128"/>
        <v>4.3135489228623008E-3</v>
      </c>
      <c r="AF122">
        <f t="shared" si="136"/>
        <v>-203.31490954177571</v>
      </c>
      <c r="AG122" s="4">
        <f t="shared" si="129"/>
        <v>3.2297131803335204E-2</v>
      </c>
      <c r="AI122">
        <f t="shared" si="130"/>
        <v>0</v>
      </c>
      <c r="AJ122">
        <f t="shared" si="133"/>
        <v>1</v>
      </c>
      <c r="AK122">
        <f t="shared" si="134"/>
        <v>0</v>
      </c>
      <c r="AL122">
        <f t="shared" ref="AL122:AN122" si="175">SUM(AI112:AI121)/10</f>
        <v>0</v>
      </c>
      <c r="AM122">
        <f t="shared" si="175"/>
        <v>0.8</v>
      </c>
      <c r="AN122">
        <f t="shared" si="175"/>
        <v>0.2</v>
      </c>
      <c r="AO122" s="7">
        <f t="shared" si="147"/>
        <v>-19.349609375</v>
      </c>
      <c r="AP122" s="8">
        <f t="shared" si="151"/>
        <v>1.8966781219352493E-2</v>
      </c>
      <c r="AQ122" s="8">
        <f t="shared" si="152"/>
        <v>0.83636363636363642</v>
      </c>
      <c r="AR122" s="8">
        <f t="shared" si="153"/>
        <v>0.16363636363636364</v>
      </c>
      <c r="AT122" s="8">
        <f t="shared" si="148"/>
        <v>5</v>
      </c>
      <c r="AU122" s="8">
        <f t="shared" si="149"/>
        <v>5</v>
      </c>
      <c r="AV122" s="4"/>
    </row>
    <row r="123" spans="1:48" x14ac:dyDescent="0.25">
      <c r="A123" t="s">
        <v>127</v>
      </c>
      <c r="B123">
        <v>14138.2998046875</v>
      </c>
      <c r="C123">
        <v>14168</v>
      </c>
      <c r="D123">
        <v>14080.900390625</v>
      </c>
      <c r="E123">
        <v>14086.400390625</v>
      </c>
      <c r="F123">
        <v>14086.400390625</v>
      </c>
      <c r="G123">
        <v>0</v>
      </c>
      <c r="H123" t="str">
        <f t="shared" si="107"/>
        <v xml:space="preserve"> 11:15:00+05:30</v>
      </c>
      <c r="I123" t="str">
        <f t="shared" si="108"/>
        <v>N</v>
      </c>
      <c r="J123">
        <f t="shared" si="109"/>
        <v>-60.349609375</v>
      </c>
      <c r="K123">
        <f t="shared" si="110"/>
        <v>-51.8994140625</v>
      </c>
      <c r="L123" s="3">
        <f t="shared" si="86"/>
        <v>-4.265969878240585E-3</v>
      </c>
      <c r="M123" s="3">
        <f t="shared" si="111"/>
        <v>-3.6708384161787929E-3</v>
      </c>
      <c r="N123" t="str">
        <f t="shared" si="112"/>
        <v>2021-01-27</v>
      </c>
      <c r="O123">
        <f t="shared" si="113"/>
        <v>-19.7001953125</v>
      </c>
      <c r="P123">
        <f t="shared" si="114"/>
        <v>-223.80078125</v>
      </c>
      <c r="Q123">
        <f t="shared" si="115"/>
        <v>-325.5</v>
      </c>
      <c r="R123">
        <f t="shared" si="116"/>
        <v>705.1494140625</v>
      </c>
      <c r="S123">
        <f t="shared" si="117"/>
        <v>14285.375122070312</v>
      </c>
      <c r="T123">
        <f t="shared" si="118"/>
        <v>14437.552408854166</v>
      </c>
      <c r="U123">
        <f t="shared" si="119"/>
        <v>-198.9747314453125</v>
      </c>
      <c r="V123">
        <f t="shared" si="120"/>
        <v>-351.15201822916606</v>
      </c>
      <c r="W123">
        <f t="shared" si="121"/>
        <v>87.099609375</v>
      </c>
      <c r="X123">
        <f t="shared" si="122"/>
        <v>103.55996093749999</v>
      </c>
      <c r="Y123">
        <f t="shared" si="123"/>
        <v>14223.403327011489</v>
      </c>
      <c r="Z123">
        <f t="shared" si="132"/>
        <v>14352.372262994753</v>
      </c>
      <c r="AA123">
        <f t="shared" si="124"/>
        <v>-137.00293638648873</v>
      </c>
      <c r="AB123">
        <f t="shared" si="125"/>
        <v>-265.97187236975333</v>
      </c>
      <c r="AC123" s="9">
        <f t="shared" si="126"/>
        <v>-128.9689359832646</v>
      </c>
      <c r="AD123" s="4">
        <f t="shared" si="127"/>
        <v>0.10776711313204772</v>
      </c>
      <c r="AE123" s="2">
        <f t="shared" si="128"/>
        <v>6.1856562406329167E-3</v>
      </c>
      <c r="AF123">
        <f t="shared" si="136"/>
        <v>-214.14908184267733</v>
      </c>
      <c r="AG123" s="4">
        <f t="shared" si="129"/>
        <v>5.3287642924561313E-2</v>
      </c>
      <c r="AI123">
        <f t="shared" si="130"/>
        <v>0</v>
      </c>
      <c r="AJ123">
        <f t="shared" si="133"/>
        <v>1</v>
      </c>
      <c r="AK123">
        <f t="shared" si="134"/>
        <v>0</v>
      </c>
      <c r="AL123">
        <f t="shared" ref="AL123:AN123" si="176">SUM(AI113:AI122)/10</f>
        <v>0</v>
      </c>
      <c r="AM123">
        <f t="shared" si="176"/>
        <v>0.8</v>
      </c>
      <c r="AN123">
        <f t="shared" si="176"/>
        <v>0.2</v>
      </c>
      <c r="AO123" s="7">
        <f t="shared" si="147"/>
        <v>-60.349609375</v>
      </c>
      <c r="AP123" s="8">
        <f t="shared" si="151"/>
        <v>1.5518275543106586E-2</v>
      </c>
      <c r="AQ123" s="8">
        <f t="shared" si="152"/>
        <v>0.83636363636363642</v>
      </c>
      <c r="AR123" s="8">
        <f t="shared" si="153"/>
        <v>0.16363636363636364</v>
      </c>
      <c r="AT123" s="8">
        <f t="shared" si="148"/>
        <v>4</v>
      </c>
      <c r="AU123" s="8">
        <f t="shared" si="149"/>
        <v>6</v>
      </c>
      <c r="AV123" s="4"/>
    </row>
    <row r="124" spans="1:48" x14ac:dyDescent="0.25">
      <c r="A124" t="s">
        <v>128</v>
      </c>
      <c r="B124">
        <v>14083.650390625</v>
      </c>
      <c r="C124">
        <v>14108.650390625</v>
      </c>
      <c r="D124">
        <v>14060.0498046875</v>
      </c>
      <c r="E124">
        <v>14066.7001953125</v>
      </c>
      <c r="F124">
        <v>14066.7001953125</v>
      </c>
      <c r="G124">
        <v>0</v>
      </c>
      <c r="H124" t="str">
        <f t="shared" si="107"/>
        <v xml:space="preserve"> 12:15:00+05:30</v>
      </c>
      <c r="I124" t="str">
        <f t="shared" si="108"/>
        <v>N</v>
      </c>
      <c r="J124">
        <f t="shared" si="109"/>
        <v>-19.7001953125</v>
      </c>
      <c r="K124">
        <f t="shared" si="110"/>
        <v>-16.9501953125</v>
      </c>
      <c r="L124" s="3">
        <f t="shared" si="86"/>
        <v>-1.3985258665237983E-3</v>
      </c>
      <c r="M124" s="3">
        <f t="shared" si="111"/>
        <v>-1.2035370690388026E-3</v>
      </c>
      <c r="N124" t="str">
        <f t="shared" si="112"/>
        <v>2021-01-27</v>
      </c>
      <c r="O124">
        <f t="shared" si="113"/>
        <v>-88.6005859375</v>
      </c>
      <c r="P124">
        <f t="shared" si="114"/>
        <v>-254.7998046875</v>
      </c>
      <c r="Q124">
        <f t="shared" si="115"/>
        <v>-259.25</v>
      </c>
      <c r="R124">
        <f t="shared" si="116"/>
        <v>744.2998046875</v>
      </c>
      <c r="S124">
        <f t="shared" si="117"/>
        <v>14244.781372070313</v>
      </c>
      <c r="T124">
        <f t="shared" si="118"/>
        <v>14406.692894345239</v>
      </c>
      <c r="U124">
        <f t="shared" si="119"/>
        <v>-178.0811767578125</v>
      </c>
      <c r="V124">
        <f t="shared" si="120"/>
        <v>-339.99269903273853</v>
      </c>
      <c r="W124">
        <f t="shared" si="121"/>
        <v>48.6005859375</v>
      </c>
      <c r="X124">
        <f t="shared" si="122"/>
        <v>109.9</v>
      </c>
      <c r="Y124">
        <f t="shared" si="123"/>
        <v>14188.580408856158</v>
      </c>
      <c r="Z124">
        <f t="shared" si="132"/>
        <v>14326.40207502364</v>
      </c>
      <c r="AA124">
        <f t="shared" si="124"/>
        <v>-121.8802135436581</v>
      </c>
      <c r="AB124">
        <f t="shared" si="125"/>
        <v>-259.70187971113955</v>
      </c>
      <c r="AC124" s="9">
        <f t="shared" si="126"/>
        <v>-137.82166616748145</v>
      </c>
      <c r="AD124" s="4">
        <f t="shared" si="127"/>
        <v>6.8642344892770227E-2</v>
      </c>
      <c r="AE124" s="2">
        <f t="shared" si="128"/>
        <v>3.45664393886407E-3</v>
      </c>
      <c r="AF124">
        <f t="shared" si="136"/>
        <v>-218.11248548908043</v>
      </c>
      <c r="AG124" s="4">
        <f t="shared" si="129"/>
        <v>1.8507684517250336E-2</v>
      </c>
      <c r="AI124">
        <f t="shared" si="130"/>
        <v>0</v>
      </c>
      <c r="AJ124">
        <f t="shared" si="133"/>
        <v>1</v>
      </c>
      <c r="AK124">
        <f t="shared" si="134"/>
        <v>0</v>
      </c>
      <c r="AL124">
        <f t="shared" ref="AL124:AN124" si="177">SUM(AI114:AI123)/10</f>
        <v>0</v>
      </c>
      <c r="AM124">
        <f t="shared" si="177"/>
        <v>0.8</v>
      </c>
      <c r="AN124">
        <f t="shared" si="177"/>
        <v>0.2</v>
      </c>
      <c r="AO124" s="7">
        <f t="shared" si="147"/>
        <v>-19.7001953125</v>
      </c>
      <c r="AP124" s="8">
        <f t="shared" si="151"/>
        <v>1.2696770898905387E-2</v>
      </c>
      <c r="AQ124" s="8">
        <f t="shared" si="152"/>
        <v>0.83636363636363642</v>
      </c>
      <c r="AR124" s="8">
        <f t="shared" si="153"/>
        <v>0.16363636363636364</v>
      </c>
      <c r="AT124" s="8">
        <f t="shared" si="148"/>
        <v>3</v>
      </c>
      <c r="AU124" s="8">
        <f t="shared" si="149"/>
        <v>7</v>
      </c>
      <c r="AV124" s="4"/>
    </row>
    <row r="125" spans="1:48" x14ac:dyDescent="0.25">
      <c r="A125" t="s">
        <v>129</v>
      </c>
      <c r="B125">
        <v>14087.099609375</v>
      </c>
      <c r="C125">
        <v>14092.150390625</v>
      </c>
      <c r="D125">
        <v>13975.2998046875</v>
      </c>
      <c r="E125">
        <v>13978.099609375</v>
      </c>
      <c r="F125">
        <v>13978.099609375</v>
      </c>
      <c r="G125">
        <v>0</v>
      </c>
      <c r="H125" t="str">
        <f t="shared" si="107"/>
        <v xml:space="preserve"> 13:15:00+05:30</v>
      </c>
      <c r="I125" t="str">
        <f t="shared" si="108"/>
        <v>N</v>
      </c>
      <c r="J125">
        <f t="shared" si="109"/>
        <v>-88.6005859375</v>
      </c>
      <c r="K125">
        <f t="shared" si="110"/>
        <v>-109</v>
      </c>
      <c r="L125" s="3">
        <f t="shared" si="86"/>
        <v>-6.2986048403181798E-3</v>
      </c>
      <c r="M125" s="3">
        <f t="shared" si="111"/>
        <v>-7.7375757269055037E-3</v>
      </c>
      <c r="N125" t="str">
        <f t="shared" si="112"/>
        <v>2021-01-27</v>
      </c>
      <c r="O125">
        <f t="shared" si="113"/>
        <v>-12.7998046875</v>
      </c>
      <c r="P125">
        <f t="shared" si="114"/>
        <v>-237.5</v>
      </c>
      <c r="Q125">
        <f t="shared" si="115"/>
        <v>43.75</v>
      </c>
      <c r="R125">
        <f t="shared" si="116"/>
        <v>870.25</v>
      </c>
      <c r="S125">
        <f t="shared" si="117"/>
        <v>14208.60009765625</v>
      </c>
      <c r="T125">
        <f t="shared" si="118"/>
        <v>14374.590541294643</v>
      </c>
      <c r="U125">
        <f t="shared" si="119"/>
        <v>-230.50048828125</v>
      </c>
      <c r="V125">
        <f t="shared" si="120"/>
        <v>-396.49093191964312</v>
      </c>
      <c r="W125">
        <f t="shared" si="121"/>
        <v>116.8505859375</v>
      </c>
      <c r="X125">
        <f t="shared" si="122"/>
        <v>91.855078125000006</v>
      </c>
      <c r="Y125">
        <f t="shared" si="123"/>
        <v>14141.806897860346</v>
      </c>
      <c r="Z125">
        <f t="shared" si="132"/>
        <v>14294.738214510127</v>
      </c>
      <c r="AA125">
        <f t="shared" si="124"/>
        <v>-163.707288485346</v>
      </c>
      <c r="AB125">
        <f t="shared" si="125"/>
        <v>-316.63860513512736</v>
      </c>
      <c r="AC125" s="9">
        <f t="shared" si="126"/>
        <v>-152.93131664978137</v>
      </c>
      <c r="AD125" s="4">
        <f t="shared" si="127"/>
        <v>0.10963189535046401</v>
      </c>
      <c r="AE125" s="2">
        <f t="shared" si="128"/>
        <v>8.3612221255036524E-3</v>
      </c>
      <c r="AF125">
        <f t="shared" si="136"/>
        <v>-232.78364343429712</v>
      </c>
      <c r="AG125" s="4">
        <f t="shared" si="129"/>
        <v>6.7264182113734097E-2</v>
      </c>
      <c r="AI125">
        <f t="shared" si="130"/>
        <v>0</v>
      </c>
      <c r="AJ125">
        <f t="shared" si="133"/>
        <v>1</v>
      </c>
      <c r="AK125">
        <f t="shared" si="134"/>
        <v>0</v>
      </c>
      <c r="AL125">
        <f t="shared" ref="AL125:AN125" si="178">SUM(AI115:AI124)/10</f>
        <v>0</v>
      </c>
      <c r="AM125">
        <f t="shared" si="178"/>
        <v>0.8</v>
      </c>
      <c r="AN125">
        <f t="shared" si="178"/>
        <v>0.2</v>
      </c>
      <c r="AO125" s="7">
        <f t="shared" si="147"/>
        <v>-88.6005859375</v>
      </c>
      <c r="AP125" s="8">
        <f t="shared" si="151"/>
        <v>1.0388267099104408E-2</v>
      </c>
      <c r="AQ125" s="8">
        <f t="shared" si="152"/>
        <v>0.83636363636363642</v>
      </c>
      <c r="AR125" s="8">
        <f t="shared" si="153"/>
        <v>0.16363636363636364</v>
      </c>
      <c r="AT125" s="8">
        <f t="shared" si="148"/>
        <v>2</v>
      </c>
      <c r="AU125" s="8">
        <f t="shared" si="149"/>
        <v>8</v>
      </c>
      <c r="AV125" s="4"/>
    </row>
    <row r="126" spans="1:48" x14ac:dyDescent="0.25">
      <c r="A126" t="s">
        <v>130</v>
      </c>
      <c r="B126">
        <v>14023.599609375</v>
      </c>
      <c r="C126">
        <v>14025.25</v>
      </c>
      <c r="D126">
        <v>13929.650390625</v>
      </c>
      <c r="E126">
        <v>13965.2998046875</v>
      </c>
      <c r="F126">
        <v>13965.2998046875</v>
      </c>
      <c r="G126">
        <v>0</v>
      </c>
      <c r="H126" t="str">
        <f t="shared" si="107"/>
        <v xml:space="preserve"> 14:15:00+05:30</v>
      </c>
      <c r="I126" t="str">
        <f t="shared" si="108"/>
        <v>N</v>
      </c>
      <c r="J126">
        <f t="shared" si="109"/>
        <v>-12.7998046875</v>
      </c>
      <c r="K126">
        <f t="shared" si="110"/>
        <v>-58.2998046875</v>
      </c>
      <c r="L126" s="3">
        <f t="shared" si="86"/>
        <v>-9.1570421195992003E-4</v>
      </c>
      <c r="M126" s="3">
        <f t="shared" si="111"/>
        <v>-4.1572639202081645E-3</v>
      </c>
      <c r="N126" t="str">
        <f t="shared" si="112"/>
        <v>2021-01-27</v>
      </c>
      <c r="O126">
        <f t="shared" si="113"/>
        <v>-1.0498046875</v>
      </c>
      <c r="P126">
        <f t="shared" si="114"/>
        <v>-163.1494140625</v>
      </c>
      <c r="Q126">
        <f t="shared" si="115"/>
        <v>180.6005859375</v>
      </c>
      <c r="R126">
        <f t="shared" si="116"/>
        <v>855.1005859375</v>
      </c>
      <c r="S126">
        <f t="shared" si="117"/>
        <v>14155.856323242188</v>
      </c>
      <c r="T126">
        <f t="shared" si="118"/>
        <v>14340.219075520834</v>
      </c>
      <c r="U126">
        <f t="shared" si="119"/>
        <v>-190.5565185546875</v>
      </c>
      <c r="V126">
        <f t="shared" si="120"/>
        <v>-374.91927083333394</v>
      </c>
      <c r="W126">
        <f t="shared" si="121"/>
        <v>95.599609375</v>
      </c>
      <c r="X126">
        <f t="shared" si="122"/>
        <v>92.395117187500006</v>
      </c>
      <c r="Y126">
        <f t="shared" si="123"/>
        <v>14102.583099377491</v>
      </c>
      <c r="Z126">
        <f t="shared" si="132"/>
        <v>14264.789268162616</v>
      </c>
      <c r="AA126">
        <f t="shared" si="124"/>
        <v>-137.28329468999073</v>
      </c>
      <c r="AB126">
        <f t="shared" si="125"/>
        <v>-299.48946347511628</v>
      </c>
      <c r="AC126" s="9">
        <f t="shared" si="126"/>
        <v>-162.20616878512556</v>
      </c>
      <c r="AD126" s="4">
        <f t="shared" si="127"/>
        <v>6.0647173767449873E-2</v>
      </c>
      <c r="AE126" s="2">
        <f t="shared" si="128"/>
        <v>6.8630300613532202E-3</v>
      </c>
      <c r="AF126">
        <f t="shared" si="136"/>
        <v>-237.63597614334321</v>
      </c>
      <c r="AG126" s="4">
        <f t="shared" si="129"/>
        <v>2.0844818121491682E-2</v>
      </c>
      <c r="AI126">
        <f t="shared" si="130"/>
        <v>0</v>
      </c>
      <c r="AJ126">
        <f t="shared" si="133"/>
        <v>1</v>
      </c>
      <c r="AK126">
        <f t="shared" si="134"/>
        <v>0</v>
      </c>
      <c r="AL126">
        <f t="shared" ref="AL126:AN126" si="179">SUM(AI116:AI125)/10</f>
        <v>0</v>
      </c>
      <c r="AM126">
        <f t="shared" si="179"/>
        <v>0.9</v>
      </c>
      <c r="AN126">
        <f t="shared" si="179"/>
        <v>0.1</v>
      </c>
      <c r="AO126" s="7">
        <f t="shared" si="147"/>
        <v>-12.7998046875</v>
      </c>
      <c r="AP126" s="8">
        <f t="shared" si="151"/>
        <v>8.4994912629036065E-3</v>
      </c>
      <c r="AQ126" s="8">
        <f t="shared" si="152"/>
        <v>0.83636363636363642</v>
      </c>
      <c r="AR126" s="8">
        <f t="shared" si="153"/>
        <v>0.16363636363636364</v>
      </c>
      <c r="AT126" s="8">
        <f t="shared" si="148"/>
        <v>2</v>
      </c>
      <c r="AU126" s="8">
        <f t="shared" si="149"/>
        <v>8</v>
      </c>
      <c r="AV126" s="4"/>
    </row>
    <row r="127" spans="1:48" x14ac:dyDescent="0.25">
      <c r="A127" t="s">
        <v>131</v>
      </c>
      <c r="B127">
        <v>13965.900390625</v>
      </c>
      <c r="C127">
        <v>13983.349609375</v>
      </c>
      <c r="D127">
        <v>13957.4501953125</v>
      </c>
      <c r="E127">
        <v>13964.25</v>
      </c>
      <c r="F127">
        <v>13964.25</v>
      </c>
      <c r="G127">
        <v>0</v>
      </c>
      <c r="H127" t="str">
        <f t="shared" si="107"/>
        <v xml:space="preserve"> 15:15:00+05:30</v>
      </c>
      <c r="I127" t="str">
        <f t="shared" si="108"/>
        <v>N</v>
      </c>
      <c r="J127">
        <f t="shared" si="109"/>
        <v>-1.0498046875</v>
      </c>
      <c r="K127">
        <f t="shared" si="110"/>
        <v>-1.650390625</v>
      </c>
      <c r="L127" s="3">
        <f t="shared" si="86"/>
        <v>-7.5172370244971717E-5</v>
      </c>
      <c r="M127" s="3">
        <f t="shared" si="111"/>
        <v>-1.181728767096084E-4</v>
      </c>
      <c r="N127" t="str">
        <f t="shared" si="112"/>
        <v>2021-01-27</v>
      </c>
      <c r="O127">
        <f t="shared" si="113"/>
        <v>-97.849609375</v>
      </c>
      <c r="P127">
        <f t="shared" si="114"/>
        <v>-141.4501953125</v>
      </c>
      <c r="Q127">
        <f t="shared" si="115"/>
        <v>305.650390625</v>
      </c>
      <c r="R127">
        <f t="shared" si="116"/>
        <v>828.599609375</v>
      </c>
      <c r="S127">
        <f t="shared" si="117"/>
        <v>14111.931274414062</v>
      </c>
      <c r="T127">
        <f t="shared" si="118"/>
        <v>14310.640485491071</v>
      </c>
      <c r="U127">
        <f t="shared" si="119"/>
        <v>-147.6812744140625</v>
      </c>
      <c r="V127">
        <f t="shared" si="120"/>
        <v>-346.39048549107065</v>
      </c>
      <c r="W127">
        <f t="shared" si="121"/>
        <v>25.8994140625</v>
      </c>
      <c r="X127">
        <f t="shared" si="122"/>
        <v>92.730078125000006</v>
      </c>
      <c r="Y127">
        <f t="shared" si="123"/>
        <v>14071.842410626938</v>
      </c>
      <c r="Z127">
        <f t="shared" si="132"/>
        <v>14237.46751651147</v>
      </c>
      <c r="AA127">
        <f t="shared" si="124"/>
        <v>-107.59241062693764</v>
      </c>
      <c r="AB127">
        <f t="shared" si="125"/>
        <v>-273.21751651146951</v>
      </c>
      <c r="AC127" s="9">
        <f t="shared" si="126"/>
        <v>-165.62510588453188</v>
      </c>
      <c r="AD127" s="4">
        <f t="shared" si="127"/>
        <v>2.1077725495972879E-2</v>
      </c>
      <c r="AE127" s="2">
        <f t="shared" si="128"/>
        <v>1.8555978133597865E-3</v>
      </c>
      <c r="AF127">
        <f t="shared" si="136"/>
        <v>-238.79807486413301</v>
      </c>
      <c r="AG127" s="4">
        <f t="shared" si="129"/>
        <v>4.89024742654629E-3</v>
      </c>
      <c r="AI127">
        <f t="shared" si="130"/>
        <v>0</v>
      </c>
      <c r="AJ127">
        <f t="shared" si="133"/>
        <v>1</v>
      </c>
      <c r="AK127">
        <f t="shared" si="134"/>
        <v>0</v>
      </c>
      <c r="AL127">
        <f t="shared" ref="AL127:AN127" si="180">SUM(AI117:AI126)/10</f>
        <v>0</v>
      </c>
      <c r="AM127">
        <f t="shared" si="180"/>
        <v>0.9</v>
      </c>
      <c r="AN127">
        <f t="shared" si="180"/>
        <v>0.1</v>
      </c>
      <c r="AO127" s="7">
        <f t="shared" si="147"/>
        <v>-1.0498046875</v>
      </c>
      <c r="AP127" s="8">
        <f t="shared" si="151"/>
        <v>6.9541292151029509E-3</v>
      </c>
      <c r="AQ127" s="8">
        <f t="shared" si="152"/>
        <v>0.91818181818181821</v>
      </c>
      <c r="AR127" s="8">
        <f t="shared" si="153"/>
        <v>8.1818181818181818E-2</v>
      </c>
      <c r="AT127" s="8">
        <f t="shared" si="148"/>
        <v>1</v>
      </c>
      <c r="AU127" s="8">
        <f t="shared" si="149"/>
        <v>9</v>
      </c>
      <c r="AV127" s="4"/>
    </row>
    <row r="128" spans="1:48" x14ac:dyDescent="0.25">
      <c r="A128" t="s">
        <v>132</v>
      </c>
      <c r="B128">
        <v>13810.400390625</v>
      </c>
      <c r="C128">
        <v>13897.7998046875</v>
      </c>
      <c r="D128">
        <v>13794.2998046875</v>
      </c>
      <c r="E128">
        <v>13866.400390625</v>
      </c>
      <c r="F128">
        <v>13866.400390625</v>
      </c>
      <c r="G128">
        <v>0</v>
      </c>
      <c r="H128" t="str">
        <f t="shared" si="107"/>
        <v xml:space="preserve"> 09:15:00+05:30</v>
      </c>
      <c r="I128" t="str">
        <f t="shared" si="108"/>
        <v>Y</v>
      </c>
      <c r="J128">
        <f t="shared" si="109"/>
        <v>-97.849609375</v>
      </c>
      <c r="K128">
        <f t="shared" si="110"/>
        <v>56</v>
      </c>
      <c r="L128" s="3">
        <f t="shared" si="86"/>
        <v>-7.007151073276402E-3</v>
      </c>
      <c r="M128" s="3">
        <f t="shared" si="111"/>
        <v>4.0549150217262945E-3</v>
      </c>
      <c r="N128" t="str">
        <f t="shared" si="112"/>
        <v>2021-01-28</v>
      </c>
      <c r="O128">
        <f t="shared" si="113"/>
        <v>-3.80078125</v>
      </c>
      <c r="P128">
        <f t="shared" si="114"/>
        <v>-46.650390625</v>
      </c>
      <c r="Q128">
        <f t="shared" si="115"/>
        <v>469.0498046875</v>
      </c>
      <c r="R128">
        <f t="shared" si="116"/>
        <v>917.19921875</v>
      </c>
      <c r="S128">
        <f t="shared" si="117"/>
        <v>14077.693725585938</v>
      </c>
      <c r="T128">
        <f t="shared" si="118"/>
        <v>14278.919038318452</v>
      </c>
      <c r="U128">
        <f t="shared" si="119"/>
        <v>-211.2933349609375</v>
      </c>
      <c r="V128">
        <f t="shared" si="120"/>
        <v>-412.51864769345229</v>
      </c>
      <c r="W128">
        <f t="shared" si="121"/>
        <v>103.5</v>
      </c>
      <c r="X128">
        <f t="shared" si="122"/>
        <v>87.484960937500006</v>
      </c>
      <c r="Y128">
        <f t="shared" si="123"/>
        <v>14026.188628404285</v>
      </c>
      <c r="Z128">
        <f t="shared" si="132"/>
        <v>14203.734141430881</v>
      </c>
      <c r="AA128">
        <f t="shared" si="124"/>
        <v>-159.78823777928483</v>
      </c>
      <c r="AB128">
        <f t="shared" si="125"/>
        <v>-337.33375080588121</v>
      </c>
      <c r="AC128" s="9">
        <f t="shared" si="126"/>
        <v>-177.54551302659638</v>
      </c>
      <c r="AD128" s="4">
        <f t="shared" si="127"/>
        <v>7.1972223524946768E-2</v>
      </c>
      <c r="AE128" s="2">
        <f t="shared" si="128"/>
        <v>7.5030992123883821E-3</v>
      </c>
      <c r="AF128">
        <f t="shared" si="136"/>
        <v>-252.73040991416747</v>
      </c>
      <c r="AG128" s="4">
        <f t="shared" si="129"/>
        <v>5.8343581948729781E-2</v>
      </c>
      <c r="AI128">
        <f t="shared" si="130"/>
        <v>0</v>
      </c>
      <c r="AJ128">
        <f t="shared" si="133"/>
        <v>1</v>
      </c>
      <c r="AK128">
        <f t="shared" si="134"/>
        <v>0</v>
      </c>
      <c r="AL128">
        <f t="shared" ref="AL128:AN128" si="181">SUM(AI118:AI127)/10</f>
        <v>0</v>
      </c>
      <c r="AM128">
        <f t="shared" si="181"/>
        <v>1</v>
      </c>
      <c r="AN128">
        <f t="shared" si="181"/>
        <v>0</v>
      </c>
      <c r="AO128" s="7">
        <f t="shared" si="147"/>
        <v>-97.849609375</v>
      </c>
      <c r="AP128" s="8">
        <f t="shared" si="151"/>
        <v>5.6897420850842324E-3</v>
      </c>
      <c r="AQ128" s="8">
        <f t="shared" si="152"/>
        <v>0.91818181818181821</v>
      </c>
      <c r="AR128" s="8">
        <f t="shared" si="153"/>
        <v>8.1818181818181818E-2</v>
      </c>
      <c r="AT128" s="8">
        <f t="shared" si="148"/>
        <v>1</v>
      </c>
      <c r="AU128" s="8">
        <f t="shared" si="149"/>
        <v>9</v>
      </c>
      <c r="AV128" s="4"/>
    </row>
    <row r="129" spans="1:48" x14ac:dyDescent="0.25">
      <c r="A129" t="s">
        <v>133</v>
      </c>
      <c r="B129">
        <v>13846.400390625</v>
      </c>
      <c r="C129">
        <v>13886.150390625</v>
      </c>
      <c r="D129">
        <v>13814.2998046875</v>
      </c>
      <c r="E129">
        <v>13862.599609375</v>
      </c>
      <c r="F129">
        <v>13862.599609375</v>
      </c>
      <c r="G129">
        <v>0</v>
      </c>
      <c r="H129" t="str">
        <f t="shared" si="107"/>
        <v xml:space="preserve"> 10:15:00+05:30</v>
      </c>
      <c r="I129" t="str">
        <f t="shared" si="108"/>
        <v>N</v>
      </c>
      <c r="J129">
        <f t="shared" si="109"/>
        <v>-3.80078125</v>
      </c>
      <c r="K129">
        <f t="shared" si="110"/>
        <v>16.19921875</v>
      </c>
      <c r="L129" s="3">
        <f t="shared" si="86"/>
        <v>-2.7410006511637209E-4</v>
      </c>
      <c r="M129" s="3">
        <f t="shared" si="111"/>
        <v>1.1699227447566824E-3</v>
      </c>
      <c r="N129" t="str">
        <f t="shared" si="112"/>
        <v>2021-01-28</v>
      </c>
      <c r="O129">
        <f t="shared" si="113"/>
        <v>-50.69921875</v>
      </c>
      <c r="P129">
        <f t="shared" si="114"/>
        <v>-6.69921875</v>
      </c>
      <c r="Q129">
        <f t="shared" si="115"/>
        <v>794.8505859375</v>
      </c>
      <c r="R129">
        <f t="shared" si="116"/>
        <v>888.30078125</v>
      </c>
      <c r="S129">
        <f t="shared" si="117"/>
        <v>14030</v>
      </c>
      <c r="T129">
        <f t="shared" si="118"/>
        <v>14243.966657366071</v>
      </c>
      <c r="U129">
        <f t="shared" si="119"/>
        <v>-167.400390625</v>
      </c>
      <c r="V129">
        <f t="shared" si="120"/>
        <v>-381.36704799107065</v>
      </c>
      <c r="W129">
        <f t="shared" si="121"/>
        <v>71.8505859375</v>
      </c>
      <c r="X129">
        <f t="shared" si="122"/>
        <v>84.909960937500003</v>
      </c>
      <c r="Y129">
        <f t="shared" si="123"/>
        <v>13989.835513064443</v>
      </c>
      <c r="Z129">
        <f t="shared" si="132"/>
        <v>14172.721911243983</v>
      </c>
      <c r="AA129">
        <f t="shared" si="124"/>
        <v>-127.23590368944315</v>
      </c>
      <c r="AB129">
        <f t="shared" si="125"/>
        <v>-310.12230186898341</v>
      </c>
      <c r="AC129" s="9">
        <f t="shared" si="126"/>
        <v>-182.88639817954027</v>
      </c>
      <c r="AD129" s="4">
        <f t="shared" si="127"/>
        <v>3.0081780507423002E-2</v>
      </c>
      <c r="AE129" s="2">
        <f t="shared" si="128"/>
        <v>5.2011746489763816E-3</v>
      </c>
      <c r="AF129">
        <f t="shared" si="136"/>
        <v>-254.1311443016275</v>
      </c>
      <c r="AG129" s="4">
        <f t="shared" si="129"/>
        <v>5.5424053952816852E-3</v>
      </c>
      <c r="AI129">
        <f t="shared" si="130"/>
        <v>0</v>
      </c>
      <c r="AJ129">
        <f t="shared" si="133"/>
        <v>1</v>
      </c>
      <c r="AK129">
        <f t="shared" si="134"/>
        <v>0</v>
      </c>
      <c r="AL129">
        <f t="shared" ref="AL129:AN129" si="182">SUM(AI119:AI128)/10</f>
        <v>0</v>
      </c>
      <c r="AM129">
        <f t="shared" si="182"/>
        <v>1</v>
      </c>
      <c r="AN129">
        <f t="shared" si="182"/>
        <v>0</v>
      </c>
      <c r="AO129" s="7">
        <f t="shared" si="147"/>
        <v>-3.80078125</v>
      </c>
      <c r="AP129" s="8">
        <f t="shared" si="151"/>
        <v>4.6552435241598265E-3</v>
      </c>
      <c r="AQ129" s="8">
        <f t="shared" si="152"/>
        <v>1</v>
      </c>
      <c r="AR129" s="8">
        <f t="shared" si="153"/>
        <v>0</v>
      </c>
      <c r="AT129" s="8">
        <f t="shared" si="148"/>
        <v>1</v>
      </c>
      <c r="AU129" s="8">
        <f t="shared" si="149"/>
        <v>9</v>
      </c>
      <c r="AV129" s="4"/>
    </row>
    <row r="130" spans="1:48" x14ac:dyDescent="0.25">
      <c r="A130" t="s">
        <v>134</v>
      </c>
      <c r="B130">
        <v>13856.9501953125</v>
      </c>
      <c r="C130">
        <v>13874.349609375</v>
      </c>
      <c r="D130">
        <v>13802.7001953125</v>
      </c>
      <c r="E130">
        <v>13811.900390625</v>
      </c>
      <c r="F130">
        <v>13811.900390625</v>
      </c>
      <c r="G130">
        <v>0</v>
      </c>
      <c r="H130" t="str">
        <f t="shared" si="107"/>
        <v xml:space="preserve"> 11:15:00+05:30</v>
      </c>
      <c r="I130" t="str">
        <f t="shared" si="108"/>
        <v>N</v>
      </c>
      <c r="J130">
        <f t="shared" si="109"/>
        <v>-50.69921875</v>
      </c>
      <c r="K130">
        <f t="shared" si="110"/>
        <v>-45.0498046875</v>
      </c>
      <c r="L130" s="3">
        <f t="shared" si="86"/>
        <v>-3.6572663265635351E-3</v>
      </c>
      <c r="M130" s="3">
        <f t="shared" si="111"/>
        <v>-3.251062034035408E-3</v>
      </c>
      <c r="N130" t="str">
        <f t="shared" si="112"/>
        <v>2021-01-28</v>
      </c>
      <c r="O130">
        <f t="shared" si="113"/>
        <v>-71.30078125</v>
      </c>
      <c r="P130">
        <f t="shared" si="114"/>
        <v>58</v>
      </c>
      <c r="Q130">
        <f t="shared" si="115"/>
        <v>776.2998046875</v>
      </c>
      <c r="R130">
        <f t="shared" si="116"/>
        <v>972.5</v>
      </c>
      <c r="S130">
        <f t="shared" si="117"/>
        <v>13992.0625</v>
      </c>
      <c r="T130">
        <f t="shared" si="118"/>
        <v>14213.692847842261</v>
      </c>
      <c r="U130">
        <f t="shared" si="119"/>
        <v>-180.162109375</v>
      </c>
      <c r="V130">
        <f t="shared" si="120"/>
        <v>-401.79245721726147</v>
      </c>
      <c r="W130">
        <f t="shared" si="121"/>
        <v>71.6494140625</v>
      </c>
      <c r="X130">
        <f t="shared" si="122"/>
        <v>76.805078124999994</v>
      </c>
      <c r="Y130">
        <f t="shared" si="123"/>
        <v>13950.294374744566</v>
      </c>
      <c r="Z130">
        <f t="shared" si="132"/>
        <v>14139.919954824076</v>
      </c>
      <c r="AA130">
        <f t="shared" si="124"/>
        <v>-138.39398411956608</v>
      </c>
      <c r="AB130">
        <f t="shared" si="125"/>
        <v>-328.01956419907583</v>
      </c>
      <c r="AC130" s="9">
        <f t="shared" si="126"/>
        <v>-189.62558007950975</v>
      </c>
      <c r="AD130" s="4">
        <f t="shared" si="127"/>
        <v>3.6849005541426873E-2</v>
      </c>
      <c r="AE130" s="2">
        <f t="shared" si="128"/>
        <v>5.1909708280726604E-3</v>
      </c>
      <c r="AF130">
        <f t="shared" si="136"/>
        <v>-263.39847309769539</v>
      </c>
      <c r="AG130" s="4">
        <f t="shared" si="129"/>
        <v>3.6466718085794797E-2</v>
      </c>
      <c r="AI130">
        <f t="shared" si="130"/>
        <v>0</v>
      </c>
      <c r="AJ130">
        <f t="shared" si="133"/>
        <v>1</v>
      </c>
      <c r="AK130">
        <f t="shared" si="134"/>
        <v>0</v>
      </c>
      <c r="AL130">
        <f t="shared" ref="AL130:AN130" si="183">SUM(AI120:AI129)/10</f>
        <v>0</v>
      </c>
      <c r="AM130">
        <f t="shared" si="183"/>
        <v>1</v>
      </c>
      <c r="AN130">
        <f t="shared" si="183"/>
        <v>0</v>
      </c>
      <c r="AO130" s="7">
        <f t="shared" si="147"/>
        <v>-50.69921875</v>
      </c>
      <c r="AP130" s="8">
        <f t="shared" si="151"/>
        <v>3.8088356106762218E-3</v>
      </c>
      <c r="AQ130" s="8">
        <f t="shared" si="152"/>
        <v>1</v>
      </c>
      <c r="AR130" s="8">
        <f t="shared" si="153"/>
        <v>0</v>
      </c>
      <c r="AT130" s="8">
        <f t="shared" si="148"/>
        <v>0</v>
      </c>
      <c r="AU130" s="8">
        <f t="shared" si="149"/>
        <v>10</v>
      </c>
      <c r="AV130" s="4"/>
    </row>
    <row r="131" spans="1:48" x14ac:dyDescent="0.25">
      <c r="A131" t="s">
        <v>135</v>
      </c>
      <c r="B131">
        <v>13831.5</v>
      </c>
      <c r="C131">
        <v>13839.900390625</v>
      </c>
      <c r="D131">
        <v>13715.099609375</v>
      </c>
      <c r="E131">
        <v>13740.599609375</v>
      </c>
      <c r="F131">
        <v>13740.599609375</v>
      </c>
      <c r="G131">
        <v>0</v>
      </c>
      <c r="H131" t="str">
        <f t="shared" si="107"/>
        <v xml:space="preserve"> 12:15:00+05:30</v>
      </c>
      <c r="I131" t="str">
        <f t="shared" si="108"/>
        <v>N</v>
      </c>
      <c r="J131">
        <f t="shared" si="109"/>
        <v>-71.30078125</v>
      </c>
      <c r="K131">
        <f t="shared" si="110"/>
        <v>-90.900390625</v>
      </c>
      <c r="L131" s="3">
        <f t="shared" si="86"/>
        <v>-5.1622716087929722E-3</v>
      </c>
      <c r="M131" s="3">
        <f t="shared" si="111"/>
        <v>-6.5719835610743588E-3</v>
      </c>
      <c r="N131" t="str">
        <f t="shared" si="112"/>
        <v>2021-01-28</v>
      </c>
      <c r="O131">
        <f t="shared" si="113"/>
        <v>61.55078125</v>
      </c>
      <c r="P131">
        <f t="shared" si="114"/>
        <v>46.3505859375</v>
      </c>
      <c r="Q131">
        <f t="shared" si="115"/>
        <v>848.650390625</v>
      </c>
      <c r="R131">
        <f t="shared" si="116"/>
        <v>1081.1005859375</v>
      </c>
      <c r="S131">
        <f t="shared" si="117"/>
        <v>13950.206298828125</v>
      </c>
      <c r="T131">
        <f t="shared" si="118"/>
        <v>14180.785714285714</v>
      </c>
      <c r="U131">
        <f t="shared" si="119"/>
        <v>-209.606689453125</v>
      </c>
      <c r="V131">
        <f t="shared" si="120"/>
        <v>-440.18610491071377</v>
      </c>
      <c r="W131">
        <f t="shared" si="121"/>
        <v>124.80078125</v>
      </c>
      <c r="X131">
        <f t="shared" si="122"/>
        <v>80.735058593749997</v>
      </c>
      <c r="Y131">
        <f t="shared" si="123"/>
        <v>13903.695537995774</v>
      </c>
      <c r="Z131">
        <f t="shared" si="132"/>
        <v>14103.618105237796</v>
      </c>
      <c r="AA131">
        <f t="shared" si="124"/>
        <v>-163.09592862077443</v>
      </c>
      <c r="AB131">
        <f t="shared" si="125"/>
        <v>-363.01849586279604</v>
      </c>
      <c r="AC131" s="9">
        <f t="shared" si="126"/>
        <v>-199.92256724202161</v>
      </c>
      <c r="AD131" s="4">
        <f t="shared" si="127"/>
        <v>5.4301677854825051E-2</v>
      </c>
      <c r="AE131" s="2">
        <f t="shared" si="128"/>
        <v>9.0995169415096361E-3</v>
      </c>
      <c r="AF131">
        <f t="shared" si="136"/>
        <v>-277.09017628993934</v>
      </c>
      <c r="AG131" s="4">
        <f t="shared" si="129"/>
        <v>5.1980951260737381E-2</v>
      </c>
      <c r="AI131">
        <f t="shared" si="130"/>
        <v>0</v>
      </c>
      <c r="AJ131">
        <f t="shared" si="133"/>
        <v>1</v>
      </c>
      <c r="AK131">
        <f t="shared" si="134"/>
        <v>0</v>
      </c>
      <c r="AL131">
        <f t="shared" ref="AL131:AN131" si="184">SUM(AI121:AI130)/10</f>
        <v>0</v>
      </c>
      <c r="AM131">
        <f t="shared" si="184"/>
        <v>1</v>
      </c>
      <c r="AN131">
        <f t="shared" si="184"/>
        <v>0</v>
      </c>
      <c r="AO131" s="7">
        <f t="shared" si="147"/>
        <v>-71.30078125</v>
      </c>
      <c r="AP131" s="8">
        <f t="shared" si="151"/>
        <v>3.116320045098727E-3</v>
      </c>
      <c r="AQ131" s="8">
        <f t="shared" si="152"/>
        <v>1</v>
      </c>
      <c r="AR131" s="8">
        <f t="shared" si="153"/>
        <v>0</v>
      </c>
      <c r="AT131" s="8">
        <f t="shared" si="148"/>
        <v>0</v>
      </c>
      <c r="AU131" s="8">
        <f t="shared" si="149"/>
        <v>10</v>
      </c>
      <c r="AV131" s="4"/>
    </row>
    <row r="132" spans="1:48" x14ac:dyDescent="0.25">
      <c r="A132" t="s">
        <v>136</v>
      </c>
      <c r="B132">
        <v>13759.25</v>
      </c>
      <c r="C132">
        <v>13845.5</v>
      </c>
      <c r="D132">
        <v>13715.099609375</v>
      </c>
      <c r="E132">
        <v>13802.150390625</v>
      </c>
      <c r="F132">
        <v>13802.150390625</v>
      </c>
      <c r="G132">
        <v>0</v>
      </c>
      <c r="H132" t="str">
        <f t="shared" si="107"/>
        <v xml:space="preserve"> 13:15:00+05:30</v>
      </c>
      <c r="I132" t="str">
        <f t="shared" si="108"/>
        <v>N</v>
      </c>
      <c r="J132">
        <f t="shared" si="109"/>
        <v>61.55078125</v>
      </c>
      <c r="K132">
        <f t="shared" si="110"/>
        <v>42.900390625</v>
      </c>
      <c r="L132" s="3">
        <f t="shared" ref="L132:L195" si="185">(E132-E131)/E131</f>
        <v>4.4794829192173567E-3</v>
      </c>
      <c r="M132" s="3">
        <f t="shared" si="111"/>
        <v>3.1179308919454187E-3</v>
      </c>
      <c r="N132" t="str">
        <f t="shared" si="112"/>
        <v>2021-01-28</v>
      </c>
      <c r="O132">
        <f t="shared" si="113"/>
        <v>20.6494140625</v>
      </c>
      <c r="P132">
        <f t="shared" si="114"/>
        <v>-34.3505859375</v>
      </c>
      <c r="Q132">
        <f t="shared" si="115"/>
        <v>807.25</v>
      </c>
      <c r="R132">
        <f t="shared" si="116"/>
        <v>1029.5</v>
      </c>
      <c r="S132">
        <f t="shared" si="117"/>
        <v>13906.981201171875</v>
      </c>
      <c r="T132">
        <f t="shared" si="118"/>
        <v>14149.311895461309</v>
      </c>
      <c r="U132">
        <f t="shared" si="119"/>
        <v>-104.830810546875</v>
      </c>
      <c r="V132">
        <f t="shared" si="120"/>
        <v>-347.16150483630918</v>
      </c>
      <c r="W132">
        <f t="shared" si="121"/>
        <v>130.400390625</v>
      </c>
      <c r="X132">
        <f t="shared" si="122"/>
        <v>80.670117187499997</v>
      </c>
      <c r="Y132">
        <f t="shared" si="123"/>
        <v>13881.129949691158</v>
      </c>
      <c r="Z132">
        <f t="shared" si="132"/>
        <v>14076.211949363906</v>
      </c>
      <c r="AA132">
        <f t="shared" si="124"/>
        <v>-78.97955906615789</v>
      </c>
      <c r="AB132">
        <f t="shared" si="125"/>
        <v>-274.06155873890566</v>
      </c>
      <c r="AC132" s="9">
        <f t="shared" si="126"/>
        <v>-195.08199967274777</v>
      </c>
      <c r="AD132" s="4">
        <f t="shared" si="127"/>
        <v>-2.4212211938104845E-2</v>
      </c>
      <c r="AE132" s="2">
        <f t="shared" si="128"/>
        <v>9.507797561737313E-3</v>
      </c>
      <c r="AF132">
        <f t="shared" si="136"/>
        <v>-268.18194577015129</v>
      </c>
      <c r="AG132" s="4">
        <f t="shared" si="129"/>
        <v>-3.2149210914163652E-2</v>
      </c>
      <c r="AI132">
        <f t="shared" si="130"/>
        <v>0</v>
      </c>
      <c r="AJ132">
        <f t="shared" si="133"/>
        <v>0</v>
      </c>
      <c r="AK132">
        <f t="shared" si="134"/>
        <v>1</v>
      </c>
      <c r="AL132">
        <f t="shared" ref="AL132:AN132" si="186">SUM(AI122:AI131)/10</f>
        <v>0</v>
      </c>
      <c r="AM132">
        <f t="shared" si="186"/>
        <v>1</v>
      </c>
      <c r="AN132">
        <f t="shared" si="186"/>
        <v>0</v>
      </c>
      <c r="AO132" s="7">
        <f t="shared" si="147"/>
        <v>61.55078125</v>
      </c>
      <c r="AP132" s="8">
        <f t="shared" si="151"/>
        <v>2.549716400535322E-3</v>
      </c>
      <c r="AQ132" s="8">
        <f t="shared" si="152"/>
        <v>0.81818181818181812</v>
      </c>
      <c r="AR132" s="8">
        <f t="shared" si="153"/>
        <v>0.18181818181818182</v>
      </c>
      <c r="AT132" s="8">
        <f t="shared" si="148"/>
        <v>1</v>
      </c>
      <c r="AU132" s="8">
        <f t="shared" si="149"/>
        <v>9</v>
      </c>
      <c r="AV132" s="4"/>
    </row>
    <row r="133" spans="1:48" x14ac:dyDescent="0.25">
      <c r="A133" t="s">
        <v>137</v>
      </c>
      <c r="B133">
        <v>13799.4501953125</v>
      </c>
      <c r="C133">
        <v>13835</v>
      </c>
      <c r="D133">
        <v>13753.7998046875</v>
      </c>
      <c r="E133">
        <v>13822.7998046875</v>
      </c>
      <c r="F133">
        <v>13822.7998046875</v>
      </c>
      <c r="G133">
        <v>0</v>
      </c>
      <c r="H133" t="str">
        <f t="shared" si="107"/>
        <v xml:space="preserve"> 14:15:00+05:30</v>
      </c>
      <c r="I133" t="str">
        <f t="shared" si="108"/>
        <v>N</v>
      </c>
      <c r="J133">
        <f t="shared" si="109"/>
        <v>20.6494140625</v>
      </c>
      <c r="K133">
        <f t="shared" si="110"/>
        <v>23.349609375</v>
      </c>
      <c r="L133" s="3">
        <f t="shared" si="185"/>
        <v>1.496101221772366E-3</v>
      </c>
      <c r="M133" s="3">
        <f t="shared" si="111"/>
        <v>1.6920680928963075E-3</v>
      </c>
      <c r="N133" t="str">
        <f t="shared" si="112"/>
        <v>2021-01-28</v>
      </c>
      <c r="O133">
        <f t="shared" si="113"/>
        <v>-3.0498046875</v>
      </c>
      <c r="P133">
        <f t="shared" si="114"/>
        <v>-18.7001953125</v>
      </c>
      <c r="Q133">
        <f t="shared" si="115"/>
        <v>823.9501953125</v>
      </c>
      <c r="R133">
        <f t="shared" si="116"/>
        <v>1079.650390625</v>
      </c>
      <c r="S133">
        <f t="shared" si="117"/>
        <v>13873.912475585938</v>
      </c>
      <c r="T133">
        <f t="shared" si="118"/>
        <v>14120.695265997023</v>
      </c>
      <c r="U133">
        <f t="shared" si="119"/>
        <v>-51.1126708984375</v>
      </c>
      <c r="V133">
        <f t="shared" si="120"/>
        <v>-297.89546130952294</v>
      </c>
      <c r="W133">
        <f t="shared" si="121"/>
        <v>81.2001953125</v>
      </c>
      <c r="X133">
        <f t="shared" si="122"/>
        <v>87.625097656250006</v>
      </c>
      <c r="Y133">
        <f t="shared" si="123"/>
        <v>13868.1676952459</v>
      </c>
      <c r="Z133">
        <f t="shared" si="132"/>
        <v>14053.17448166605</v>
      </c>
      <c r="AA133">
        <f t="shared" si="124"/>
        <v>-45.367890558400177</v>
      </c>
      <c r="AB133">
        <f t="shared" si="125"/>
        <v>-230.37467697855027</v>
      </c>
      <c r="AC133" s="9">
        <f t="shared" si="126"/>
        <v>-185.00678642015009</v>
      </c>
      <c r="AD133" s="4">
        <f t="shared" si="127"/>
        <v>-5.1646042533390883E-2</v>
      </c>
      <c r="AE133" s="2">
        <f t="shared" si="128"/>
        <v>5.9038372279365129E-3</v>
      </c>
      <c r="AF133">
        <f t="shared" si="136"/>
        <v>-252.52757075112277</v>
      </c>
      <c r="AG133" s="4">
        <f t="shared" si="129"/>
        <v>-5.8372218062901597E-2</v>
      </c>
      <c r="AI133">
        <f t="shared" si="130"/>
        <v>0</v>
      </c>
      <c r="AJ133">
        <f t="shared" si="133"/>
        <v>0</v>
      </c>
      <c r="AK133">
        <f t="shared" si="134"/>
        <v>1</v>
      </c>
      <c r="AL133">
        <f t="shared" ref="AL133:AN133" si="187">SUM(AI123:AI132)/10</f>
        <v>0</v>
      </c>
      <c r="AM133">
        <f t="shared" si="187"/>
        <v>0.9</v>
      </c>
      <c r="AN133">
        <f t="shared" si="187"/>
        <v>0.1</v>
      </c>
      <c r="AO133" s="7">
        <f t="shared" si="147"/>
        <v>20.6494140625</v>
      </c>
      <c r="AP133" s="8">
        <f t="shared" si="151"/>
        <v>2.0861316004379907E-3</v>
      </c>
      <c r="AQ133" s="8">
        <f t="shared" si="152"/>
        <v>0.81818181818181812</v>
      </c>
      <c r="AR133" s="8">
        <f t="shared" si="153"/>
        <v>0.18181818181818182</v>
      </c>
      <c r="AT133" s="8">
        <f t="shared" si="148"/>
        <v>2</v>
      </c>
      <c r="AU133" s="8">
        <f t="shared" si="149"/>
        <v>8</v>
      </c>
      <c r="AV133" s="4"/>
    </row>
    <row r="134" spans="1:48" x14ac:dyDescent="0.25">
      <c r="A134" t="s">
        <v>138</v>
      </c>
      <c r="B134">
        <v>13823.25</v>
      </c>
      <c r="C134">
        <v>13829.7001953125</v>
      </c>
      <c r="D134">
        <v>13809.099609375</v>
      </c>
      <c r="E134">
        <v>13819.75</v>
      </c>
      <c r="F134">
        <v>13819.75</v>
      </c>
      <c r="G134">
        <v>0</v>
      </c>
      <c r="H134" t="str">
        <f t="shared" si="107"/>
        <v xml:space="preserve"> 15:15:00+05:30</v>
      </c>
      <c r="I134" t="str">
        <f t="shared" si="108"/>
        <v>N</v>
      </c>
      <c r="J134">
        <f t="shared" si="109"/>
        <v>-3.0498046875</v>
      </c>
      <c r="K134">
        <f t="shared" si="110"/>
        <v>-3.5</v>
      </c>
      <c r="L134" s="3">
        <f t="shared" si="185"/>
        <v>-2.2063581406031574E-4</v>
      </c>
      <c r="M134" s="3">
        <f t="shared" si="111"/>
        <v>-2.5319660716546398E-4</v>
      </c>
      <c r="N134" t="str">
        <f t="shared" si="112"/>
        <v>2021-01-28</v>
      </c>
      <c r="O134">
        <f t="shared" si="113"/>
        <v>36.150390625</v>
      </c>
      <c r="P134">
        <f t="shared" si="114"/>
        <v>-194.150390625</v>
      </c>
      <c r="Q134">
        <f t="shared" si="115"/>
        <v>823.150390625</v>
      </c>
      <c r="R134">
        <f t="shared" si="116"/>
        <v>1065.25</v>
      </c>
      <c r="S134">
        <f t="shared" si="117"/>
        <v>13854.5</v>
      </c>
      <c r="T134">
        <f t="shared" si="118"/>
        <v>14094.945265997023</v>
      </c>
      <c r="U134">
        <f t="shared" si="119"/>
        <v>-34.75</v>
      </c>
      <c r="V134">
        <f t="shared" si="120"/>
        <v>-275.19526599702294</v>
      </c>
      <c r="W134">
        <f t="shared" si="121"/>
        <v>20.6005859375</v>
      </c>
      <c r="X134">
        <f t="shared" si="122"/>
        <v>87.03515625</v>
      </c>
      <c r="Y134">
        <f t="shared" si="123"/>
        <v>13857.408207413479</v>
      </c>
      <c r="Z134">
        <f t="shared" si="132"/>
        <v>14031.954074241863</v>
      </c>
      <c r="AA134">
        <f t="shared" si="124"/>
        <v>-37.658207413478522</v>
      </c>
      <c r="AB134">
        <f t="shared" si="125"/>
        <v>-212.20407424186305</v>
      </c>
      <c r="AC134" s="9">
        <f t="shared" si="126"/>
        <v>-174.54586682838453</v>
      </c>
      <c r="AD134" s="4">
        <f t="shared" si="127"/>
        <v>-5.6543437104025089E-2</v>
      </c>
      <c r="AE134" s="2">
        <f t="shared" si="128"/>
        <v>1.4918123932942202E-3</v>
      </c>
      <c r="AF134">
        <f t="shared" si="136"/>
        <v>-237.53705858354442</v>
      </c>
      <c r="AG134" s="4">
        <f t="shared" si="129"/>
        <v>-5.9361883231166729E-2</v>
      </c>
      <c r="AI134">
        <f t="shared" si="130"/>
        <v>0</v>
      </c>
      <c r="AJ134">
        <f t="shared" si="133"/>
        <v>0</v>
      </c>
      <c r="AK134">
        <f t="shared" si="134"/>
        <v>1</v>
      </c>
      <c r="AL134">
        <f t="shared" ref="AL134:AN134" si="188">SUM(AI124:AI133)/10</f>
        <v>0</v>
      </c>
      <c r="AM134">
        <f t="shared" si="188"/>
        <v>0.8</v>
      </c>
      <c r="AN134">
        <f t="shared" si="188"/>
        <v>0.2</v>
      </c>
      <c r="AO134" s="7">
        <f t="shared" si="147"/>
        <v>-3.0498046875</v>
      </c>
      <c r="AP134" s="8">
        <f t="shared" si="151"/>
        <v>1.7068349458129015E-3</v>
      </c>
      <c r="AQ134" s="8">
        <f t="shared" si="152"/>
        <v>0.73636363636363633</v>
      </c>
      <c r="AR134" s="8">
        <f t="shared" si="153"/>
        <v>0.26363636363636367</v>
      </c>
      <c r="AT134" s="8">
        <f t="shared" si="148"/>
        <v>2</v>
      </c>
      <c r="AU134" s="8">
        <f t="shared" si="149"/>
        <v>8</v>
      </c>
      <c r="AV134" s="4"/>
    </row>
    <row r="135" spans="1:48" x14ac:dyDescent="0.25">
      <c r="A135" t="s">
        <v>139</v>
      </c>
      <c r="B135">
        <v>13946.599609375</v>
      </c>
      <c r="C135">
        <v>13965.7001953125</v>
      </c>
      <c r="D135">
        <v>13827.9501953125</v>
      </c>
      <c r="E135">
        <v>13855.900390625</v>
      </c>
      <c r="F135">
        <v>13855.900390625</v>
      </c>
      <c r="G135">
        <v>0</v>
      </c>
      <c r="H135" t="str">
        <f t="shared" si="107"/>
        <v xml:space="preserve"> 09:15:00+05:30</v>
      </c>
      <c r="I135" t="str">
        <f t="shared" si="108"/>
        <v>Y</v>
      </c>
      <c r="J135">
        <f t="shared" si="109"/>
        <v>36.150390625</v>
      </c>
      <c r="K135">
        <f t="shared" si="110"/>
        <v>-90.69921875</v>
      </c>
      <c r="L135" s="3">
        <f t="shared" si="185"/>
        <v>2.6158498254309956E-3</v>
      </c>
      <c r="M135" s="3">
        <f t="shared" si="111"/>
        <v>-6.5033213321067426E-3</v>
      </c>
      <c r="N135" t="str">
        <f t="shared" si="112"/>
        <v>2021-01-29</v>
      </c>
      <c r="O135">
        <f t="shared" si="113"/>
        <v>14</v>
      </c>
      <c r="P135">
        <f t="shared" si="114"/>
        <v>-195.1005859375</v>
      </c>
      <c r="Q135">
        <f t="shared" si="115"/>
        <v>817.5498046875</v>
      </c>
      <c r="R135">
        <f t="shared" si="116"/>
        <v>1033.599609375</v>
      </c>
      <c r="S135">
        <f t="shared" si="117"/>
        <v>13836.306274414063</v>
      </c>
      <c r="T135">
        <f t="shared" si="118"/>
        <v>14068.895275297618</v>
      </c>
      <c r="U135">
        <f t="shared" si="119"/>
        <v>19.5941162109375</v>
      </c>
      <c r="V135">
        <f t="shared" si="120"/>
        <v>-212.99488467261835</v>
      </c>
      <c r="W135">
        <f t="shared" si="121"/>
        <v>137.75</v>
      </c>
      <c r="X135">
        <f t="shared" si="122"/>
        <v>84.235156250000003</v>
      </c>
      <c r="Y135">
        <f t="shared" si="123"/>
        <v>13857.073137016039</v>
      </c>
      <c r="Z135">
        <f t="shared" si="132"/>
        <v>14015.949193913057</v>
      </c>
      <c r="AA135">
        <f t="shared" si="124"/>
        <v>-1.1727463910392544</v>
      </c>
      <c r="AB135">
        <f t="shared" si="125"/>
        <v>-160.04880328805666</v>
      </c>
      <c r="AC135" s="9">
        <f t="shared" si="126"/>
        <v>-158.87605689701741</v>
      </c>
      <c r="AD135" s="4">
        <f t="shared" si="127"/>
        <v>-8.9774740680476042E-2</v>
      </c>
      <c r="AE135" s="2">
        <f t="shared" si="128"/>
        <v>9.9617078492729542E-3</v>
      </c>
      <c r="AF135">
        <f t="shared" si="136"/>
        <v>-211.8221382815791</v>
      </c>
      <c r="AG135" s="4">
        <f t="shared" si="129"/>
        <v>-0.10825645672008311</v>
      </c>
      <c r="AI135">
        <f t="shared" si="130"/>
        <v>0</v>
      </c>
      <c r="AJ135">
        <f t="shared" si="133"/>
        <v>0</v>
      </c>
      <c r="AK135">
        <f t="shared" si="134"/>
        <v>1</v>
      </c>
      <c r="AL135">
        <f t="shared" ref="AL135:AN135" si="189">SUM(AI125:AI134)/10</f>
        <v>0</v>
      </c>
      <c r="AM135">
        <f t="shared" si="189"/>
        <v>0.7</v>
      </c>
      <c r="AN135">
        <f t="shared" si="189"/>
        <v>0.3</v>
      </c>
      <c r="AO135" s="7">
        <f t="shared" si="147"/>
        <v>36.150390625</v>
      </c>
      <c r="AP135" s="8">
        <f t="shared" si="151"/>
        <v>1.3965013193014649E-3</v>
      </c>
      <c r="AQ135" s="8">
        <f t="shared" si="152"/>
        <v>0.65454545454545454</v>
      </c>
      <c r="AR135" s="8">
        <f t="shared" si="153"/>
        <v>0.34545454545454546</v>
      </c>
      <c r="AT135" s="8">
        <f t="shared" si="148"/>
        <v>3</v>
      </c>
      <c r="AU135" s="8">
        <f t="shared" si="149"/>
        <v>7</v>
      </c>
      <c r="AV135" s="4"/>
    </row>
    <row r="136" spans="1:48" x14ac:dyDescent="0.25">
      <c r="A136" t="s">
        <v>140</v>
      </c>
      <c r="B136">
        <v>13844.349609375</v>
      </c>
      <c r="C136">
        <v>13882.2001953125</v>
      </c>
      <c r="D136">
        <v>13785.9501953125</v>
      </c>
      <c r="E136">
        <v>13869.900390625</v>
      </c>
      <c r="F136">
        <v>13869.900390625</v>
      </c>
      <c r="G136">
        <v>0</v>
      </c>
      <c r="H136" t="str">
        <f t="shared" si="107"/>
        <v xml:space="preserve"> 10:15:00+05:30</v>
      </c>
      <c r="I136" t="str">
        <f t="shared" si="108"/>
        <v>N</v>
      </c>
      <c r="J136">
        <f t="shared" si="109"/>
        <v>14</v>
      </c>
      <c r="K136">
        <f t="shared" si="110"/>
        <v>25.55078125</v>
      </c>
      <c r="L136" s="3">
        <f t="shared" si="185"/>
        <v>1.0103998733617123E-3</v>
      </c>
      <c r="M136" s="3">
        <f t="shared" si="111"/>
        <v>1.8455746908253268E-3</v>
      </c>
      <c r="N136" t="str">
        <f t="shared" si="112"/>
        <v>2021-01-29</v>
      </c>
      <c r="O136">
        <f t="shared" si="113"/>
        <v>-82.9501953125</v>
      </c>
      <c r="P136">
        <f t="shared" si="114"/>
        <v>-123.25</v>
      </c>
      <c r="Q136">
        <f t="shared" si="115"/>
        <v>883.69921875</v>
      </c>
      <c r="R136">
        <f t="shared" si="116"/>
        <v>1076.5498046875</v>
      </c>
      <c r="S136">
        <f t="shared" si="117"/>
        <v>13822.762573242187</v>
      </c>
      <c r="T136">
        <f t="shared" si="118"/>
        <v>14044.088169642857</v>
      </c>
      <c r="U136">
        <f t="shared" si="119"/>
        <v>47.1378173828125</v>
      </c>
      <c r="V136">
        <f t="shared" si="120"/>
        <v>-174.18777901785688</v>
      </c>
      <c r="W136">
        <f t="shared" si="121"/>
        <v>96.25</v>
      </c>
      <c r="X136">
        <f t="shared" si="122"/>
        <v>86.325097656249994</v>
      </c>
      <c r="Y136">
        <f t="shared" si="123"/>
        <v>13859.92363781803</v>
      </c>
      <c r="Z136">
        <f t="shared" si="132"/>
        <v>14002.672029977779</v>
      </c>
      <c r="AA136">
        <f t="shared" si="124"/>
        <v>9.9767528069696709</v>
      </c>
      <c r="AB136">
        <f t="shared" si="125"/>
        <v>-132.77163935277895</v>
      </c>
      <c r="AC136" s="9">
        <f t="shared" si="126"/>
        <v>-142.74839215974862</v>
      </c>
      <c r="AD136" s="4">
        <f t="shared" si="127"/>
        <v>-0.10151098316672506</v>
      </c>
      <c r="AE136" s="2">
        <f t="shared" si="128"/>
        <v>6.981745809057611E-3</v>
      </c>
      <c r="AF136">
        <f t="shared" si="136"/>
        <v>-184.16453182482655</v>
      </c>
      <c r="AG136" s="4">
        <f t="shared" si="129"/>
        <v>-0.13056995213591308</v>
      </c>
      <c r="AI136">
        <f t="shared" si="130"/>
        <v>0</v>
      </c>
      <c r="AJ136">
        <f t="shared" si="133"/>
        <v>0</v>
      </c>
      <c r="AK136">
        <f t="shared" si="134"/>
        <v>1</v>
      </c>
      <c r="AL136">
        <f t="shared" ref="AL136:AN136" si="190">SUM(AI126:AI135)/10</f>
        <v>0</v>
      </c>
      <c r="AM136">
        <f t="shared" si="190"/>
        <v>0.6</v>
      </c>
      <c r="AN136">
        <f t="shared" si="190"/>
        <v>0.4</v>
      </c>
      <c r="AO136" s="7">
        <f t="shared" si="147"/>
        <v>14</v>
      </c>
      <c r="AP136" s="8">
        <f t="shared" si="151"/>
        <v>1.1425919885193804E-3</v>
      </c>
      <c r="AQ136" s="8">
        <f t="shared" si="152"/>
        <v>0.57272727272727275</v>
      </c>
      <c r="AR136" s="8">
        <f t="shared" si="153"/>
        <v>0.42727272727272725</v>
      </c>
      <c r="AT136" s="8">
        <f t="shared" si="148"/>
        <v>4</v>
      </c>
      <c r="AU136" s="8">
        <f t="shared" si="149"/>
        <v>6</v>
      </c>
      <c r="AV136" s="4"/>
    </row>
    <row r="137" spans="1:48" x14ac:dyDescent="0.25">
      <c r="A137" t="s">
        <v>141</v>
      </c>
      <c r="B137">
        <v>13843.5498046875</v>
      </c>
      <c r="C137">
        <v>13870.0498046875</v>
      </c>
      <c r="D137">
        <v>13776.7998046875</v>
      </c>
      <c r="E137">
        <v>13786.9501953125</v>
      </c>
      <c r="F137">
        <v>13786.9501953125</v>
      </c>
      <c r="G137">
        <v>0</v>
      </c>
      <c r="H137" t="str">
        <f t="shared" si="107"/>
        <v xml:space="preserve"> 11:15:00+05:30</v>
      </c>
      <c r="I137" t="str">
        <f t="shared" si="108"/>
        <v>N</v>
      </c>
      <c r="J137">
        <f t="shared" si="109"/>
        <v>-82.9501953125</v>
      </c>
      <c r="K137">
        <f t="shared" si="110"/>
        <v>-56.599609375</v>
      </c>
      <c r="L137" s="3">
        <f t="shared" si="185"/>
        <v>-5.9805905577063863E-3</v>
      </c>
      <c r="M137" s="3">
        <f t="shared" si="111"/>
        <v>-4.0885184922609275E-3</v>
      </c>
      <c r="N137" t="str">
        <f t="shared" si="112"/>
        <v>2021-01-29</v>
      </c>
      <c r="O137">
        <f t="shared" si="113"/>
        <v>-19.150390625</v>
      </c>
      <c r="P137">
        <f t="shared" si="114"/>
        <v>-26.0498046875</v>
      </c>
      <c r="Q137">
        <f t="shared" si="115"/>
        <v>1004.599609375</v>
      </c>
      <c r="R137">
        <f t="shared" si="116"/>
        <v>1153.2998046875</v>
      </c>
      <c r="S137">
        <f t="shared" si="117"/>
        <v>13823.200073242188</v>
      </c>
      <c r="T137">
        <f t="shared" si="118"/>
        <v>14018.314360119048</v>
      </c>
      <c r="U137">
        <f t="shared" si="119"/>
        <v>-36.2498779296875</v>
      </c>
      <c r="V137">
        <f t="shared" si="120"/>
        <v>-231.36416480654771</v>
      </c>
      <c r="W137">
        <f t="shared" si="121"/>
        <v>93.25</v>
      </c>
      <c r="X137">
        <f t="shared" si="122"/>
        <v>86.39013671875</v>
      </c>
      <c r="Y137">
        <f t="shared" si="123"/>
        <v>13843.707317261245</v>
      </c>
      <c r="Z137">
        <f t="shared" si="132"/>
        <v>13983.060954099117</v>
      </c>
      <c r="AA137">
        <f t="shared" si="124"/>
        <v>-56.757121948745407</v>
      </c>
      <c r="AB137">
        <f t="shared" si="125"/>
        <v>-196.11075878661723</v>
      </c>
      <c r="AC137" s="9">
        <f t="shared" si="126"/>
        <v>-139.35363683787182</v>
      </c>
      <c r="AD137" s="4">
        <f t="shared" si="127"/>
        <v>-2.3781390953095685E-2</v>
      </c>
      <c r="AE137" s="2">
        <f t="shared" si="128"/>
        <v>6.7686256113173738E-3</v>
      </c>
      <c r="AF137">
        <f t="shared" si="136"/>
        <v>-174.6070428578023</v>
      </c>
      <c r="AG137" s="4">
        <f t="shared" si="129"/>
        <v>-5.1896469273003877E-2</v>
      </c>
      <c r="AI137">
        <f t="shared" si="130"/>
        <v>0</v>
      </c>
      <c r="AJ137">
        <f t="shared" si="133"/>
        <v>0</v>
      </c>
      <c r="AK137">
        <f t="shared" si="134"/>
        <v>1</v>
      </c>
      <c r="AL137">
        <f t="shared" ref="AL137:AN137" si="191">SUM(AI127:AI136)/10</f>
        <v>0</v>
      </c>
      <c r="AM137">
        <f t="shared" si="191"/>
        <v>0.5</v>
      </c>
      <c r="AN137">
        <f t="shared" si="191"/>
        <v>0.5</v>
      </c>
      <c r="AO137" s="7">
        <f t="shared" si="147"/>
        <v>-82.9501953125</v>
      </c>
      <c r="AP137" s="8">
        <f t="shared" si="151"/>
        <v>9.3484799060676582E-4</v>
      </c>
      <c r="AQ137" s="8">
        <f t="shared" si="152"/>
        <v>0.49090909090909091</v>
      </c>
      <c r="AR137" s="8">
        <f t="shared" si="153"/>
        <v>0.50909090909090915</v>
      </c>
      <c r="AT137" s="8">
        <f t="shared" si="148"/>
        <v>4</v>
      </c>
      <c r="AU137" s="8">
        <f t="shared" si="149"/>
        <v>6</v>
      </c>
      <c r="AV137" s="4"/>
    </row>
    <row r="138" spans="1:48" x14ac:dyDescent="0.25">
      <c r="A138" t="s">
        <v>142</v>
      </c>
      <c r="B138">
        <v>13796.25</v>
      </c>
      <c r="C138">
        <v>13840.650390625</v>
      </c>
      <c r="D138">
        <v>13757.5498046875</v>
      </c>
      <c r="E138">
        <v>13767.7998046875</v>
      </c>
      <c r="F138">
        <v>13767.7998046875</v>
      </c>
      <c r="G138">
        <v>0</v>
      </c>
      <c r="H138" t="str">
        <f t="shared" si="107"/>
        <v xml:space="preserve"> 12:15:00+05:30</v>
      </c>
      <c r="I138" t="str">
        <f t="shared" si="108"/>
        <v>N</v>
      </c>
      <c r="J138">
        <f t="shared" si="109"/>
        <v>-19.150390625</v>
      </c>
      <c r="K138">
        <f t="shared" si="110"/>
        <v>-28.4501953125</v>
      </c>
      <c r="L138" s="3">
        <f t="shared" si="185"/>
        <v>-1.3890229785200098E-3</v>
      </c>
      <c r="M138" s="3">
        <f t="shared" si="111"/>
        <v>-2.0621687279151943E-3</v>
      </c>
      <c r="N138" t="str">
        <f t="shared" si="112"/>
        <v>2021-01-29</v>
      </c>
      <c r="O138">
        <f t="shared" si="113"/>
        <v>36.2998046875</v>
      </c>
      <c r="P138">
        <f t="shared" si="114"/>
        <v>39.650390625</v>
      </c>
      <c r="Q138">
        <f t="shared" si="115"/>
        <v>1043.2001953125</v>
      </c>
      <c r="R138">
        <f t="shared" si="116"/>
        <v>1213.7998046875</v>
      </c>
      <c r="S138">
        <f t="shared" si="117"/>
        <v>13813.743896484375</v>
      </c>
      <c r="T138">
        <f t="shared" si="118"/>
        <v>13991.209588913691</v>
      </c>
      <c r="U138">
        <f t="shared" si="119"/>
        <v>-45.944091796875</v>
      </c>
      <c r="V138">
        <f t="shared" si="120"/>
        <v>-223.40978422619082</v>
      </c>
      <c r="W138">
        <f t="shared" si="121"/>
        <v>83.1005859375</v>
      </c>
      <c r="X138">
        <f t="shared" si="122"/>
        <v>93.125195312499997</v>
      </c>
      <c r="Y138">
        <f t="shared" si="123"/>
        <v>13826.838981133746</v>
      </c>
      <c r="Z138">
        <f t="shared" si="132"/>
        <v>13963.491758698061</v>
      </c>
      <c r="AA138">
        <f t="shared" si="124"/>
        <v>-59.039176446245619</v>
      </c>
      <c r="AB138">
        <f t="shared" si="125"/>
        <v>-195.69195401056095</v>
      </c>
      <c r="AC138" s="9">
        <f t="shared" si="126"/>
        <v>-136.65277756431533</v>
      </c>
      <c r="AD138" s="4">
        <f t="shared" si="127"/>
        <v>-1.9381333238534342E-2</v>
      </c>
      <c r="AE138" s="2">
        <f t="shared" si="128"/>
        <v>6.0403623550165739E-3</v>
      </c>
      <c r="AF138">
        <f t="shared" si="136"/>
        <v>-164.3706077799452</v>
      </c>
      <c r="AG138" s="4">
        <f t="shared" si="129"/>
        <v>-5.8625556623128398E-2</v>
      </c>
      <c r="AI138">
        <f t="shared" si="130"/>
        <v>0</v>
      </c>
      <c r="AJ138">
        <f t="shared" si="133"/>
        <v>0</v>
      </c>
      <c r="AK138">
        <f t="shared" si="134"/>
        <v>1</v>
      </c>
      <c r="AL138">
        <f t="shared" ref="AL138:AN138" si="192">SUM(AI128:AI137)/10</f>
        <v>0</v>
      </c>
      <c r="AM138">
        <f t="shared" si="192"/>
        <v>0.4</v>
      </c>
      <c r="AN138">
        <f t="shared" si="192"/>
        <v>0.6</v>
      </c>
      <c r="AO138" s="7">
        <f t="shared" si="147"/>
        <v>-19.150390625</v>
      </c>
      <c r="AP138" s="8">
        <f t="shared" si="151"/>
        <v>7.6487562867826292E-4</v>
      </c>
      <c r="AQ138" s="8">
        <f t="shared" si="152"/>
        <v>0.40909090909090906</v>
      </c>
      <c r="AR138" s="8">
        <f t="shared" si="153"/>
        <v>0.59090909090909094</v>
      </c>
      <c r="AT138" s="8">
        <f t="shared" si="148"/>
        <v>4</v>
      </c>
      <c r="AU138" s="8">
        <f t="shared" si="149"/>
        <v>6</v>
      </c>
      <c r="AV138" s="4"/>
    </row>
    <row r="139" spans="1:48" x14ac:dyDescent="0.25">
      <c r="A139" t="s">
        <v>143</v>
      </c>
      <c r="B139">
        <v>13791.25</v>
      </c>
      <c r="C139">
        <v>13806.900390625</v>
      </c>
      <c r="D139">
        <v>13728.599609375</v>
      </c>
      <c r="E139">
        <v>13804.099609375</v>
      </c>
      <c r="F139">
        <v>13804.099609375</v>
      </c>
      <c r="G139">
        <v>0</v>
      </c>
      <c r="H139" t="str">
        <f t="shared" si="107"/>
        <v xml:space="preserve"> 13:15:00+05:30</v>
      </c>
      <c r="I139" t="str">
        <f t="shared" si="108"/>
        <v>N</v>
      </c>
      <c r="J139">
        <f t="shared" si="109"/>
        <v>36.2998046875</v>
      </c>
      <c r="K139">
        <f t="shared" si="110"/>
        <v>12.849609375</v>
      </c>
      <c r="L139" s="3">
        <f t="shared" si="185"/>
        <v>2.6365726697406703E-3</v>
      </c>
      <c r="M139" s="3">
        <f t="shared" si="111"/>
        <v>9.3172187981510016E-4</v>
      </c>
      <c r="N139" t="str">
        <f t="shared" si="112"/>
        <v>2021-01-29</v>
      </c>
      <c r="O139">
        <f t="shared" si="113"/>
        <v>-178.5</v>
      </c>
      <c r="P139">
        <f t="shared" si="114"/>
        <v>217.75</v>
      </c>
      <c r="Q139">
        <f t="shared" si="115"/>
        <v>1044.25</v>
      </c>
      <c r="R139">
        <f t="shared" si="116"/>
        <v>1110.4501953125</v>
      </c>
      <c r="S139">
        <f t="shared" si="117"/>
        <v>13808.231323242187</v>
      </c>
      <c r="T139">
        <f t="shared" si="118"/>
        <v>13961.102446056548</v>
      </c>
      <c r="U139">
        <f t="shared" si="119"/>
        <v>-4.1317138671875</v>
      </c>
      <c r="V139">
        <f t="shared" si="120"/>
        <v>-157.00283668154771</v>
      </c>
      <c r="W139">
        <f t="shared" si="121"/>
        <v>78.30078125</v>
      </c>
      <c r="X139">
        <f t="shared" si="122"/>
        <v>91.085253906250003</v>
      </c>
      <c r="Y139">
        <f t="shared" si="123"/>
        <v>13821.785787409581</v>
      </c>
      <c r="Z139">
        <f t="shared" si="132"/>
        <v>13949.001563305055</v>
      </c>
      <c r="AA139">
        <f t="shared" si="124"/>
        <v>-17.686178034580735</v>
      </c>
      <c r="AB139">
        <f t="shared" si="125"/>
        <v>-144.90195393005524</v>
      </c>
      <c r="AC139" s="9">
        <f t="shared" si="126"/>
        <v>-127.21577589547451</v>
      </c>
      <c r="AD139" s="4">
        <f t="shared" si="127"/>
        <v>-6.9058249945920913E-2</v>
      </c>
      <c r="AE139" s="2">
        <f t="shared" si="128"/>
        <v>5.7034791222645813E-3</v>
      </c>
      <c r="AF139">
        <f t="shared" si="136"/>
        <v>-139.31665864696697</v>
      </c>
      <c r="AG139" s="4">
        <f t="shared" si="129"/>
        <v>-0.15242353527413954</v>
      </c>
      <c r="AI139">
        <f t="shared" si="130"/>
        <v>0</v>
      </c>
      <c r="AJ139">
        <f t="shared" si="133"/>
        <v>0</v>
      </c>
      <c r="AK139">
        <f t="shared" si="134"/>
        <v>1</v>
      </c>
      <c r="AL139">
        <f t="shared" ref="AL139:AN139" si="193">SUM(AI129:AI138)/10</f>
        <v>0</v>
      </c>
      <c r="AM139">
        <f t="shared" si="193"/>
        <v>0.3</v>
      </c>
      <c r="AN139">
        <f t="shared" si="193"/>
        <v>0.7</v>
      </c>
      <c r="AO139" s="7">
        <f t="shared" si="147"/>
        <v>36.2998046875</v>
      </c>
      <c r="AP139" s="8">
        <f t="shared" si="151"/>
        <v>6.2580733255494239E-4</v>
      </c>
      <c r="AQ139" s="8">
        <f t="shared" si="152"/>
        <v>0.32727272727272727</v>
      </c>
      <c r="AR139" s="8">
        <f t="shared" si="153"/>
        <v>0.67272727272727273</v>
      </c>
      <c r="AT139" s="8">
        <f t="shared" si="148"/>
        <v>5</v>
      </c>
      <c r="AU139" s="8">
        <f t="shared" si="149"/>
        <v>5</v>
      </c>
      <c r="AV139" s="4"/>
    </row>
    <row r="140" spans="1:48" x14ac:dyDescent="0.25">
      <c r="A140" t="s">
        <v>144</v>
      </c>
      <c r="B140">
        <v>13755.599609375</v>
      </c>
      <c r="C140">
        <v>13873</v>
      </c>
      <c r="D140">
        <v>13608.2001953125</v>
      </c>
      <c r="E140">
        <v>13625.599609375</v>
      </c>
      <c r="F140">
        <v>13625.599609375</v>
      </c>
      <c r="G140">
        <v>0</v>
      </c>
      <c r="H140" t="str">
        <f t="shared" si="107"/>
        <v xml:space="preserve"> 14:15:00+05:30</v>
      </c>
      <c r="I140" t="str">
        <f t="shared" si="108"/>
        <v>N</v>
      </c>
      <c r="J140">
        <f t="shared" si="109"/>
        <v>-178.5</v>
      </c>
      <c r="K140">
        <f t="shared" si="110"/>
        <v>-130</v>
      </c>
      <c r="L140" s="3">
        <f t="shared" si="185"/>
        <v>-1.2930941173357835E-2</v>
      </c>
      <c r="M140" s="3">
        <f t="shared" si="111"/>
        <v>-9.4506967120066305E-3</v>
      </c>
      <c r="N140" t="str">
        <f t="shared" si="112"/>
        <v>2021-01-29</v>
      </c>
      <c r="O140">
        <f t="shared" si="113"/>
        <v>35.2001953125</v>
      </c>
      <c r="P140">
        <f t="shared" si="114"/>
        <v>520.30078125</v>
      </c>
      <c r="Q140">
        <f t="shared" si="115"/>
        <v>1194.80078125</v>
      </c>
      <c r="R140">
        <f t="shared" si="116"/>
        <v>1320.4501953125</v>
      </c>
      <c r="S140">
        <f t="shared" si="117"/>
        <v>13816.168823242188</v>
      </c>
      <c r="T140">
        <f t="shared" si="118"/>
        <v>13936.692894345239</v>
      </c>
      <c r="U140">
        <f t="shared" si="119"/>
        <v>-190.5692138671875</v>
      </c>
      <c r="V140">
        <f t="shared" si="120"/>
        <v>-311.09328497023853</v>
      </c>
      <c r="W140">
        <f t="shared" si="121"/>
        <v>264.7998046875</v>
      </c>
      <c r="X140">
        <f t="shared" si="122"/>
        <v>91.730273437500003</v>
      </c>
      <c r="Y140">
        <f t="shared" si="123"/>
        <v>13778.188858957452</v>
      </c>
      <c r="Z140">
        <f t="shared" si="132"/>
        <v>13919.601385675051</v>
      </c>
      <c r="AA140">
        <f t="shared" si="124"/>
        <v>-152.58924958245188</v>
      </c>
      <c r="AB140">
        <f t="shared" si="125"/>
        <v>-294.00177630005055</v>
      </c>
      <c r="AC140" s="9">
        <f t="shared" si="126"/>
        <v>-141.41252671759867</v>
      </c>
      <c r="AD140" s="4">
        <f t="shared" si="127"/>
        <v>0.11159583567519778</v>
      </c>
      <c r="AE140" s="2">
        <f t="shared" si="128"/>
        <v>1.9458841058107988E-2</v>
      </c>
      <c r="AF140">
        <f t="shared" si="136"/>
        <v>-158.50403538778664</v>
      </c>
      <c r="AG140" s="4">
        <f t="shared" si="129"/>
        <v>0.13772492770904821</v>
      </c>
      <c r="AI140">
        <f t="shared" si="130"/>
        <v>0</v>
      </c>
      <c r="AJ140">
        <f t="shared" si="133"/>
        <v>1</v>
      </c>
      <c r="AK140">
        <f t="shared" si="134"/>
        <v>0</v>
      </c>
      <c r="AL140">
        <f t="shared" ref="AL140:AN140" si="194">SUM(AI130:AI139)/10</f>
        <v>0</v>
      </c>
      <c r="AM140">
        <f t="shared" si="194"/>
        <v>0.2</v>
      </c>
      <c r="AN140">
        <f t="shared" si="194"/>
        <v>0.8</v>
      </c>
      <c r="AO140" s="7">
        <f t="shared" si="147"/>
        <v>-178.5</v>
      </c>
      <c r="AP140" s="8">
        <f t="shared" si="151"/>
        <v>5.1202418118131651E-4</v>
      </c>
      <c r="AQ140" s="8">
        <f t="shared" si="152"/>
        <v>0.42727272727272725</v>
      </c>
      <c r="AR140" s="8">
        <f t="shared" si="153"/>
        <v>0.57272727272727275</v>
      </c>
      <c r="AT140" s="8">
        <f t="shared" si="148"/>
        <v>5</v>
      </c>
      <c r="AU140" s="8">
        <f t="shared" si="149"/>
        <v>5</v>
      </c>
      <c r="AV140" s="4"/>
    </row>
    <row r="141" spans="1:48" x14ac:dyDescent="0.25">
      <c r="A141" t="s">
        <v>145</v>
      </c>
      <c r="B141">
        <v>13626</v>
      </c>
      <c r="C141">
        <v>13670.650390625</v>
      </c>
      <c r="D141">
        <v>13597.849609375</v>
      </c>
      <c r="E141">
        <v>13660.7998046875</v>
      </c>
      <c r="F141">
        <v>13660.7998046875</v>
      </c>
      <c r="G141">
        <v>0</v>
      </c>
      <c r="H141" t="str">
        <f t="shared" si="107"/>
        <v xml:space="preserve"> 15:15:00+05:30</v>
      </c>
      <c r="I141" t="str">
        <f t="shared" si="108"/>
        <v>N</v>
      </c>
      <c r="J141">
        <f t="shared" si="109"/>
        <v>35.2001953125</v>
      </c>
      <c r="K141">
        <f t="shared" si="110"/>
        <v>34.7998046875</v>
      </c>
      <c r="L141" s="3">
        <f t="shared" si="185"/>
        <v>2.5833868836334182E-3</v>
      </c>
      <c r="M141" s="3">
        <f t="shared" si="111"/>
        <v>2.5539266613459561E-3</v>
      </c>
      <c r="N141" t="str">
        <f t="shared" si="112"/>
        <v>2021-01-29</v>
      </c>
      <c r="O141">
        <f t="shared" si="113"/>
        <v>85.8505859375</v>
      </c>
      <c r="P141">
        <f t="shared" si="114"/>
        <v>609.1005859375</v>
      </c>
      <c r="Q141">
        <f t="shared" si="115"/>
        <v>1132.0498046875</v>
      </c>
      <c r="R141">
        <f t="shared" si="116"/>
        <v>1257.8505859375</v>
      </c>
      <c r="S141">
        <f t="shared" si="117"/>
        <v>13794.099975585938</v>
      </c>
      <c r="T141">
        <f t="shared" si="118"/>
        <v>13907.523809523809</v>
      </c>
      <c r="U141">
        <f t="shared" si="119"/>
        <v>-133.3001708984375</v>
      </c>
      <c r="V141">
        <f t="shared" si="120"/>
        <v>-246.72400483630918</v>
      </c>
      <c r="W141">
        <f t="shared" si="121"/>
        <v>72.80078125</v>
      </c>
      <c r="X141">
        <f t="shared" si="122"/>
        <v>111.04531249999999</v>
      </c>
      <c r="Y141">
        <f t="shared" si="123"/>
        <v>13752.102402453018</v>
      </c>
      <c r="Z141">
        <f t="shared" si="132"/>
        <v>13896.073969221638</v>
      </c>
      <c r="AA141">
        <f t="shared" si="124"/>
        <v>-91.30259776551793</v>
      </c>
      <c r="AB141">
        <f t="shared" si="125"/>
        <v>-235.27416453413753</v>
      </c>
      <c r="AC141" s="9">
        <f t="shared" si="126"/>
        <v>-143.9715667686196</v>
      </c>
      <c r="AD141" s="4">
        <f t="shared" si="127"/>
        <v>1.8096275559316904E-2</v>
      </c>
      <c r="AE141" s="2">
        <f t="shared" si="128"/>
        <v>5.3538451550315504E-3</v>
      </c>
      <c r="AF141">
        <f t="shared" si="136"/>
        <v>-155.42140707079125</v>
      </c>
      <c r="AG141" s="4">
        <f t="shared" si="129"/>
        <v>-1.9448263947688268E-2</v>
      </c>
      <c r="AI141">
        <f t="shared" si="130"/>
        <v>0</v>
      </c>
      <c r="AJ141">
        <f t="shared" si="133"/>
        <v>1</v>
      </c>
      <c r="AK141">
        <f t="shared" si="134"/>
        <v>0</v>
      </c>
      <c r="AL141">
        <f t="shared" ref="AL141:AN141" si="195">SUM(AI131:AI140)/10</f>
        <v>0</v>
      </c>
      <c r="AM141">
        <f t="shared" si="195"/>
        <v>0.2</v>
      </c>
      <c r="AN141">
        <f t="shared" si="195"/>
        <v>0.8</v>
      </c>
      <c r="AO141" s="7">
        <f t="shared" si="147"/>
        <v>35.2001953125</v>
      </c>
      <c r="AP141" s="8">
        <f t="shared" si="151"/>
        <v>4.189288755119862E-4</v>
      </c>
      <c r="AQ141" s="8">
        <f t="shared" si="152"/>
        <v>0.34545454545454546</v>
      </c>
      <c r="AR141" s="8">
        <f t="shared" si="153"/>
        <v>0.65454545454545454</v>
      </c>
      <c r="AT141" s="8">
        <f t="shared" si="148"/>
        <v>6</v>
      </c>
      <c r="AU141" s="8">
        <f t="shared" si="149"/>
        <v>4</v>
      </c>
      <c r="AV141" s="4"/>
    </row>
    <row r="142" spans="1:48" x14ac:dyDescent="0.25">
      <c r="A142" t="s">
        <v>146</v>
      </c>
      <c r="B142">
        <v>13758.599609375</v>
      </c>
      <c r="C142">
        <v>13773.0498046875</v>
      </c>
      <c r="D142">
        <v>13662.400390625</v>
      </c>
      <c r="E142">
        <v>13746.650390625</v>
      </c>
      <c r="F142">
        <v>13746.650390625</v>
      </c>
      <c r="G142">
        <v>0</v>
      </c>
      <c r="H142" t="str">
        <f t="shared" si="107"/>
        <v xml:space="preserve"> 09:15:00+05:30</v>
      </c>
      <c r="I142" t="str">
        <f t="shared" si="108"/>
        <v>Y</v>
      </c>
      <c r="J142">
        <f t="shared" si="109"/>
        <v>85.8505859375</v>
      </c>
      <c r="K142">
        <f t="shared" si="110"/>
        <v>-11.94921875</v>
      </c>
      <c r="L142" s="3">
        <f t="shared" si="185"/>
        <v>6.2844479946219294E-3</v>
      </c>
      <c r="M142" s="3">
        <f t="shared" si="111"/>
        <v>-8.684909139922858E-4</v>
      </c>
      <c r="N142" t="str">
        <f t="shared" si="112"/>
        <v>2021-02-01</v>
      </c>
      <c r="O142">
        <f t="shared" si="113"/>
        <v>14.25</v>
      </c>
      <c r="P142">
        <f t="shared" si="114"/>
        <v>588.7998046875</v>
      </c>
      <c r="Q142">
        <f t="shared" si="115"/>
        <v>1036.94921875</v>
      </c>
      <c r="R142">
        <f t="shared" si="116"/>
        <v>1194.19921875</v>
      </c>
      <c r="S142">
        <f t="shared" si="117"/>
        <v>13773.849975585938</v>
      </c>
      <c r="T142">
        <f t="shared" si="118"/>
        <v>13879.564267113095</v>
      </c>
      <c r="U142">
        <f t="shared" si="119"/>
        <v>-27.1995849609375</v>
      </c>
      <c r="V142">
        <f t="shared" si="120"/>
        <v>-132.91387648809541</v>
      </c>
      <c r="W142">
        <f t="shared" si="121"/>
        <v>110.6494140625</v>
      </c>
      <c r="X142">
        <f t="shared" si="122"/>
        <v>105.84531250000001</v>
      </c>
      <c r="Y142">
        <f t="shared" si="123"/>
        <v>13750.890844269014</v>
      </c>
      <c r="Z142">
        <f t="shared" si="132"/>
        <v>13882.490007531034</v>
      </c>
      <c r="AA142">
        <f t="shared" si="124"/>
        <v>-4.2404536440135416</v>
      </c>
      <c r="AB142">
        <f t="shared" si="125"/>
        <v>-135.83961690603428</v>
      </c>
      <c r="AC142" s="9">
        <f t="shared" si="126"/>
        <v>-131.59916326202074</v>
      </c>
      <c r="AD142" s="4">
        <f t="shared" si="127"/>
        <v>-8.5936437202790636E-2</v>
      </c>
      <c r="AE142" s="2">
        <f t="shared" si="128"/>
        <v>8.098826772667744E-3</v>
      </c>
      <c r="AF142">
        <f t="shared" si="136"/>
        <v>-128.67342284408187</v>
      </c>
      <c r="AG142" s="4">
        <f t="shared" si="129"/>
        <v>-0.17209974308446599</v>
      </c>
      <c r="AI142">
        <f t="shared" si="130"/>
        <v>0</v>
      </c>
      <c r="AJ142">
        <f t="shared" si="133"/>
        <v>0</v>
      </c>
      <c r="AK142">
        <f t="shared" si="134"/>
        <v>1</v>
      </c>
      <c r="AL142">
        <f t="shared" ref="AL142:AN142" si="196">SUM(AI132:AI141)/10</f>
        <v>0</v>
      </c>
      <c r="AM142">
        <f t="shared" si="196"/>
        <v>0.2</v>
      </c>
      <c r="AN142">
        <f t="shared" si="196"/>
        <v>0.8</v>
      </c>
      <c r="AO142" s="7">
        <f t="shared" si="147"/>
        <v>85.8505859375</v>
      </c>
      <c r="AP142" s="8">
        <f t="shared" si="151"/>
        <v>3.4275998905526145E-4</v>
      </c>
      <c r="AQ142" s="8">
        <f t="shared" si="152"/>
        <v>0.16363636363636364</v>
      </c>
      <c r="AR142" s="8">
        <f t="shared" si="153"/>
        <v>0.83636363636363642</v>
      </c>
      <c r="AT142" s="8">
        <f t="shared" si="148"/>
        <v>6</v>
      </c>
      <c r="AU142" s="8">
        <f t="shared" si="149"/>
        <v>4</v>
      </c>
      <c r="AV142" s="4"/>
    </row>
    <row r="143" spans="1:48" x14ac:dyDescent="0.25">
      <c r="A143" t="s">
        <v>147</v>
      </c>
      <c r="B143">
        <v>13726.9501953125</v>
      </c>
      <c r="C143">
        <v>13793.349609375</v>
      </c>
      <c r="D143">
        <v>13715.400390625</v>
      </c>
      <c r="E143">
        <v>13760.900390625</v>
      </c>
      <c r="F143">
        <v>13760.900390625</v>
      </c>
      <c r="G143">
        <v>0</v>
      </c>
      <c r="H143" t="str">
        <f t="shared" si="107"/>
        <v xml:space="preserve"> 10:15:00+05:30</v>
      </c>
      <c r="I143" t="str">
        <f t="shared" si="108"/>
        <v>N</v>
      </c>
      <c r="J143">
        <f t="shared" si="109"/>
        <v>14.25</v>
      </c>
      <c r="K143">
        <f t="shared" si="110"/>
        <v>33.9501953125</v>
      </c>
      <c r="L143" s="3">
        <f t="shared" si="185"/>
        <v>1.036616164307072E-3</v>
      </c>
      <c r="M143" s="3">
        <f t="shared" si="111"/>
        <v>2.4732511467910304E-3</v>
      </c>
      <c r="N143" t="str">
        <f t="shared" si="112"/>
        <v>2021-02-01</v>
      </c>
      <c r="O143">
        <f t="shared" si="113"/>
        <v>46.5498046875</v>
      </c>
      <c r="P143">
        <f t="shared" si="114"/>
        <v>896.5498046875</v>
      </c>
      <c r="Q143">
        <f t="shared" si="115"/>
        <v>990</v>
      </c>
      <c r="R143">
        <f t="shared" si="116"/>
        <v>1342.349609375</v>
      </c>
      <c r="S143">
        <f t="shared" si="117"/>
        <v>13764.712524414063</v>
      </c>
      <c r="T143">
        <f t="shared" si="118"/>
        <v>13859.590494791666</v>
      </c>
      <c r="U143">
        <f t="shared" si="119"/>
        <v>-3.8121337890625</v>
      </c>
      <c r="V143">
        <f t="shared" si="120"/>
        <v>-98.69010416666606</v>
      </c>
      <c r="W143">
        <f t="shared" si="121"/>
        <v>77.94921875</v>
      </c>
      <c r="X143">
        <f t="shared" si="122"/>
        <v>103.87021484375001</v>
      </c>
      <c r="Y143">
        <f t="shared" si="123"/>
        <v>13753.115187903677</v>
      </c>
      <c r="Z143">
        <f t="shared" si="132"/>
        <v>13871.436405994122</v>
      </c>
      <c r="AA143">
        <f t="shared" si="124"/>
        <v>7.7852027213230031</v>
      </c>
      <c r="AB143">
        <f t="shared" si="125"/>
        <v>-110.53601536912174</v>
      </c>
      <c r="AC143" s="9">
        <f t="shared" si="126"/>
        <v>-118.32121809044475</v>
      </c>
      <c r="AD143" s="4">
        <f t="shared" si="127"/>
        <v>-0.10089688142726955</v>
      </c>
      <c r="AE143" s="2">
        <f t="shared" si="128"/>
        <v>5.6833352676514837E-3</v>
      </c>
      <c r="AF143">
        <f t="shared" si="136"/>
        <v>-106.47530688798906</v>
      </c>
      <c r="AG143" s="4">
        <f t="shared" si="129"/>
        <v>-0.17251515865083536</v>
      </c>
      <c r="AI143">
        <f t="shared" si="130"/>
        <v>0</v>
      </c>
      <c r="AJ143">
        <f t="shared" si="133"/>
        <v>0</v>
      </c>
      <c r="AK143">
        <f t="shared" si="134"/>
        <v>1</v>
      </c>
      <c r="AL143">
        <f t="shared" ref="AL143:AN143" si="197">SUM(AI133:AI142)/10</f>
        <v>0</v>
      </c>
      <c r="AM143">
        <f t="shared" si="197"/>
        <v>0.2</v>
      </c>
      <c r="AN143">
        <f t="shared" si="197"/>
        <v>0.8</v>
      </c>
      <c r="AO143" s="7">
        <f t="shared" si="147"/>
        <v>14.25</v>
      </c>
      <c r="AP143" s="8">
        <f t="shared" si="151"/>
        <v>2.8043999104521394E-4</v>
      </c>
      <c r="AQ143" s="8">
        <f t="shared" si="152"/>
        <v>0.16363636363636364</v>
      </c>
      <c r="AR143" s="8">
        <f t="shared" si="153"/>
        <v>0.83636363636363642</v>
      </c>
      <c r="AT143" s="8">
        <f t="shared" si="148"/>
        <v>6</v>
      </c>
      <c r="AU143" s="8">
        <f t="shared" si="149"/>
        <v>4</v>
      </c>
      <c r="AV143" s="4"/>
    </row>
    <row r="144" spans="1:48" x14ac:dyDescent="0.25">
      <c r="A144" t="s">
        <v>148</v>
      </c>
      <c r="B144">
        <v>13778.349609375</v>
      </c>
      <c r="C144">
        <v>13905.349609375</v>
      </c>
      <c r="D144">
        <v>13750.5498046875</v>
      </c>
      <c r="E144">
        <v>13807.4501953125</v>
      </c>
      <c r="F144">
        <v>13807.4501953125</v>
      </c>
      <c r="G144">
        <v>0</v>
      </c>
      <c r="H144" t="str">
        <f t="shared" si="107"/>
        <v xml:space="preserve"> 11:15:00+05:30</v>
      </c>
      <c r="I144" t="str">
        <f t="shared" si="108"/>
        <v>N</v>
      </c>
      <c r="J144">
        <f t="shared" si="109"/>
        <v>46.5498046875</v>
      </c>
      <c r="K144">
        <f t="shared" si="110"/>
        <v>29.1005859375</v>
      </c>
      <c r="L144" s="3">
        <f t="shared" si="185"/>
        <v>3.3827586397771879E-3</v>
      </c>
      <c r="M144" s="3">
        <f t="shared" si="111"/>
        <v>2.1120516435219148E-3</v>
      </c>
      <c r="N144" t="str">
        <f t="shared" si="112"/>
        <v>2021-02-01</v>
      </c>
      <c r="O144">
        <f t="shared" si="113"/>
        <v>214.3994140625</v>
      </c>
      <c r="P144">
        <f t="shared" si="114"/>
        <v>780.75</v>
      </c>
      <c r="Q144">
        <f t="shared" si="115"/>
        <v>976.9501953125</v>
      </c>
      <c r="R144">
        <f t="shared" si="116"/>
        <v>1307.349609375</v>
      </c>
      <c r="S144">
        <f t="shared" si="117"/>
        <v>13752.837524414063</v>
      </c>
      <c r="T144">
        <f t="shared" si="118"/>
        <v>13841.216703869048</v>
      </c>
      <c r="U144">
        <f t="shared" si="119"/>
        <v>54.6126708984375</v>
      </c>
      <c r="V144">
        <f t="shared" si="120"/>
        <v>-33.766508556547706</v>
      </c>
      <c r="W144">
        <f t="shared" si="121"/>
        <v>154.7998046875</v>
      </c>
      <c r="X144">
        <f t="shared" si="122"/>
        <v>103.5451171875</v>
      </c>
      <c r="Y144">
        <f t="shared" si="123"/>
        <v>13765.189633994527</v>
      </c>
      <c r="Z144">
        <f t="shared" si="132"/>
        <v>13865.619477750339</v>
      </c>
      <c r="AA144">
        <f t="shared" si="124"/>
        <v>42.260561317973043</v>
      </c>
      <c r="AB144">
        <f t="shared" si="125"/>
        <v>-58.169282437838774</v>
      </c>
      <c r="AC144" s="9">
        <f t="shared" si="126"/>
        <v>-100.42984375581182</v>
      </c>
      <c r="AD144" s="4">
        <f t="shared" si="127"/>
        <v>-0.15121019393965976</v>
      </c>
      <c r="AE144" s="2">
        <f t="shared" si="128"/>
        <v>1.125771746484853E-2</v>
      </c>
      <c r="AF144">
        <f t="shared" si="136"/>
        <v>-76.027069874520748</v>
      </c>
      <c r="AG144" s="4">
        <f t="shared" si="129"/>
        <v>-0.28596524305395571</v>
      </c>
      <c r="AI144">
        <f t="shared" si="130"/>
        <v>0</v>
      </c>
      <c r="AJ144">
        <f t="shared" si="133"/>
        <v>0</v>
      </c>
      <c r="AK144">
        <f t="shared" si="134"/>
        <v>1</v>
      </c>
      <c r="AL144">
        <f t="shared" ref="AL144:AN144" si="198">SUM(AI134:AI143)/10</f>
        <v>0</v>
      </c>
      <c r="AM144">
        <f t="shared" si="198"/>
        <v>0.2</v>
      </c>
      <c r="AN144">
        <f t="shared" si="198"/>
        <v>0.8</v>
      </c>
      <c r="AO144" s="7">
        <f t="shared" si="147"/>
        <v>46.5498046875</v>
      </c>
      <c r="AP144" s="8">
        <f t="shared" si="151"/>
        <v>2.2945090176426595E-4</v>
      </c>
      <c r="AQ144" s="8">
        <f t="shared" si="152"/>
        <v>0.16363636363636364</v>
      </c>
      <c r="AR144" s="8">
        <f t="shared" si="153"/>
        <v>0.83636363636363642</v>
      </c>
      <c r="AT144" s="8">
        <f t="shared" si="148"/>
        <v>7</v>
      </c>
      <c r="AU144" s="8">
        <f t="shared" si="149"/>
        <v>3</v>
      </c>
      <c r="AV144" s="4"/>
    </row>
    <row r="145" spans="1:53" x14ac:dyDescent="0.25">
      <c r="A145" t="s">
        <v>149</v>
      </c>
      <c r="B145">
        <v>13874.150390625</v>
      </c>
      <c r="C145">
        <v>14112.0498046875</v>
      </c>
      <c r="D145">
        <v>13778.2998046875</v>
      </c>
      <c r="E145">
        <v>14021.849609375</v>
      </c>
      <c r="F145">
        <v>14021.849609375</v>
      </c>
      <c r="G145">
        <v>0</v>
      </c>
      <c r="H145" t="str">
        <f t="shared" si="107"/>
        <v xml:space="preserve"> 12:15:00+05:30</v>
      </c>
      <c r="I145" t="str">
        <f t="shared" si="108"/>
        <v>N</v>
      </c>
      <c r="J145">
        <f t="shared" si="109"/>
        <v>214.3994140625</v>
      </c>
      <c r="K145">
        <f t="shared" si="110"/>
        <v>147.69921875</v>
      </c>
      <c r="L145" s="3">
        <f t="shared" si="185"/>
        <v>1.5527806439981699E-2</v>
      </c>
      <c r="M145" s="3">
        <f t="shared" si="111"/>
        <v>1.0645640604400748E-2</v>
      </c>
      <c r="N145" t="str">
        <f t="shared" si="112"/>
        <v>2021-02-01</v>
      </c>
      <c r="O145">
        <f t="shared" si="113"/>
        <v>124.05078125</v>
      </c>
      <c r="P145">
        <f t="shared" si="114"/>
        <v>567.400390625</v>
      </c>
      <c r="Q145">
        <f t="shared" si="115"/>
        <v>799.8505859375</v>
      </c>
      <c r="R145">
        <f t="shared" si="116"/>
        <v>1069.3505859375</v>
      </c>
      <c r="S145">
        <f t="shared" si="117"/>
        <v>13745.03125</v>
      </c>
      <c r="T145">
        <f t="shared" si="118"/>
        <v>13827.933361235118</v>
      </c>
      <c r="U145">
        <f t="shared" si="119"/>
        <v>276.818359375</v>
      </c>
      <c r="V145">
        <f t="shared" si="120"/>
        <v>193.91624813988165</v>
      </c>
      <c r="W145">
        <f t="shared" si="121"/>
        <v>333.75</v>
      </c>
      <c r="X145">
        <f t="shared" si="122"/>
        <v>116.9650390625</v>
      </c>
      <c r="Y145">
        <f t="shared" si="123"/>
        <v>13822.225184079076</v>
      </c>
      <c r="Z145">
        <f t="shared" si="132"/>
        <v>13879.822216988945</v>
      </c>
      <c r="AA145">
        <f t="shared" si="124"/>
        <v>199.62442529592408</v>
      </c>
      <c r="AB145">
        <f t="shared" si="125"/>
        <v>142.027392386055</v>
      </c>
      <c r="AC145" s="9">
        <f t="shared" si="126"/>
        <v>-57.597032909869085</v>
      </c>
      <c r="AD145" s="4">
        <f t="shared" si="127"/>
        <v>-0.42649484699077828</v>
      </c>
      <c r="AE145" s="2">
        <f t="shared" si="128"/>
        <v>2.4222872540954239E-2</v>
      </c>
      <c r="AF145">
        <f t="shared" si="136"/>
        <v>-5.7081771560424386</v>
      </c>
      <c r="AG145" s="4">
        <f t="shared" si="129"/>
        <v>-0.92491914833146238</v>
      </c>
      <c r="AI145">
        <f t="shared" si="130"/>
        <v>0</v>
      </c>
      <c r="AJ145">
        <f t="shared" si="133"/>
        <v>0</v>
      </c>
      <c r="AK145">
        <f t="shared" si="134"/>
        <v>1</v>
      </c>
      <c r="AL145">
        <f t="shared" ref="AL145:AN145" si="199">SUM(AI135:AI144)/10</f>
        <v>0</v>
      </c>
      <c r="AM145">
        <f t="shared" si="199"/>
        <v>0.2</v>
      </c>
      <c r="AN145">
        <f t="shared" si="199"/>
        <v>0.8</v>
      </c>
      <c r="AO145" s="7">
        <f t="shared" si="147"/>
        <v>214.3994140625</v>
      </c>
      <c r="AP145" s="8">
        <f t="shared" si="151"/>
        <v>1.8773255598894488E-4</v>
      </c>
      <c r="AQ145" s="8">
        <f t="shared" si="152"/>
        <v>0.16363636363636364</v>
      </c>
      <c r="AR145" s="8">
        <f t="shared" si="153"/>
        <v>0.83636363636363642</v>
      </c>
      <c r="AT145" s="8">
        <f t="shared" si="148"/>
        <v>7</v>
      </c>
      <c r="AU145" s="8">
        <f t="shared" si="149"/>
        <v>3</v>
      </c>
      <c r="AV145" s="4"/>
    </row>
    <row r="146" spans="1:53" x14ac:dyDescent="0.25">
      <c r="A146" t="s">
        <v>150</v>
      </c>
      <c r="B146">
        <v>14085.900390625</v>
      </c>
      <c r="C146">
        <v>14214.7001953125</v>
      </c>
      <c r="D146">
        <v>13991.0498046875</v>
      </c>
      <c r="E146">
        <v>14145.900390625</v>
      </c>
      <c r="F146">
        <v>14145.900390625</v>
      </c>
      <c r="G146">
        <v>0</v>
      </c>
      <c r="H146" t="str">
        <f t="shared" si="107"/>
        <v xml:space="preserve"> 13:15:00+05:30</v>
      </c>
      <c r="I146" t="str">
        <f t="shared" si="108"/>
        <v>N</v>
      </c>
      <c r="J146">
        <f t="shared" si="109"/>
        <v>124.05078125</v>
      </c>
      <c r="K146">
        <f t="shared" si="110"/>
        <v>60</v>
      </c>
      <c r="L146" s="3">
        <f t="shared" si="185"/>
        <v>8.8469627549749019E-3</v>
      </c>
      <c r="M146" s="3">
        <f t="shared" si="111"/>
        <v>4.2595786095387658E-3</v>
      </c>
      <c r="N146" t="str">
        <f t="shared" si="112"/>
        <v>2021-02-01</v>
      </c>
      <c r="O146">
        <f t="shared" si="113"/>
        <v>124</v>
      </c>
      <c r="P146">
        <f t="shared" si="114"/>
        <v>463.5</v>
      </c>
      <c r="Q146">
        <f t="shared" si="115"/>
        <v>685.75</v>
      </c>
      <c r="R146">
        <f t="shared" si="116"/>
        <v>978.6494140625</v>
      </c>
      <c r="S146">
        <f t="shared" si="117"/>
        <v>13774.393676757813</v>
      </c>
      <c r="T146">
        <f t="shared" si="118"/>
        <v>13825.797619047618</v>
      </c>
      <c r="U146">
        <f t="shared" si="119"/>
        <v>371.5067138671875</v>
      </c>
      <c r="V146">
        <f t="shared" si="120"/>
        <v>320.10277157738165</v>
      </c>
      <c r="W146">
        <f t="shared" si="121"/>
        <v>223.650390625</v>
      </c>
      <c r="X146">
        <f t="shared" si="122"/>
        <v>136.56503906250001</v>
      </c>
      <c r="Y146">
        <f t="shared" si="123"/>
        <v>13894.153007755947</v>
      </c>
      <c r="Z146">
        <f t="shared" si="132"/>
        <v>13904.01114186495</v>
      </c>
      <c r="AA146">
        <f t="shared" si="124"/>
        <v>251.74738286905267</v>
      </c>
      <c r="AB146">
        <f t="shared" si="125"/>
        <v>241.88924876004967</v>
      </c>
      <c r="AC146" s="9">
        <f t="shared" si="126"/>
        <v>-9.8581341090030037</v>
      </c>
      <c r="AD146" s="4">
        <f t="shared" si="127"/>
        <v>-0.82884302175027769</v>
      </c>
      <c r="AE146" s="2">
        <f t="shared" si="128"/>
        <v>1.5985247265010032E-2</v>
      </c>
      <c r="AF146">
        <f t="shared" si="136"/>
        <v>68.355388708328974</v>
      </c>
      <c r="AG146" s="4" t="str">
        <f t="shared" si="129"/>
        <v>CROSSOVER</v>
      </c>
      <c r="AI146">
        <f t="shared" si="130"/>
        <v>0</v>
      </c>
      <c r="AJ146">
        <f t="shared" si="133"/>
        <v>0</v>
      </c>
      <c r="AK146">
        <f t="shared" si="134"/>
        <v>1</v>
      </c>
      <c r="AL146">
        <f t="shared" ref="AL146:AN146" si="200">SUM(AI136:AI145)/10</f>
        <v>0</v>
      </c>
      <c r="AM146">
        <f t="shared" si="200"/>
        <v>0.2</v>
      </c>
      <c r="AN146">
        <f t="shared" si="200"/>
        <v>0.8</v>
      </c>
      <c r="AO146" s="7">
        <f t="shared" si="147"/>
        <v>124.05078125</v>
      </c>
      <c r="AP146" s="8">
        <f t="shared" si="151"/>
        <v>1.5359936399095489E-4</v>
      </c>
      <c r="AQ146" s="8">
        <f t="shared" si="152"/>
        <v>0.16363636363636364</v>
      </c>
      <c r="AR146" s="8">
        <f t="shared" si="153"/>
        <v>0.83636363636363642</v>
      </c>
      <c r="AT146" s="8">
        <f t="shared" si="148"/>
        <v>7</v>
      </c>
      <c r="AU146" s="8">
        <f t="shared" si="149"/>
        <v>3</v>
      </c>
      <c r="AV146" s="4"/>
    </row>
    <row r="147" spans="1:53" x14ac:dyDescent="0.25">
      <c r="A147" t="s">
        <v>151</v>
      </c>
      <c r="B147">
        <v>14158.5</v>
      </c>
      <c r="C147">
        <v>14296</v>
      </c>
      <c r="D147">
        <v>14111.849609375</v>
      </c>
      <c r="E147">
        <v>14269.900390625</v>
      </c>
      <c r="F147">
        <v>14269.900390625</v>
      </c>
      <c r="G147">
        <v>0</v>
      </c>
      <c r="H147" t="str">
        <f t="shared" si="107"/>
        <v xml:space="preserve"> 14:15:00+05:30</v>
      </c>
      <c r="I147" t="str">
        <f t="shared" si="108"/>
        <v>N</v>
      </c>
      <c r="J147">
        <f t="shared" si="109"/>
        <v>124</v>
      </c>
      <c r="K147">
        <f t="shared" si="110"/>
        <v>111.400390625</v>
      </c>
      <c r="L147" s="3">
        <f t="shared" si="185"/>
        <v>8.7657905524472154E-3</v>
      </c>
      <c r="M147" s="3">
        <f t="shared" si="111"/>
        <v>7.8680927093265525E-3</v>
      </c>
      <c r="N147" t="str">
        <f t="shared" si="112"/>
        <v>2021-02-01</v>
      </c>
      <c r="O147">
        <f t="shared" si="113"/>
        <v>65.5498046875</v>
      </c>
      <c r="P147">
        <f t="shared" si="114"/>
        <v>376.849609375</v>
      </c>
      <c r="Q147">
        <f t="shared" si="115"/>
        <v>632.5498046875</v>
      </c>
      <c r="R147">
        <f t="shared" si="116"/>
        <v>868.25</v>
      </c>
      <c r="S147">
        <f t="shared" si="117"/>
        <v>13821.65625</v>
      </c>
      <c r="T147">
        <f t="shared" si="118"/>
        <v>13833.788132440477</v>
      </c>
      <c r="U147">
        <f t="shared" si="119"/>
        <v>448.244140625</v>
      </c>
      <c r="V147">
        <f t="shared" si="120"/>
        <v>436.11225818452294</v>
      </c>
      <c r="W147">
        <f t="shared" si="121"/>
        <v>184.150390625</v>
      </c>
      <c r="X147">
        <f t="shared" si="122"/>
        <v>149.30507812499999</v>
      </c>
      <c r="Y147">
        <f t="shared" si="123"/>
        <v>13977.652426171293</v>
      </c>
      <c r="Z147">
        <f t="shared" si="132"/>
        <v>13937.273800843137</v>
      </c>
      <c r="AA147">
        <f t="shared" si="124"/>
        <v>292.24796445370703</v>
      </c>
      <c r="AB147">
        <f t="shared" si="125"/>
        <v>332.626589781863</v>
      </c>
      <c r="AC147" s="9">
        <f t="shared" si="126"/>
        <v>40.378625328155977</v>
      </c>
      <c r="AD147" s="4" t="str">
        <f t="shared" si="127"/>
        <v>CROSSOVER</v>
      </c>
      <c r="AE147" s="2">
        <f t="shared" si="128"/>
        <v>1.3049344750858342E-2</v>
      </c>
      <c r="AF147">
        <f t="shared" si="136"/>
        <v>143.86429373081592</v>
      </c>
      <c r="AG147" s="4">
        <f t="shared" si="129"/>
        <v>1.1046518270078438</v>
      </c>
      <c r="AI147">
        <f t="shared" si="130"/>
        <v>1</v>
      </c>
      <c r="AJ147">
        <f t="shared" si="133"/>
        <v>0</v>
      </c>
      <c r="AK147">
        <f t="shared" si="134"/>
        <v>0</v>
      </c>
      <c r="AL147">
        <f t="shared" ref="AL147:AN147" si="201">SUM(AI137:AI146)/10</f>
        <v>0</v>
      </c>
      <c r="AM147">
        <f t="shared" si="201"/>
        <v>0.2</v>
      </c>
      <c r="AN147">
        <f t="shared" si="201"/>
        <v>0.8</v>
      </c>
      <c r="AO147" s="7">
        <f t="shared" si="147"/>
        <v>124</v>
      </c>
      <c r="AP147" s="8">
        <f t="shared" si="151"/>
        <v>0.18194385402508351</v>
      </c>
      <c r="AQ147" s="8">
        <f t="shared" si="152"/>
        <v>0.16363636363636364</v>
      </c>
      <c r="AR147" s="8">
        <f t="shared" si="153"/>
        <v>0.65454545454545454</v>
      </c>
      <c r="AT147" s="8">
        <f t="shared" si="148"/>
        <v>8</v>
      </c>
      <c r="AU147" s="8">
        <f t="shared" si="149"/>
        <v>2</v>
      </c>
      <c r="AV147" s="4"/>
      <c r="AW147" s="7">
        <f>SUM(AO148:AO153)</f>
        <v>376.849609375</v>
      </c>
      <c r="AX147" s="7">
        <f>SUM(AO148:AO158)</f>
        <v>541.099609375</v>
      </c>
      <c r="AY147" s="7">
        <f>SUM(AO147:AO161)</f>
        <v>646.94921875</v>
      </c>
      <c r="AZ147" s="7">
        <f>SUM(AO148:AO167)</f>
        <v>632.5498046875</v>
      </c>
      <c r="BA147">
        <f>IF(AC147&gt;0,1,-1)</f>
        <v>1</v>
      </c>
    </row>
    <row r="148" spans="1:53" x14ac:dyDescent="0.25">
      <c r="A148" t="s">
        <v>152</v>
      </c>
      <c r="B148">
        <v>14268.099609375</v>
      </c>
      <c r="C148">
        <v>14335.4501953125</v>
      </c>
      <c r="D148">
        <v>14263.7998046875</v>
      </c>
      <c r="E148">
        <v>14335.4501953125</v>
      </c>
      <c r="F148">
        <v>14335.4501953125</v>
      </c>
      <c r="G148">
        <v>0</v>
      </c>
      <c r="H148" t="str">
        <f t="shared" si="107"/>
        <v xml:space="preserve"> 15:15:00+05:30</v>
      </c>
      <c r="I148" t="str">
        <f t="shared" si="108"/>
        <v>N</v>
      </c>
      <c r="J148">
        <f t="shared" si="109"/>
        <v>65.5498046875</v>
      </c>
      <c r="K148">
        <f t="shared" si="110"/>
        <v>67.3505859375</v>
      </c>
      <c r="L148" s="3">
        <f t="shared" si="185"/>
        <v>4.5935712859330631E-3</v>
      </c>
      <c r="M148" s="3">
        <f t="shared" si="111"/>
        <v>4.7203613502422295E-3</v>
      </c>
      <c r="N148" t="str">
        <f t="shared" si="112"/>
        <v>2021-02-01</v>
      </c>
      <c r="O148">
        <f t="shared" si="113"/>
        <v>322</v>
      </c>
      <c r="P148">
        <f t="shared" si="114"/>
        <v>307.4501953125</v>
      </c>
      <c r="Q148">
        <f t="shared" si="115"/>
        <v>549.5498046875</v>
      </c>
      <c r="R148">
        <f t="shared" si="116"/>
        <v>780.75</v>
      </c>
      <c r="S148">
        <f t="shared" si="117"/>
        <v>13879.88134765625</v>
      </c>
      <c r="T148">
        <f t="shared" si="118"/>
        <v>13848.292922247023</v>
      </c>
      <c r="U148">
        <f t="shared" si="119"/>
        <v>455.56884765625</v>
      </c>
      <c r="V148">
        <f t="shared" si="120"/>
        <v>487.15727306547706</v>
      </c>
      <c r="W148">
        <f t="shared" si="121"/>
        <v>71.650390625</v>
      </c>
      <c r="X148">
        <f t="shared" si="122"/>
        <v>158.39511718750001</v>
      </c>
      <c r="Y148">
        <f t="shared" si="123"/>
        <v>14057.163041536005</v>
      </c>
      <c r="Z148">
        <f t="shared" si="132"/>
        <v>13973.471654885807</v>
      </c>
      <c r="AA148">
        <f t="shared" si="124"/>
        <v>278.28715377649496</v>
      </c>
      <c r="AB148">
        <f t="shared" si="125"/>
        <v>361.97854042669314</v>
      </c>
      <c r="AC148" s="9">
        <f t="shared" si="126"/>
        <v>83.691386650198183</v>
      </c>
      <c r="AD148" s="4">
        <f t="shared" si="127"/>
        <v>1.07266557417546</v>
      </c>
      <c r="AE148" s="2">
        <f t="shared" si="128"/>
        <v>5.0232330519286734E-3</v>
      </c>
      <c r="AF148">
        <f t="shared" si="136"/>
        <v>208.8701192889821</v>
      </c>
      <c r="AG148" s="4">
        <f t="shared" si="129"/>
        <v>0.4518551745702683</v>
      </c>
      <c r="AI148">
        <f t="shared" si="130"/>
        <v>1</v>
      </c>
      <c r="AJ148">
        <f t="shared" si="133"/>
        <v>0</v>
      </c>
      <c r="AK148">
        <f t="shared" si="134"/>
        <v>0</v>
      </c>
      <c r="AL148">
        <f t="shared" ref="AL148:AN148" si="202">SUM(AI138:AI147)/10</f>
        <v>0.1</v>
      </c>
      <c r="AM148">
        <f t="shared" si="202"/>
        <v>0.2</v>
      </c>
      <c r="AN148">
        <f t="shared" si="202"/>
        <v>0.7</v>
      </c>
      <c r="AO148" s="7">
        <f t="shared" si="147"/>
        <v>65.5498046875</v>
      </c>
      <c r="AP148" s="8">
        <f t="shared" si="151"/>
        <v>0.33068133511143194</v>
      </c>
      <c r="AQ148" s="8">
        <f t="shared" si="152"/>
        <v>0.16363636363636364</v>
      </c>
      <c r="AR148" s="8">
        <f t="shared" si="153"/>
        <v>0.65454545454545454</v>
      </c>
      <c r="AT148" s="8">
        <f t="shared" si="148"/>
        <v>9</v>
      </c>
      <c r="AU148" s="8">
        <f t="shared" si="149"/>
        <v>1</v>
      </c>
      <c r="AV148" s="4"/>
    </row>
    <row r="149" spans="1:53" x14ac:dyDescent="0.25">
      <c r="A149" t="s">
        <v>153</v>
      </c>
      <c r="B149">
        <v>14481.099609375</v>
      </c>
      <c r="C149">
        <v>14730.9501953125</v>
      </c>
      <c r="D149">
        <v>14473.349609375</v>
      </c>
      <c r="E149">
        <v>14657.4501953125</v>
      </c>
      <c r="F149">
        <v>14657.4501953125</v>
      </c>
      <c r="G149">
        <v>0</v>
      </c>
      <c r="H149" t="str">
        <f t="shared" si="107"/>
        <v xml:space="preserve"> 09:15:00+05:30</v>
      </c>
      <c r="I149" t="str">
        <f t="shared" si="108"/>
        <v>Y</v>
      </c>
      <c r="J149">
        <f t="shared" si="109"/>
        <v>322</v>
      </c>
      <c r="K149">
        <f t="shared" si="110"/>
        <v>176.3505859375</v>
      </c>
      <c r="L149" s="3">
        <f t="shared" si="185"/>
        <v>2.2461798939895847E-2</v>
      </c>
      <c r="M149" s="3">
        <f t="shared" si="111"/>
        <v>1.2177983074112093E-2</v>
      </c>
      <c r="N149" t="str">
        <f t="shared" si="112"/>
        <v>2021-02-02</v>
      </c>
      <c r="O149">
        <f t="shared" si="113"/>
        <v>-69.25</v>
      </c>
      <c r="P149">
        <f t="shared" si="114"/>
        <v>16</v>
      </c>
      <c r="Q149">
        <f t="shared" si="115"/>
        <v>232.0498046875</v>
      </c>
      <c r="R149">
        <f t="shared" si="116"/>
        <v>472</v>
      </c>
      <c r="S149">
        <f t="shared" si="117"/>
        <v>13968.612670898437</v>
      </c>
      <c r="T149">
        <f t="shared" si="118"/>
        <v>13865.969122023809</v>
      </c>
      <c r="U149">
        <f t="shared" si="119"/>
        <v>688.8375244140625</v>
      </c>
      <c r="V149">
        <f t="shared" si="120"/>
        <v>791.48107328869082</v>
      </c>
      <c r="W149">
        <f t="shared" si="121"/>
        <v>257.6005859375</v>
      </c>
      <c r="X149">
        <f t="shared" si="122"/>
        <v>157.25009765625001</v>
      </c>
      <c r="Y149">
        <f t="shared" si="123"/>
        <v>14190.56018681967</v>
      </c>
      <c r="Z149">
        <f t="shared" si="132"/>
        <v>14035.651522197324</v>
      </c>
      <c r="AA149">
        <f t="shared" si="124"/>
        <v>466.89000849283002</v>
      </c>
      <c r="AB149">
        <f t="shared" si="125"/>
        <v>621.79867311517592</v>
      </c>
      <c r="AC149" s="9">
        <f t="shared" si="126"/>
        <v>154.9086646223459</v>
      </c>
      <c r="AD149" s="4">
        <f t="shared" si="127"/>
        <v>0.85095110527696183</v>
      </c>
      <c r="AE149" s="2">
        <f t="shared" si="128"/>
        <v>1.7798270123361163E-2</v>
      </c>
      <c r="AF149">
        <f t="shared" si="136"/>
        <v>324.5910647958608</v>
      </c>
      <c r="AG149" s="4">
        <f t="shared" si="129"/>
        <v>0.55403303211012711</v>
      </c>
      <c r="AI149">
        <f t="shared" si="130"/>
        <v>1</v>
      </c>
      <c r="AJ149">
        <f t="shared" si="133"/>
        <v>0</v>
      </c>
      <c r="AK149">
        <f t="shared" si="134"/>
        <v>0</v>
      </c>
      <c r="AL149">
        <f t="shared" ref="AL149:AN149" si="203">SUM(AI139:AI148)/10</f>
        <v>0.2</v>
      </c>
      <c r="AM149">
        <f t="shared" si="203"/>
        <v>0.2</v>
      </c>
      <c r="AN149">
        <f t="shared" si="203"/>
        <v>0.6</v>
      </c>
      <c r="AO149" s="7">
        <f t="shared" si="147"/>
        <v>322</v>
      </c>
      <c r="AP149" s="8">
        <f t="shared" si="151"/>
        <v>0.45237563781844431</v>
      </c>
      <c r="AQ149" s="8">
        <f t="shared" si="152"/>
        <v>0.16363636363636364</v>
      </c>
      <c r="AR149" s="8">
        <f t="shared" si="153"/>
        <v>0.57272727272727275</v>
      </c>
      <c r="AT149" s="8">
        <f t="shared" si="148"/>
        <v>9</v>
      </c>
      <c r="AU149" s="8">
        <f t="shared" si="149"/>
        <v>1</v>
      </c>
      <c r="AV149" s="4"/>
    </row>
    <row r="150" spans="1:53" x14ac:dyDescent="0.25">
      <c r="A150" t="s">
        <v>154</v>
      </c>
      <c r="B150">
        <v>14723.7998046875</v>
      </c>
      <c r="C150">
        <v>14729</v>
      </c>
      <c r="D150">
        <v>14501.75</v>
      </c>
      <c r="E150">
        <v>14588.2001953125</v>
      </c>
      <c r="F150">
        <v>14588.2001953125</v>
      </c>
      <c r="G150">
        <v>0</v>
      </c>
      <c r="H150" t="str">
        <f t="shared" si="107"/>
        <v xml:space="preserve"> 10:15:00+05:30</v>
      </c>
      <c r="I150" t="str">
        <f t="shared" si="108"/>
        <v>N</v>
      </c>
      <c r="J150">
        <f t="shared" si="109"/>
        <v>-69.25</v>
      </c>
      <c r="K150">
        <f t="shared" si="110"/>
        <v>-135.599609375</v>
      </c>
      <c r="L150" s="3">
        <f t="shared" si="185"/>
        <v>-4.7245598025055114E-3</v>
      </c>
      <c r="M150" s="3">
        <f t="shared" si="111"/>
        <v>-9.209552640876726E-3</v>
      </c>
      <c r="N150" t="str">
        <f t="shared" si="112"/>
        <v>2021-02-02</v>
      </c>
      <c r="O150">
        <f t="shared" si="113"/>
        <v>1.0498046875</v>
      </c>
      <c r="P150">
        <f t="shared" si="114"/>
        <v>165.3994140625</v>
      </c>
      <c r="Q150">
        <f t="shared" si="115"/>
        <v>358.25</v>
      </c>
      <c r="R150">
        <f t="shared" si="116"/>
        <v>579.3994140625</v>
      </c>
      <c r="S150">
        <f t="shared" si="117"/>
        <v>14093.193969726563</v>
      </c>
      <c r="T150">
        <f t="shared" si="118"/>
        <v>13903.638160342261</v>
      </c>
      <c r="U150">
        <f t="shared" si="119"/>
        <v>495.0062255859375</v>
      </c>
      <c r="V150">
        <f t="shared" si="120"/>
        <v>684.56203497023853</v>
      </c>
      <c r="W150">
        <f t="shared" si="121"/>
        <v>227.25</v>
      </c>
      <c r="X150">
        <f t="shared" si="122"/>
        <v>175.18007812499999</v>
      </c>
      <c r="Y150">
        <f t="shared" si="123"/>
        <v>14278.92463315141</v>
      </c>
      <c r="Z150">
        <f t="shared" si="132"/>
        <v>14085.883219753248</v>
      </c>
      <c r="AA150">
        <f t="shared" si="124"/>
        <v>309.27556216109042</v>
      </c>
      <c r="AB150">
        <f t="shared" si="125"/>
        <v>502.31697555925166</v>
      </c>
      <c r="AC150" s="9">
        <f t="shared" si="126"/>
        <v>193.04141339816124</v>
      </c>
      <c r="AD150" s="4">
        <f t="shared" si="127"/>
        <v>0.24616278804532807</v>
      </c>
      <c r="AE150" s="2">
        <f t="shared" si="128"/>
        <v>1.567052252314376E-2</v>
      </c>
      <c r="AF150">
        <f t="shared" si="136"/>
        <v>375.28647280914811</v>
      </c>
      <c r="AG150" s="4">
        <f t="shared" si="129"/>
        <v>0.15618238920153349</v>
      </c>
      <c r="AI150">
        <f t="shared" si="130"/>
        <v>1</v>
      </c>
      <c r="AJ150">
        <f t="shared" si="133"/>
        <v>0</v>
      </c>
      <c r="AK150">
        <f t="shared" si="134"/>
        <v>0</v>
      </c>
      <c r="AL150">
        <f t="shared" ref="AL150:AN150" si="204">SUM(AI140:AI149)/10</f>
        <v>0.3</v>
      </c>
      <c r="AM150">
        <f t="shared" si="204"/>
        <v>0.2</v>
      </c>
      <c r="AN150">
        <f t="shared" si="204"/>
        <v>0.5</v>
      </c>
      <c r="AO150" s="7">
        <f t="shared" si="147"/>
        <v>-69.25</v>
      </c>
      <c r="AP150" s="8">
        <f t="shared" si="151"/>
        <v>0.5519437036696363</v>
      </c>
      <c r="AQ150" s="8">
        <f t="shared" si="152"/>
        <v>0.16363636363636364</v>
      </c>
      <c r="AR150" s="8">
        <f t="shared" si="153"/>
        <v>0.49090909090909091</v>
      </c>
      <c r="AT150" s="8">
        <f t="shared" si="148"/>
        <v>9</v>
      </c>
      <c r="AU150" s="8">
        <f t="shared" si="149"/>
        <v>1</v>
      </c>
      <c r="AV150" s="4"/>
    </row>
    <row r="151" spans="1:53" x14ac:dyDescent="0.25">
      <c r="A151" t="s">
        <v>155</v>
      </c>
      <c r="B151">
        <v>14574.7001953125</v>
      </c>
      <c r="C151">
        <v>14611.7001953125</v>
      </c>
      <c r="D151">
        <v>14513.2998046875</v>
      </c>
      <c r="E151">
        <v>14589.25</v>
      </c>
      <c r="F151">
        <v>14589.25</v>
      </c>
      <c r="G151">
        <v>0</v>
      </c>
      <c r="H151" t="str">
        <f t="shared" si="107"/>
        <v xml:space="preserve"> 11:15:00+05:30</v>
      </c>
      <c r="I151" t="str">
        <f t="shared" si="108"/>
        <v>N</v>
      </c>
      <c r="J151">
        <f t="shared" si="109"/>
        <v>1.0498046875</v>
      </c>
      <c r="K151">
        <f t="shared" si="110"/>
        <v>14.5498046875</v>
      </c>
      <c r="L151" s="3">
        <f t="shared" si="185"/>
        <v>7.1962591234340525E-5</v>
      </c>
      <c r="M151" s="3">
        <f t="shared" si="111"/>
        <v>9.9829186827318024E-4</v>
      </c>
      <c r="N151" t="str">
        <f t="shared" si="112"/>
        <v>2021-02-02</v>
      </c>
      <c r="O151">
        <f t="shared" si="113"/>
        <v>20.150390625</v>
      </c>
      <c r="P151">
        <f t="shared" si="114"/>
        <v>202.2998046875</v>
      </c>
      <c r="Q151">
        <f t="shared" si="115"/>
        <v>351</v>
      </c>
      <c r="R151">
        <f t="shared" si="116"/>
        <v>630.2998046875</v>
      </c>
      <c r="S151">
        <f t="shared" si="117"/>
        <v>14198.3876953125</v>
      </c>
      <c r="T151">
        <f t="shared" si="118"/>
        <v>13938.190569196429</v>
      </c>
      <c r="U151">
        <f t="shared" si="119"/>
        <v>390.8623046875</v>
      </c>
      <c r="V151">
        <f t="shared" si="120"/>
        <v>651.05943080357065</v>
      </c>
      <c r="W151">
        <f t="shared" si="121"/>
        <v>98.400390625</v>
      </c>
      <c r="X151">
        <f t="shared" si="122"/>
        <v>171.42509765624999</v>
      </c>
      <c r="Y151">
        <f t="shared" si="123"/>
        <v>14347.885825784429</v>
      </c>
      <c r="Z151">
        <f t="shared" si="132"/>
        <v>14131.643836139318</v>
      </c>
      <c r="AA151">
        <f t="shared" si="124"/>
        <v>241.36417421557053</v>
      </c>
      <c r="AB151">
        <f t="shared" si="125"/>
        <v>457.6061638606825</v>
      </c>
      <c r="AC151" s="9">
        <f t="shared" si="126"/>
        <v>216.24198964511197</v>
      </c>
      <c r="AD151" s="4">
        <f t="shared" si="127"/>
        <v>0.12018445077947053</v>
      </c>
      <c r="AE151" s="2">
        <f t="shared" si="128"/>
        <v>6.7800150172064024E-3</v>
      </c>
      <c r="AF151">
        <f t="shared" si="136"/>
        <v>409.69525658800012</v>
      </c>
      <c r="AG151" s="4">
        <f t="shared" si="129"/>
        <v>9.1686714741649092E-2</v>
      </c>
      <c r="AI151">
        <f t="shared" si="130"/>
        <v>1</v>
      </c>
      <c r="AJ151">
        <f t="shared" si="133"/>
        <v>0</v>
      </c>
      <c r="AK151">
        <f t="shared" si="134"/>
        <v>0</v>
      </c>
      <c r="AL151">
        <f t="shared" ref="AL151:AN151" si="205">SUM(AI141:AI150)/10</f>
        <v>0.4</v>
      </c>
      <c r="AM151">
        <f t="shared" si="205"/>
        <v>0.1</v>
      </c>
      <c r="AN151">
        <f t="shared" si="205"/>
        <v>0.5</v>
      </c>
      <c r="AO151" s="7">
        <f t="shared" si="147"/>
        <v>1.0498046875</v>
      </c>
      <c r="AP151" s="8">
        <f t="shared" si="151"/>
        <v>0.63340848482061152</v>
      </c>
      <c r="AQ151" s="8">
        <f t="shared" si="152"/>
        <v>0.16363636363636364</v>
      </c>
      <c r="AR151" s="8">
        <f t="shared" si="153"/>
        <v>0.40909090909090906</v>
      </c>
      <c r="AT151" s="8">
        <f t="shared" si="148"/>
        <v>9</v>
      </c>
      <c r="AU151" s="8">
        <f t="shared" si="149"/>
        <v>1</v>
      </c>
      <c r="AV151" s="4"/>
    </row>
    <row r="152" spans="1:53" x14ac:dyDescent="0.25">
      <c r="A152" t="s">
        <v>156</v>
      </c>
      <c r="B152">
        <v>14530.5498046875</v>
      </c>
      <c r="C152">
        <v>14629.099609375</v>
      </c>
      <c r="D152">
        <v>14515.849609375</v>
      </c>
      <c r="E152">
        <v>14609.400390625</v>
      </c>
      <c r="F152">
        <v>14609.400390625</v>
      </c>
      <c r="G152">
        <v>0</v>
      </c>
      <c r="H152" t="str">
        <f t="shared" ref="H152:H215" si="206">RIGHT(A152,LEN(A152)-10)</f>
        <v xml:space="preserve"> 12:15:00+05:30</v>
      </c>
      <c r="I152" t="str">
        <f t="shared" ref="I152:I215" si="207">IF(H152= " 09:15:00+05:30","Y","N")</f>
        <v>N</v>
      </c>
      <c r="J152">
        <f t="shared" ref="J152:J215" si="208">E152-E151</f>
        <v>20.150390625</v>
      </c>
      <c r="K152">
        <f t="shared" ref="K152:K215" si="209">E152-B152</f>
        <v>78.8505859375</v>
      </c>
      <c r="L152" s="3">
        <f t="shared" si="185"/>
        <v>1.3811807066847165E-3</v>
      </c>
      <c r="M152" s="3">
        <f t="shared" ref="M152:M215" si="210">K152/B152</f>
        <v>5.4265383620971525E-3</v>
      </c>
      <c r="N152" t="str">
        <f t="shared" ref="N152:N215" si="211">LEFT(A152,10)</f>
        <v>2021-02-02</v>
      </c>
      <c r="O152">
        <f t="shared" ref="O152:O215" si="212">E153-E152</f>
        <v>37.349609375</v>
      </c>
      <c r="P152">
        <f t="shared" ref="P152:P215" si="213">E158-E152</f>
        <v>201.599609375</v>
      </c>
      <c r="Q152">
        <f t="shared" ref="Q152:Q215" si="214">(E172-E152)</f>
        <v>372.19921875</v>
      </c>
      <c r="R152">
        <f t="shared" ref="R152:R215" si="215">(E186-E152)</f>
        <v>612.349609375</v>
      </c>
      <c r="S152">
        <f t="shared" ref="S152:S215" si="216">SUM(E144:E151)/8</f>
        <v>14301.931396484375</v>
      </c>
      <c r="T152">
        <f t="shared" ref="T152:T215" si="217">SUM(E131:E151)/21</f>
        <v>13975.207217261905</v>
      </c>
      <c r="U152">
        <f t="shared" ref="U152:U215" si="218">E152-S152</f>
        <v>307.468994140625</v>
      </c>
      <c r="V152">
        <f t="shared" ref="V152:V215" si="219">E152-T152</f>
        <v>634.19317336309541</v>
      </c>
      <c r="W152">
        <f t="shared" ref="W152:W215" si="220">MAX(C152-D152,C152-E152,D152-E152)</f>
        <v>113.25</v>
      </c>
      <c r="X152">
        <f t="shared" ref="X152:X215" si="221">SUM(W142:W151)/10</f>
        <v>173.98505859375001</v>
      </c>
      <c r="Y152">
        <f t="shared" ref="Y152:Y215" si="222">(E152-Y151)*(2/9)+Y151</f>
        <v>14406.000173526778</v>
      </c>
      <c r="Z152">
        <f t="shared" si="132"/>
        <v>14175.076250183471</v>
      </c>
      <c r="AA152">
        <f t="shared" ref="AA152:AA215" si="223">$E152-Y152</f>
        <v>203.40021709822213</v>
      </c>
      <c r="AB152">
        <f t="shared" ref="AB152:AB215" si="224">$E152-Z152</f>
        <v>434.32414044152938</v>
      </c>
      <c r="AC152" s="9">
        <f t="shared" ref="AC152:AC215" si="225">Y152-Z152</f>
        <v>230.92392334330725</v>
      </c>
      <c r="AD152" s="4">
        <f t="shared" ref="AD152:AD215" si="226">IF(AND(AC152&gt;0,AC151&gt;0),(AC152-AC151)/AC151,IF(AND(AC152&lt;0,AC151&lt;0),(AC152-AC151)/AC151,"CROSSOVER"))</f>
        <v>6.7895850025662008E-2</v>
      </c>
      <c r="AE152" s="2">
        <f t="shared" ref="AE152:AE215" si="227">ABS(C152-D152)/D152</f>
        <v>7.8018168448685202E-3</v>
      </c>
      <c r="AF152">
        <f t="shared" si="136"/>
        <v>430.79295626487328</v>
      </c>
      <c r="AG152" s="4">
        <f t="shared" ref="AG152:AG215" si="228">IF(AND(AF152&gt;0,AF151&gt;0),(AF152-AF151)/AF151,IF(AND(AF152&lt;0,AF151&lt;0),(AF152-AF151)/AF151,"CROSSOVER"))</f>
        <v>5.1496079921885797E-2</v>
      </c>
      <c r="AI152">
        <f t="shared" ref="AI152:AI215" si="229">IF(AND(AD152&gt;0,AB152&gt;0,AA152&gt;0,V152&gt;0,U152&gt;0),1,0)</f>
        <v>1</v>
      </c>
      <c r="AJ152">
        <f t="shared" si="133"/>
        <v>0</v>
      </c>
      <c r="AK152">
        <f t="shared" si="134"/>
        <v>0</v>
      </c>
      <c r="AL152">
        <f t="shared" ref="AL152:AN152" si="230">SUM(AI142:AI151)/10</f>
        <v>0.5</v>
      </c>
      <c r="AM152">
        <f t="shared" si="230"/>
        <v>0</v>
      </c>
      <c r="AN152">
        <f t="shared" si="230"/>
        <v>0.5</v>
      </c>
      <c r="AO152" s="7">
        <f t="shared" si="147"/>
        <v>20.150390625</v>
      </c>
      <c r="AP152" s="8">
        <f t="shared" si="151"/>
        <v>0.70006148758050035</v>
      </c>
      <c r="AQ152" s="8">
        <f t="shared" si="152"/>
        <v>8.1818181818181818E-2</v>
      </c>
      <c r="AR152" s="8">
        <f t="shared" si="153"/>
        <v>0.40909090909090906</v>
      </c>
      <c r="AT152" s="8">
        <f t="shared" si="148"/>
        <v>9</v>
      </c>
      <c r="AU152" s="8">
        <f t="shared" si="149"/>
        <v>1</v>
      </c>
      <c r="AV152" s="4"/>
    </row>
    <row r="153" spans="1:53" x14ac:dyDescent="0.25">
      <c r="A153" t="s">
        <v>157</v>
      </c>
      <c r="B153">
        <v>14578.599609375</v>
      </c>
      <c r="C153">
        <v>14650.4501953125</v>
      </c>
      <c r="D153">
        <v>14569.4501953125</v>
      </c>
      <c r="E153">
        <v>14646.75</v>
      </c>
      <c r="F153">
        <v>14646.75</v>
      </c>
      <c r="G153">
        <v>0</v>
      </c>
      <c r="H153" t="str">
        <f t="shared" si="206"/>
        <v xml:space="preserve"> 13:15:00+05:30</v>
      </c>
      <c r="I153" t="str">
        <f t="shared" si="207"/>
        <v>N</v>
      </c>
      <c r="J153">
        <f t="shared" si="208"/>
        <v>37.349609375</v>
      </c>
      <c r="K153">
        <f t="shared" si="209"/>
        <v>68.150390625</v>
      </c>
      <c r="L153" s="3">
        <f t="shared" si="185"/>
        <v>2.5565463589434937E-3</v>
      </c>
      <c r="M153" s="3">
        <f t="shared" si="210"/>
        <v>4.6746870379219966E-3</v>
      </c>
      <c r="N153" t="str">
        <f t="shared" si="211"/>
        <v>2021-02-02</v>
      </c>
      <c r="O153">
        <f t="shared" si="212"/>
        <v>-3.849609375</v>
      </c>
      <c r="P153">
        <f t="shared" si="213"/>
        <v>201.599609375</v>
      </c>
      <c r="Q153">
        <f t="shared" si="214"/>
        <v>267.7998046875</v>
      </c>
      <c r="R153">
        <f t="shared" si="215"/>
        <v>589.7998046875</v>
      </c>
      <c r="S153">
        <f t="shared" si="216"/>
        <v>14402.175170898438</v>
      </c>
      <c r="T153">
        <f t="shared" si="217"/>
        <v>14016.578683035714</v>
      </c>
      <c r="U153">
        <f t="shared" si="218"/>
        <v>244.5748291015625</v>
      </c>
      <c r="V153">
        <f t="shared" si="219"/>
        <v>630.17131696428623</v>
      </c>
      <c r="W153">
        <f t="shared" si="220"/>
        <v>81</v>
      </c>
      <c r="X153">
        <f t="shared" si="221"/>
        <v>174.2451171875</v>
      </c>
      <c r="Y153">
        <f t="shared" si="222"/>
        <v>14459.500134965272</v>
      </c>
      <c r="Z153">
        <f t="shared" ref="Z153:Z216" si="231">(F153-Z152)*(2/22)+Z152</f>
        <v>14217.955681984973</v>
      </c>
      <c r="AA153">
        <f t="shared" si="223"/>
        <v>187.24986503472792</v>
      </c>
      <c r="AB153">
        <f t="shared" si="224"/>
        <v>428.79431801502687</v>
      </c>
      <c r="AC153" s="9">
        <f t="shared" si="225"/>
        <v>241.54445298029896</v>
      </c>
      <c r="AD153" s="4">
        <f t="shared" si="226"/>
        <v>4.5991465428215944E-2</v>
      </c>
      <c r="AE153" s="2">
        <f t="shared" si="227"/>
        <v>5.5595783584242954E-3</v>
      </c>
      <c r="AF153">
        <f t="shared" si="136"/>
        <v>442.92145192955832</v>
      </c>
      <c r="AG153" s="4">
        <f t="shared" si="228"/>
        <v>2.8153885731659504E-2</v>
      </c>
      <c r="AI153">
        <f t="shared" si="229"/>
        <v>1</v>
      </c>
      <c r="AJ153">
        <f t="shared" ref="AJ153:AJ216" si="232">IF(AND(AD153&gt;0,AB153&lt;0,AA153&lt;0,V153&lt;0,U153&lt;0),1,0)</f>
        <v>0</v>
      </c>
      <c r="AK153">
        <f t="shared" ref="AK153:AK216" si="233">IF(AND(AI153 =0,AJ153=0),1,0)</f>
        <v>0</v>
      </c>
      <c r="AL153">
        <f t="shared" ref="AL153:AN153" si="234">SUM(AI143:AI152)/10</f>
        <v>0.6</v>
      </c>
      <c r="AM153">
        <f t="shared" si="234"/>
        <v>0</v>
      </c>
      <c r="AN153">
        <f t="shared" si="234"/>
        <v>0.4</v>
      </c>
      <c r="AO153" s="7">
        <f t="shared" si="147"/>
        <v>37.349609375</v>
      </c>
      <c r="AP153" s="8">
        <f t="shared" si="151"/>
        <v>0.75459576256586391</v>
      </c>
      <c r="AQ153" s="8">
        <f t="shared" si="152"/>
        <v>0</v>
      </c>
      <c r="AR153" s="8">
        <f t="shared" si="153"/>
        <v>0.40909090909090906</v>
      </c>
      <c r="AT153" s="8">
        <f t="shared" si="148"/>
        <v>9</v>
      </c>
      <c r="AU153" s="8">
        <f t="shared" si="149"/>
        <v>1</v>
      </c>
      <c r="AV153" s="4"/>
    </row>
    <row r="154" spans="1:53" x14ac:dyDescent="0.25">
      <c r="A154" t="s">
        <v>158</v>
      </c>
      <c r="B154">
        <v>14615.0498046875</v>
      </c>
      <c r="C154">
        <v>14689.849609375</v>
      </c>
      <c r="D154">
        <v>14597.25</v>
      </c>
      <c r="E154">
        <v>14642.900390625</v>
      </c>
      <c r="F154">
        <v>14642.900390625</v>
      </c>
      <c r="G154">
        <v>0</v>
      </c>
      <c r="H154" t="str">
        <f t="shared" si="206"/>
        <v xml:space="preserve"> 14:15:00+05:30</v>
      </c>
      <c r="I154" t="str">
        <f t="shared" si="207"/>
        <v>N</v>
      </c>
      <c r="J154">
        <f t="shared" si="208"/>
        <v>-3.849609375</v>
      </c>
      <c r="K154">
        <f t="shared" si="209"/>
        <v>27.8505859375</v>
      </c>
      <c r="L154" s="3">
        <f t="shared" si="185"/>
        <v>-2.6283027804803114E-4</v>
      </c>
      <c r="M154" s="3">
        <f t="shared" si="210"/>
        <v>1.9056100601564459E-3</v>
      </c>
      <c r="N154" t="str">
        <f t="shared" si="211"/>
        <v>2021-02-02</v>
      </c>
      <c r="O154">
        <f t="shared" si="212"/>
        <v>30.5498046875</v>
      </c>
      <c r="P154">
        <f t="shared" si="213"/>
        <v>177.5</v>
      </c>
      <c r="Q154">
        <f t="shared" si="214"/>
        <v>303.1494140625</v>
      </c>
      <c r="R154">
        <f t="shared" si="215"/>
        <v>600.3994140625</v>
      </c>
      <c r="S154">
        <f t="shared" si="216"/>
        <v>14480.287719726563</v>
      </c>
      <c r="T154">
        <f t="shared" si="217"/>
        <v>14056.797712053571</v>
      </c>
      <c r="U154">
        <f t="shared" si="218"/>
        <v>162.6126708984375</v>
      </c>
      <c r="V154">
        <f t="shared" si="219"/>
        <v>586.10267857142935</v>
      </c>
      <c r="W154">
        <f t="shared" si="220"/>
        <v>92.599609375</v>
      </c>
      <c r="X154">
        <f t="shared" si="221"/>
        <v>174.55019531249999</v>
      </c>
      <c r="Y154">
        <f t="shared" si="222"/>
        <v>14500.2557473341</v>
      </c>
      <c r="Z154">
        <f t="shared" si="231"/>
        <v>14256.587019134067</v>
      </c>
      <c r="AA154">
        <f t="shared" si="223"/>
        <v>142.64464329089969</v>
      </c>
      <c r="AB154">
        <f t="shared" si="224"/>
        <v>386.3133714909327</v>
      </c>
      <c r="AC154" s="9">
        <f t="shared" si="225"/>
        <v>243.668728200033</v>
      </c>
      <c r="AD154" s="4">
        <f t="shared" si="226"/>
        <v>8.7945518662244215E-3</v>
      </c>
      <c r="AE154" s="2">
        <f t="shared" si="227"/>
        <v>6.3436338608299512E-3</v>
      </c>
      <c r="AF154">
        <f t="shared" ref="AF154:AF217" si="235">Y154-T154</f>
        <v>443.45803528052966</v>
      </c>
      <c r="AG154" s="4">
        <f t="shared" si="228"/>
        <v>1.2114639032129758E-3</v>
      </c>
      <c r="AI154">
        <f t="shared" si="229"/>
        <v>1</v>
      </c>
      <c r="AJ154">
        <f t="shared" si="232"/>
        <v>0</v>
      </c>
      <c r="AK154">
        <f t="shared" si="233"/>
        <v>0</v>
      </c>
      <c r="AL154">
        <f t="shared" ref="AL154:AN154" si="236">SUM(AI144:AI153)/10</f>
        <v>0.7</v>
      </c>
      <c r="AM154">
        <f t="shared" si="236"/>
        <v>0</v>
      </c>
      <c r="AN154">
        <f t="shared" si="236"/>
        <v>0.3</v>
      </c>
      <c r="AO154" s="7">
        <f t="shared" si="147"/>
        <v>-3.849609375</v>
      </c>
      <c r="AP154" s="8">
        <f t="shared" si="151"/>
        <v>0.79921471482661588</v>
      </c>
      <c r="AQ154" s="8">
        <f t="shared" si="152"/>
        <v>0</v>
      </c>
      <c r="AR154" s="8">
        <f t="shared" si="153"/>
        <v>0.32727272727272727</v>
      </c>
      <c r="AT154" s="8">
        <f t="shared" si="148"/>
        <v>8</v>
      </c>
      <c r="AU154" s="8">
        <f t="shared" si="149"/>
        <v>2</v>
      </c>
      <c r="AV154" s="4"/>
    </row>
    <row r="155" spans="1:53" x14ac:dyDescent="0.25">
      <c r="A155" t="s">
        <v>159</v>
      </c>
      <c r="B155">
        <v>14644.099609375</v>
      </c>
      <c r="C155">
        <v>14673.4501953125</v>
      </c>
      <c r="D155">
        <v>14638</v>
      </c>
      <c r="E155">
        <v>14673.4501953125</v>
      </c>
      <c r="F155">
        <v>14673.4501953125</v>
      </c>
      <c r="G155">
        <v>0</v>
      </c>
      <c r="H155" t="str">
        <f t="shared" si="206"/>
        <v xml:space="preserve"> 15:15:00+05:30</v>
      </c>
      <c r="I155" t="str">
        <f t="shared" si="207"/>
        <v>N</v>
      </c>
      <c r="J155">
        <f t="shared" si="208"/>
        <v>30.5498046875</v>
      </c>
      <c r="K155">
        <f t="shared" si="209"/>
        <v>29.3505859375</v>
      </c>
      <c r="L155" s="3">
        <f t="shared" si="185"/>
        <v>2.0863219630353606E-3</v>
      </c>
      <c r="M155" s="3">
        <f t="shared" si="210"/>
        <v>2.0042601949190552E-3</v>
      </c>
      <c r="N155" t="str">
        <f t="shared" si="211"/>
        <v>2021-02-02</v>
      </c>
      <c r="O155">
        <f t="shared" si="212"/>
        <v>80.1494140625</v>
      </c>
      <c r="P155">
        <f t="shared" si="213"/>
        <v>119.3994140625</v>
      </c>
      <c r="Q155">
        <f t="shared" si="214"/>
        <v>245.2001953125</v>
      </c>
      <c r="R155">
        <f t="shared" si="215"/>
        <v>443.4501953125</v>
      </c>
      <c r="S155">
        <f t="shared" si="216"/>
        <v>14542.412719726563</v>
      </c>
      <c r="T155">
        <f t="shared" si="217"/>
        <v>14095.850120907739</v>
      </c>
      <c r="U155">
        <f t="shared" si="218"/>
        <v>131.0374755859375</v>
      </c>
      <c r="V155">
        <f t="shared" si="219"/>
        <v>577.60007440476147</v>
      </c>
      <c r="W155">
        <f t="shared" si="220"/>
        <v>35.4501953125</v>
      </c>
      <c r="X155">
        <f t="shared" si="221"/>
        <v>168.33017578125001</v>
      </c>
      <c r="Y155">
        <f t="shared" si="222"/>
        <v>14538.743402440412</v>
      </c>
      <c r="Z155">
        <f t="shared" si="231"/>
        <v>14294.483671513924</v>
      </c>
      <c r="AA155">
        <f t="shared" si="223"/>
        <v>134.70679287208804</v>
      </c>
      <c r="AB155">
        <f t="shared" si="224"/>
        <v>378.96652379857551</v>
      </c>
      <c r="AC155" s="9">
        <f t="shared" si="225"/>
        <v>244.25973092648746</v>
      </c>
      <c r="AD155" s="4">
        <f t="shared" si="226"/>
        <v>2.4254352654120444E-3</v>
      </c>
      <c r="AE155" s="2">
        <f t="shared" si="227"/>
        <v>2.4217922743885777E-3</v>
      </c>
      <c r="AF155">
        <f t="shared" si="235"/>
        <v>442.89328153267343</v>
      </c>
      <c r="AG155" s="4">
        <f t="shared" si="228"/>
        <v>-1.2735224145819549E-3</v>
      </c>
      <c r="AI155">
        <f t="shared" si="229"/>
        <v>1</v>
      </c>
      <c r="AJ155">
        <f t="shared" si="232"/>
        <v>0</v>
      </c>
      <c r="AK155">
        <f t="shared" si="233"/>
        <v>0</v>
      </c>
      <c r="AL155">
        <f t="shared" ref="AL155:AN155" si="237">SUM(AI145:AI154)/10</f>
        <v>0.8</v>
      </c>
      <c r="AM155">
        <f t="shared" si="237"/>
        <v>0</v>
      </c>
      <c r="AN155">
        <f t="shared" si="237"/>
        <v>0.2</v>
      </c>
      <c r="AO155" s="7">
        <f t="shared" si="147"/>
        <v>30.5498046875</v>
      </c>
      <c r="AP155" s="8">
        <f t="shared" si="151"/>
        <v>0.83572113031268569</v>
      </c>
      <c r="AQ155" s="8">
        <f t="shared" si="152"/>
        <v>0</v>
      </c>
      <c r="AR155" s="8">
        <f t="shared" si="153"/>
        <v>0.24545454545454545</v>
      </c>
      <c r="AT155" s="8">
        <f t="shared" si="148"/>
        <v>8</v>
      </c>
      <c r="AU155" s="8">
        <f t="shared" si="149"/>
        <v>2</v>
      </c>
      <c r="AV155" s="4"/>
    </row>
    <row r="156" spans="1:53" x14ac:dyDescent="0.25">
      <c r="A156" t="s">
        <v>160</v>
      </c>
      <c r="B156">
        <v>14754.900390625</v>
      </c>
      <c r="C156">
        <v>14754.900390625</v>
      </c>
      <c r="D156">
        <v>14575.349609375</v>
      </c>
      <c r="E156">
        <v>14753.599609375</v>
      </c>
      <c r="F156">
        <v>14753.599609375</v>
      </c>
      <c r="G156">
        <v>0</v>
      </c>
      <c r="H156" t="str">
        <f t="shared" si="206"/>
        <v xml:space="preserve"> 09:15:00+05:30</v>
      </c>
      <c r="I156" t="str">
        <f t="shared" si="207"/>
        <v>Y</v>
      </c>
      <c r="J156">
        <f t="shared" si="208"/>
        <v>80.1494140625</v>
      </c>
      <c r="K156">
        <f t="shared" si="209"/>
        <v>-1.30078125</v>
      </c>
      <c r="L156" s="3">
        <f t="shared" si="185"/>
        <v>5.4622064337741163E-3</v>
      </c>
      <c r="M156" s="3">
        <f t="shared" si="210"/>
        <v>-8.8159270178909052E-5</v>
      </c>
      <c r="N156" t="str">
        <f t="shared" si="211"/>
        <v>2021-02-03</v>
      </c>
      <c r="O156">
        <f t="shared" si="212"/>
        <v>37.9501953125</v>
      </c>
      <c r="P156">
        <f t="shared" si="213"/>
        <v>30</v>
      </c>
      <c r="Q156">
        <f t="shared" si="214"/>
        <v>187.25</v>
      </c>
      <c r="R156">
        <f t="shared" si="215"/>
        <v>355.900390625</v>
      </c>
      <c r="S156">
        <f t="shared" si="216"/>
        <v>14592.8564453125</v>
      </c>
      <c r="T156">
        <f t="shared" si="217"/>
        <v>14136.502511160714</v>
      </c>
      <c r="U156">
        <f t="shared" si="218"/>
        <v>160.7431640625</v>
      </c>
      <c r="V156">
        <f t="shared" si="219"/>
        <v>617.09709821428623</v>
      </c>
      <c r="W156">
        <f t="shared" si="220"/>
        <v>179.55078125</v>
      </c>
      <c r="X156">
        <f t="shared" si="221"/>
        <v>138.50019531250001</v>
      </c>
      <c r="Y156">
        <f t="shared" si="222"/>
        <v>14586.489226203654</v>
      </c>
      <c r="Z156">
        <f t="shared" si="231"/>
        <v>14336.22148404675</v>
      </c>
      <c r="AA156">
        <f t="shared" si="223"/>
        <v>167.11038317134626</v>
      </c>
      <c r="AB156">
        <f t="shared" si="224"/>
        <v>417.37812532825046</v>
      </c>
      <c r="AC156" s="9">
        <f t="shared" si="225"/>
        <v>250.26774215690421</v>
      </c>
      <c r="AD156" s="4">
        <f t="shared" si="226"/>
        <v>2.4596814250257712E-2</v>
      </c>
      <c r="AE156" s="2">
        <f t="shared" si="227"/>
        <v>1.2318797563148074E-2</v>
      </c>
      <c r="AF156">
        <f t="shared" si="235"/>
        <v>449.98671504293998</v>
      </c>
      <c r="AG156" s="4">
        <f t="shared" si="228"/>
        <v>1.6016123535943158E-2</v>
      </c>
      <c r="AI156">
        <f t="shared" si="229"/>
        <v>1</v>
      </c>
      <c r="AJ156">
        <f t="shared" si="232"/>
        <v>0</v>
      </c>
      <c r="AK156">
        <f t="shared" si="233"/>
        <v>0</v>
      </c>
      <c r="AL156">
        <f t="shared" ref="AL156:AN156" si="238">SUM(AI146:AI155)/10</f>
        <v>0.9</v>
      </c>
      <c r="AM156">
        <f t="shared" si="238"/>
        <v>0</v>
      </c>
      <c r="AN156">
        <f t="shared" si="238"/>
        <v>0.1</v>
      </c>
      <c r="AO156" s="7">
        <f t="shared" si="147"/>
        <v>80.1494140625</v>
      </c>
      <c r="AP156" s="8">
        <f t="shared" si="151"/>
        <v>0.86559001571037919</v>
      </c>
      <c r="AQ156" s="8">
        <f t="shared" si="152"/>
        <v>0</v>
      </c>
      <c r="AR156" s="8">
        <f t="shared" si="153"/>
        <v>0.16363636363636364</v>
      </c>
      <c r="AT156" s="8">
        <f t="shared" si="148"/>
        <v>8</v>
      </c>
      <c r="AU156" s="8">
        <f t="shared" si="149"/>
        <v>2</v>
      </c>
      <c r="AV156" s="4"/>
    </row>
    <row r="157" spans="1:53" x14ac:dyDescent="0.25">
      <c r="A157" t="s">
        <v>161</v>
      </c>
      <c r="B157">
        <v>14742.0498046875</v>
      </c>
      <c r="C157">
        <v>14820</v>
      </c>
      <c r="D157">
        <v>14725.7998046875</v>
      </c>
      <c r="E157">
        <v>14791.5498046875</v>
      </c>
      <c r="F157">
        <v>14791.5498046875</v>
      </c>
      <c r="G157">
        <v>0</v>
      </c>
      <c r="H157" t="str">
        <f t="shared" si="206"/>
        <v xml:space="preserve"> 10:15:00+05:30</v>
      </c>
      <c r="I157" t="str">
        <f t="shared" si="207"/>
        <v>N</v>
      </c>
      <c r="J157">
        <f t="shared" si="208"/>
        <v>37.9501953125</v>
      </c>
      <c r="K157">
        <f t="shared" si="209"/>
        <v>49.5</v>
      </c>
      <c r="L157" s="3">
        <f t="shared" si="185"/>
        <v>2.5722668580747577E-3</v>
      </c>
      <c r="M157" s="3">
        <f t="shared" si="210"/>
        <v>3.3577420138860598E-3</v>
      </c>
      <c r="N157" t="str">
        <f t="shared" si="211"/>
        <v>2021-02-03</v>
      </c>
      <c r="O157">
        <f t="shared" si="212"/>
        <v>19.4501953125</v>
      </c>
      <c r="P157">
        <f t="shared" si="213"/>
        <v>-40.6494140625</v>
      </c>
      <c r="Q157">
        <f t="shared" si="214"/>
        <v>311.7001953125</v>
      </c>
      <c r="R157">
        <f t="shared" si="215"/>
        <v>285.400390625</v>
      </c>
      <c r="S157">
        <f t="shared" si="216"/>
        <v>14645.125122070313</v>
      </c>
      <c r="T157">
        <f t="shared" si="217"/>
        <v>14179.250093005952</v>
      </c>
      <c r="U157">
        <f t="shared" si="218"/>
        <v>146.4246826171875</v>
      </c>
      <c r="V157">
        <f t="shared" si="219"/>
        <v>612.29971168154771</v>
      </c>
      <c r="W157">
        <f t="shared" si="220"/>
        <v>94.2001953125</v>
      </c>
      <c r="X157">
        <f t="shared" si="221"/>
        <v>134.09023437499999</v>
      </c>
      <c r="Y157">
        <f t="shared" si="222"/>
        <v>14632.058243644509</v>
      </c>
      <c r="Z157">
        <f t="shared" si="231"/>
        <v>14377.614967741363</v>
      </c>
      <c r="AA157">
        <f t="shared" si="223"/>
        <v>159.49156104299072</v>
      </c>
      <c r="AB157">
        <f t="shared" si="224"/>
        <v>413.93483694613678</v>
      </c>
      <c r="AC157" s="9">
        <f t="shared" si="225"/>
        <v>254.44327590314606</v>
      </c>
      <c r="AD157" s="4">
        <f t="shared" si="226"/>
        <v>1.6684266658801045E-2</v>
      </c>
      <c r="AE157" s="2">
        <f t="shared" si="227"/>
        <v>6.396949338026061E-3</v>
      </c>
      <c r="AF157">
        <f t="shared" si="235"/>
        <v>452.80815063855698</v>
      </c>
      <c r="AG157" s="4">
        <f t="shared" si="228"/>
        <v>6.2700419841233944E-3</v>
      </c>
      <c r="AI157">
        <f t="shared" si="229"/>
        <v>1</v>
      </c>
      <c r="AJ157">
        <f t="shared" si="232"/>
        <v>0</v>
      </c>
      <c r="AK157">
        <f t="shared" si="233"/>
        <v>0</v>
      </c>
      <c r="AL157">
        <f t="shared" ref="AL157:AN157" si="239">SUM(AI147:AI156)/10</f>
        <v>1</v>
      </c>
      <c r="AM157">
        <f t="shared" si="239"/>
        <v>0</v>
      </c>
      <c r="AN157">
        <f t="shared" si="239"/>
        <v>0</v>
      </c>
      <c r="AO157" s="7">
        <f t="shared" si="147"/>
        <v>37.9501953125</v>
      </c>
      <c r="AP157" s="8">
        <f t="shared" si="151"/>
        <v>0.89002819467212846</v>
      </c>
      <c r="AQ157" s="8">
        <f t="shared" si="152"/>
        <v>0</v>
      </c>
      <c r="AR157" s="8">
        <f t="shared" si="153"/>
        <v>8.1818181818181818E-2</v>
      </c>
      <c r="AT157" s="8">
        <f t="shared" si="148"/>
        <v>8</v>
      </c>
      <c r="AU157" s="8">
        <f t="shared" si="149"/>
        <v>2</v>
      </c>
      <c r="AV157" s="4"/>
    </row>
    <row r="158" spans="1:53" x14ac:dyDescent="0.25">
      <c r="A158" t="s">
        <v>162</v>
      </c>
      <c r="B158">
        <v>14806.099609375</v>
      </c>
      <c r="C158">
        <v>14828.599609375</v>
      </c>
      <c r="D158">
        <v>14780.599609375</v>
      </c>
      <c r="E158">
        <v>14811</v>
      </c>
      <c r="F158">
        <v>14811</v>
      </c>
      <c r="G158">
        <v>0</v>
      </c>
      <c r="H158" t="str">
        <f t="shared" si="206"/>
        <v xml:space="preserve"> 11:15:00+05:30</v>
      </c>
      <c r="I158" t="str">
        <f t="shared" si="207"/>
        <v>N</v>
      </c>
      <c r="J158">
        <f t="shared" si="208"/>
        <v>19.4501953125</v>
      </c>
      <c r="K158">
        <f t="shared" si="209"/>
        <v>4.900390625</v>
      </c>
      <c r="L158" s="3">
        <f t="shared" si="185"/>
        <v>1.3149531705147054E-3</v>
      </c>
      <c r="M158" s="3">
        <f t="shared" si="210"/>
        <v>3.3097106964599551E-4</v>
      </c>
      <c r="N158" t="str">
        <f t="shared" si="211"/>
        <v>2021-02-03</v>
      </c>
      <c r="O158">
        <f t="shared" si="212"/>
        <v>37.349609375</v>
      </c>
      <c r="P158">
        <f t="shared" si="213"/>
        <v>-26.599609375</v>
      </c>
      <c r="Q158">
        <f t="shared" si="214"/>
        <v>303.7998046875</v>
      </c>
      <c r="R158">
        <f t="shared" si="215"/>
        <v>259.099609375</v>
      </c>
      <c r="S158">
        <f t="shared" si="216"/>
        <v>14661.887573242188</v>
      </c>
      <c r="T158">
        <f t="shared" si="217"/>
        <v>14223.138160342261</v>
      </c>
      <c r="U158">
        <f t="shared" si="218"/>
        <v>149.1124267578125</v>
      </c>
      <c r="V158">
        <f t="shared" si="219"/>
        <v>587.86183965773853</v>
      </c>
      <c r="W158">
        <f t="shared" si="220"/>
        <v>48</v>
      </c>
      <c r="X158">
        <f t="shared" si="221"/>
        <v>125.09521484375</v>
      </c>
      <c r="Y158">
        <f t="shared" si="222"/>
        <v>14671.823078390174</v>
      </c>
      <c r="Z158">
        <f t="shared" si="231"/>
        <v>14417.013607037603</v>
      </c>
      <c r="AA158">
        <f t="shared" si="223"/>
        <v>139.17692160982551</v>
      </c>
      <c r="AB158">
        <f t="shared" si="224"/>
        <v>393.98639296239708</v>
      </c>
      <c r="AC158" s="9">
        <f t="shared" si="225"/>
        <v>254.80947135257156</v>
      </c>
      <c r="AD158" s="4">
        <f t="shared" si="226"/>
        <v>1.4392026990129488E-3</v>
      </c>
      <c r="AE158" s="2">
        <f t="shared" si="227"/>
        <v>3.247500187310039E-3</v>
      </c>
      <c r="AF158">
        <f t="shared" si="235"/>
        <v>448.68491804791302</v>
      </c>
      <c r="AG158" s="4">
        <f t="shared" si="228"/>
        <v>-9.1059151316718132E-3</v>
      </c>
      <c r="AI158">
        <f t="shared" si="229"/>
        <v>1</v>
      </c>
      <c r="AJ158">
        <f t="shared" si="232"/>
        <v>0</v>
      </c>
      <c r="AK158">
        <f t="shared" si="233"/>
        <v>0</v>
      </c>
      <c r="AL158">
        <f t="shared" ref="AL158:AN158" si="240">SUM(AI148:AI157)/10</f>
        <v>1</v>
      </c>
      <c r="AM158">
        <f t="shared" si="240"/>
        <v>0</v>
      </c>
      <c r="AN158">
        <f t="shared" si="240"/>
        <v>0</v>
      </c>
      <c r="AO158" s="7">
        <f t="shared" si="147"/>
        <v>19.4501953125</v>
      </c>
      <c r="AP158" s="8">
        <f t="shared" si="151"/>
        <v>0.91002306836810509</v>
      </c>
      <c r="AQ158" s="8">
        <f t="shared" si="152"/>
        <v>0</v>
      </c>
      <c r="AR158" s="8">
        <f t="shared" si="153"/>
        <v>0</v>
      </c>
      <c r="AT158" s="8">
        <f t="shared" si="148"/>
        <v>8</v>
      </c>
      <c r="AU158" s="8">
        <f t="shared" si="149"/>
        <v>2</v>
      </c>
      <c r="AV158" s="4"/>
    </row>
    <row r="159" spans="1:53" x14ac:dyDescent="0.25">
      <c r="A159" t="s">
        <v>163</v>
      </c>
      <c r="B159">
        <v>14810</v>
      </c>
      <c r="C159">
        <v>14861.25</v>
      </c>
      <c r="D159">
        <v>14799.4501953125</v>
      </c>
      <c r="E159">
        <v>14848.349609375</v>
      </c>
      <c r="F159">
        <v>14848.349609375</v>
      </c>
      <c r="G159">
        <v>0</v>
      </c>
      <c r="H159" t="str">
        <f t="shared" si="206"/>
        <v xml:space="preserve"> 12:15:00+05:30</v>
      </c>
      <c r="I159" t="str">
        <f t="shared" si="207"/>
        <v>N</v>
      </c>
      <c r="J159">
        <f t="shared" si="208"/>
        <v>37.349609375</v>
      </c>
      <c r="K159">
        <f t="shared" si="209"/>
        <v>38.349609375</v>
      </c>
      <c r="L159" s="3">
        <f t="shared" si="185"/>
        <v>2.5217479829181015E-3</v>
      </c>
      <c r="M159" s="3">
        <f t="shared" si="210"/>
        <v>2.5894402008777855E-3</v>
      </c>
      <c r="N159" t="str">
        <f t="shared" si="211"/>
        <v>2021-02-03</v>
      </c>
      <c r="O159">
        <f t="shared" si="212"/>
        <v>-27.94921875</v>
      </c>
      <c r="P159">
        <f t="shared" si="213"/>
        <v>-26.6494140625</v>
      </c>
      <c r="Q159">
        <f t="shared" si="214"/>
        <v>242.8505859375</v>
      </c>
      <c r="R159">
        <f t="shared" si="215"/>
        <v>247.80078125</v>
      </c>
      <c r="S159">
        <f t="shared" si="216"/>
        <v>14689.737548828125</v>
      </c>
      <c r="T159">
        <f t="shared" si="217"/>
        <v>14271.902436755952</v>
      </c>
      <c r="U159">
        <f t="shared" si="218"/>
        <v>158.612060546875</v>
      </c>
      <c r="V159">
        <f t="shared" si="219"/>
        <v>576.44717261904771</v>
      </c>
      <c r="W159">
        <f t="shared" si="220"/>
        <v>61.7998046875</v>
      </c>
      <c r="X159">
        <f t="shared" si="221"/>
        <v>122.73017578125</v>
      </c>
      <c r="Y159">
        <f t="shared" si="222"/>
        <v>14711.051196386803</v>
      </c>
      <c r="Z159">
        <f t="shared" si="231"/>
        <v>14456.225970886457</v>
      </c>
      <c r="AA159">
        <f t="shared" si="223"/>
        <v>137.29841298819701</v>
      </c>
      <c r="AB159">
        <f t="shared" si="224"/>
        <v>392.12363848854329</v>
      </c>
      <c r="AC159" s="9">
        <f t="shared" si="225"/>
        <v>254.82522550034628</v>
      </c>
      <c r="AD159" s="4">
        <f t="shared" si="226"/>
        <v>6.1827167142135028E-5</v>
      </c>
      <c r="AE159" s="2">
        <f t="shared" si="227"/>
        <v>4.1758176061887859E-3</v>
      </c>
      <c r="AF159">
        <f t="shared" si="235"/>
        <v>439.14875963085069</v>
      </c>
      <c r="AG159" s="4">
        <f t="shared" si="228"/>
        <v>-2.1253574687892678E-2</v>
      </c>
      <c r="AI159">
        <f t="shared" si="229"/>
        <v>1</v>
      </c>
      <c r="AJ159">
        <f t="shared" si="232"/>
        <v>0</v>
      </c>
      <c r="AK159">
        <f t="shared" si="233"/>
        <v>0</v>
      </c>
      <c r="AL159">
        <f t="shared" ref="AL159:AN159" si="241">SUM(AI149:AI158)/10</f>
        <v>1</v>
      </c>
      <c r="AM159">
        <f t="shared" si="241"/>
        <v>0</v>
      </c>
      <c r="AN159">
        <f t="shared" si="241"/>
        <v>0</v>
      </c>
      <c r="AO159" s="7">
        <f t="shared" si="147"/>
        <v>37.349609375</v>
      </c>
      <c r="AP159" s="8">
        <f t="shared" si="151"/>
        <v>0.92638251048299503</v>
      </c>
      <c r="AQ159" s="8">
        <f t="shared" si="152"/>
        <v>0</v>
      </c>
      <c r="AR159" s="8">
        <f t="shared" si="153"/>
        <v>0</v>
      </c>
      <c r="AT159" s="8">
        <f t="shared" si="148"/>
        <v>8</v>
      </c>
      <c r="AU159" s="8">
        <f t="shared" si="149"/>
        <v>2</v>
      </c>
      <c r="AV159" s="4"/>
    </row>
    <row r="160" spans="1:53" x14ac:dyDescent="0.25">
      <c r="A160" t="s">
        <v>164</v>
      </c>
      <c r="B160">
        <v>14832.0498046875</v>
      </c>
      <c r="C160">
        <v>14868.599609375</v>
      </c>
      <c r="D160">
        <v>14804.349609375</v>
      </c>
      <c r="E160">
        <v>14820.400390625</v>
      </c>
      <c r="F160">
        <v>14820.400390625</v>
      </c>
      <c r="G160">
        <v>0</v>
      </c>
      <c r="H160" t="str">
        <f t="shared" si="206"/>
        <v xml:space="preserve"> 13:15:00+05:30</v>
      </c>
      <c r="I160" t="str">
        <f t="shared" si="207"/>
        <v>N</v>
      </c>
      <c r="J160">
        <f t="shared" si="208"/>
        <v>-27.94921875</v>
      </c>
      <c r="K160">
        <f t="shared" si="209"/>
        <v>-11.6494140625</v>
      </c>
      <c r="L160" s="3">
        <f t="shared" si="185"/>
        <v>-1.8823114679595995E-3</v>
      </c>
      <c r="M160" s="3">
        <f t="shared" si="210"/>
        <v>-7.8542171958041404E-4</v>
      </c>
      <c r="N160" t="str">
        <f t="shared" si="211"/>
        <v>2021-02-03</v>
      </c>
      <c r="O160">
        <f t="shared" si="212"/>
        <v>-27.55078125</v>
      </c>
      <c r="P160">
        <f t="shared" si="213"/>
        <v>11.25</v>
      </c>
      <c r="Q160">
        <f t="shared" si="214"/>
        <v>304.1494140625</v>
      </c>
      <c r="R160">
        <f t="shared" si="215"/>
        <v>254.5498046875</v>
      </c>
      <c r="S160">
        <f t="shared" si="216"/>
        <v>14722.125</v>
      </c>
      <c r="T160">
        <f t="shared" si="217"/>
        <v>14323.357189360118</v>
      </c>
      <c r="U160">
        <f t="shared" si="218"/>
        <v>98.275390625</v>
      </c>
      <c r="V160">
        <f t="shared" si="219"/>
        <v>497.04320126488165</v>
      </c>
      <c r="W160">
        <f t="shared" si="220"/>
        <v>64.25</v>
      </c>
      <c r="X160">
        <f t="shared" si="221"/>
        <v>103.15009765625</v>
      </c>
      <c r="Y160">
        <f t="shared" si="222"/>
        <v>14735.351017328625</v>
      </c>
      <c r="Z160">
        <f t="shared" si="231"/>
        <v>14489.332736317234</v>
      </c>
      <c r="AA160">
        <f t="shared" si="223"/>
        <v>85.049373296375052</v>
      </c>
      <c r="AB160">
        <f t="shared" si="224"/>
        <v>331.06765430776613</v>
      </c>
      <c r="AC160" s="9">
        <f t="shared" si="225"/>
        <v>246.01828101139108</v>
      </c>
      <c r="AD160" s="4">
        <f t="shared" si="226"/>
        <v>-3.456072479348489E-2</v>
      </c>
      <c r="AE160" s="2">
        <f t="shared" si="227"/>
        <v>4.3399407400722999E-3</v>
      </c>
      <c r="AF160">
        <f t="shared" si="235"/>
        <v>411.99382796850659</v>
      </c>
      <c r="AG160" s="4">
        <f t="shared" si="228"/>
        <v>-6.1835382810076903E-2</v>
      </c>
      <c r="AI160">
        <f t="shared" si="229"/>
        <v>0</v>
      </c>
      <c r="AJ160">
        <f t="shared" si="232"/>
        <v>0</v>
      </c>
      <c r="AK160">
        <f t="shared" si="233"/>
        <v>1</v>
      </c>
      <c r="AL160">
        <f t="shared" ref="AL160:AN160" si="242">SUM(AI150:AI159)/10</f>
        <v>1</v>
      </c>
      <c r="AM160">
        <f t="shared" si="242"/>
        <v>0</v>
      </c>
      <c r="AN160">
        <f t="shared" si="242"/>
        <v>0</v>
      </c>
      <c r="AO160" s="7">
        <f t="shared" si="147"/>
        <v>-27.94921875</v>
      </c>
      <c r="AP160" s="8">
        <f t="shared" si="151"/>
        <v>0.7579493267588141</v>
      </c>
      <c r="AQ160" s="8">
        <f t="shared" si="152"/>
        <v>0</v>
      </c>
      <c r="AR160" s="8">
        <f t="shared" si="153"/>
        <v>0.18181818181818182</v>
      </c>
      <c r="AT160" s="8">
        <f t="shared" si="148"/>
        <v>8</v>
      </c>
      <c r="AU160" s="8">
        <f t="shared" si="149"/>
        <v>2</v>
      </c>
      <c r="AV160" s="4"/>
    </row>
    <row r="161" spans="1:48" x14ac:dyDescent="0.25">
      <c r="A161" t="s">
        <v>165</v>
      </c>
      <c r="B161">
        <v>14850.4501953125</v>
      </c>
      <c r="C161">
        <v>14865.4501953125</v>
      </c>
      <c r="D161">
        <v>14762.7998046875</v>
      </c>
      <c r="E161">
        <v>14792.849609375</v>
      </c>
      <c r="F161">
        <v>14792.849609375</v>
      </c>
      <c r="G161">
        <v>0</v>
      </c>
      <c r="H161" t="str">
        <f t="shared" si="206"/>
        <v xml:space="preserve"> 14:15:00+05:30</v>
      </c>
      <c r="I161" t="str">
        <f t="shared" si="207"/>
        <v>N</v>
      </c>
      <c r="J161">
        <f t="shared" si="208"/>
        <v>-27.55078125</v>
      </c>
      <c r="K161">
        <f t="shared" si="209"/>
        <v>-57.6005859375</v>
      </c>
      <c r="L161" s="3">
        <f t="shared" si="185"/>
        <v>-1.8589768510861493E-3</v>
      </c>
      <c r="M161" s="3">
        <f t="shared" si="210"/>
        <v>-3.8787097481853749E-3</v>
      </c>
      <c r="N161" t="str">
        <f t="shared" si="211"/>
        <v>2021-02-03</v>
      </c>
      <c r="O161">
        <f t="shared" si="212"/>
        <v>-9.25</v>
      </c>
      <c r="P161">
        <f t="shared" si="213"/>
        <v>109.6005859375</v>
      </c>
      <c r="Q161">
        <f t="shared" si="214"/>
        <v>345.30078125</v>
      </c>
      <c r="R161">
        <f t="shared" si="215"/>
        <v>249.400390625</v>
      </c>
      <c r="S161">
        <f t="shared" si="216"/>
        <v>14748.5</v>
      </c>
      <c r="T161">
        <f t="shared" si="217"/>
        <v>14371.752464657739</v>
      </c>
      <c r="U161">
        <f t="shared" si="218"/>
        <v>44.349609375</v>
      </c>
      <c r="V161">
        <f t="shared" si="219"/>
        <v>421.09714471726147</v>
      </c>
      <c r="W161">
        <f t="shared" si="220"/>
        <v>102.650390625</v>
      </c>
      <c r="X161">
        <f t="shared" si="221"/>
        <v>86.85009765625</v>
      </c>
      <c r="Y161">
        <f t="shared" si="222"/>
        <v>14748.128482227819</v>
      </c>
      <c r="Z161">
        <f t="shared" si="231"/>
        <v>14516.925179322485</v>
      </c>
      <c r="AA161">
        <f t="shared" si="223"/>
        <v>44.721127147180596</v>
      </c>
      <c r="AB161">
        <f t="shared" si="224"/>
        <v>275.92443005251516</v>
      </c>
      <c r="AC161" s="9">
        <f t="shared" si="225"/>
        <v>231.20330290533457</v>
      </c>
      <c r="AD161" s="4">
        <f t="shared" si="226"/>
        <v>-6.0219013177197814E-2</v>
      </c>
      <c r="AE161" s="2">
        <f t="shared" si="227"/>
        <v>6.9533145462289843E-3</v>
      </c>
      <c r="AF161">
        <f t="shared" si="235"/>
        <v>376.37601757008088</v>
      </c>
      <c r="AG161" s="4">
        <f t="shared" si="228"/>
        <v>-8.6452291224975331E-2</v>
      </c>
      <c r="AI161">
        <f t="shared" si="229"/>
        <v>0</v>
      </c>
      <c r="AJ161">
        <f t="shared" si="232"/>
        <v>0</v>
      </c>
      <c r="AK161">
        <f t="shared" si="233"/>
        <v>1</v>
      </c>
      <c r="AL161">
        <f t="shared" ref="AL161:AN161" si="243">SUM(AI151:AI160)/10</f>
        <v>0.9</v>
      </c>
      <c r="AM161">
        <f t="shared" si="243"/>
        <v>0</v>
      </c>
      <c r="AN161">
        <f t="shared" si="243"/>
        <v>0.1</v>
      </c>
      <c r="AO161" s="7">
        <f t="shared" si="147"/>
        <v>-27.55078125</v>
      </c>
      <c r="AP161" s="8">
        <f t="shared" si="151"/>
        <v>0.62014035825721159</v>
      </c>
      <c r="AQ161" s="8">
        <f t="shared" si="152"/>
        <v>0</v>
      </c>
      <c r="AR161" s="8">
        <f t="shared" si="153"/>
        <v>0.18181818181818182</v>
      </c>
      <c r="AT161" s="8">
        <f t="shared" si="148"/>
        <v>7</v>
      </c>
      <c r="AU161" s="8">
        <f t="shared" si="149"/>
        <v>3</v>
      </c>
      <c r="AV161" s="4"/>
    </row>
    <row r="162" spans="1:48" x14ac:dyDescent="0.25">
      <c r="A162" t="s">
        <v>166</v>
      </c>
      <c r="B162">
        <v>14793.5498046875</v>
      </c>
      <c r="C162">
        <v>14799.7001953125</v>
      </c>
      <c r="D162">
        <v>14779.2998046875</v>
      </c>
      <c r="E162">
        <v>14783.599609375</v>
      </c>
      <c r="F162">
        <v>14783.599609375</v>
      </c>
      <c r="G162">
        <v>0</v>
      </c>
      <c r="H162" t="str">
        <f t="shared" si="206"/>
        <v xml:space="preserve"> 15:15:00+05:30</v>
      </c>
      <c r="I162" t="str">
        <f t="shared" si="207"/>
        <v>N</v>
      </c>
      <c r="J162">
        <f t="shared" si="208"/>
        <v>-9.25</v>
      </c>
      <c r="K162">
        <f t="shared" si="209"/>
        <v>-9.9501953125</v>
      </c>
      <c r="L162" s="3">
        <f t="shared" si="185"/>
        <v>-6.2530210502091449E-4</v>
      </c>
      <c r="M162" s="3">
        <f t="shared" si="210"/>
        <v>-6.7260363089778293E-4</v>
      </c>
      <c r="N162" t="str">
        <f t="shared" si="211"/>
        <v>2021-02-03</v>
      </c>
      <c r="O162">
        <f t="shared" si="212"/>
        <v>-32.69921875</v>
      </c>
      <c r="P162">
        <f t="shared" si="213"/>
        <v>101.400390625</v>
      </c>
      <c r="Q162">
        <f t="shared" si="214"/>
        <v>332.6005859375</v>
      </c>
      <c r="R162">
        <f t="shared" si="215"/>
        <v>323.55078125</v>
      </c>
      <c r="S162">
        <f t="shared" si="216"/>
        <v>14766.762451171875</v>
      </c>
      <c r="T162">
        <f t="shared" si="217"/>
        <v>14427.335797991071</v>
      </c>
      <c r="U162">
        <f t="shared" si="218"/>
        <v>16.837158203125</v>
      </c>
      <c r="V162">
        <f t="shared" si="219"/>
        <v>356.26381138392935</v>
      </c>
      <c r="W162">
        <f t="shared" si="220"/>
        <v>20.400390625</v>
      </c>
      <c r="X162">
        <f t="shared" si="221"/>
        <v>87.275097656249997</v>
      </c>
      <c r="Y162">
        <f t="shared" si="222"/>
        <v>14756.010954927193</v>
      </c>
      <c r="Z162">
        <f t="shared" si="231"/>
        <v>14541.168309327259</v>
      </c>
      <c r="AA162">
        <f t="shared" si="223"/>
        <v>27.58865444780713</v>
      </c>
      <c r="AB162">
        <f t="shared" si="224"/>
        <v>242.43130004774139</v>
      </c>
      <c r="AC162" s="9">
        <f t="shared" si="225"/>
        <v>214.84264559993426</v>
      </c>
      <c r="AD162" s="4">
        <f t="shared" si="226"/>
        <v>-7.0763077775316763E-2</v>
      </c>
      <c r="AE162" s="2">
        <f t="shared" si="227"/>
        <v>1.3803353944095292E-3</v>
      </c>
      <c r="AF162">
        <f t="shared" si="235"/>
        <v>328.67515693612222</v>
      </c>
      <c r="AG162" s="4">
        <f t="shared" si="228"/>
        <v>-0.12673724787758772</v>
      </c>
      <c r="AI162">
        <f t="shared" si="229"/>
        <v>0</v>
      </c>
      <c r="AJ162">
        <f t="shared" si="232"/>
        <v>0</v>
      </c>
      <c r="AK162">
        <f t="shared" si="233"/>
        <v>1</v>
      </c>
      <c r="AL162">
        <f t="shared" ref="AL162:AN162" si="244">SUM(AI152:AI161)/10</f>
        <v>0.8</v>
      </c>
      <c r="AM162">
        <f t="shared" si="244"/>
        <v>0</v>
      </c>
      <c r="AN162">
        <f t="shared" si="244"/>
        <v>0.2</v>
      </c>
      <c r="AO162" s="7">
        <f t="shared" si="147"/>
        <v>-9.25</v>
      </c>
      <c r="AP162" s="8">
        <f t="shared" si="151"/>
        <v>0.50738756584680944</v>
      </c>
      <c r="AQ162" s="8">
        <f t="shared" si="152"/>
        <v>0</v>
      </c>
      <c r="AR162" s="8">
        <f t="shared" si="153"/>
        <v>0.26363636363636367</v>
      </c>
      <c r="AT162" s="8">
        <f t="shared" si="148"/>
        <v>6</v>
      </c>
      <c r="AU162" s="8">
        <f t="shared" si="149"/>
        <v>4</v>
      </c>
      <c r="AV162" s="4"/>
    </row>
    <row r="163" spans="1:48" x14ac:dyDescent="0.25">
      <c r="A163" t="s">
        <v>167</v>
      </c>
      <c r="B163">
        <v>14789.0498046875</v>
      </c>
      <c r="C163">
        <v>14794.349609375</v>
      </c>
      <c r="D163">
        <v>14723.650390625</v>
      </c>
      <c r="E163">
        <v>14750.900390625</v>
      </c>
      <c r="F163">
        <v>14750.900390625</v>
      </c>
      <c r="G163">
        <v>0</v>
      </c>
      <c r="H163" t="str">
        <f t="shared" si="206"/>
        <v xml:space="preserve"> 09:15:00+05:30</v>
      </c>
      <c r="I163" t="str">
        <f t="shared" si="207"/>
        <v>Y</v>
      </c>
      <c r="J163">
        <f t="shared" si="208"/>
        <v>-32.69921875</v>
      </c>
      <c r="K163">
        <f t="shared" si="209"/>
        <v>-38.1494140625</v>
      </c>
      <c r="L163" s="3">
        <f t="shared" si="185"/>
        <v>-2.2118577081365106E-3</v>
      </c>
      <c r="M163" s="3">
        <f t="shared" si="210"/>
        <v>-2.579571680826192E-3</v>
      </c>
      <c r="N163" t="str">
        <f t="shared" si="211"/>
        <v>2021-02-04</v>
      </c>
      <c r="O163">
        <f t="shared" si="212"/>
        <v>33.5</v>
      </c>
      <c r="P163">
        <f t="shared" si="213"/>
        <v>138.599609375</v>
      </c>
      <c r="Q163">
        <f t="shared" si="214"/>
        <v>378.5498046875</v>
      </c>
      <c r="R163">
        <f t="shared" si="215"/>
        <v>386.8994140625</v>
      </c>
      <c r="S163">
        <f t="shared" si="216"/>
        <v>14784.349853515625</v>
      </c>
      <c r="T163">
        <f t="shared" si="217"/>
        <v>14480.802455357143</v>
      </c>
      <c r="U163">
        <f t="shared" si="218"/>
        <v>-33.449462890625</v>
      </c>
      <c r="V163">
        <f t="shared" si="219"/>
        <v>270.09793526785688</v>
      </c>
      <c r="W163">
        <f t="shared" si="220"/>
        <v>70.69921875</v>
      </c>
      <c r="X163">
        <f t="shared" si="221"/>
        <v>77.990136718749994</v>
      </c>
      <c r="Y163">
        <f t="shared" si="222"/>
        <v>14754.875273971151</v>
      </c>
      <c r="Z163">
        <f t="shared" si="231"/>
        <v>14560.234862172509</v>
      </c>
      <c r="AA163">
        <f t="shared" si="223"/>
        <v>-3.9748833461508184</v>
      </c>
      <c r="AB163">
        <f t="shared" si="224"/>
        <v>190.66552845249134</v>
      </c>
      <c r="AC163" s="9">
        <f t="shared" si="225"/>
        <v>194.64041179864216</v>
      </c>
      <c r="AD163" s="4">
        <f t="shared" si="226"/>
        <v>-9.4032698884705404E-2</v>
      </c>
      <c r="AE163" s="2">
        <f t="shared" si="227"/>
        <v>4.8017452788077855E-3</v>
      </c>
      <c r="AF163">
        <f t="shared" si="235"/>
        <v>274.0728186140077</v>
      </c>
      <c r="AG163" s="4">
        <f t="shared" si="228"/>
        <v>-0.16612858370894898</v>
      </c>
      <c r="AI163">
        <f t="shared" si="229"/>
        <v>0</v>
      </c>
      <c r="AJ163">
        <f t="shared" si="232"/>
        <v>0</v>
      </c>
      <c r="AK163">
        <f t="shared" si="233"/>
        <v>1</v>
      </c>
      <c r="AL163">
        <f t="shared" ref="AL163:AN163" si="245">SUM(AI153:AI162)/10</f>
        <v>0.7</v>
      </c>
      <c r="AM163">
        <f t="shared" si="245"/>
        <v>0</v>
      </c>
      <c r="AN163">
        <f t="shared" si="245"/>
        <v>0.3</v>
      </c>
      <c r="AO163" s="7">
        <f t="shared" ref="AO163:AO226" si="246">J163</f>
        <v>-32.69921875</v>
      </c>
      <c r="AP163" s="8">
        <f t="shared" si="151"/>
        <v>0.41513528114738951</v>
      </c>
      <c r="AQ163" s="8">
        <f t="shared" si="152"/>
        <v>0</v>
      </c>
      <c r="AR163" s="8">
        <f t="shared" si="153"/>
        <v>0.34545454545454546</v>
      </c>
      <c r="AT163" s="8">
        <f t="shared" ref="AT163:AT226" si="247">COUNTIF($J154:$J163,"&gt;0")</f>
        <v>5</v>
      </c>
      <c r="AU163" s="8">
        <f t="shared" ref="AU163:AU226" si="248">COUNTIF($J154:$J163,"&lt;0")</f>
        <v>5</v>
      </c>
      <c r="AV163" s="4"/>
    </row>
    <row r="164" spans="1:48" x14ac:dyDescent="0.25">
      <c r="A164" t="s">
        <v>168</v>
      </c>
      <c r="B164">
        <v>14761.849609375</v>
      </c>
      <c r="C164">
        <v>14789.2001953125</v>
      </c>
      <c r="D164">
        <v>14714.900390625</v>
      </c>
      <c r="E164">
        <v>14784.400390625</v>
      </c>
      <c r="F164">
        <v>14784.400390625</v>
      </c>
      <c r="G164">
        <v>0</v>
      </c>
      <c r="H164" t="str">
        <f t="shared" si="206"/>
        <v xml:space="preserve"> 10:15:00+05:30</v>
      </c>
      <c r="I164" t="str">
        <f t="shared" si="207"/>
        <v>N</v>
      </c>
      <c r="J164">
        <f t="shared" si="208"/>
        <v>33.5</v>
      </c>
      <c r="K164">
        <f t="shared" si="209"/>
        <v>22.55078125</v>
      </c>
      <c r="L164" s="3">
        <f t="shared" si="185"/>
        <v>2.2710478081250604E-3</v>
      </c>
      <c r="M164" s="3">
        <f t="shared" si="210"/>
        <v>1.5276392760212366E-3</v>
      </c>
      <c r="N164" t="str">
        <f t="shared" si="211"/>
        <v>2021-02-04</v>
      </c>
      <c r="O164">
        <f t="shared" si="212"/>
        <v>37.2998046875</v>
      </c>
      <c r="P164">
        <f t="shared" si="213"/>
        <v>162.0498046875</v>
      </c>
      <c r="Q164">
        <f t="shared" si="214"/>
        <v>383.19921875</v>
      </c>
      <c r="R164">
        <f t="shared" si="215"/>
        <v>364.5</v>
      </c>
      <c r="S164">
        <f t="shared" si="216"/>
        <v>14794.031127929688</v>
      </c>
      <c r="T164">
        <f t="shared" si="217"/>
        <v>14528.623883928571</v>
      </c>
      <c r="U164">
        <f t="shared" si="218"/>
        <v>-9.6307373046875</v>
      </c>
      <c r="V164">
        <f t="shared" si="219"/>
        <v>255.77650669642935</v>
      </c>
      <c r="W164">
        <f t="shared" si="220"/>
        <v>74.2998046875</v>
      </c>
      <c r="X164">
        <f t="shared" si="221"/>
        <v>76.960058593750006</v>
      </c>
      <c r="Y164">
        <f t="shared" si="222"/>
        <v>14761.436411005339</v>
      </c>
      <c r="Z164">
        <f t="shared" si="231"/>
        <v>14580.61354657728</v>
      </c>
      <c r="AA164">
        <f t="shared" si="223"/>
        <v>22.963979619660677</v>
      </c>
      <c r="AB164">
        <f t="shared" si="224"/>
        <v>203.78684404771957</v>
      </c>
      <c r="AC164" s="9">
        <f t="shared" si="225"/>
        <v>180.82286442805889</v>
      </c>
      <c r="AD164" s="4">
        <f t="shared" si="226"/>
        <v>-7.0990126063223136E-2</v>
      </c>
      <c r="AE164" s="2">
        <f t="shared" si="227"/>
        <v>5.0492903597796077E-3</v>
      </c>
      <c r="AF164">
        <f t="shared" si="235"/>
        <v>232.81252707676867</v>
      </c>
      <c r="AG164" s="4">
        <f t="shared" si="228"/>
        <v>-0.15054499656658121</v>
      </c>
      <c r="AI164">
        <f t="shared" si="229"/>
        <v>0</v>
      </c>
      <c r="AJ164">
        <f t="shared" si="232"/>
        <v>0</v>
      </c>
      <c r="AK164">
        <f t="shared" si="233"/>
        <v>1</v>
      </c>
      <c r="AL164">
        <f t="shared" ref="AL164:AN164" si="249">SUM(AI154:AI163)/10</f>
        <v>0.6</v>
      </c>
      <c r="AM164">
        <f t="shared" si="249"/>
        <v>0</v>
      </c>
      <c r="AN164">
        <f t="shared" si="249"/>
        <v>0.4</v>
      </c>
      <c r="AO164" s="7">
        <f t="shared" si="246"/>
        <v>33.5</v>
      </c>
      <c r="AP164" s="8">
        <f t="shared" ref="AP164:AP227" si="250">(AI164-AP163)*(2/11)+AP163</f>
        <v>0.33965613912059145</v>
      </c>
      <c r="AQ164" s="8">
        <f t="shared" ref="AQ164:AQ227" si="251">(AJ164-AM163)*(2/11)+AM163</f>
        <v>0</v>
      </c>
      <c r="AR164" s="8">
        <f t="shared" ref="AR164:AR227" si="252">(AK164-AN163)*(2/11)+AN163</f>
        <v>0.42727272727272725</v>
      </c>
      <c r="AT164" s="8">
        <f t="shared" si="247"/>
        <v>6</v>
      </c>
      <c r="AU164" s="8">
        <f t="shared" si="248"/>
        <v>4</v>
      </c>
      <c r="AV164" s="4"/>
    </row>
    <row r="165" spans="1:48" x14ac:dyDescent="0.25">
      <c r="A165" t="s">
        <v>169</v>
      </c>
      <c r="B165">
        <v>14738.25</v>
      </c>
      <c r="C165">
        <v>14838.849609375</v>
      </c>
      <c r="D165">
        <v>14734.150390625</v>
      </c>
      <c r="E165">
        <v>14821.7001953125</v>
      </c>
      <c r="F165">
        <v>14821.7001953125</v>
      </c>
      <c r="G165">
        <v>0</v>
      </c>
      <c r="H165" t="str">
        <f t="shared" si="206"/>
        <v xml:space="preserve"> 11:15:00+05:30</v>
      </c>
      <c r="I165" t="str">
        <f t="shared" si="207"/>
        <v>N</v>
      </c>
      <c r="J165">
        <f t="shared" si="208"/>
        <v>37.2998046875</v>
      </c>
      <c r="K165">
        <f t="shared" si="209"/>
        <v>83.4501953125</v>
      </c>
      <c r="L165" s="3">
        <f t="shared" si="185"/>
        <v>2.5229162970418699E-3</v>
      </c>
      <c r="M165" s="3">
        <f t="shared" si="210"/>
        <v>5.6621508871473889E-3</v>
      </c>
      <c r="N165" t="str">
        <f t="shared" si="211"/>
        <v>2021-02-04</v>
      </c>
      <c r="O165">
        <f t="shared" si="212"/>
        <v>9.9501953125</v>
      </c>
      <c r="P165">
        <f t="shared" si="213"/>
        <v>118.5498046875</v>
      </c>
      <c r="Q165">
        <f t="shared" si="214"/>
        <v>397.849609375</v>
      </c>
      <c r="R165">
        <f t="shared" si="215"/>
        <v>305.099609375</v>
      </c>
      <c r="S165">
        <f t="shared" si="216"/>
        <v>14797.881225585938</v>
      </c>
      <c r="T165">
        <f t="shared" si="217"/>
        <v>14577.361979166666</v>
      </c>
      <c r="U165">
        <f t="shared" si="218"/>
        <v>23.8189697265625</v>
      </c>
      <c r="V165">
        <f t="shared" si="219"/>
        <v>244.33821614583394</v>
      </c>
      <c r="W165">
        <f t="shared" si="220"/>
        <v>104.69921875</v>
      </c>
      <c r="X165">
        <f t="shared" si="221"/>
        <v>75.130078124999997</v>
      </c>
      <c r="Y165">
        <f t="shared" si="222"/>
        <v>14774.828363073597</v>
      </c>
      <c r="Z165">
        <f t="shared" si="231"/>
        <v>14602.530514644119</v>
      </c>
      <c r="AA165">
        <f t="shared" si="223"/>
        <v>46.871832238903153</v>
      </c>
      <c r="AB165">
        <f t="shared" si="224"/>
        <v>219.16968066838126</v>
      </c>
      <c r="AC165" s="9">
        <f t="shared" si="225"/>
        <v>172.29784842947811</v>
      </c>
      <c r="AD165" s="4">
        <f t="shared" si="226"/>
        <v>-4.7145674998266031E-2</v>
      </c>
      <c r="AE165" s="2">
        <f t="shared" si="227"/>
        <v>7.105887748819077E-3</v>
      </c>
      <c r="AF165">
        <f t="shared" si="235"/>
        <v>197.46638390693079</v>
      </c>
      <c r="AG165" s="4">
        <f t="shared" si="228"/>
        <v>-0.15182234226675737</v>
      </c>
      <c r="AI165">
        <f t="shared" si="229"/>
        <v>0</v>
      </c>
      <c r="AJ165">
        <f t="shared" si="232"/>
        <v>0</v>
      </c>
      <c r="AK165">
        <f t="shared" si="233"/>
        <v>1</v>
      </c>
      <c r="AL165">
        <f t="shared" ref="AL165:AN165" si="253">SUM(AI155:AI164)/10</f>
        <v>0.5</v>
      </c>
      <c r="AM165">
        <f t="shared" si="253"/>
        <v>0</v>
      </c>
      <c r="AN165">
        <f t="shared" si="253"/>
        <v>0.5</v>
      </c>
      <c r="AO165" s="7">
        <f t="shared" si="246"/>
        <v>37.2998046875</v>
      </c>
      <c r="AP165" s="8">
        <f t="shared" si="250"/>
        <v>0.27790047746230206</v>
      </c>
      <c r="AQ165" s="8">
        <f t="shared" si="251"/>
        <v>0</v>
      </c>
      <c r="AR165" s="8">
        <f t="shared" si="252"/>
        <v>0.50909090909090915</v>
      </c>
      <c r="AT165" s="8">
        <f t="shared" si="247"/>
        <v>6</v>
      </c>
      <c r="AU165" s="8">
        <f t="shared" si="248"/>
        <v>4</v>
      </c>
      <c r="AV165" s="4"/>
    </row>
    <row r="166" spans="1:48" x14ac:dyDescent="0.25">
      <c r="A166" t="s">
        <v>170</v>
      </c>
      <c r="B166">
        <v>14825.650390625</v>
      </c>
      <c r="C166">
        <v>14861.9501953125</v>
      </c>
      <c r="D166">
        <v>14809.2998046875</v>
      </c>
      <c r="E166">
        <v>14831.650390625</v>
      </c>
      <c r="F166">
        <v>14831.650390625</v>
      </c>
      <c r="G166">
        <v>0</v>
      </c>
      <c r="H166" t="str">
        <f t="shared" si="206"/>
        <v xml:space="preserve"> 12:15:00+05:30</v>
      </c>
      <c r="I166" t="str">
        <f t="shared" si="207"/>
        <v>N</v>
      </c>
      <c r="J166">
        <f t="shared" si="208"/>
        <v>9.9501953125</v>
      </c>
      <c r="K166">
        <f t="shared" si="209"/>
        <v>6</v>
      </c>
      <c r="L166" s="3">
        <f t="shared" si="185"/>
        <v>6.7132617590300752E-4</v>
      </c>
      <c r="M166" s="3">
        <f t="shared" si="210"/>
        <v>4.0470399894186767E-4</v>
      </c>
      <c r="N166" t="str">
        <f t="shared" si="211"/>
        <v>2021-02-04</v>
      </c>
      <c r="O166">
        <f t="shared" si="212"/>
        <v>70.7998046875</v>
      </c>
      <c r="P166">
        <f t="shared" si="213"/>
        <v>149.94921875</v>
      </c>
      <c r="Q166">
        <f t="shared" si="214"/>
        <v>390.099609375</v>
      </c>
      <c r="R166">
        <f t="shared" si="215"/>
        <v>295.599609375</v>
      </c>
      <c r="S166">
        <f t="shared" si="216"/>
        <v>14801.650024414063</v>
      </c>
      <c r="T166">
        <f t="shared" si="217"/>
        <v>14625.659598214286</v>
      </c>
      <c r="U166">
        <f t="shared" si="218"/>
        <v>30.0003662109375</v>
      </c>
      <c r="V166">
        <f t="shared" si="219"/>
        <v>205.99079241071377</v>
      </c>
      <c r="W166">
        <f t="shared" si="220"/>
        <v>52.650390625</v>
      </c>
      <c r="X166">
        <f t="shared" si="221"/>
        <v>82.054980468750003</v>
      </c>
      <c r="Y166">
        <f t="shared" si="222"/>
        <v>14787.455480307242</v>
      </c>
      <c r="Z166">
        <f t="shared" si="231"/>
        <v>14623.359594278745</v>
      </c>
      <c r="AA166">
        <f t="shared" si="223"/>
        <v>44.194910317757603</v>
      </c>
      <c r="AB166">
        <f t="shared" si="224"/>
        <v>208.29079634625487</v>
      </c>
      <c r="AC166" s="9">
        <f t="shared" si="225"/>
        <v>164.09588602849726</v>
      </c>
      <c r="AD166" s="4">
        <f t="shared" si="226"/>
        <v>-4.7603394213816479E-2</v>
      </c>
      <c r="AE166" s="2">
        <f t="shared" si="227"/>
        <v>3.5552248465072524E-3</v>
      </c>
      <c r="AF166">
        <f t="shared" si="235"/>
        <v>161.79588209295616</v>
      </c>
      <c r="AG166" s="4">
        <f t="shared" si="228"/>
        <v>-0.18064088230220862</v>
      </c>
      <c r="AI166">
        <f t="shared" si="229"/>
        <v>0</v>
      </c>
      <c r="AJ166">
        <f t="shared" si="232"/>
        <v>0</v>
      </c>
      <c r="AK166">
        <f t="shared" si="233"/>
        <v>1</v>
      </c>
      <c r="AL166">
        <f t="shared" ref="AL166:AN166" si="254">SUM(AI156:AI165)/10</f>
        <v>0.4</v>
      </c>
      <c r="AM166">
        <f t="shared" si="254"/>
        <v>0</v>
      </c>
      <c r="AN166">
        <f t="shared" si="254"/>
        <v>0.6</v>
      </c>
      <c r="AO166" s="7">
        <f t="shared" si="246"/>
        <v>9.9501953125</v>
      </c>
      <c r="AP166" s="8">
        <f t="shared" si="250"/>
        <v>0.22737311792370168</v>
      </c>
      <c r="AQ166" s="8">
        <f t="shared" si="251"/>
        <v>0</v>
      </c>
      <c r="AR166" s="8">
        <f t="shared" si="252"/>
        <v>0.59090909090909094</v>
      </c>
      <c r="AT166" s="8">
        <f t="shared" si="247"/>
        <v>6</v>
      </c>
      <c r="AU166" s="8">
        <f t="shared" si="248"/>
        <v>4</v>
      </c>
      <c r="AV166" s="4"/>
    </row>
    <row r="167" spans="1:48" x14ac:dyDescent="0.25">
      <c r="A167" t="s">
        <v>171</v>
      </c>
      <c r="B167">
        <v>14822.900390625</v>
      </c>
      <c r="C167">
        <v>14906.75</v>
      </c>
      <c r="D167">
        <v>14813.9501953125</v>
      </c>
      <c r="E167">
        <v>14902.4501953125</v>
      </c>
      <c r="F167">
        <v>14902.4501953125</v>
      </c>
      <c r="G167">
        <v>0</v>
      </c>
      <c r="H167" t="str">
        <f t="shared" si="206"/>
        <v xml:space="preserve"> 13:15:00+05:30</v>
      </c>
      <c r="I167" t="str">
        <f t="shared" si="207"/>
        <v>N</v>
      </c>
      <c r="J167">
        <f t="shared" si="208"/>
        <v>70.7998046875</v>
      </c>
      <c r="K167">
        <f t="shared" si="209"/>
        <v>79.5498046875</v>
      </c>
      <c r="L167" s="3">
        <f t="shared" si="185"/>
        <v>4.773562133870965E-3</v>
      </c>
      <c r="M167" s="3">
        <f t="shared" si="210"/>
        <v>5.3666828077595834E-3</v>
      </c>
      <c r="N167" t="str">
        <f t="shared" si="211"/>
        <v>2021-02-04</v>
      </c>
      <c r="O167">
        <f t="shared" si="212"/>
        <v>-17.4501953125</v>
      </c>
      <c r="P167">
        <f t="shared" si="213"/>
        <v>12.099609375</v>
      </c>
      <c r="Q167">
        <f t="shared" si="214"/>
        <v>334.099609375</v>
      </c>
      <c r="R167">
        <f t="shared" si="215"/>
        <v>233.349609375</v>
      </c>
      <c r="S167">
        <f t="shared" si="216"/>
        <v>14804.231323242188</v>
      </c>
      <c r="T167">
        <f t="shared" si="217"/>
        <v>14664.221540178571</v>
      </c>
      <c r="U167">
        <f t="shared" si="218"/>
        <v>98.2188720703125</v>
      </c>
      <c r="V167">
        <f t="shared" si="219"/>
        <v>238.22865513392935</v>
      </c>
      <c r="W167">
        <f t="shared" si="220"/>
        <v>92.7998046875</v>
      </c>
      <c r="X167">
        <f t="shared" si="221"/>
        <v>69.364941406249997</v>
      </c>
      <c r="Y167">
        <f t="shared" si="222"/>
        <v>14813.009861419521</v>
      </c>
      <c r="Z167">
        <f t="shared" si="231"/>
        <v>14648.731467099995</v>
      </c>
      <c r="AA167">
        <f t="shared" si="223"/>
        <v>89.440333892978742</v>
      </c>
      <c r="AB167">
        <f t="shared" si="224"/>
        <v>253.71872821250508</v>
      </c>
      <c r="AC167" s="9">
        <f t="shared" si="225"/>
        <v>164.27839431952634</v>
      </c>
      <c r="AD167" s="4">
        <f t="shared" si="226"/>
        <v>1.1122051591067035E-3</v>
      </c>
      <c r="AE167" s="2">
        <f t="shared" si="227"/>
        <v>6.2643524153918216E-3</v>
      </c>
      <c r="AF167">
        <f t="shared" si="235"/>
        <v>148.78832124095061</v>
      </c>
      <c r="AG167" s="4">
        <f t="shared" si="228"/>
        <v>-8.0394882018890654E-2</v>
      </c>
      <c r="AI167">
        <f t="shared" si="229"/>
        <v>1</v>
      </c>
      <c r="AJ167">
        <f t="shared" si="232"/>
        <v>0</v>
      </c>
      <c r="AK167">
        <f t="shared" si="233"/>
        <v>0</v>
      </c>
      <c r="AL167">
        <f t="shared" ref="AL167:AN167" si="255">SUM(AI157:AI166)/10</f>
        <v>0.3</v>
      </c>
      <c r="AM167">
        <f t="shared" si="255"/>
        <v>0</v>
      </c>
      <c r="AN167">
        <f t="shared" si="255"/>
        <v>0.7</v>
      </c>
      <c r="AO167" s="7">
        <f t="shared" si="246"/>
        <v>70.7998046875</v>
      </c>
      <c r="AP167" s="8">
        <f t="shared" si="250"/>
        <v>0.36785073284666503</v>
      </c>
      <c r="AQ167" s="8">
        <f t="shared" si="251"/>
        <v>0</v>
      </c>
      <c r="AR167" s="8">
        <f t="shared" si="252"/>
        <v>0.49090909090909091</v>
      </c>
      <c r="AT167" s="8">
        <f t="shared" si="247"/>
        <v>6</v>
      </c>
      <c r="AU167" s="8">
        <f t="shared" si="248"/>
        <v>4</v>
      </c>
      <c r="AV167" s="4"/>
    </row>
    <row r="168" spans="1:48" x14ac:dyDescent="0.25">
      <c r="A168" t="s">
        <v>172</v>
      </c>
      <c r="B168">
        <v>14844.25</v>
      </c>
      <c r="C168">
        <v>14913</v>
      </c>
      <c r="D168">
        <v>14842.0498046875</v>
      </c>
      <c r="E168">
        <v>14885</v>
      </c>
      <c r="F168">
        <v>14885</v>
      </c>
      <c r="G168">
        <v>0</v>
      </c>
      <c r="H168" t="str">
        <f t="shared" si="206"/>
        <v xml:space="preserve"> 14:15:00+05:30</v>
      </c>
      <c r="I168" t="str">
        <f t="shared" si="207"/>
        <v>N</v>
      </c>
      <c r="J168">
        <f t="shared" si="208"/>
        <v>-17.4501953125</v>
      </c>
      <c r="K168">
        <f t="shared" si="209"/>
        <v>40.75</v>
      </c>
      <c r="L168" s="3">
        <f t="shared" si="185"/>
        <v>-1.1709614918215853E-3</v>
      </c>
      <c r="M168" s="3">
        <f t="shared" si="210"/>
        <v>2.7451706889873185E-3</v>
      </c>
      <c r="N168" t="str">
        <f t="shared" si="211"/>
        <v>2021-02-04</v>
      </c>
      <c r="O168">
        <f t="shared" si="212"/>
        <v>4.5</v>
      </c>
      <c r="P168">
        <f t="shared" si="213"/>
        <v>61.0498046875</v>
      </c>
      <c r="Q168">
        <f t="shared" si="214"/>
        <v>358.2998046875</v>
      </c>
      <c r="R168">
        <f t="shared" si="215"/>
        <v>263.900390625</v>
      </c>
      <c r="S168">
        <f t="shared" si="216"/>
        <v>14810.993896484375</v>
      </c>
      <c r="T168">
        <f t="shared" si="217"/>
        <v>14700.247721354166</v>
      </c>
      <c r="U168">
        <f t="shared" si="218"/>
        <v>74.006103515625</v>
      </c>
      <c r="V168">
        <f t="shared" si="219"/>
        <v>184.75227864583394</v>
      </c>
      <c r="W168">
        <f t="shared" si="220"/>
        <v>70.9501953125</v>
      </c>
      <c r="X168">
        <f t="shared" si="221"/>
        <v>69.224902343750003</v>
      </c>
      <c r="Y168">
        <f t="shared" si="222"/>
        <v>14829.007669992961</v>
      </c>
      <c r="Z168">
        <f t="shared" si="231"/>
        <v>14670.21042463636</v>
      </c>
      <c r="AA168">
        <f t="shared" si="223"/>
        <v>55.992330007038618</v>
      </c>
      <c r="AB168">
        <f t="shared" si="224"/>
        <v>214.78957536364032</v>
      </c>
      <c r="AC168" s="9">
        <f t="shared" si="225"/>
        <v>158.79724535660171</v>
      </c>
      <c r="AD168" s="4">
        <f t="shared" si="226"/>
        <v>-3.3365002048069928E-2</v>
      </c>
      <c r="AE168" s="2">
        <f t="shared" si="227"/>
        <v>4.7803501703714878E-3</v>
      </c>
      <c r="AF168">
        <f t="shared" si="235"/>
        <v>128.75994863879532</v>
      </c>
      <c r="AG168" s="4">
        <f t="shared" si="228"/>
        <v>-0.13460984326666986</v>
      </c>
      <c r="AI168">
        <f t="shared" si="229"/>
        <v>0</v>
      </c>
      <c r="AJ168">
        <f t="shared" si="232"/>
        <v>0</v>
      </c>
      <c r="AK168">
        <f t="shared" si="233"/>
        <v>1</v>
      </c>
      <c r="AL168">
        <f t="shared" ref="AL168:AN168" si="256">SUM(AI158:AI167)/10</f>
        <v>0.3</v>
      </c>
      <c r="AM168">
        <f t="shared" si="256"/>
        <v>0</v>
      </c>
      <c r="AN168">
        <f t="shared" si="256"/>
        <v>0.7</v>
      </c>
      <c r="AO168" s="7">
        <f t="shared" si="246"/>
        <v>-17.4501953125</v>
      </c>
      <c r="AP168" s="8">
        <f t="shared" si="250"/>
        <v>0.30096878141999867</v>
      </c>
      <c r="AQ168" s="8">
        <f t="shared" si="251"/>
        <v>0</v>
      </c>
      <c r="AR168" s="8">
        <f t="shared" si="252"/>
        <v>0.75454545454545452</v>
      </c>
      <c r="AT168" s="8">
        <f t="shared" si="247"/>
        <v>5</v>
      </c>
      <c r="AU168" s="8">
        <f t="shared" si="248"/>
        <v>5</v>
      </c>
      <c r="AV168" s="4"/>
    </row>
    <row r="169" spans="1:48" x14ac:dyDescent="0.25">
      <c r="A169" t="s">
        <v>173</v>
      </c>
      <c r="B169">
        <v>14885.5</v>
      </c>
      <c r="C169">
        <v>14904.5</v>
      </c>
      <c r="D169">
        <v>14882.0498046875</v>
      </c>
      <c r="E169">
        <v>14889.5</v>
      </c>
      <c r="F169">
        <v>14889.5</v>
      </c>
      <c r="G169">
        <v>0</v>
      </c>
      <c r="H169" t="str">
        <f t="shared" si="206"/>
        <v xml:space="preserve"> 15:15:00+05:30</v>
      </c>
      <c r="I169" t="str">
        <f t="shared" si="207"/>
        <v>N</v>
      </c>
      <c r="J169">
        <f t="shared" si="208"/>
        <v>4.5</v>
      </c>
      <c r="K169">
        <f t="shared" si="209"/>
        <v>4</v>
      </c>
      <c r="L169" s="3">
        <f t="shared" si="185"/>
        <v>3.0231776956667788E-4</v>
      </c>
      <c r="M169" s="3">
        <f t="shared" si="210"/>
        <v>2.6871787981592825E-4</v>
      </c>
      <c r="N169" t="str">
        <f t="shared" si="211"/>
        <v>2021-02-04</v>
      </c>
      <c r="O169">
        <f t="shared" si="212"/>
        <v>56.9501953125</v>
      </c>
      <c r="P169">
        <f t="shared" si="213"/>
        <v>29.150390625</v>
      </c>
      <c r="Q169">
        <f t="shared" si="214"/>
        <v>227.400390625</v>
      </c>
      <c r="R169">
        <f t="shared" si="215"/>
        <v>284.0498046875</v>
      </c>
      <c r="S169">
        <f t="shared" si="216"/>
        <v>14819.06884765625</v>
      </c>
      <c r="T169">
        <f t="shared" si="217"/>
        <v>14729.538178943452</v>
      </c>
      <c r="U169">
        <f t="shared" si="218"/>
        <v>70.43115234375</v>
      </c>
      <c r="V169">
        <f t="shared" si="219"/>
        <v>159.96182105654771</v>
      </c>
      <c r="W169">
        <f t="shared" si="220"/>
        <v>22.4501953125</v>
      </c>
      <c r="X169">
        <f t="shared" si="221"/>
        <v>71.519921874999994</v>
      </c>
      <c r="Y169">
        <f t="shared" si="222"/>
        <v>14842.450409994526</v>
      </c>
      <c r="Z169">
        <f t="shared" si="231"/>
        <v>14690.145840578509</v>
      </c>
      <c r="AA169">
        <f t="shared" si="223"/>
        <v>47.049590005473874</v>
      </c>
      <c r="AB169">
        <f t="shared" si="224"/>
        <v>199.3541594214912</v>
      </c>
      <c r="AC169" s="9">
        <f t="shared" si="225"/>
        <v>152.30456941601733</v>
      </c>
      <c r="AD169" s="4">
        <f t="shared" si="226"/>
        <v>-4.0886577887444792E-2</v>
      </c>
      <c r="AE169" s="2">
        <f t="shared" si="227"/>
        <v>1.5085418747509305E-3</v>
      </c>
      <c r="AF169">
        <f t="shared" si="235"/>
        <v>112.91223105107383</v>
      </c>
      <c r="AG169" s="4">
        <f t="shared" si="228"/>
        <v>-0.12307955816430467</v>
      </c>
      <c r="AI169">
        <f t="shared" si="229"/>
        <v>0</v>
      </c>
      <c r="AJ169">
        <f t="shared" si="232"/>
        <v>0</v>
      </c>
      <c r="AK169">
        <f t="shared" si="233"/>
        <v>1</v>
      </c>
      <c r="AL169">
        <f t="shared" ref="AL169:AN169" si="257">SUM(AI159:AI168)/10</f>
        <v>0.2</v>
      </c>
      <c r="AM169">
        <f t="shared" si="257"/>
        <v>0</v>
      </c>
      <c r="AN169">
        <f t="shared" si="257"/>
        <v>0.8</v>
      </c>
      <c r="AO169" s="7">
        <f t="shared" si="246"/>
        <v>4.5</v>
      </c>
      <c r="AP169" s="8">
        <f t="shared" si="250"/>
        <v>0.24624718479818072</v>
      </c>
      <c r="AQ169" s="8">
        <f t="shared" si="251"/>
        <v>0</v>
      </c>
      <c r="AR169" s="8">
        <f t="shared" si="252"/>
        <v>0.75454545454545452</v>
      </c>
      <c r="AT169" s="8">
        <f t="shared" si="247"/>
        <v>5</v>
      </c>
      <c r="AU169" s="8">
        <f t="shared" si="248"/>
        <v>5</v>
      </c>
      <c r="AV169" s="4"/>
    </row>
    <row r="170" spans="1:48" x14ac:dyDescent="0.25">
      <c r="A170" t="s">
        <v>174</v>
      </c>
      <c r="B170">
        <v>14952.599609375</v>
      </c>
      <c r="C170">
        <v>15014.150390625</v>
      </c>
      <c r="D170">
        <v>14923.900390625</v>
      </c>
      <c r="E170">
        <v>14946.4501953125</v>
      </c>
      <c r="F170">
        <v>14946.4501953125</v>
      </c>
      <c r="G170">
        <v>0</v>
      </c>
      <c r="H170" t="str">
        <f t="shared" si="206"/>
        <v xml:space="preserve"> 09:15:00+05:30</v>
      </c>
      <c r="I170" t="str">
        <f t="shared" si="207"/>
        <v>Y</v>
      </c>
      <c r="J170">
        <f t="shared" si="208"/>
        <v>56.9501953125</v>
      </c>
      <c r="K170">
        <f t="shared" si="209"/>
        <v>-6.1494140625</v>
      </c>
      <c r="L170" s="3">
        <f t="shared" si="185"/>
        <v>3.8248561276402835E-3</v>
      </c>
      <c r="M170" s="3">
        <f t="shared" si="210"/>
        <v>-4.1126053148941621E-4</v>
      </c>
      <c r="N170" t="str">
        <f t="shared" si="211"/>
        <v>2021-02-05</v>
      </c>
      <c r="O170">
        <f t="shared" si="212"/>
        <v>-6.2001953125</v>
      </c>
      <c r="P170">
        <f t="shared" si="213"/>
        <v>-5.6005859375</v>
      </c>
      <c r="Q170">
        <f t="shared" si="214"/>
        <v>163.0498046875</v>
      </c>
      <c r="R170">
        <f t="shared" si="215"/>
        <v>230.2001953125</v>
      </c>
      <c r="S170">
        <f t="shared" si="216"/>
        <v>14831.150146484375</v>
      </c>
      <c r="T170">
        <f t="shared" si="217"/>
        <v>14755.921502976191</v>
      </c>
      <c r="U170">
        <f t="shared" si="218"/>
        <v>115.300048828125</v>
      </c>
      <c r="V170">
        <f t="shared" si="219"/>
        <v>190.52869233630918</v>
      </c>
      <c r="W170">
        <f t="shared" si="220"/>
        <v>90.25</v>
      </c>
      <c r="X170">
        <f t="shared" si="221"/>
        <v>67.5849609375</v>
      </c>
      <c r="Y170">
        <f t="shared" si="222"/>
        <v>14865.56147339852</v>
      </c>
      <c r="Z170">
        <f t="shared" si="231"/>
        <v>14713.446236463416</v>
      </c>
      <c r="AA170">
        <f t="shared" si="223"/>
        <v>80.88872191397968</v>
      </c>
      <c r="AB170">
        <f t="shared" si="224"/>
        <v>233.00395884908357</v>
      </c>
      <c r="AC170" s="9">
        <f t="shared" si="225"/>
        <v>152.11523693510389</v>
      </c>
      <c r="AD170" s="4">
        <f t="shared" si="226"/>
        <v>-1.2431175350772119E-3</v>
      </c>
      <c r="AE170" s="2">
        <f t="shared" si="227"/>
        <v>6.0473467148503537E-3</v>
      </c>
      <c r="AF170">
        <f t="shared" si="235"/>
        <v>109.6399704223295</v>
      </c>
      <c r="AG170" s="4">
        <f t="shared" si="228"/>
        <v>-2.898056834307158E-2</v>
      </c>
      <c r="AI170">
        <f t="shared" si="229"/>
        <v>0</v>
      </c>
      <c r="AJ170">
        <f t="shared" si="232"/>
        <v>0</v>
      </c>
      <c r="AK170">
        <f t="shared" si="233"/>
        <v>1</v>
      </c>
      <c r="AL170">
        <f t="shared" ref="AL170:AN170" si="258">SUM(AI160:AI169)/10</f>
        <v>0.1</v>
      </c>
      <c r="AM170">
        <f t="shared" si="258"/>
        <v>0</v>
      </c>
      <c r="AN170">
        <f t="shared" si="258"/>
        <v>0.9</v>
      </c>
      <c r="AO170" s="7">
        <f t="shared" si="246"/>
        <v>56.9501953125</v>
      </c>
      <c r="AP170" s="8">
        <f t="shared" si="250"/>
        <v>0.20147496938032969</v>
      </c>
      <c r="AQ170" s="8">
        <f t="shared" si="251"/>
        <v>0</v>
      </c>
      <c r="AR170" s="8">
        <f t="shared" si="252"/>
        <v>0.83636363636363642</v>
      </c>
      <c r="AT170" s="8">
        <f t="shared" si="247"/>
        <v>6</v>
      </c>
      <c r="AU170" s="8">
        <f t="shared" si="248"/>
        <v>4</v>
      </c>
      <c r="AV170" s="4"/>
    </row>
    <row r="171" spans="1:48" x14ac:dyDescent="0.25">
      <c r="A171" t="s">
        <v>175</v>
      </c>
      <c r="B171">
        <v>14950.599609375</v>
      </c>
      <c r="C171">
        <v>14990.75</v>
      </c>
      <c r="D171">
        <v>14865.099609375</v>
      </c>
      <c r="E171">
        <v>14940.25</v>
      </c>
      <c r="F171">
        <v>14940.25</v>
      </c>
      <c r="G171">
        <v>0</v>
      </c>
      <c r="H171" t="str">
        <f t="shared" si="206"/>
        <v xml:space="preserve"> 10:15:00+05:30</v>
      </c>
      <c r="I171" t="str">
        <f t="shared" si="207"/>
        <v>N</v>
      </c>
      <c r="J171">
        <f t="shared" si="208"/>
        <v>-6.2001953125</v>
      </c>
      <c r="K171">
        <f t="shared" si="209"/>
        <v>-10.349609375</v>
      </c>
      <c r="L171" s="3">
        <f t="shared" si="185"/>
        <v>-4.1482728216259021E-4</v>
      </c>
      <c r="M171" s="3">
        <f t="shared" si="210"/>
        <v>-6.922537988717269E-4</v>
      </c>
      <c r="N171" t="str">
        <f t="shared" si="211"/>
        <v>2021-02-05</v>
      </c>
      <c r="O171">
        <f t="shared" si="212"/>
        <v>41.349609375</v>
      </c>
      <c r="P171">
        <f t="shared" si="213"/>
        <v>163</v>
      </c>
      <c r="Q171">
        <f t="shared" si="214"/>
        <v>136.7001953125</v>
      </c>
      <c r="R171">
        <f t="shared" si="215"/>
        <v>252.7001953125</v>
      </c>
      <c r="S171">
        <f t="shared" si="216"/>
        <v>14851.506469726563</v>
      </c>
      <c r="T171">
        <f t="shared" si="217"/>
        <v>14769.683407738095</v>
      </c>
      <c r="U171">
        <f t="shared" si="218"/>
        <v>88.7435302734375</v>
      </c>
      <c r="V171">
        <f t="shared" si="219"/>
        <v>170.56659226190459</v>
      </c>
      <c r="W171">
        <f t="shared" si="220"/>
        <v>125.650390625</v>
      </c>
      <c r="X171">
        <f t="shared" si="221"/>
        <v>70.184960937499994</v>
      </c>
      <c r="Y171">
        <f t="shared" si="222"/>
        <v>14882.158923754405</v>
      </c>
      <c r="Z171">
        <f t="shared" si="231"/>
        <v>14734.064760421288</v>
      </c>
      <c r="AA171">
        <f t="shared" si="223"/>
        <v>58.091076245595104</v>
      </c>
      <c r="AB171">
        <f t="shared" si="224"/>
        <v>206.18523957871184</v>
      </c>
      <c r="AC171" s="9">
        <f t="shared" si="225"/>
        <v>148.09416333311674</v>
      </c>
      <c r="AD171" s="4">
        <f t="shared" si="226"/>
        <v>-2.6434390683049348E-2</v>
      </c>
      <c r="AE171" s="2">
        <f t="shared" si="227"/>
        <v>8.4527109758319972E-3</v>
      </c>
      <c r="AF171">
        <f t="shared" si="235"/>
        <v>112.47551601630948</v>
      </c>
      <c r="AG171" s="4">
        <f t="shared" si="228"/>
        <v>2.5862334539653375E-2</v>
      </c>
      <c r="AI171">
        <f t="shared" si="229"/>
        <v>0</v>
      </c>
      <c r="AJ171">
        <f t="shared" si="232"/>
        <v>0</v>
      </c>
      <c r="AK171">
        <f t="shared" si="233"/>
        <v>1</v>
      </c>
      <c r="AL171">
        <f t="shared" ref="AL171:AN171" si="259">SUM(AI161:AI170)/10</f>
        <v>0.1</v>
      </c>
      <c r="AM171">
        <f t="shared" si="259"/>
        <v>0</v>
      </c>
      <c r="AN171">
        <f t="shared" si="259"/>
        <v>0.9</v>
      </c>
      <c r="AO171" s="7">
        <f t="shared" si="246"/>
        <v>-6.2001953125</v>
      </c>
      <c r="AP171" s="8">
        <f t="shared" si="250"/>
        <v>0.16484315676572428</v>
      </c>
      <c r="AQ171" s="8">
        <f t="shared" si="251"/>
        <v>0</v>
      </c>
      <c r="AR171" s="8">
        <f t="shared" si="252"/>
        <v>0.91818181818181821</v>
      </c>
      <c r="AT171" s="8">
        <f t="shared" si="247"/>
        <v>6</v>
      </c>
      <c r="AU171" s="8">
        <f t="shared" si="248"/>
        <v>4</v>
      </c>
      <c r="AV171" s="4"/>
    </row>
    <row r="172" spans="1:48" x14ac:dyDescent="0.25">
      <c r="A172" t="s">
        <v>176</v>
      </c>
      <c r="B172">
        <v>14894.349609375</v>
      </c>
      <c r="C172">
        <v>14990.2998046875</v>
      </c>
      <c r="D172">
        <v>14894.349609375</v>
      </c>
      <c r="E172">
        <v>14981.599609375</v>
      </c>
      <c r="F172">
        <v>14981.599609375</v>
      </c>
      <c r="G172">
        <v>0</v>
      </c>
      <c r="H172" t="str">
        <f t="shared" si="206"/>
        <v xml:space="preserve"> 11:15:00+05:30</v>
      </c>
      <c r="I172" t="str">
        <f t="shared" si="207"/>
        <v>N</v>
      </c>
      <c r="J172">
        <f t="shared" si="208"/>
        <v>41.349609375</v>
      </c>
      <c r="K172">
        <f t="shared" si="209"/>
        <v>87.25</v>
      </c>
      <c r="L172" s="3">
        <f t="shared" si="185"/>
        <v>2.7676651578788843E-3</v>
      </c>
      <c r="M172" s="3">
        <f t="shared" si="210"/>
        <v>5.8579261457030619E-3</v>
      </c>
      <c r="N172" t="str">
        <f t="shared" si="211"/>
        <v>2021-02-05</v>
      </c>
      <c r="O172">
        <f t="shared" si="212"/>
        <v>-67.0498046875</v>
      </c>
      <c r="P172">
        <f t="shared" si="213"/>
        <v>133.2001953125</v>
      </c>
      <c r="Q172">
        <f t="shared" si="214"/>
        <v>88.5</v>
      </c>
      <c r="R172">
        <f t="shared" si="215"/>
        <v>256.400390625</v>
      </c>
      <c r="S172">
        <f t="shared" si="216"/>
        <v>14875.175170898438</v>
      </c>
      <c r="T172">
        <f t="shared" si="217"/>
        <v>14786.447684151786</v>
      </c>
      <c r="U172">
        <f t="shared" si="218"/>
        <v>106.4244384765625</v>
      </c>
      <c r="V172">
        <f t="shared" si="219"/>
        <v>195.15192522321377</v>
      </c>
      <c r="W172">
        <f t="shared" si="220"/>
        <v>95.9501953125</v>
      </c>
      <c r="X172">
        <f t="shared" si="221"/>
        <v>72.484960937500006</v>
      </c>
      <c r="Y172">
        <f t="shared" si="222"/>
        <v>14904.256853892315</v>
      </c>
      <c r="Z172">
        <f t="shared" si="231"/>
        <v>14756.56792850799</v>
      </c>
      <c r="AA172">
        <f t="shared" si="223"/>
        <v>77.342755482684879</v>
      </c>
      <c r="AB172">
        <f t="shared" si="224"/>
        <v>225.03168086701044</v>
      </c>
      <c r="AC172" s="9">
        <f t="shared" si="225"/>
        <v>147.68892538432556</v>
      </c>
      <c r="AD172" s="4">
        <f t="shared" si="226"/>
        <v>-2.7363532746368744E-3</v>
      </c>
      <c r="AE172" s="2">
        <f t="shared" si="227"/>
        <v>6.4420533846006774E-3</v>
      </c>
      <c r="AF172">
        <f t="shared" si="235"/>
        <v>117.80916974052889</v>
      </c>
      <c r="AG172" s="4">
        <f t="shared" si="228"/>
        <v>4.7420575722862186E-2</v>
      </c>
      <c r="AI172">
        <f t="shared" si="229"/>
        <v>0</v>
      </c>
      <c r="AJ172">
        <f t="shared" si="232"/>
        <v>0</v>
      </c>
      <c r="AK172">
        <f t="shared" si="233"/>
        <v>1</v>
      </c>
      <c r="AL172">
        <f t="shared" ref="AL172:AN172" si="260">SUM(AI162:AI171)/10</f>
        <v>0.1</v>
      </c>
      <c r="AM172">
        <f t="shared" si="260"/>
        <v>0</v>
      </c>
      <c r="AN172">
        <f t="shared" si="260"/>
        <v>0.9</v>
      </c>
      <c r="AO172" s="7">
        <f t="shared" si="246"/>
        <v>41.349609375</v>
      </c>
      <c r="AP172" s="8">
        <f t="shared" si="250"/>
        <v>0.13487167371741077</v>
      </c>
      <c r="AQ172" s="8">
        <f t="shared" si="251"/>
        <v>0</v>
      </c>
      <c r="AR172" s="8">
        <f t="shared" si="252"/>
        <v>0.91818181818181821</v>
      </c>
      <c r="AT172" s="8">
        <f t="shared" si="247"/>
        <v>7</v>
      </c>
      <c r="AU172" s="8">
        <f t="shared" si="248"/>
        <v>3</v>
      </c>
      <c r="AV172" s="4"/>
    </row>
    <row r="173" spans="1:48" x14ac:dyDescent="0.25">
      <c r="A173" t="s">
        <v>177</v>
      </c>
      <c r="B173">
        <v>14979.900390625</v>
      </c>
      <c r="C173">
        <v>14987.0498046875</v>
      </c>
      <c r="D173">
        <v>14912.2001953125</v>
      </c>
      <c r="E173">
        <v>14914.5498046875</v>
      </c>
      <c r="F173">
        <v>14914.5498046875</v>
      </c>
      <c r="G173">
        <v>0</v>
      </c>
      <c r="H173" t="str">
        <f t="shared" si="206"/>
        <v xml:space="preserve"> 12:15:00+05:30</v>
      </c>
      <c r="I173" t="str">
        <f t="shared" si="207"/>
        <v>N</v>
      </c>
      <c r="J173">
        <f t="shared" si="208"/>
        <v>-67.0498046875</v>
      </c>
      <c r="K173">
        <f t="shared" si="209"/>
        <v>-65.3505859375</v>
      </c>
      <c r="L173" s="3">
        <f t="shared" si="185"/>
        <v>-4.4754770141862826E-3</v>
      </c>
      <c r="M173" s="3">
        <f t="shared" si="210"/>
        <v>-4.3625514344807605E-3</v>
      </c>
      <c r="N173" t="str">
        <f t="shared" si="211"/>
        <v>2021-02-05</v>
      </c>
      <c r="O173">
        <f t="shared" si="212"/>
        <v>31.5</v>
      </c>
      <c r="P173">
        <f t="shared" si="213"/>
        <v>176.650390625</v>
      </c>
      <c r="Q173">
        <f t="shared" si="214"/>
        <v>181.6005859375</v>
      </c>
      <c r="R173">
        <f t="shared" si="215"/>
        <v>284.2001953125</v>
      </c>
      <c r="S173">
        <f t="shared" si="216"/>
        <v>14899.825073242188</v>
      </c>
      <c r="T173">
        <f t="shared" si="217"/>
        <v>14805.130998883929</v>
      </c>
      <c r="U173">
        <f t="shared" si="218"/>
        <v>14.7247314453125</v>
      </c>
      <c r="V173">
        <f t="shared" si="219"/>
        <v>109.41880580357065</v>
      </c>
      <c r="W173">
        <f t="shared" si="220"/>
        <v>74.849609375</v>
      </c>
      <c r="X173">
        <f t="shared" si="221"/>
        <v>80.039941406249994</v>
      </c>
      <c r="Y173">
        <f t="shared" si="222"/>
        <v>14906.544176291245</v>
      </c>
      <c r="Z173">
        <f t="shared" si="231"/>
        <v>14770.929917251582</v>
      </c>
      <c r="AA173">
        <f t="shared" si="223"/>
        <v>8.005628396254906</v>
      </c>
      <c r="AB173">
        <f t="shared" si="224"/>
        <v>143.61988743591792</v>
      </c>
      <c r="AC173" s="9">
        <f t="shared" si="225"/>
        <v>135.61425903966301</v>
      </c>
      <c r="AD173" s="4">
        <f t="shared" si="226"/>
        <v>-8.1757425705692402E-2</v>
      </c>
      <c r="AE173" s="2">
        <f t="shared" si="227"/>
        <v>5.0193538441448918E-3</v>
      </c>
      <c r="AF173">
        <f t="shared" si="235"/>
        <v>101.41317740731574</v>
      </c>
      <c r="AG173" s="4">
        <f t="shared" si="228"/>
        <v>-0.13917416080025705</v>
      </c>
      <c r="AI173">
        <f t="shared" si="229"/>
        <v>0</v>
      </c>
      <c r="AJ173">
        <f t="shared" si="232"/>
        <v>0</v>
      </c>
      <c r="AK173">
        <f t="shared" si="233"/>
        <v>1</v>
      </c>
      <c r="AL173">
        <f t="shared" ref="AL173:AN173" si="261">SUM(AI163:AI172)/10</f>
        <v>0.1</v>
      </c>
      <c r="AM173">
        <f t="shared" si="261"/>
        <v>0</v>
      </c>
      <c r="AN173">
        <f t="shared" si="261"/>
        <v>0.9</v>
      </c>
      <c r="AO173" s="7">
        <f t="shared" si="246"/>
        <v>-67.0498046875</v>
      </c>
      <c r="AP173" s="8">
        <f t="shared" si="250"/>
        <v>0.11034955122333609</v>
      </c>
      <c r="AQ173" s="8">
        <f t="shared" si="251"/>
        <v>0</v>
      </c>
      <c r="AR173" s="8">
        <f t="shared" si="252"/>
        <v>0.91818181818181821</v>
      </c>
      <c r="AT173" s="8">
        <f t="shared" si="247"/>
        <v>7</v>
      </c>
      <c r="AU173" s="8">
        <f t="shared" si="248"/>
        <v>3</v>
      </c>
      <c r="AV173" s="4"/>
    </row>
    <row r="174" spans="1:48" x14ac:dyDescent="0.25">
      <c r="A174" t="s">
        <v>178</v>
      </c>
      <c r="B174">
        <v>14961.4501953125</v>
      </c>
      <c r="C174">
        <v>14965.75</v>
      </c>
      <c r="D174">
        <v>14882.349609375</v>
      </c>
      <c r="E174">
        <v>14946.0498046875</v>
      </c>
      <c r="F174">
        <v>14946.0498046875</v>
      </c>
      <c r="G174">
        <v>0</v>
      </c>
      <c r="H174" t="str">
        <f t="shared" si="206"/>
        <v xml:space="preserve"> 13:15:00+05:30</v>
      </c>
      <c r="I174" t="str">
        <f t="shared" si="207"/>
        <v>N</v>
      </c>
      <c r="J174">
        <f t="shared" si="208"/>
        <v>31.5</v>
      </c>
      <c r="K174">
        <f t="shared" si="209"/>
        <v>-15.400390625</v>
      </c>
      <c r="L174" s="3">
        <f t="shared" si="185"/>
        <v>2.1120315673289615E-3</v>
      </c>
      <c r="M174" s="3">
        <f t="shared" si="210"/>
        <v>-1.0293380938316409E-3</v>
      </c>
      <c r="N174" t="str">
        <f t="shared" si="211"/>
        <v>2021-02-05</v>
      </c>
      <c r="O174">
        <f t="shared" si="212"/>
        <v>-27.3994140625</v>
      </c>
      <c r="P174">
        <f t="shared" si="213"/>
        <v>178.5</v>
      </c>
      <c r="Q174">
        <f t="shared" si="214"/>
        <v>128.900390625</v>
      </c>
      <c r="R174">
        <f t="shared" si="215"/>
        <v>275.7001953125</v>
      </c>
      <c r="S174">
        <f t="shared" si="216"/>
        <v>14911.431274414063</v>
      </c>
      <c r="T174">
        <f t="shared" si="217"/>
        <v>14819.661923363095</v>
      </c>
      <c r="U174">
        <f t="shared" si="218"/>
        <v>34.6185302734375</v>
      </c>
      <c r="V174">
        <f t="shared" si="219"/>
        <v>126.38788132440459</v>
      </c>
      <c r="W174">
        <f t="shared" si="220"/>
        <v>83.400390625</v>
      </c>
      <c r="X174">
        <f t="shared" si="221"/>
        <v>80.454980468749994</v>
      </c>
      <c r="Y174">
        <f t="shared" si="222"/>
        <v>14915.323204823746</v>
      </c>
      <c r="Z174">
        <f t="shared" si="231"/>
        <v>14786.849907018484</v>
      </c>
      <c r="AA174">
        <f t="shared" si="223"/>
        <v>30.726599863754018</v>
      </c>
      <c r="AB174">
        <f t="shared" si="224"/>
        <v>159.19989766901563</v>
      </c>
      <c r="AC174" s="9">
        <f t="shared" si="225"/>
        <v>128.47329780526161</v>
      </c>
      <c r="AD174" s="4">
        <f t="shared" si="226"/>
        <v>-5.2656418911767165E-2</v>
      </c>
      <c r="AE174" s="2">
        <f t="shared" si="227"/>
        <v>5.6039800712961805E-3</v>
      </c>
      <c r="AF174">
        <f t="shared" si="235"/>
        <v>95.661281460650571</v>
      </c>
      <c r="AG174" s="4">
        <f t="shared" si="228"/>
        <v>-5.6717441398796385E-2</v>
      </c>
      <c r="AI174">
        <f t="shared" si="229"/>
        <v>0</v>
      </c>
      <c r="AJ174">
        <f t="shared" si="232"/>
        <v>0</v>
      </c>
      <c r="AK174">
        <f t="shared" si="233"/>
        <v>1</v>
      </c>
      <c r="AL174">
        <f t="shared" ref="AL174:AN174" si="262">SUM(AI164:AI173)/10</f>
        <v>0.1</v>
      </c>
      <c r="AM174">
        <f t="shared" si="262"/>
        <v>0</v>
      </c>
      <c r="AN174">
        <f t="shared" si="262"/>
        <v>0.9</v>
      </c>
      <c r="AO174" s="7">
        <f t="shared" si="246"/>
        <v>31.5</v>
      </c>
      <c r="AP174" s="8">
        <f t="shared" si="250"/>
        <v>9.0285996455456805E-2</v>
      </c>
      <c r="AQ174" s="8">
        <f t="shared" si="251"/>
        <v>0</v>
      </c>
      <c r="AR174" s="8">
        <f t="shared" si="252"/>
        <v>0.91818181818181821</v>
      </c>
      <c r="AT174" s="8">
        <f t="shared" si="247"/>
        <v>7</v>
      </c>
      <c r="AU174" s="8">
        <f t="shared" si="248"/>
        <v>3</v>
      </c>
      <c r="AV174" s="4"/>
    </row>
    <row r="175" spans="1:48" x14ac:dyDescent="0.25">
      <c r="A175" t="s">
        <v>179</v>
      </c>
      <c r="B175">
        <v>14925.7001953125</v>
      </c>
      <c r="C175">
        <v>14959.2998046875</v>
      </c>
      <c r="D175">
        <v>14899.4501953125</v>
      </c>
      <c r="E175">
        <v>14918.650390625</v>
      </c>
      <c r="F175">
        <v>14918.650390625</v>
      </c>
      <c r="G175">
        <v>0</v>
      </c>
      <c r="H175" t="str">
        <f t="shared" si="206"/>
        <v xml:space="preserve"> 14:15:00+05:30</v>
      </c>
      <c r="I175" t="str">
        <f t="shared" si="207"/>
        <v>N</v>
      </c>
      <c r="J175">
        <f t="shared" si="208"/>
        <v>-27.3994140625</v>
      </c>
      <c r="K175">
        <f t="shared" si="209"/>
        <v>-7.0498046875</v>
      </c>
      <c r="L175" s="3">
        <f t="shared" si="185"/>
        <v>-1.8332211133075963E-3</v>
      </c>
      <c r="M175" s="3">
        <f t="shared" si="210"/>
        <v>-4.7232656392991401E-4</v>
      </c>
      <c r="N175" t="str">
        <f t="shared" si="211"/>
        <v>2021-02-05</v>
      </c>
      <c r="O175">
        <f t="shared" si="212"/>
        <v>22.19921875</v>
      </c>
      <c r="P175">
        <f t="shared" si="213"/>
        <v>219.5</v>
      </c>
      <c r="Q175">
        <f t="shared" si="214"/>
        <v>123.599609375</v>
      </c>
      <c r="R175">
        <f t="shared" si="215"/>
        <v>197.94921875</v>
      </c>
      <c r="S175">
        <f t="shared" si="216"/>
        <v>14925.731201171875</v>
      </c>
      <c r="T175">
        <f t="shared" si="217"/>
        <v>14833.914295014882</v>
      </c>
      <c r="U175">
        <f t="shared" si="218"/>
        <v>-7.080810546875</v>
      </c>
      <c r="V175">
        <f t="shared" si="219"/>
        <v>84.736095610118355</v>
      </c>
      <c r="W175">
        <f t="shared" si="220"/>
        <v>59.849609375</v>
      </c>
      <c r="X175">
        <f t="shared" si="221"/>
        <v>81.365039062500003</v>
      </c>
      <c r="Y175">
        <f t="shared" si="222"/>
        <v>14916.062579446247</v>
      </c>
      <c r="Z175">
        <f t="shared" si="231"/>
        <v>14798.831769164532</v>
      </c>
      <c r="AA175">
        <f t="shared" si="223"/>
        <v>2.5878111787533271</v>
      </c>
      <c r="AB175">
        <f t="shared" si="224"/>
        <v>119.81862146046842</v>
      </c>
      <c r="AC175" s="9">
        <f t="shared" si="225"/>
        <v>117.23081028171509</v>
      </c>
      <c r="AD175" s="4">
        <f t="shared" si="226"/>
        <v>-8.7508359445927456E-2</v>
      </c>
      <c r="AE175" s="2">
        <f t="shared" si="227"/>
        <v>4.0169005292443084E-3</v>
      </c>
      <c r="AF175">
        <f t="shared" si="235"/>
        <v>82.148284431365028</v>
      </c>
      <c r="AG175" s="4">
        <f t="shared" si="228"/>
        <v>-0.14125879167575228</v>
      </c>
      <c r="AI175">
        <f t="shared" si="229"/>
        <v>0</v>
      </c>
      <c r="AJ175">
        <f t="shared" si="232"/>
        <v>0</v>
      </c>
      <c r="AK175">
        <f t="shared" si="233"/>
        <v>1</v>
      </c>
      <c r="AL175">
        <f t="shared" ref="AL175:AN175" si="263">SUM(AI165:AI174)/10</f>
        <v>0.1</v>
      </c>
      <c r="AM175">
        <f t="shared" si="263"/>
        <v>0</v>
      </c>
      <c r="AN175">
        <f t="shared" si="263"/>
        <v>0.9</v>
      </c>
      <c r="AO175" s="7">
        <f t="shared" si="246"/>
        <v>-27.3994140625</v>
      </c>
      <c r="AP175" s="8">
        <f t="shared" si="250"/>
        <v>7.3870360736282836E-2</v>
      </c>
      <c r="AQ175" s="8">
        <f t="shared" si="251"/>
        <v>0</v>
      </c>
      <c r="AR175" s="8">
        <f t="shared" si="252"/>
        <v>0.91818181818181821</v>
      </c>
      <c r="AT175" s="8">
        <f t="shared" si="247"/>
        <v>6</v>
      </c>
      <c r="AU175" s="8">
        <f t="shared" si="248"/>
        <v>4</v>
      </c>
      <c r="AV175" s="4"/>
    </row>
    <row r="176" spans="1:48" x14ac:dyDescent="0.25">
      <c r="A176" t="s">
        <v>180</v>
      </c>
      <c r="B176">
        <v>14919.650390625</v>
      </c>
      <c r="C176">
        <v>14942.5498046875</v>
      </c>
      <c r="D176">
        <v>14916.849609375</v>
      </c>
      <c r="E176">
        <v>14940.849609375</v>
      </c>
      <c r="F176">
        <v>14940.849609375</v>
      </c>
      <c r="G176">
        <v>0</v>
      </c>
      <c r="H176" t="str">
        <f t="shared" si="206"/>
        <v xml:space="preserve"> 15:15:00+05:30</v>
      </c>
      <c r="I176" t="str">
        <f t="shared" si="207"/>
        <v>N</v>
      </c>
      <c r="J176">
        <f t="shared" si="208"/>
        <v>22.19921875</v>
      </c>
      <c r="K176">
        <f t="shared" si="209"/>
        <v>21.19921875</v>
      </c>
      <c r="L176" s="3">
        <f t="shared" si="185"/>
        <v>1.4880178949665693E-3</v>
      </c>
      <c r="M176" s="3">
        <f t="shared" si="210"/>
        <v>1.4208924602764732E-3</v>
      </c>
      <c r="N176" t="str">
        <f t="shared" si="211"/>
        <v>2021-02-05</v>
      </c>
      <c r="O176">
        <f t="shared" si="212"/>
        <v>162.400390625</v>
      </c>
      <c r="P176">
        <f t="shared" si="213"/>
        <v>175.3505859375</v>
      </c>
      <c r="Q176">
        <f t="shared" si="214"/>
        <v>166.30078125</v>
      </c>
      <c r="R176">
        <f t="shared" si="215"/>
        <v>221.30078125</v>
      </c>
      <c r="S176">
        <f t="shared" si="216"/>
        <v>14927.756225585938</v>
      </c>
      <c r="T176">
        <f t="shared" si="217"/>
        <v>14847.045247395834</v>
      </c>
      <c r="U176">
        <f t="shared" si="218"/>
        <v>13.0933837890625</v>
      </c>
      <c r="V176">
        <f t="shared" si="219"/>
        <v>93.80436197916606</v>
      </c>
      <c r="W176">
        <f t="shared" si="220"/>
        <v>25.7001953125</v>
      </c>
      <c r="X176">
        <f t="shared" si="221"/>
        <v>76.880078124999997</v>
      </c>
      <c r="Y176">
        <f t="shared" si="222"/>
        <v>14921.570808319302</v>
      </c>
      <c r="Z176">
        <f t="shared" si="231"/>
        <v>14811.742481910938</v>
      </c>
      <c r="AA176">
        <f t="shared" si="223"/>
        <v>19.278801055697841</v>
      </c>
      <c r="AB176">
        <f t="shared" si="224"/>
        <v>129.1071274640617</v>
      </c>
      <c r="AC176" s="9">
        <f t="shared" si="225"/>
        <v>109.82832640836386</v>
      </c>
      <c r="AD176" s="4">
        <f t="shared" si="226"/>
        <v>-6.3144525364641463E-2</v>
      </c>
      <c r="AE176" s="2">
        <f t="shared" si="227"/>
        <v>1.7228969913558585E-3</v>
      </c>
      <c r="AF176">
        <f t="shared" si="235"/>
        <v>74.52556092346822</v>
      </c>
      <c r="AG176" s="4">
        <f t="shared" si="228"/>
        <v>-9.2792242231979918E-2</v>
      </c>
      <c r="AI176">
        <f t="shared" si="229"/>
        <v>0</v>
      </c>
      <c r="AJ176">
        <f t="shared" si="232"/>
        <v>0</v>
      </c>
      <c r="AK176">
        <f t="shared" si="233"/>
        <v>1</v>
      </c>
      <c r="AL176">
        <f t="shared" ref="AL176:AN176" si="264">SUM(AI166:AI175)/10</f>
        <v>0.1</v>
      </c>
      <c r="AM176">
        <f t="shared" si="264"/>
        <v>0</v>
      </c>
      <c r="AN176">
        <f t="shared" si="264"/>
        <v>0.9</v>
      </c>
      <c r="AO176" s="7">
        <f t="shared" si="246"/>
        <v>22.19921875</v>
      </c>
      <c r="AP176" s="8">
        <f t="shared" si="250"/>
        <v>6.0439386056958685E-2</v>
      </c>
      <c r="AQ176" s="8">
        <f t="shared" si="251"/>
        <v>0</v>
      </c>
      <c r="AR176" s="8">
        <f t="shared" si="252"/>
        <v>0.91818181818181821</v>
      </c>
      <c r="AT176" s="8">
        <f t="shared" si="247"/>
        <v>6</v>
      </c>
      <c r="AU176" s="8">
        <f t="shared" si="248"/>
        <v>4</v>
      </c>
      <c r="AV176" s="4"/>
    </row>
    <row r="177" spans="1:48" x14ac:dyDescent="0.25">
      <c r="A177" t="s">
        <v>181</v>
      </c>
      <c r="B177">
        <v>15064.2998046875</v>
      </c>
      <c r="C177">
        <v>15119</v>
      </c>
      <c r="D177">
        <v>15049.7001953125</v>
      </c>
      <c r="E177">
        <v>15103.25</v>
      </c>
      <c r="F177">
        <v>15103.25</v>
      </c>
      <c r="G177">
        <v>0</v>
      </c>
      <c r="H177" t="str">
        <f t="shared" si="206"/>
        <v xml:space="preserve"> 09:15:00+05:30</v>
      </c>
      <c r="I177" t="str">
        <f t="shared" si="207"/>
        <v>Y</v>
      </c>
      <c r="J177">
        <f t="shared" si="208"/>
        <v>162.400390625</v>
      </c>
      <c r="K177">
        <f t="shared" si="209"/>
        <v>38.9501953125</v>
      </c>
      <c r="L177" s="3">
        <f t="shared" si="185"/>
        <v>1.0869555271013364E-2</v>
      </c>
      <c r="M177" s="3">
        <f t="shared" si="210"/>
        <v>2.5855961324123423E-3</v>
      </c>
      <c r="N177" t="str">
        <f t="shared" si="211"/>
        <v>2021-02-08</v>
      </c>
      <c r="O177">
        <f t="shared" si="212"/>
        <v>11.5498046875</v>
      </c>
      <c r="P177">
        <f t="shared" si="213"/>
        <v>26.2001953125</v>
      </c>
      <c r="Q177">
        <f t="shared" si="214"/>
        <v>34.5498046875</v>
      </c>
      <c r="R177">
        <f t="shared" si="215"/>
        <v>61.4501953125</v>
      </c>
      <c r="S177">
        <f t="shared" si="216"/>
        <v>14934.737426757813</v>
      </c>
      <c r="T177">
        <f t="shared" si="217"/>
        <v>14859.778552827382</v>
      </c>
      <c r="U177">
        <f t="shared" si="218"/>
        <v>168.5125732421875</v>
      </c>
      <c r="V177">
        <f t="shared" si="219"/>
        <v>243.47144717261835</v>
      </c>
      <c r="W177">
        <f t="shared" si="220"/>
        <v>69.2998046875</v>
      </c>
      <c r="X177">
        <f t="shared" si="221"/>
        <v>74.18505859375</v>
      </c>
      <c r="Y177">
        <f t="shared" si="222"/>
        <v>14961.943962026124</v>
      </c>
      <c r="Z177">
        <f t="shared" si="231"/>
        <v>14838.24316537358</v>
      </c>
      <c r="AA177">
        <f t="shared" si="223"/>
        <v>141.3060379738763</v>
      </c>
      <c r="AB177">
        <f t="shared" si="224"/>
        <v>265.00683462641973</v>
      </c>
      <c r="AC177" s="9">
        <f t="shared" si="225"/>
        <v>123.70079665254343</v>
      </c>
      <c r="AD177" s="4">
        <f t="shared" si="226"/>
        <v>0.12631049473155884</v>
      </c>
      <c r="AE177" s="2">
        <f t="shared" si="227"/>
        <v>4.6047299140938814E-3</v>
      </c>
      <c r="AF177">
        <f t="shared" si="235"/>
        <v>102.16540919874205</v>
      </c>
      <c r="AG177" s="4">
        <f t="shared" si="228"/>
        <v>0.37087742692279424</v>
      </c>
      <c r="AI177">
        <f t="shared" si="229"/>
        <v>1</v>
      </c>
      <c r="AJ177">
        <f t="shared" si="232"/>
        <v>0</v>
      </c>
      <c r="AK177">
        <f t="shared" si="233"/>
        <v>0</v>
      </c>
      <c r="AL177">
        <f t="shared" ref="AL177:AN177" si="265">SUM(AI167:AI176)/10</f>
        <v>0.1</v>
      </c>
      <c r="AM177">
        <f t="shared" si="265"/>
        <v>0</v>
      </c>
      <c r="AN177">
        <f t="shared" si="265"/>
        <v>0.9</v>
      </c>
      <c r="AO177" s="7">
        <f t="shared" si="246"/>
        <v>162.400390625</v>
      </c>
      <c r="AP177" s="8">
        <f t="shared" si="250"/>
        <v>0.23126858859205712</v>
      </c>
      <c r="AQ177" s="8">
        <f t="shared" si="251"/>
        <v>0</v>
      </c>
      <c r="AR177" s="8">
        <f t="shared" si="252"/>
        <v>0.73636363636363633</v>
      </c>
      <c r="AT177" s="8">
        <f t="shared" si="247"/>
        <v>6</v>
      </c>
      <c r="AU177" s="8">
        <f t="shared" si="248"/>
        <v>4</v>
      </c>
      <c r="AV177" s="4"/>
    </row>
    <row r="178" spans="1:48" x14ac:dyDescent="0.25">
      <c r="A178" t="s">
        <v>182</v>
      </c>
      <c r="B178">
        <v>15093.2001953125</v>
      </c>
      <c r="C178">
        <v>15131.9501953125</v>
      </c>
      <c r="D178">
        <v>15084.75</v>
      </c>
      <c r="E178">
        <v>15114.7998046875</v>
      </c>
      <c r="F178">
        <v>15114.7998046875</v>
      </c>
      <c r="G178">
        <v>0</v>
      </c>
      <c r="H178" t="str">
        <f t="shared" si="206"/>
        <v xml:space="preserve"> 10:15:00+05:30</v>
      </c>
      <c r="I178" t="str">
        <f t="shared" si="207"/>
        <v>N</v>
      </c>
      <c r="J178">
        <f t="shared" si="208"/>
        <v>11.5498046875</v>
      </c>
      <c r="K178">
        <f t="shared" si="209"/>
        <v>21.599609375</v>
      </c>
      <c r="L178" s="3">
        <f t="shared" si="185"/>
        <v>7.6472313492129173E-4</v>
      </c>
      <c r="M178" s="3">
        <f t="shared" si="210"/>
        <v>1.4310821492786001E-3</v>
      </c>
      <c r="N178" t="str">
        <f t="shared" si="211"/>
        <v>2021-02-08</v>
      </c>
      <c r="O178">
        <f t="shared" si="212"/>
        <v>-23.599609375</v>
      </c>
      <c r="P178">
        <f t="shared" si="213"/>
        <v>52.7998046875</v>
      </c>
      <c r="Q178">
        <f t="shared" si="214"/>
        <v>34.1005859375</v>
      </c>
      <c r="R178">
        <f t="shared" si="215"/>
        <v>174.5498046875</v>
      </c>
      <c r="S178">
        <f t="shared" si="216"/>
        <v>14961.456176757813</v>
      </c>
      <c r="T178">
        <f t="shared" si="217"/>
        <v>14876.428571428571</v>
      </c>
      <c r="U178">
        <f t="shared" si="218"/>
        <v>153.3436279296875</v>
      </c>
      <c r="V178">
        <f t="shared" si="219"/>
        <v>238.37123325892935</v>
      </c>
      <c r="W178">
        <f t="shared" si="220"/>
        <v>47.2001953125</v>
      </c>
      <c r="X178">
        <f t="shared" si="221"/>
        <v>71.835058593750006</v>
      </c>
      <c r="Y178">
        <f t="shared" si="222"/>
        <v>14995.911927061985</v>
      </c>
      <c r="Z178">
        <f t="shared" si="231"/>
        <v>14863.384678038483</v>
      </c>
      <c r="AA178">
        <f t="shared" si="223"/>
        <v>118.8878776255151</v>
      </c>
      <c r="AB178">
        <f t="shared" si="224"/>
        <v>251.41512664901711</v>
      </c>
      <c r="AC178" s="9">
        <f t="shared" si="225"/>
        <v>132.52724902350201</v>
      </c>
      <c r="AD178" s="4">
        <f t="shared" si="226"/>
        <v>7.1353237891836133E-2</v>
      </c>
      <c r="AE178" s="2">
        <f t="shared" si="227"/>
        <v>3.1290008327947098E-3</v>
      </c>
      <c r="AF178">
        <f t="shared" si="235"/>
        <v>119.48335563341425</v>
      </c>
      <c r="AG178" s="4">
        <f t="shared" si="228"/>
        <v>0.16950890296914142</v>
      </c>
      <c r="AI178">
        <f t="shared" si="229"/>
        <v>1</v>
      </c>
      <c r="AJ178">
        <f t="shared" si="232"/>
        <v>0</v>
      </c>
      <c r="AK178">
        <f t="shared" si="233"/>
        <v>0</v>
      </c>
      <c r="AL178">
        <f t="shared" ref="AL178:AN178" si="266">SUM(AI168:AI177)/10</f>
        <v>0.1</v>
      </c>
      <c r="AM178">
        <f t="shared" si="266"/>
        <v>0</v>
      </c>
      <c r="AN178">
        <f t="shared" si="266"/>
        <v>0.9</v>
      </c>
      <c r="AO178" s="7">
        <f t="shared" si="246"/>
        <v>11.5498046875</v>
      </c>
      <c r="AP178" s="8">
        <f t="shared" si="250"/>
        <v>0.37103793612077401</v>
      </c>
      <c r="AQ178" s="8">
        <f t="shared" si="251"/>
        <v>0</v>
      </c>
      <c r="AR178" s="8">
        <f t="shared" si="252"/>
        <v>0.73636363636363633</v>
      </c>
      <c r="AT178" s="8">
        <f t="shared" si="247"/>
        <v>7</v>
      </c>
      <c r="AU178" s="8">
        <f t="shared" si="248"/>
        <v>3</v>
      </c>
      <c r="AV178" s="4"/>
    </row>
    <row r="179" spans="1:48" x14ac:dyDescent="0.25">
      <c r="A179" t="s">
        <v>183</v>
      </c>
      <c r="B179">
        <v>15113.7001953125</v>
      </c>
      <c r="C179">
        <v>15127.849609375</v>
      </c>
      <c r="D179">
        <v>15080.25</v>
      </c>
      <c r="E179">
        <v>15091.2001953125</v>
      </c>
      <c r="F179">
        <v>15091.2001953125</v>
      </c>
      <c r="G179">
        <v>0</v>
      </c>
      <c r="H179" t="str">
        <f t="shared" si="206"/>
        <v xml:space="preserve"> 11:15:00+05:30</v>
      </c>
      <c r="I179" t="str">
        <f t="shared" si="207"/>
        <v>N</v>
      </c>
      <c r="J179">
        <f t="shared" si="208"/>
        <v>-23.599609375</v>
      </c>
      <c r="K179">
        <f t="shared" si="209"/>
        <v>-22.5</v>
      </c>
      <c r="L179" s="3">
        <f t="shared" si="185"/>
        <v>-1.5613577209061767E-3</v>
      </c>
      <c r="M179" s="3">
        <f t="shared" si="210"/>
        <v>-1.4887155169968473E-3</v>
      </c>
      <c r="N179" t="str">
        <f t="shared" si="211"/>
        <v>2021-02-08</v>
      </c>
      <c r="O179">
        <f t="shared" si="212"/>
        <v>33.349609375</v>
      </c>
      <c r="P179">
        <f t="shared" si="213"/>
        <v>128.349609375</v>
      </c>
      <c r="Q179">
        <f t="shared" si="214"/>
        <v>35.599609375</v>
      </c>
      <c r="R179">
        <f t="shared" si="215"/>
        <v>223.7001953125</v>
      </c>
      <c r="S179">
        <f t="shared" si="216"/>
        <v>14982.499877929688</v>
      </c>
      <c r="T179">
        <f t="shared" si="217"/>
        <v>14891.821428571429</v>
      </c>
      <c r="U179">
        <f t="shared" si="218"/>
        <v>108.7003173828125</v>
      </c>
      <c r="V179">
        <f t="shared" si="219"/>
        <v>199.37876674107065</v>
      </c>
      <c r="W179">
        <f t="shared" si="220"/>
        <v>47.599609375</v>
      </c>
      <c r="X179">
        <f t="shared" si="221"/>
        <v>69.460058593750006</v>
      </c>
      <c r="Y179">
        <f t="shared" si="222"/>
        <v>15017.087097784322</v>
      </c>
      <c r="Z179">
        <f t="shared" si="231"/>
        <v>14884.095179608848</v>
      </c>
      <c r="AA179">
        <f t="shared" si="223"/>
        <v>74.113097528177605</v>
      </c>
      <c r="AB179">
        <f t="shared" si="224"/>
        <v>207.10501570365159</v>
      </c>
      <c r="AC179" s="9">
        <f t="shared" si="225"/>
        <v>132.99191817547398</v>
      </c>
      <c r="AD179" s="4">
        <f t="shared" si="226"/>
        <v>3.5062159321632949E-3</v>
      </c>
      <c r="AE179" s="2">
        <f t="shared" si="227"/>
        <v>3.1564204423003596E-3</v>
      </c>
      <c r="AF179">
        <f t="shared" si="235"/>
        <v>125.26566921289304</v>
      </c>
      <c r="AG179" s="4">
        <f t="shared" si="228"/>
        <v>4.8394301857569662E-2</v>
      </c>
      <c r="AI179">
        <f t="shared" si="229"/>
        <v>1</v>
      </c>
      <c r="AJ179">
        <f t="shared" si="232"/>
        <v>0</v>
      </c>
      <c r="AK179">
        <f t="shared" si="233"/>
        <v>0</v>
      </c>
      <c r="AL179">
        <f t="shared" ref="AL179:AN179" si="267">SUM(AI169:AI178)/10</f>
        <v>0.2</v>
      </c>
      <c r="AM179">
        <f t="shared" si="267"/>
        <v>0</v>
      </c>
      <c r="AN179">
        <f t="shared" si="267"/>
        <v>0.8</v>
      </c>
      <c r="AO179" s="7">
        <f t="shared" si="246"/>
        <v>-23.599609375</v>
      </c>
      <c r="AP179" s="8">
        <f t="shared" si="250"/>
        <v>0.48539467500790601</v>
      </c>
      <c r="AQ179" s="8">
        <f t="shared" si="251"/>
        <v>0</v>
      </c>
      <c r="AR179" s="8">
        <f t="shared" si="252"/>
        <v>0.73636363636363633</v>
      </c>
      <c r="AT179" s="8">
        <f t="shared" si="247"/>
        <v>6</v>
      </c>
      <c r="AU179" s="8">
        <f t="shared" si="248"/>
        <v>4</v>
      </c>
      <c r="AV179" s="4"/>
    </row>
    <row r="180" spans="1:48" x14ac:dyDescent="0.25">
      <c r="A180" t="s">
        <v>184</v>
      </c>
      <c r="B180">
        <v>15113.75</v>
      </c>
      <c r="C180">
        <v>15125.2998046875</v>
      </c>
      <c r="D180">
        <v>15058</v>
      </c>
      <c r="E180">
        <v>15124.5498046875</v>
      </c>
      <c r="F180">
        <v>15124.5498046875</v>
      </c>
      <c r="G180">
        <v>0</v>
      </c>
      <c r="H180" t="str">
        <f t="shared" si="206"/>
        <v xml:space="preserve"> 12:15:00+05:30</v>
      </c>
      <c r="I180" t="str">
        <f t="shared" si="207"/>
        <v>N</v>
      </c>
      <c r="J180">
        <f t="shared" si="208"/>
        <v>33.349609375</v>
      </c>
      <c r="K180">
        <f t="shared" si="209"/>
        <v>10.7998046875</v>
      </c>
      <c r="L180" s="3">
        <f t="shared" si="185"/>
        <v>2.2098712457183341E-3</v>
      </c>
      <c r="M180" s="3">
        <f t="shared" si="210"/>
        <v>7.1456817054007117E-4</v>
      </c>
      <c r="N180" t="str">
        <f t="shared" si="211"/>
        <v>2021-02-08</v>
      </c>
      <c r="O180">
        <f t="shared" si="212"/>
        <v>13.6005859375</v>
      </c>
      <c r="P180">
        <f t="shared" si="213"/>
        <v>97.2001953125</v>
      </c>
      <c r="Q180">
        <f t="shared" si="214"/>
        <v>2.7001953125</v>
      </c>
      <c r="R180">
        <f t="shared" si="215"/>
        <v>179.25</v>
      </c>
      <c r="S180">
        <f t="shared" si="216"/>
        <v>15001.36865234375</v>
      </c>
      <c r="T180">
        <f t="shared" si="217"/>
        <v>14905.164295014882</v>
      </c>
      <c r="U180">
        <f t="shared" si="218"/>
        <v>123.18115234375</v>
      </c>
      <c r="V180">
        <f t="shared" si="219"/>
        <v>219.38550967261835</v>
      </c>
      <c r="W180">
        <f t="shared" si="220"/>
        <v>67.2998046875</v>
      </c>
      <c r="X180">
        <f t="shared" si="221"/>
        <v>71.974999999999994</v>
      </c>
      <c r="Y180">
        <f t="shared" si="222"/>
        <v>15040.967699318362</v>
      </c>
      <c r="Z180">
        <f t="shared" si="231"/>
        <v>14905.954690979635</v>
      </c>
      <c r="AA180">
        <f t="shared" si="223"/>
        <v>83.582105369137935</v>
      </c>
      <c r="AB180">
        <f t="shared" si="224"/>
        <v>218.59511370786458</v>
      </c>
      <c r="AC180" s="9">
        <f t="shared" si="225"/>
        <v>135.01300833872665</v>
      </c>
      <c r="AD180" s="4">
        <f t="shared" si="226"/>
        <v>1.5197090101264438E-2</v>
      </c>
      <c r="AE180" s="2">
        <f t="shared" si="227"/>
        <v>4.4693720738145839E-3</v>
      </c>
      <c r="AF180">
        <f t="shared" si="235"/>
        <v>135.80340430348042</v>
      </c>
      <c r="AG180" s="4">
        <f t="shared" si="228"/>
        <v>8.41230894051119E-2</v>
      </c>
      <c r="AI180">
        <f t="shared" si="229"/>
        <v>1</v>
      </c>
      <c r="AJ180">
        <f t="shared" si="232"/>
        <v>0</v>
      </c>
      <c r="AK180">
        <f t="shared" si="233"/>
        <v>0</v>
      </c>
      <c r="AL180">
        <f t="shared" ref="AL180:AN180" si="268">SUM(AI170:AI179)/10</f>
        <v>0.3</v>
      </c>
      <c r="AM180">
        <f t="shared" si="268"/>
        <v>0</v>
      </c>
      <c r="AN180">
        <f t="shared" si="268"/>
        <v>0.7</v>
      </c>
      <c r="AO180" s="7">
        <f t="shared" si="246"/>
        <v>33.349609375</v>
      </c>
      <c r="AP180" s="8">
        <f t="shared" si="250"/>
        <v>0.57895927955192306</v>
      </c>
      <c r="AQ180" s="8">
        <f t="shared" si="251"/>
        <v>0</v>
      </c>
      <c r="AR180" s="8">
        <f t="shared" si="252"/>
        <v>0.65454545454545454</v>
      </c>
      <c r="AT180" s="8">
        <f t="shared" si="247"/>
        <v>6</v>
      </c>
      <c r="AU180" s="8">
        <f t="shared" si="248"/>
        <v>4</v>
      </c>
      <c r="AV180" s="4"/>
    </row>
    <row r="181" spans="1:48" x14ac:dyDescent="0.25">
      <c r="A181" t="s">
        <v>185</v>
      </c>
      <c r="B181">
        <v>15104</v>
      </c>
      <c r="C181">
        <v>15157.099609375</v>
      </c>
      <c r="D181">
        <v>15103.9501953125</v>
      </c>
      <c r="E181">
        <v>15138.150390625</v>
      </c>
      <c r="F181">
        <v>15138.150390625</v>
      </c>
      <c r="G181">
        <v>0</v>
      </c>
      <c r="H181" t="str">
        <f t="shared" si="206"/>
        <v xml:space="preserve"> 13:15:00+05:30</v>
      </c>
      <c r="I181" t="str">
        <f t="shared" si="207"/>
        <v>N</v>
      </c>
      <c r="J181">
        <f t="shared" si="208"/>
        <v>13.6005859375</v>
      </c>
      <c r="K181">
        <f t="shared" si="209"/>
        <v>34.150390625</v>
      </c>
      <c r="L181" s="3">
        <f t="shared" si="185"/>
        <v>8.9923905922044813E-4</v>
      </c>
      <c r="M181" s="3">
        <f t="shared" si="210"/>
        <v>2.2610163284560382E-3</v>
      </c>
      <c r="N181" t="str">
        <f t="shared" si="211"/>
        <v>2021-02-08</v>
      </c>
      <c r="O181">
        <f t="shared" si="212"/>
        <v>-21.9501953125</v>
      </c>
      <c r="P181">
        <f t="shared" si="213"/>
        <v>98.3994140625</v>
      </c>
      <c r="Q181">
        <f t="shared" si="214"/>
        <v>-2.3505859375</v>
      </c>
      <c r="R181">
        <f t="shared" si="215"/>
        <v>180.6494140625</v>
      </c>
      <c r="S181">
        <f t="shared" si="216"/>
        <v>15019.237426757812</v>
      </c>
      <c r="T181">
        <f t="shared" si="217"/>
        <v>14918.316685267857</v>
      </c>
      <c r="U181">
        <f t="shared" si="218"/>
        <v>118.9129638671875</v>
      </c>
      <c r="V181">
        <f t="shared" si="219"/>
        <v>219.83370535714312</v>
      </c>
      <c r="W181">
        <f t="shared" si="220"/>
        <v>53.1494140625</v>
      </c>
      <c r="X181">
        <f t="shared" si="221"/>
        <v>69.679980468750003</v>
      </c>
      <c r="Y181">
        <f t="shared" si="222"/>
        <v>15062.563852942059</v>
      </c>
      <c r="Z181">
        <f t="shared" si="231"/>
        <v>14927.063390947396</v>
      </c>
      <c r="AA181">
        <f t="shared" si="223"/>
        <v>75.586537682940616</v>
      </c>
      <c r="AB181">
        <f t="shared" si="224"/>
        <v>211.08699967760367</v>
      </c>
      <c r="AC181" s="9">
        <f t="shared" si="225"/>
        <v>135.50046199466306</v>
      </c>
      <c r="AD181" s="4">
        <f t="shared" si="226"/>
        <v>3.6104199286742843E-3</v>
      </c>
      <c r="AE181" s="2">
        <f t="shared" si="227"/>
        <v>3.5189081912488616E-3</v>
      </c>
      <c r="AF181">
        <f t="shared" si="235"/>
        <v>144.2471676742025</v>
      </c>
      <c r="AG181" s="4">
        <f t="shared" si="228"/>
        <v>6.2176374841478706E-2</v>
      </c>
      <c r="AI181">
        <f t="shared" si="229"/>
        <v>1</v>
      </c>
      <c r="AJ181">
        <f t="shared" si="232"/>
        <v>0</v>
      </c>
      <c r="AK181">
        <f t="shared" si="233"/>
        <v>0</v>
      </c>
      <c r="AL181">
        <f t="shared" ref="AL181:AN181" si="269">SUM(AI171:AI180)/10</f>
        <v>0.4</v>
      </c>
      <c r="AM181">
        <f t="shared" si="269"/>
        <v>0</v>
      </c>
      <c r="AN181">
        <f t="shared" si="269"/>
        <v>0.6</v>
      </c>
      <c r="AO181" s="7">
        <f t="shared" si="246"/>
        <v>13.6005859375</v>
      </c>
      <c r="AP181" s="8">
        <f t="shared" si="250"/>
        <v>0.65551213781520978</v>
      </c>
      <c r="AQ181" s="8">
        <f t="shared" si="251"/>
        <v>0</v>
      </c>
      <c r="AR181" s="8">
        <f t="shared" si="252"/>
        <v>0.57272727272727275</v>
      </c>
      <c r="AT181" s="8">
        <f t="shared" si="247"/>
        <v>7</v>
      </c>
      <c r="AU181" s="8">
        <f t="shared" si="248"/>
        <v>3</v>
      </c>
      <c r="AV181" s="4"/>
    </row>
    <row r="182" spans="1:48" x14ac:dyDescent="0.25">
      <c r="A182" t="s">
        <v>186</v>
      </c>
      <c r="B182">
        <v>15144.5498046875</v>
      </c>
      <c r="C182">
        <v>15159.349609375</v>
      </c>
      <c r="D182">
        <v>15098.4501953125</v>
      </c>
      <c r="E182">
        <v>15116.2001953125</v>
      </c>
      <c r="F182">
        <v>15116.2001953125</v>
      </c>
      <c r="G182">
        <v>0</v>
      </c>
      <c r="H182" t="str">
        <f t="shared" si="206"/>
        <v xml:space="preserve"> 14:15:00+05:30</v>
      </c>
      <c r="I182" t="str">
        <f t="shared" si="207"/>
        <v>N</v>
      </c>
      <c r="J182">
        <f t="shared" si="208"/>
        <v>-21.9501953125</v>
      </c>
      <c r="K182">
        <f t="shared" si="209"/>
        <v>-28.349609375</v>
      </c>
      <c r="L182" s="3">
        <f t="shared" si="185"/>
        <v>-1.4499918910895267E-3</v>
      </c>
      <c r="M182" s="3">
        <f t="shared" si="210"/>
        <v>-1.8719347712947733E-3</v>
      </c>
      <c r="N182" t="str">
        <f t="shared" si="211"/>
        <v>2021-02-08</v>
      </c>
      <c r="O182">
        <f t="shared" si="212"/>
        <v>13.25</v>
      </c>
      <c r="P182">
        <f t="shared" si="213"/>
        <v>127.099609375</v>
      </c>
      <c r="Q182">
        <f t="shared" si="214"/>
        <v>32.7001953125</v>
      </c>
      <c r="R182">
        <f t="shared" si="215"/>
        <v>180.9501953125</v>
      </c>
      <c r="S182">
        <f t="shared" si="216"/>
        <v>15047.1875</v>
      </c>
      <c r="T182">
        <f t="shared" si="217"/>
        <v>14933.447637648809</v>
      </c>
      <c r="U182">
        <f t="shared" si="218"/>
        <v>69.0126953125</v>
      </c>
      <c r="V182">
        <f t="shared" si="219"/>
        <v>182.75255766369082</v>
      </c>
      <c r="W182">
        <f t="shared" si="220"/>
        <v>60.8994140625</v>
      </c>
      <c r="X182">
        <f t="shared" si="221"/>
        <v>62.429882812499997</v>
      </c>
      <c r="Y182">
        <f t="shared" si="222"/>
        <v>15074.48304013549</v>
      </c>
      <c r="Z182">
        <f t="shared" si="231"/>
        <v>14944.257645889678</v>
      </c>
      <c r="AA182">
        <f t="shared" si="223"/>
        <v>41.717155177009772</v>
      </c>
      <c r="AB182">
        <f t="shared" si="224"/>
        <v>171.94254942282168</v>
      </c>
      <c r="AC182" s="9">
        <f t="shared" si="225"/>
        <v>130.22539424581191</v>
      </c>
      <c r="AD182" s="4">
        <f t="shared" si="226"/>
        <v>-3.8930256555574784E-2</v>
      </c>
      <c r="AE182" s="2">
        <f t="shared" si="227"/>
        <v>4.0334877603137691E-3</v>
      </c>
      <c r="AF182">
        <f t="shared" si="235"/>
        <v>141.03540248668105</v>
      </c>
      <c r="AG182" s="4">
        <f t="shared" si="228"/>
        <v>-2.2265707114440973E-2</v>
      </c>
      <c r="AI182">
        <f t="shared" si="229"/>
        <v>0</v>
      </c>
      <c r="AJ182">
        <f t="shared" si="232"/>
        <v>0</v>
      </c>
      <c r="AK182">
        <f t="shared" si="233"/>
        <v>1</v>
      </c>
      <c r="AL182">
        <f t="shared" ref="AL182:AN182" si="270">SUM(AI172:AI181)/10</f>
        <v>0.5</v>
      </c>
      <c r="AM182">
        <f t="shared" si="270"/>
        <v>0</v>
      </c>
      <c r="AN182">
        <f t="shared" si="270"/>
        <v>0.5</v>
      </c>
      <c r="AO182" s="7">
        <f t="shared" si="246"/>
        <v>-21.9501953125</v>
      </c>
      <c r="AP182" s="8">
        <f t="shared" si="250"/>
        <v>0.53632811275789893</v>
      </c>
      <c r="AQ182" s="8">
        <f t="shared" si="251"/>
        <v>0</v>
      </c>
      <c r="AR182" s="8">
        <f t="shared" si="252"/>
        <v>0.67272727272727273</v>
      </c>
      <c r="AT182" s="8">
        <f t="shared" si="247"/>
        <v>6</v>
      </c>
      <c r="AU182" s="8">
        <f t="shared" si="248"/>
        <v>4</v>
      </c>
      <c r="AV182" s="4"/>
    </row>
    <row r="183" spans="1:48" x14ac:dyDescent="0.25">
      <c r="A183" t="s">
        <v>187</v>
      </c>
      <c r="B183">
        <v>15116.7001953125</v>
      </c>
      <c r="C183">
        <v>15130.7001953125</v>
      </c>
      <c r="D183">
        <v>15106.599609375</v>
      </c>
      <c r="E183">
        <v>15129.4501953125</v>
      </c>
      <c r="F183">
        <v>15129.4501953125</v>
      </c>
      <c r="G183">
        <v>0</v>
      </c>
      <c r="H183" t="str">
        <f t="shared" si="206"/>
        <v xml:space="preserve"> 15:15:00+05:30</v>
      </c>
      <c r="I183" t="str">
        <f t="shared" si="207"/>
        <v>N</v>
      </c>
      <c r="J183">
        <f t="shared" si="208"/>
        <v>13.25</v>
      </c>
      <c r="K183">
        <f t="shared" si="209"/>
        <v>12.75</v>
      </c>
      <c r="L183" s="3">
        <f t="shared" si="185"/>
        <v>8.7654303520727354E-4</v>
      </c>
      <c r="M183" s="3">
        <f t="shared" si="210"/>
        <v>8.4343804105830027E-4</v>
      </c>
      <c r="N183" t="str">
        <f t="shared" si="211"/>
        <v>2021-02-08</v>
      </c>
      <c r="O183">
        <f t="shared" si="212"/>
        <v>38.1494140625</v>
      </c>
      <c r="P183">
        <f t="shared" si="213"/>
        <v>-12.5498046875</v>
      </c>
      <c r="Q183">
        <f t="shared" si="214"/>
        <v>44.099609375</v>
      </c>
      <c r="R183">
        <f t="shared" si="215"/>
        <v>187.5</v>
      </c>
      <c r="S183">
        <f t="shared" si="216"/>
        <v>15068.456298828125</v>
      </c>
      <c r="T183">
        <f t="shared" si="217"/>
        <v>14948.845284598214</v>
      </c>
      <c r="U183">
        <f t="shared" si="218"/>
        <v>60.993896484375</v>
      </c>
      <c r="V183">
        <f t="shared" si="219"/>
        <v>180.60491071428623</v>
      </c>
      <c r="W183">
        <f t="shared" si="220"/>
        <v>24.1005859375</v>
      </c>
      <c r="X183">
        <f t="shared" si="221"/>
        <v>58.9248046875</v>
      </c>
      <c r="Y183">
        <f t="shared" si="222"/>
        <v>15086.697963508159</v>
      </c>
      <c r="Z183">
        <f t="shared" si="231"/>
        <v>14961.093332200844</v>
      </c>
      <c r="AA183">
        <f t="shared" si="223"/>
        <v>42.752231804341136</v>
      </c>
      <c r="AB183">
        <f t="shared" si="224"/>
        <v>168.35686311165591</v>
      </c>
      <c r="AC183" s="9">
        <f t="shared" si="225"/>
        <v>125.60463130731478</v>
      </c>
      <c r="AD183" s="4">
        <f t="shared" si="226"/>
        <v>-3.5482810132830465E-2</v>
      </c>
      <c r="AE183" s="2">
        <f t="shared" si="227"/>
        <v>1.5953680219699094E-3</v>
      </c>
      <c r="AF183">
        <f t="shared" si="235"/>
        <v>137.8526789099451</v>
      </c>
      <c r="AG183" s="4">
        <f t="shared" si="228"/>
        <v>-2.2566841520777162E-2</v>
      </c>
      <c r="AI183">
        <f t="shared" si="229"/>
        <v>0</v>
      </c>
      <c r="AJ183">
        <f t="shared" si="232"/>
        <v>0</v>
      </c>
      <c r="AK183">
        <f t="shared" si="233"/>
        <v>1</v>
      </c>
      <c r="AL183">
        <f t="shared" ref="AL183:AN183" si="271">SUM(AI173:AI182)/10</f>
        <v>0.5</v>
      </c>
      <c r="AM183">
        <f t="shared" si="271"/>
        <v>0</v>
      </c>
      <c r="AN183">
        <f t="shared" si="271"/>
        <v>0.5</v>
      </c>
      <c r="AO183" s="7">
        <f t="shared" si="246"/>
        <v>13.25</v>
      </c>
      <c r="AP183" s="8">
        <f t="shared" si="250"/>
        <v>0.43881391043828094</v>
      </c>
      <c r="AQ183" s="8">
        <f t="shared" si="251"/>
        <v>0</v>
      </c>
      <c r="AR183" s="8">
        <f t="shared" si="252"/>
        <v>0.59090909090909094</v>
      </c>
      <c r="AT183" s="8">
        <f t="shared" si="247"/>
        <v>7</v>
      </c>
      <c r="AU183" s="8">
        <f t="shared" si="248"/>
        <v>3</v>
      </c>
      <c r="AV183" s="4"/>
    </row>
    <row r="184" spans="1:48" x14ac:dyDescent="0.25">
      <c r="A184" t="s">
        <v>188</v>
      </c>
      <c r="B184">
        <v>15164.150390625</v>
      </c>
      <c r="C184">
        <v>15196.5498046875</v>
      </c>
      <c r="D184">
        <v>15134.75</v>
      </c>
      <c r="E184">
        <v>15167.599609375</v>
      </c>
      <c r="F184">
        <v>15167.599609375</v>
      </c>
      <c r="G184">
        <v>0</v>
      </c>
      <c r="H184" t="str">
        <f t="shared" si="206"/>
        <v xml:space="preserve"> 09:15:00+05:30</v>
      </c>
      <c r="I184" t="str">
        <f t="shared" si="207"/>
        <v>Y</v>
      </c>
      <c r="J184">
        <f t="shared" si="208"/>
        <v>38.1494140625</v>
      </c>
      <c r="K184">
        <f t="shared" si="209"/>
        <v>3.44921875</v>
      </c>
      <c r="L184" s="3">
        <f t="shared" si="185"/>
        <v>2.5215334047181495E-3</v>
      </c>
      <c r="M184" s="3">
        <f t="shared" si="210"/>
        <v>2.2745875378105099E-4</v>
      </c>
      <c r="N184" t="str">
        <f t="shared" si="211"/>
        <v>2021-02-09</v>
      </c>
      <c r="O184">
        <f t="shared" si="212"/>
        <v>51.9501953125</v>
      </c>
      <c r="P184">
        <f t="shared" si="213"/>
        <v>-58.099609375</v>
      </c>
      <c r="Q184">
        <f t="shared" si="214"/>
        <v>9.05078125</v>
      </c>
      <c r="R184">
        <f t="shared" si="215"/>
        <v>168.2001953125</v>
      </c>
      <c r="S184">
        <f t="shared" si="216"/>
        <v>15094.806274414063</v>
      </c>
      <c r="T184">
        <f t="shared" si="217"/>
        <v>14965.314360119048</v>
      </c>
      <c r="U184">
        <f t="shared" si="218"/>
        <v>72.7933349609375</v>
      </c>
      <c r="V184">
        <f t="shared" si="219"/>
        <v>202.28524925595229</v>
      </c>
      <c r="W184">
        <f t="shared" si="220"/>
        <v>61.7998046875</v>
      </c>
      <c r="X184">
        <f t="shared" si="221"/>
        <v>53.849902343750003</v>
      </c>
      <c r="Y184">
        <f t="shared" si="222"/>
        <v>15104.676107034124</v>
      </c>
      <c r="Z184">
        <f t="shared" si="231"/>
        <v>14979.866630125767</v>
      </c>
      <c r="AA184">
        <f t="shared" si="223"/>
        <v>62.923502340876439</v>
      </c>
      <c r="AB184">
        <f t="shared" si="224"/>
        <v>187.73297924923281</v>
      </c>
      <c r="AC184" s="9">
        <f t="shared" si="225"/>
        <v>124.80947690835637</v>
      </c>
      <c r="AD184" s="4">
        <f t="shared" si="226"/>
        <v>-6.3306136937969371E-3</v>
      </c>
      <c r="AE184" s="2">
        <f t="shared" si="227"/>
        <v>4.0833052866747054E-3</v>
      </c>
      <c r="AF184">
        <f t="shared" si="235"/>
        <v>139.36174691507586</v>
      </c>
      <c r="AG184" s="4">
        <f t="shared" si="228"/>
        <v>1.0946961764280148E-2</v>
      </c>
      <c r="AI184">
        <f t="shared" si="229"/>
        <v>0</v>
      </c>
      <c r="AJ184">
        <f t="shared" si="232"/>
        <v>0</v>
      </c>
      <c r="AK184">
        <f t="shared" si="233"/>
        <v>1</v>
      </c>
      <c r="AL184">
        <f t="shared" ref="AL184:AN184" si="272">SUM(AI174:AI183)/10</f>
        <v>0.5</v>
      </c>
      <c r="AM184">
        <f t="shared" si="272"/>
        <v>0</v>
      </c>
      <c r="AN184">
        <f t="shared" si="272"/>
        <v>0.5</v>
      </c>
      <c r="AO184" s="7">
        <f t="shared" si="246"/>
        <v>38.1494140625</v>
      </c>
      <c r="AP184" s="8">
        <f t="shared" si="250"/>
        <v>0.3590295630858662</v>
      </c>
      <c r="AQ184" s="8">
        <f t="shared" si="251"/>
        <v>0</v>
      </c>
      <c r="AR184" s="8">
        <f t="shared" si="252"/>
        <v>0.59090909090909094</v>
      </c>
      <c r="AT184" s="8">
        <f t="shared" si="247"/>
        <v>7</v>
      </c>
      <c r="AU184" s="8">
        <f t="shared" si="248"/>
        <v>3</v>
      </c>
      <c r="AV184" s="4"/>
    </row>
    <row r="185" spans="1:48" x14ac:dyDescent="0.25">
      <c r="A185" t="s">
        <v>189</v>
      </c>
      <c r="B185">
        <v>15165.4501953125</v>
      </c>
      <c r="C185">
        <v>15225.2001953125</v>
      </c>
      <c r="D185">
        <v>15157.849609375</v>
      </c>
      <c r="E185">
        <v>15219.5498046875</v>
      </c>
      <c r="F185">
        <v>15219.5498046875</v>
      </c>
      <c r="G185">
        <v>0</v>
      </c>
      <c r="H185" t="str">
        <f t="shared" si="206"/>
        <v xml:space="preserve"> 10:15:00+05:30</v>
      </c>
      <c r="I185" t="str">
        <f t="shared" si="207"/>
        <v>N</v>
      </c>
      <c r="J185">
        <f t="shared" si="208"/>
        <v>51.9501953125</v>
      </c>
      <c r="K185">
        <f t="shared" si="209"/>
        <v>54.099609375</v>
      </c>
      <c r="L185" s="3">
        <f t="shared" si="185"/>
        <v>3.4250769172723878E-3</v>
      </c>
      <c r="M185" s="3">
        <f t="shared" si="210"/>
        <v>3.5672933330869192E-3</v>
      </c>
      <c r="N185" t="str">
        <f t="shared" si="211"/>
        <v>2021-02-09</v>
      </c>
      <c r="O185">
        <f t="shared" si="212"/>
        <v>2.2001953125</v>
      </c>
      <c r="P185">
        <f t="shared" si="213"/>
        <v>-142.599609375</v>
      </c>
      <c r="Q185">
        <f t="shared" si="214"/>
        <v>-26.599609375</v>
      </c>
      <c r="R185">
        <f t="shared" si="215"/>
        <v>173.650390625</v>
      </c>
      <c r="S185">
        <f t="shared" si="216"/>
        <v>15123.150024414063</v>
      </c>
      <c r="T185">
        <f t="shared" si="217"/>
        <v>14985.157180059523</v>
      </c>
      <c r="U185">
        <f t="shared" si="218"/>
        <v>96.3997802734375</v>
      </c>
      <c r="V185">
        <f t="shared" si="219"/>
        <v>234.39262462797706</v>
      </c>
      <c r="W185">
        <f t="shared" si="220"/>
        <v>67.3505859375</v>
      </c>
      <c r="X185">
        <f t="shared" si="221"/>
        <v>51.689843750000001</v>
      </c>
      <c r="Y185">
        <f t="shared" si="222"/>
        <v>15130.203595401541</v>
      </c>
      <c r="Z185">
        <f t="shared" si="231"/>
        <v>15001.656009631379</v>
      </c>
      <c r="AA185">
        <f t="shared" si="223"/>
        <v>89.346209285959048</v>
      </c>
      <c r="AB185">
        <f t="shared" si="224"/>
        <v>217.89379505612123</v>
      </c>
      <c r="AC185" s="9">
        <f t="shared" si="225"/>
        <v>128.54758577016219</v>
      </c>
      <c r="AD185" s="4">
        <f t="shared" si="226"/>
        <v>2.9950521021337086E-2</v>
      </c>
      <c r="AE185" s="2">
        <f t="shared" si="227"/>
        <v>4.4432810506210745E-3</v>
      </c>
      <c r="AF185">
        <f t="shared" si="235"/>
        <v>145.04641534201801</v>
      </c>
      <c r="AG185" s="4">
        <f t="shared" si="228"/>
        <v>4.079073743533275E-2</v>
      </c>
      <c r="AI185">
        <f t="shared" si="229"/>
        <v>1</v>
      </c>
      <c r="AJ185">
        <f t="shared" si="232"/>
        <v>0</v>
      </c>
      <c r="AK185">
        <f t="shared" si="233"/>
        <v>0</v>
      </c>
      <c r="AL185">
        <f t="shared" ref="AL185:AN185" si="273">SUM(AI175:AI184)/10</f>
        <v>0.5</v>
      </c>
      <c r="AM185">
        <f t="shared" si="273"/>
        <v>0</v>
      </c>
      <c r="AN185">
        <f t="shared" si="273"/>
        <v>0.5</v>
      </c>
      <c r="AO185" s="7">
        <f t="shared" si="246"/>
        <v>51.9501953125</v>
      </c>
      <c r="AP185" s="8">
        <f t="shared" si="250"/>
        <v>0.47556964252479961</v>
      </c>
      <c r="AQ185" s="8">
        <f t="shared" si="251"/>
        <v>0</v>
      </c>
      <c r="AR185" s="8">
        <f t="shared" si="252"/>
        <v>0.40909090909090906</v>
      </c>
      <c r="AT185" s="8">
        <f t="shared" si="247"/>
        <v>8</v>
      </c>
      <c r="AU185" s="8">
        <f t="shared" si="248"/>
        <v>2</v>
      </c>
      <c r="AV185" s="4"/>
    </row>
    <row r="186" spans="1:48" x14ac:dyDescent="0.25">
      <c r="A186" t="s">
        <v>190</v>
      </c>
      <c r="B186">
        <v>15203.5</v>
      </c>
      <c r="C186">
        <v>15237.849609375</v>
      </c>
      <c r="D186">
        <v>15195.7001953125</v>
      </c>
      <c r="E186">
        <v>15221.75</v>
      </c>
      <c r="F186">
        <v>15221.75</v>
      </c>
      <c r="G186">
        <v>0</v>
      </c>
      <c r="H186" t="str">
        <f t="shared" si="206"/>
        <v xml:space="preserve"> 11:15:00+05:30</v>
      </c>
      <c r="I186" t="str">
        <f t="shared" si="207"/>
        <v>N</v>
      </c>
      <c r="J186">
        <f t="shared" si="208"/>
        <v>2.2001953125</v>
      </c>
      <c r="K186">
        <f t="shared" si="209"/>
        <v>18.25</v>
      </c>
      <c r="L186" s="3">
        <f t="shared" si="185"/>
        <v>1.4456375784665834E-4</v>
      </c>
      <c r="M186" s="3">
        <f t="shared" si="210"/>
        <v>1.2003814911040222E-3</v>
      </c>
      <c r="N186" t="str">
        <f t="shared" si="211"/>
        <v>2021-02-09</v>
      </c>
      <c r="O186">
        <f t="shared" si="212"/>
        <v>14.7998046875</v>
      </c>
      <c r="P186">
        <f t="shared" si="213"/>
        <v>-151.650390625</v>
      </c>
      <c r="Q186">
        <f t="shared" si="214"/>
        <v>16.25</v>
      </c>
      <c r="R186">
        <f t="shared" si="215"/>
        <v>161.349609375</v>
      </c>
      <c r="S186">
        <f t="shared" si="216"/>
        <v>15137.6875</v>
      </c>
      <c r="T186">
        <f t="shared" si="217"/>
        <v>15005.878580729166</v>
      </c>
      <c r="U186">
        <f t="shared" si="218"/>
        <v>84.0625</v>
      </c>
      <c r="V186">
        <f t="shared" si="219"/>
        <v>215.87141927083394</v>
      </c>
      <c r="W186">
        <f t="shared" si="220"/>
        <v>42.1494140625</v>
      </c>
      <c r="X186">
        <f t="shared" si="221"/>
        <v>52.43994140625</v>
      </c>
      <c r="Y186">
        <f t="shared" si="222"/>
        <v>15150.547240867865</v>
      </c>
      <c r="Z186">
        <f t="shared" si="231"/>
        <v>15021.664554210345</v>
      </c>
      <c r="AA186">
        <f t="shared" si="223"/>
        <v>71.202759132134815</v>
      </c>
      <c r="AB186">
        <f t="shared" si="224"/>
        <v>200.08544578965484</v>
      </c>
      <c r="AC186" s="9">
        <f t="shared" si="225"/>
        <v>128.88268665752003</v>
      </c>
      <c r="AD186" s="4">
        <f t="shared" si="226"/>
        <v>2.6068236548369415E-3</v>
      </c>
      <c r="AE186" s="2">
        <f t="shared" si="227"/>
        <v>2.7737724172461667E-3</v>
      </c>
      <c r="AF186">
        <f t="shared" si="235"/>
        <v>144.66866013869912</v>
      </c>
      <c r="AG186" s="4">
        <f t="shared" si="228"/>
        <v>-2.6043746233103452E-3</v>
      </c>
      <c r="AI186">
        <f t="shared" si="229"/>
        <v>1</v>
      </c>
      <c r="AJ186">
        <f t="shared" si="232"/>
        <v>0</v>
      </c>
      <c r="AK186">
        <f t="shared" si="233"/>
        <v>0</v>
      </c>
      <c r="AL186">
        <f t="shared" ref="AL186:AN186" si="274">SUM(AI176:AI185)/10</f>
        <v>0.6</v>
      </c>
      <c r="AM186">
        <f t="shared" si="274"/>
        <v>0</v>
      </c>
      <c r="AN186">
        <f t="shared" si="274"/>
        <v>0.4</v>
      </c>
      <c r="AO186" s="7">
        <f t="shared" si="246"/>
        <v>2.2001953125</v>
      </c>
      <c r="AP186" s="8">
        <f t="shared" si="250"/>
        <v>0.57092061661119964</v>
      </c>
      <c r="AQ186" s="8">
        <f t="shared" si="251"/>
        <v>0</v>
      </c>
      <c r="AR186" s="8">
        <f t="shared" si="252"/>
        <v>0.40909090909090906</v>
      </c>
      <c r="AT186" s="8">
        <f t="shared" si="247"/>
        <v>8</v>
      </c>
      <c r="AU186" s="8">
        <f t="shared" si="248"/>
        <v>2</v>
      </c>
      <c r="AV186" s="4"/>
    </row>
    <row r="187" spans="1:48" x14ac:dyDescent="0.25">
      <c r="A187" t="s">
        <v>191</v>
      </c>
      <c r="B187">
        <v>15228.4501953125</v>
      </c>
      <c r="C187">
        <v>15243.75</v>
      </c>
      <c r="D187">
        <v>15195.7001953125</v>
      </c>
      <c r="E187">
        <v>15236.5498046875</v>
      </c>
      <c r="F187">
        <v>15236.5498046875</v>
      </c>
      <c r="G187">
        <v>0</v>
      </c>
      <c r="H187" t="str">
        <f t="shared" si="206"/>
        <v xml:space="preserve"> 12:15:00+05:30</v>
      </c>
      <c r="I187" t="str">
        <f t="shared" si="207"/>
        <v>N</v>
      </c>
      <c r="J187">
        <f t="shared" si="208"/>
        <v>14.7998046875</v>
      </c>
      <c r="K187">
        <f t="shared" si="209"/>
        <v>8.099609375</v>
      </c>
      <c r="L187" s="3">
        <f t="shared" si="185"/>
        <v>9.7228010494851121E-4</v>
      </c>
      <c r="M187" s="3">
        <f t="shared" si="210"/>
        <v>5.3187351773282599E-4</v>
      </c>
      <c r="N187" t="str">
        <f t="shared" si="211"/>
        <v>2021-02-09</v>
      </c>
      <c r="O187">
        <f t="shared" si="212"/>
        <v>6.75</v>
      </c>
      <c r="P187">
        <f t="shared" si="213"/>
        <v>-140.3994140625</v>
      </c>
      <c r="Q187">
        <f t="shared" si="214"/>
        <v>-37.7998046875</v>
      </c>
      <c r="R187">
        <f t="shared" si="215"/>
        <v>117.4501953125</v>
      </c>
      <c r="S187">
        <f t="shared" si="216"/>
        <v>15151.056274414063</v>
      </c>
      <c r="T187">
        <f t="shared" si="217"/>
        <v>15024.928571428571</v>
      </c>
      <c r="U187">
        <f t="shared" si="218"/>
        <v>85.4935302734375</v>
      </c>
      <c r="V187">
        <f t="shared" si="219"/>
        <v>211.62123325892935</v>
      </c>
      <c r="W187">
        <f t="shared" si="220"/>
        <v>48.0498046875</v>
      </c>
      <c r="X187">
        <f t="shared" si="221"/>
        <v>54.084863281250001</v>
      </c>
      <c r="Y187">
        <f t="shared" si="222"/>
        <v>15169.658921716673</v>
      </c>
      <c r="Z187">
        <f t="shared" si="231"/>
        <v>15041.199576980996</v>
      </c>
      <c r="AA187">
        <f t="shared" si="223"/>
        <v>66.890882970827079</v>
      </c>
      <c r="AB187">
        <f t="shared" si="224"/>
        <v>195.35022770650357</v>
      </c>
      <c r="AC187" s="9">
        <f t="shared" si="225"/>
        <v>128.4593447356765</v>
      </c>
      <c r="AD187" s="4">
        <f t="shared" si="226"/>
        <v>-3.2847074562348056E-3</v>
      </c>
      <c r="AE187" s="2">
        <f t="shared" si="227"/>
        <v>3.1620658521758797E-3</v>
      </c>
      <c r="AF187">
        <f t="shared" si="235"/>
        <v>144.73035028810227</v>
      </c>
      <c r="AG187" s="4">
        <f t="shared" si="228"/>
        <v>4.2642372815234137E-4</v>
      </c>
      <c r="AI187">
        <f t="shared" si="229"/>
        <v>0</v>
      </c>
      <c r="AJ187">
        <f t="shared" si="232"/>
        <v>0</v>
      </c>
      <c r="AK187">
        <f t="shared" si="233"/>
        <v>1</v>
      </c>
      <c r="AL187">
        <f t="shared" ref="AL187:AN187" si="275">SUM(AI177:AI186)/10</f>
        <v>0.7</v>
      </c>
      <c r="AM187">
        <f t="shared" si="275"/>
        <v>0</v>
      </c>
      <c r="AN187">
        <f t="shared" si="275"/>
        <v>0.3</v>
      </c>
      <c r="AO187" s="7">
        <f t="shared" si="246"/>
        <v>14.7998046875</v>
      </c>
      <c r="AP187" s="8">
        <f t="shared" si="250"/>
        <v>0.46711686813643605</v>
      </c>
      <c r="AQ187" s="8">
        <f t="shared" si="251"/>
        <v>0</v>
      </c>
      <c r="AR187" s="8">
        <f t="shared" si="252"/>
        <v>0.50909090909090915</v>
      </c>
      <c r="AT187" s="8">
        <f t="shared" si="247"/>
        <v>8</v>
      </c>
      <c r="AU187" s="8">
        <f t="shared" si="248"/>
        <v>2</v>
      </c>
      <c r="AV187" s="4"/>
    </row>
    <row r="188" spans="1:48" x14ac:dyDescent="0.25">
      <c r="A188" t="s">
        <v>192</v>
      </c>
      <c r="B188">
        <v>15225.650390625</v>
      </c>
      <c r="C188">
        <v>15255.7001953125</v>
      </c>
      <c r="D188">
        <v>15221.849609375</v>
      </c>
      <c r="E188">
        <v>15243.2998046875</v>
      </c>
      <c r="F188">
        <v>15243.2998046875</v>
      </c>
      <c r="G188">
        <v>0</v>
      </c>
      <c r="H188" t="str">
        <f t="shared" si="206"/>
        <v xml:space="preserve"> 13:15:00+05:30</v>
      </c>
      <c r="I188" t="str">
        <f t="shared" si="207"/>
        <v>N</v>
      </c>
      <c r="J188">
        <f t="shared" si="208"/>
        <v>6.75</v>
      </c>
      <c r="K188">
        <f t="shared" si="209"/>
        <v>17.6494140625</v>
      </c>
      <c r="L188" s="3">
        <f t="shared" si="185"/>
        <v>4.4301368003426693E-4</v>
      </c>
      <c r="M188" s="3">
        <f t="shared" si="210"/>
        <v>1.1591894999354118E-3</v>
      </c>
      <c r="N188" t="str">
        <f t="shared" si="211"/>
        <v>2021-02-09</v>
      </c>
      <c r="O188">
        <f t="shared" si="212"/>
        <v>-126.3994140625</v>
      </c>
      <c r="P188">
        <f t="shared" si="213"/>
        <v>-168.349609375</v>
      </c>
      <c r="Q188">
        <f t="shared" si="214"/>
        <v>-21.5498046875</v>
      </c>
      <c r="R188">
        <f t="shared" si="215"/>
        <v>32</v>
      </c>
      <c r="S188">
        <f t="shared" si="216"/>
        <v>15169.224975585938</v>
      </c>
      <c r="T188">
        <f t="shared" si="217"/>
        <v>15044.209495907739</v>
      </c>
      <c r="U188">
        <f t="shared" si="218"/>
        <v>74.0748291015625</v>
      </c>
      <c r="V188">
        <f t="shared" si="219"/>
        <v>199.09030877976147</v>
      </c>
      <c r="W188">
        <f t="shared" si="220"/>
        <v>33.8505859375</v>
      </c>
      <c r="X188">
        <f t="shared" si="221"/>
        <v>51.959863281250001</v>
      </c>
      <c r="Y188">
        <f t="shared" si="222"/>
        <v>15186.023562376857</v>
      </c>
      <c r="Z188">
        <f t="shared" si="231"/>
        <v>15059.572324954315</v>
      </c>
      <c r="AA188">
        <f t="shared" si="223"/>
        <v>57.276242310643283</v>
      </c>
      <c r="AB188">
        <f t="shared" si="224"/>
        <v>183.72747973318474</v>
      </c>
      <c r="AC188" s="9">
        <f t="shared" si="225"/>
        <v>126.45123742254145</v>
      </c>
      <c r="AD188" s="4">
        <f t="shared" si="226"/>
        <v>-1.5632240046584471E-2</v>
      </c>
      <c r="AE188" s="2">
        <f t="shared" si="227"/>
        <v>2.2238155550197876E-3</v>
      </c>
      <c r="AF188">
        <f t="shared" si="235"/>
        <v>141.81406646911819</v>
      </c>
      <c r="AG188" s="4">
        <f t="shared" si="228"/>
        <v>-2.0149773790907634E-2</v>
      </c>
      <c r="AI188">
        <f t="shared" si="229"/>
        <v>0</v>
      </c>
      <c r="AJ188">
        <f t="shared" si="232"/>
        <v>0</v>
      </c>
      <c r="AK188">
        <f t="shared" si="233"/>
        <v>1</v>
      </c>
      <c r="AL188">
        <f t="shared" ref="AL188:AN188" si="276">SUM(AI178:AI187)/10</f>
        <v>0.6</v>
      </c>
      <c r="AM188">
        <f t="shared" si="276"/>
        <v>0</v>
      </c>
      <c r="AN188">
        <f t="shared" si="276"/>
        <v>0.4</v>
      </c>
      <c r="AO188" s="7">
        <f t="shared" si="246"/>
        <v>6.75</v>
      </c>
      <c r="AP188" s="8">
        <f t="shared" si="250"/>
        <v>0.38218652847526585</v>
      </c>
      <c r="AQ188" s="8">
        <f t="shared" si="251"/>
        <v>0</v>
      </c>
      <c r="AR188" s="8">
        <f t="shared" si="252"/>
        <v>0.42727272727272725</v>
      </c>
      <c r="AT188" s="8">
        <f t="shared" si="247"/>
        <v>8</v>
      </c>
      <c r="AU188" s="8">
        <f t="shared" si="248"/>
        <v>2</v>
      </c>
      <c r="AV188" s="4"/>
    </row>
    <row r="189" spans="1:48" x14ac:dyDescent="0.25">
      <c r="A189" t="s">
        <v>193</v>
      </c>
      <c r="B189">
        <v>15242.25</v>
      </c>
      <c r="C189">
        <v>15256.099609375</v>
      </c>
      <c r="D189">
        <v>15065.5</v>
      </c>
      <c r="E189">
        <v>15116.900390625</v>
      </c>
      <c r="F189">
        <v>15116.900390625</v>
      </c>
      <c r="G189">
        <v>0</v>
      </c>
      <c r="H189" t="str">
        <f t="shared" si="206"/>
        <v xml:space="preserve"> 14:15:00+05:30</v>
      </c>
      <c r="I189" t="str">
        <f t="shared" si="207"/>
        <v>N</v>
      </c>
      <c r="J189">
        <f t="shared" si="208"/>
        <v>-126.3994140625</v>
      </c>
      <c r="K189">
        <f t="shared" si="209"/>
        <v>-125.349609375</v>
      </c>
      <c r="L189" s="3">
        <f t="shared" si="185"/>
        <v>-8.2921293736957554E-3</v>
      </c>
      <c r="M189" s="3">
        <f t="shared" si="210"/>
        <v>-8.2238258377208082E-3</v>
      </c>
      <c r="N189" t="str">
        <f t="shared" si="211"/>
        <v>2021-02-09</v>
      </c>
      <c r="O189">
        <f t="shared" si="212"/>
        <v>-7.400390625</v>
      </c>
      <c r="P189">
        <f t="shared" si="213"/>
        <v>-74.650390625</v>
      </c>
      <c r="Q189">
        <f t="shared" si="214"/>
        <v>-0.30078125</v>
      </c>
      <c r="R189">
        <f t="shared" si="215"/>
        <v>160</v>
      </c>
      <c r="S189">
        <f t="shared" si="216"/>
        <v>15184.068725585938</v>
      </c>
      <c r="T189">
        <f t="shared" si="217"/>
        <v>15060.4404296875</v>
      </c>
      <c r="U189">
        <f t="shared" si="218"/>
        <v>-67.1683349609375</v>
      </c>
      <c r="V189">
        <f t="shared" si="219"/>
        <v>56.4599609375</v>
      </c>
      <c r="W189">
        <f t="shared" si="220"/>
        <v>190.599609375</v>
      </c>
      <c r="X189">
        <f t="shared" si="221"/>
        <v>50.624902343750001</v>
      </c>
      <c r="Y189">
        <f t="shared" si="222"/>
        <v>15170.662857543111</v>
      </c>
      <c r="Z189">
        <f t="shared" si="231"/>
        <v>15064.783967288015</v>
      </c>
      <c r="AA189">
        <f t="shared" si="223"/>
        <v>-53.762466918111386</v>
      </c>
      <c r="AB189">
        <f t="shared" si="224"/>
        <v>52.116423336985463</v>
      </c>
      <c r="AC189" s="9">
        <f t="shared" si="225"/>
        <v>105.87889025509685</v>
      </c>
      <c r="AD189" s="4">
        <f t="shared" si="226"/>
        <v>-0.16268996323619475</v>
      </c>
      <c r="AE189" s="2">
        <f t="shared" si="227"/>
        <v>1.2651396194948724E-2</v>
      </c>
      <c r="AF189">
        <f t="shared" si="235"/>
        <v>110.22242785561139</v>
      </c>
      <c r="AG189" s="4">
        <f t="shared" si="228"/>
        <v>-0.22276801871686178</v>
      </c>
      <c r="AI189">
        <f t="shared" si="229"/>
        <v>0</v>
      </c>
      <c r="AJ189">
        <f t="shared" si="232"/>
        <v>0</v>
      </c>
      <c r="AK189">
        <f t="shared" si="233"/>
        <v>1</v>
      </c>
      <c r="AL189">
        <f t="shared" ref="AL189:AN189" si="277">SUM(AI179:AI188)/10</f>
        <v>0.5</v>
      </c>
      <c r="AM189">
        <f t="shared" si="277"/>
        <v>0</v>
      </c>
      <c r="AN189">
        <f t="shared" si="277"/>
        <v>0.5</v>
      </c>
      <c r="AO189" s="7">
        <f t="shared" si="246"/>
        <v>-126.3994140625</v>
      </c>
      <c r="AP189" s="8">
        <f t="shared" si="250"/>
        <v>0.31269806875249023</v>
      </c>
      <c r="AQ189" s="8">
        <f t="shared" si="251"/>
        <v>0</v>
      </c>
      <c r="AR189" s="8">
        <f t="shared" si="252"/>
        <v>0.50909090909090915</v>
      </c>
      <c r="AT189" s="8">
        <f t="shared" si="247"/>
        <v>8</v>
      </c>
      <c r="AU189" s="8">
        <f t="shared" si="248"/>
        <v>2</v>
      </c>
      <c r="AV189" s="4"/>
    </row>
    <row r="190" spans="1:48" x14ac:dyDescent="0.25">
      <c r="A190" t="s">
        <v>194</v>
      </c>
      <c r="B190">
        <v>15115.0498046875</v>
      </c>
      <c r="C190">
        <v>15130.5</v>
      </c>
      <c r="D190">
        <v>15103.599609375</v>
      </c>
      <c r="E190">
        <v>15109.5</v>
      </c>
      <c r="F190">
        <v>15109.5</v>
      </c>
      <c r="G190">
        <v>0</v>
      </c>
      <c r="H190" t="str">
        <f t="shared" si="206"/>
        <v xml:space="preserve"> 15:15:00+05:30</v>
      </c>
      <c r="I190" t="str">
        <f t="shared" si="207"/>
        <v>N</v>
      </c>
      <c r="J190">
        <f t="shared" si="208"/>
        <v>-7.400390625</v>
      </c>
      <c r="K190">
        <f t="shared" si="209"/>
        <v>-5.5498046875</v>
      </c>
      <c r="L190" s="3">
        <f t="shared" si="185"/>
        <v>-4.8954418126545812E-4</v>
      </c>
      <c r="M190" s="3">
        <f t="shared" si="210"/>
        <v>-3.6717078403399549E-4</v>
      </c>
      <c r="N190" t="str">
        <f t="shared" si="211"/>
        <v>2021-02-09</v>
      </c>
      <c r="O190">
        <f t="shared" si="212"/>
        <v>-32.5498046875</v>
      </c>
      <c r="P190">
        <f t="shared" si="213"/>
        <v>-2.349609375</v>
      </c>
      <c r="Q190">
        <f t="shared" si="214"/>
        <v>52.650390625</v>
      </c>
      <c r="R190">
        <f t="shared" si="215"/>
        <v>202.900390625</v>
      </c>
      <c r="S190">
        <f t="shared" si="216"/>
        <v>15181.412475585938</v>
      </c>
      <c r="T190">
        <f t="shared" si="217"/>
        <v>15071.483305431548</v>
      </c>
      <c r="U190">
        <f t="shared" si="218"/>
        <v>-71.9124755859375</v>
      </c>
      <c r="V190">
        <f t="shared" si="219"/>
        <v>38.016694568452294</v>
      </c>
      <c r="W190">
        <f t="shared" si="220"/>
        <v>26.900390625</v>
      </c>
      <c r="X190">
        <f t="shared" si="221"/>
        <v>64.924902343750006</v>
      </c>
      <c r="Y190">
        <f t="shared" si="222"/>
        <v>15157.07111142242</v>
      </c>
      <c r="Z190">
        <f t="shared" si="231"/>
        <v>15068.849061170922</v>
      </c>
      <c r="AA190">
        <f t="shared" si="223"/>
        <v>-47.571111422419563</v>
      </c>
      <c r="AB190">
        <f t="shared" si="224"/>
        <v>40.650938829077859</v>
      </c>
      <c r="AC190" s="9">
        <f t="shared" si="225"/>
        <v>88.222050251497421</v>
      </c>
      <c r="AD190" s="4">
        <f t="shared" si="226"/>
        <v>-0.16676449820222264</v>
      </c>
      <c r="AE190" s="2">
        <f t="shared" si="227"/>
        <v>1.7810582457643131E-3</v>
      </c>
      <c r="AF190">
        <f t="shared" si="235"/>
        <v>85.587805990871857</v>
      </c>
      <c r="AG190" s="4">
        <f t="shared" si="228"/>
        <v>-0.22349917656513849</v>
      </c>
      <c r="AI190">
        <f t="shared" si="229"/>
        <v>0</v>
      </c>
      <c r="AJ190">
        <f t="shared" si="232"/>
        <v>0</v>
      </c>
      <c r="AK190">
        <f t="shared" si="233"/>
        <v>1</v>
      </c>
      <c r="AL190">
        <f t="shared" ref="AL190:AN190" si="278">SUM(AI180:AI189)/10</f>
        <v>0.4</v>
      </c>
      <c r="AM190">
        <f t="shared" si="278"/>
        <v>0</v>
      </c>
      <c r="AN190">
        <f t="shared" si="278"/>
        <v>0.6</v>
      </c>
      <c r="AO190" s="7">
        <f t="shared" si="246"/>
        <v>-7.400390625</v>
      </c>
      <c r="AP190" s="8">
        <f t="shared" si="250"/>
        <v>0.25584387443385564</v>
      </c>
      <c r="AQ190" s="8">
        <f t="shared" si="251"/>
        <v>0</v>
      </c>
      <c r="AR190" s="8">
        <f t="shared" si="252"/>
        <v>0.59090909090909094</v>
      </c>
      <c r="AT190" s="8">
        <f t="shared" si="247"/>
        <v>7</v>
      </c>
      <c r="AU190" s="8">
        <f t="shared" si="248"/>
        <v>3</v>
      </c>
      <c r="AV190" s="4"/>
    </row>
    <row r="191" spans="1:48" x14ac:dyDescent="0.25">
      <c r="A191" t="s">
        <v>195</v>
      </c>
      <c r="B191">
        <v>15119.0498046875</v>
      </c>
      <c r="C191">
        <v>15168</v>
      </c>
      <c r="D191">
        <v>15071.349609375</v>
      </c>
      <c r="E191">
        <v>15076.9501953125</v>
      </c>
      <c r="F191">
        <v>15076.9501953125</v>
      </c>
      <c r="G191">
        <v>0</v>
      </c>
      <c r="H191" t="str">
        <f t="shared" si="206"/>
        <v xml:space="preserve"> 09:15:00+05:30</v>
      </c>
      <c r="I191" t="str">
        <f t="shared" si="207"/>
        <v>Y</v>
      </c>
      <c r="J191">
        <f t="shared" si="208"/>
        <v>-32.5498046875</v>
      </c>
      <c r="K191">
        <f t="shared" si="209"/>
        <v>-42.099609375</v>
      </c>
      <c r="L191" s="3">
        <f t="shared" si="185"/>
        <v>-2.1542608747807672E-3</v>
      </c>
      <c r="M191" s="3">
        <f t="shared" si="210"/>
        <v>-2.7845406899808917E-3</v>
      </c>
      <c r="N191" t="str">
        <f t="shared" si="211"/>
        <v>2021-02-10</v>
      </c>
      <c r="O191">
        <f t="shared" si="212"/>
        <v>-6.8505859375</v>
      </c>
      <c r="P191">
        <f t="shared" si="213"/>
        <v>60.849609375</v>
      </c>
      <c r="Q191">
        <f t="shared" si="214"/>
        <v>87.75</v>
      </c>
      <c r="R191">
        <f t="shared" si="215"/>
        <v>241</v>
      </c>
      <c r="S191">
        <f t="shared" si="216"/>
        <v>15180.574951171875</v>
      </c>
      <c r="T191">
        <f t="shared" si="217"/>
        <v>15081.959495907739</v>
      </c>
      <c r="U191">
        <f t="shared" si="218"/>
        <v>-103.624755859375</v>
      </c>
      <c r="V191">
        <f t="shared" si="219"/>
        <v>-5.0093005952385283</v>
      </c>
      <c r="W191">
        <f t="shared" si="220"/>
        <v>96.650390625</v>
      </c>
      <c r="X191">
        <f t="shared" si="221"/>
        <v>60.884960937499997</v>
      </c>
      <c r="Y191">
        <f t="shared" si="222"/>
        <v>15139.266463397993</v>
      </c>
      <c r="Z191">
        <f t="shared" si="231"/>
        <v>15069.585527911066</v>
      </c>
      <c r="AA191">
        <f t="shared" si="223"/>
        <v>-62.316268085492993</v>
      </c>
      <c r="AB191">
        <f t="shared" si="224"/>
        <v>7.3646674014344171</v>
      </c>
      <c r="AC191" s="9">
        <f t="shared" si="225"/>
        <v>69.68093548692741</v>
      </c>
      <c r="AD191" s="4">
        <f t="shared" si="226"/>
        <v>-0.21016417904270263</v>
      </c>
      <c r="AE191" s="2">
        <f t="shared" si="227"/>
        <v>6.4128557249365035E-3</v>
      </c>
      <c r="AF191">
        <f t="shared" si="235"/>
        <v>57.306967490254465</v>
      </c>
      <c r="AG191" s="4">
        <f t="shared" si="228"/>
        <v>-0.33043069831272004</v>
      </c>
      <c r="AI191">
        <f t="shared" si="229"/>
        <v>0</v>
      </c>
      <c r="AJ191">
        <f t="shared" si="232"/>
        <v>0</v>
      </c>
      <c r="AK191">
        <f t="shared" si="233"/>
        <v>1</v>
      </c>
      <c r="AL191">
        <f t="shared" ref="AL191:AN191" si="279">SUM(AI181:AI190)/10</f>
        <v>0.3</v>
      </c>
      <c r="AM191">
        <f t="shared" si="279"/>
        <v>0</v>
      </c>
      <c r="AN191">
        <f t="shared" si="279"/>
        <v>0.7</v>
      </c>
      <c r="AO191" s="7">
        <f t="shared" si="246"/>
        <v>-32.5498046875</v>
      </c>
      <c r="AP191" s="8">
        <f t="shared" si="250"/>
        <v>0.20932680635497281</v>
      </c>
      <c r="AQ191" s="8">
        <f t="shared" si="251"/>
        <v>0</v>
      </c>
      <c r="AR191" s="8">
        <f t="shared" si="252"/>
        <v>0.67272727272727273</v>
      </c>
      <c r="AT191" s="8">
        <f t="shared" si="247"/>
        <v>6</v>
      </c>
      <c r="AU191" s="8">
        <f t="shared" si="248"/>
        <v>4</v>
      </c>
      <c r="AV191" s="4"/>
    </row>
    <row r="192" spans="1:48" x14ac:dyDescent="0.25">
      <c r="A192" t="s">
        <v>196</v>
      </c>
      <c r="B192">
        <v>15096.349609375</v>
      </c>
      <c r="C192">
        <v>15109.4501953125</v>
      </c>
      <c r="D192">
        <v>15006.5498046875</v>
      </c>
      <c r="E192">
        <v>15070.099609375</v>
      </c>
      <c r="F192">
        <v>15070.099609375</v>
      </c>
      <c r="G192">
        <v>0</v>
      </c>
      <c r="H192" t="str">
        <f t="shared" si="206"/>
        <v xml:space="preserve"> 10:15:00+05:30</v>
      </c>
      <c r="I192" t="str">
        <f t="shared" si="207"/>
        <v>N</v>
      </c>
      <c r="J192">
        <f t="shared" si="208"/>
        <v>-6.8505859375</v>
      </c>
      <c r="K192">
        <f t="shared" si="209"/>
        <v>-26.25</v>
      </c>
      <c r="L192" s="3">
        <f t="shared" si="185"/>
        <v>-4.5437478062571843E-4</v>
      </c>
      <c r="M192" s="3">
        <f t="shared" si="210"/>
        <v>-1.7388309544512973E-3</v>
      </c>
      <c r="N192" t="str">
        <f t="shared" si="211"/>
        <v>2021-02-10</v>
      </c>
      <c r="O192">
        <f t="shared" si="212"/>
        <v>26.05078125</v>
      </c>
      <c r="P192">
        <f t="shared" si="213"/>
        <v>78.80078125</v>
      </c>
      <c r="Q192">
        <f t="shared" si="214"/>
        <v>219.25</v>
      </c>
      <c r="R192">
        <f t="shared" si="215"/>
        <v>170.4501953125</v>
      </c>
      <c r="S192">
        <f t="shared" si="216"/>
        <v>15174.012451171875</v>
      </c>
      <c r="T192">
        <f t="shared" si="217"/>
        <v>15088.173781622023</v>
      </c>
      <c r="U192">
        <f t="shared" si="218"/>
        <v>-103.912841796875</v>
      </c>
      <c r="V192">
        <f t="shared" si="219"/>
        <v>-18.074172247022943</v>
      </c>
      <c r="W192">
        <f t="shared" si="220"/>
        <v>102.900390625</v>
      </c>
      <c r="X192">
        <f t="shared" si="221"/>
        <v>65.235058593749997</v>
      </c>
      <c r="Y192">
        <f t="shared" si="222"/>
        <v>15123.896051392883</v>
      </c>
      <c r="Z192">
        <f t="shared" si="231"/>
        <v>15069.632262589605</v>
      </c>
      <c r="AA192">
        <f t="shared" si="223"/>
        <v>-53.796442017883237</v>
      </c>
      <c r="AB192">
        <f t="shared" si="224"/>
        <v>0.46734678539542074</v>
      </c>
      <c r="AC192" s="9">
        <f t="shared" si="225"/>
        <v>54.263788803278658</v>
      </c>
      <c r="AD192" s="4">
        <f t="shared" si="226"/>
        <v>-0.22125344006813899</v>
      </c>
      <c r="AE192" s="2">
        <f t="shared" si="227"/>
        <v>6.8570318936906913E-3</v>
      </c>
      <c r="AF192">
        <f t="shared" si="235"/>
        <v>35.722269770860294</v>
      </c>
      <c r="AG192" s="4">
        <f t="shared" si="228"/>
        <v>-0.37665049582434862</v>
      </c>
      <c r="AI192">
        <f t="shared" si="229"/>
        <v>0</v>
      </c>
      <c r="AJ192">
        <f t="shared" si="232"/>
        <v>0</v>
      </c>
      <c r="AK192">
        <f t="shared" si="233"/>
        <v>1</v>
      </c>
      <c r="AL192">
        <f t="shared" ref="AL192:AN192" si="280">SUM(AI182:AI191)/10</f>
        <v>0.2</v>
      </c>
      <c r="AM192">
        <f t="shared" si="280"/>
        <v>0</v>
      </c>
      <c r="AN192">
        <f t="shared" si="280"/>
        <v>0.8</v>
      </c>
      <c r="AO192" s="7">
        <f t="shared" si="246"/>
        <v>-6.8505859375</v>
      </c>
      <c r="AP192" s="8">
        <f t="shared" si="250"/>
        <v>0.17126738701770503</v>
      </c>
      <c r="AQ192" s="8">
        <f t="shared" si="251"/>
        <v>0</v>
      </c>
      <c r="AR192" s="8">
        <f t="shared" si="252"/>
        <v>0.75454545454545452</v>
      </c>
      <c r="AT192" s="8">
        <f t="shared" si="247"/>
        <v>6</v>
      </c>
      <c r="AU192" s="8">
        <f t="shared" si="248"/>
        <v>4</v>
      </c>
      <c r="AV192" s="4"/>
    </row>
    <row r="193" spans="1:48" x14ac:dyDescent="0.25">
      <c r="A193" t="s">
        <v>197</v>
      </c>
      <c r="B193">
        <v>15058.900390625</v>
      </c>
      <c r="C193">
        <v>15125.150390625</v>
      </c>
      <c r="D193">
        <v>15047.5</v>
      </c>
      <c r="E193">
        <v>15096.150390625</v>
      </c>
      <c r="F193">
        <v>15096.150390625</v>
      </c>
      <c r="G193">
        <v>0</v>
      </c>
      <c r="H193" t="str">
        <f t="shared" si="206"/>
        <v xml:space="preserve"> 11:15:00+05:30</v>
      </c>
      <c r="I193" t="str">
        <f t="shared" si="207"/>
        <v>N</v>
      </c>
      <c r="J193">
        <f t="shared" si="208"/>
        <v>26.05078125</v>
      </c>
      <c r="K193">
        <f t="shared" si="209"/>
        <v>37.25</v>
      </c>
      <c r="L193" s="3">
        <f t="shared" si="185"/>
        <v>1.7286402827619001E-3</v>
      </c>
      <c r="M193" s="3">
        <f t="shared" si="210"/>
        <v>2.4736201869819253E-3</v>
      </c>
      <c r="N193" t="str">
        <f t="shared" si="211"/>
        <v>2021-02-10</v>
      </c>
      <c r="O193">
        <f t="shared" si="212"/>
        <v>-21.2001953125</v>
      </c>
      <c r="P193">
        <f t="shared" si="213"/>
        <v>30.6494140625</v>
      </c>
      <c r="Q193">
        <f t="shared" si="214"/>
        <v>218.75</v>
      </c>
      <c r="R193">
        <f t="shared" si="215"/>
        <v>195.3994140625</v>
      </c>
      <c r="S193">
        <f t="shared" si="216"/>
        <v>15161.824951171875</v>
      </c>
      <c r="T193">
        <f t="shared" si="217"/>
        <v>15094.357096354166</v>
      </c>
      <c r="U193">
        <f t="shared" si="218"/>
        <v>-65.674560546875</v>
      </c>
      <c r="V193">
        <f t="shared" si="219"/>
        <v>1.7932942708339397</v>
      </c>
      <c r="W193">
        <f t="shared" si="220"/>
        <v>77.650390625</v>
      </c>
      <c r="X193">
        <f t="shared" si="221"/>
        <v>69.435156250000006</v>
      </c>
      <c r="Y193">
        <f t="shared" si="222"/>
        <v>15117.730349000019</v>
      </c>
      <c r="Z193">
        <f t="shared" si="231"/>
        <v>15072.043001501914</v>
      </c>
      <c r="AA193">
        <f t="shared" si="223"/>
        <v>-21.579958375019487</v>
      </c>
      <c r="AB193">
        <f t="shared" si="224"/>
        <v>24.10738912308625</v>
      </c>
      <c r="AC193" s="9">
        <f t="shared" si="225"/>
        <v>45.687347498105737</v>
      </c>
      <c r="AD193" s="4">
        <f t="shared" si="226"/>
        <v>-0.1580509119306967</v>
      </c>
      <c r="AE193" s="2">
        <f t="shared" si="227"/>
        <v>5.1603515949493273E-3</v>
      </c>
      <c r="AF193">
        <f t="shared" si="235"/>
        <v>23.373252645853427</v>
      </c>
      <c r="AG193" s="4">
        <f t="shared" si="228"/>
        <v>-0.34569519809965499</v>
      </c>
      <c r="AI193">
        <f t="shared" si="229"/>
        <v>0</v>
      </c>
      <c r="AJ193">
        <f t="shared" si="232"/>
        <v>0</v>
      </c>
      <c r="AK193">
        <f t="shared" si="233"/>
        <v>1</v>
      </c>
      <c r="AL193">
        <f t="shared" ref="AL193:AN193" si="281">SUM(AI183:AI192)/10</f>
        <v>0.2</v>
      </c>
      <c r="AM193">
        <f t="shared" si="281"/>
        <v>0</v>
      </c>
      <c r="AN193">
        <f t="shared" si="281"/>
        <v>0.8</v>
      </c>
      <c r="AO193" s="7">
        <f t="shared" si="246"/>
        <v>26.05078125</v>
      </c>
      <c r="AP193" s="8">
        <f t="shared" si="250"/>
        <v>0.14012786210539502</v>
      </c>
      <c r="AQ193" s="8">
        <f t="shared" si="251"/>
        <v>0</v>
      </c>
      <c r="AR193" s="8">
        <f t="shared" si="252"/>
        <v>0.83636363636363642</v>
      </c>
      <c r="AT193" s="8">
        <f t="shared" si="247"/>
        <v>6</v>
      </c>
      <c r="AU193" s="8">
        <f t="shared" si="248"/>
        <v>4</v>
      </c>
      <c r="AV193" s="4"/>
    </row>
    <row r="194" spans="1:48" x14ac:dyDescent="0.25">
      <c r="A194" t="s">
        <v>198</v>
      </c>
      <c r="B194">
        <v>15112.75</v>
      </c>
      <c r="C194">
        <v>15125.150390625</v>
      </c>
      <c r="D194">
        <v>15066.25</v>
      </c>
      <c r="E194">
        <v>15074.9501953125</v>
      </c>
      <c r="F194">
        <v>15074.9501953125</v>
      </c>
      <c r="G194">
        <v>0</v>
      </c>
      <c r="H194" t="str">
        <f t="shared" si="206"/>
        <v xml:space="preserve"> 12:15:00+05:30</v>
      </c>
      <c r="I194" t="str">
        <f t="shared" si="207"/>
        <v>N</v>
      </c>
      <c r="J194">
        <f t="shared" si="208"/>
        <v>-21.2001953125</v>
      </c>
      <c r="K194">
        <f t="shared" si="209"/>
        <v>-37.7998046875</v>
      </c>
      <c r="L194" s="3">
        <f t="shared" si="185"/>
        <v>-1.40434446954541E-3</v>
      </c>
      <c r="M194" s="3">
        <f t="shared" si="210"/>
        <v>-2.5011863947660088E-3</v>
      </c>
      <c r="N194" t="str">
        <f t="shared" si="211"/>
        <v>2021-02-10</v>
      </c>
      <c r="O194">
        <f t="shared" si="212"/>
        <v>-32.7001953125</v>
      </c>
      <c r="P194">
        <f t="shared" si="213"/>
        <v>52.2998046875</v>
      </c>
      <c r="Q194">
        <f t="shared" si="214"/>
        <v>228.849609375</v>
      </c>
      <c r="R194">
        <f t="shared" si="215"/>
        <v>211.4501953125</v>
      </c>
      <c r="S194">
        <f t="shared" si="216"/>
        <v>15146.400024414063</v>
      </c>
      <c r="T194">
        <f t="shared" si="217"/>
        <v>15099.811895461309</v>
      </c>
      <c r="U194">
        <f t="shared" si="218"/>
        <v>-71.4498291015625</v>
      </c>
      <c r="V194">
        <f t="shared" si="219"/>
        <v>-24.861700148809177</v>
      </c>
      <c r="W194">
        <f t="shared" si="220"/>
        <v>58.900390625</v>
      </c>
      <c r="X194">
        <f t="shared" si="221"/>
        <v>74.790136718750006</v>
      </c>
      <c r="Y194">
        <f t="shared" si="222"/>
        <v>15108.22364818057</v>
      </c>
      <c r="Z194">
        <f t="shared" si="231"/>
        <v>15072.30729184833</v>
      </c>
      <c r="AA194">
        <f t="shared" si="223"/>
        <v>-33.273452868070308</v>
      </c>
      <c r="AB194">
        <f t="shared" si="224"/>
        <v>2.6429034641696489</v>
      </c>
      <c r="AC194" s="9">
        <f t="shared" si="225"/>
        <v>35.916356332239957</v>
      </c>
      <c r="AD194" s="4">
        <f t="shared" si="226"/>
        <v>-0.21386645758480288</v>
      </c>
      <c r="AE194" s="2">
        <f t="shared" si="227"/>
        <v>3.9094260764954781E-3</v>
      </c>
      <c r="AF194">
        <f t="shared" si="235"/>
        <v>8.4117527192611306</v>
      </c>
      <c r="AG194" s="4">
        <f t="shared" si="228"/>
        <v>-0.64011201835216403</v>
      </c>
      <c r="AI194">
        <f t="shared" si="229"/>
        <v>0</v>
      </c>
      <c r="AJ194">
        <f t="shared" si="232"/>
        <v>0</v>
      </c>
      <c r="AK194">
        <f t="shared" si="233"/>
        <v>1</v>
      </c>
      <c r="AL194">
        <f t="shared" ref="AL194:AN194" si="282">SUM(AI184:AI193)/10</f>
        <v>0.2</v>
      </c>
      <c r="AM194">
        <f t="shared" si="282"/>
        <v>0</v>
      </c>
      <c r="AN194">
        <f t="shared" si="282"/>
        <v>0.8</v>
      </c>
      <c r="AO194" s="7">
        <f t="shared" si="246"/>
        <v>-21.2001953125</v>
      </c>
      <c r="AP194" s="8">
        <f t="shared" si="250"/>
        <v>0.11465006899532319</v>
      </c>
      <c r="AQ194" s="8">
        <f t="shared" si="251"/>
        <v>0</v>
      </c>
      <c r="AR194" s="8">
        <f t="shared" si="252"/>
        <v>0.83636363636363642</v>
      </c>
      <c r="AT194" s="8">
        <f t="shared" si="247"/>
        <v>5</v>
      </c>
      <c r="AU194" s="8">
        <f t="shared" si="248"/>
        <v>5</v>
      </c>
      <c r="AV194" s="4"/>
    </row>
    <row r="195" spans="1:48" x14ac:dyDescent="0.25">
      <c r="A195" t="s">
        <v>199</v>
      </c>
      <c r="B195">
        <v>15084.400390625</v>
      </c>
      <c r="C195">
        <v>15091.849609375</v>
      </c>
      <c r="D195">
        <v>14977.5498046875</v>
      </c>
      <c r="E195">
        <v>15042.25</v>
      </c>
      <c r="F195">
        <v>15042.25</v>
      </c>
      <c r="G195">
        <v>0</v>
      </c>
      <c r="H195" t="str">
        <f t="shared" si="206"/>
        <v xml:space="preserve"> 13:15:00+05:30</v>
      </c>
      <c r="I195" t="str">
        <f t="shared" si="207"/>
        <v>N</v>
      </c>
      <c r="J195">
        <f t="shared" si="208"/>
        <v>-32.7001953125</v>
      </c>
      <c r="K195">
        <f t="shared" si="209"/>
        <v>-42.150390625</v>
      </c>
      <c r="L195" s="3">
        <f t="shared" si="185"/>
        <v>-2.1691743514129819E-3</v>
      </c>
      <c r="M195" s="3">
        <f t="shared" si="210"/>
        <v>-2.7943033553522348E-3</v>
      </c>
      <c r="N195" t="str">
        <f t="shared" si="211"/>
        <v>2021-02-10</v>
      </c>
      <c r="O195">
        <f t="shared" si="212"/>
        <v>64.900390625</v>
      </c>
      <c r="P195">
        <f t="shared" si="213"/>
        <v>93.5498046875</v>
      </c>
      <c r="Q195">
        <f t="shared" si="214"/>
        <v>276.5498046875</v>
      </c>
      <c r="R195">
        <f t="shared" si="215"/>
        <v>186.9501953125</v>
      </c>
      <c r="S195">
        <f t="shared" si="216"/>
        <v>15128.050048828125</v>
      </c>
      <c r="T195">
        <f t="shared" si="217"/>
        <v>15107.450009300595</v>
      </c>
      <c r="U195">
        <f t="shared" si="218"/>
        <v>-85.800048828125</v>
      </c>
      <c r="V195">
        <f t="shared" si="219"/>
        <v>-65.200009300595411</v>
      </c>
      <c r="W195">
        <f t="shared" si="220"/>
        <v>114.2998046875</v>
      </c>
      <c r="X195">
        <f t="shared" si="221"/>
        <v>74.500195312499997</v>
      </c>
      <c r="Y195">
        <f t="shared" si="222"/>
        <v>15093.562837473777</v>
      </c>
      <c r="Z195">
        <f t="shared" si="231"/>
        <v>15069.57481077121</v>
      </c>
      <c r="AA195">
        <f t="shared" si="223"/>
        <v>-51.312837473777108</v>
      </c>
      <c r="AB195">
        <f t="shared" si="224"/>
        <v>-27.324810771209741</v>
      </c>
      <c r="AC195" s="9">
        <f t="shared" si="225"/>
        <v>23.988026702567367</v>
      </c>
      <c r="AD195" s="4">
        <f t="shared" si="226"/>
        <v>-0.33211413539087886</v>
      </c>
      <c r="AE195" s="2">
        <f t="shared" si="227"/>
        <v>7.631408753635242E-3</v>
      </c>
      <c r="AF195">
        <f t="shared" si="235"/>
        <v>-13.887171826818303</v>
      </c>
      <c r="AG195" s="4" t="str">
        <f t="shared" si="228"/>
        <v>CROSSOVER</v>
      </c>
      <c r="AI195">
        <f t="shared" si="229"/>
        <v>0</v>
      </c>
      <c r="AJ195">
        <f t="shared" si="232"/>
        <v>0</v>
      </c>
      <c r="AK195">
        <f t="shared" si="233"/>
        <v>1</v>
      </c>
      <c r="AL195">
        <f t="shared" ref="AL195:AN195" si="283">SUM(AI185:AI194)/10</f>
        <v>0.2</v>
      </c>
      <c r="AM195">
        <f t="shared" si="283"/>
        <v>0</v>
      </c>
      <c r="AN195">
        <f t="shared" si="283"/>
        <v>0.8</v>
      </c>
      <c r="AO195" s="7">
        <f t="shared" si="246"/>
        <v>-32.7001953125</v>
      </c>
      <c r="AP195" s="8">
        <f t="shared" si="250"/>
        <v>9.3804601905264434E-2</v>
      </c>
      <c r="AQ195" s="8">
        <f t="shared" si="251"/>
        <v>0</v>
      </c>
      <c r="AR195" s="8">
        <f t="shared" si="252"/>
        <v>0.83636363636363642</v>
      </c>
      <c r="AT195" s="8">
        <f t="shared" si="247"/>
        <v>4</v>
      </c>
      <c r="AU195" s="8">
        <f t="shared" si="248"/>
        <v>6</v>
      </c>
      <c r="AV195" s="4"/>
    </row>
    <row r="196" spans="1:48" x14ac:dyDescent="0.25">
      <c r="A196" t="s">
        <v>200</v>
      </c>
      <c r="B196">
        <v>15030.25</v>
      </c>
      <c r="C196">
        <v>15109</v>
      </c>
      <c r="D196">
        <v>14993.7001953125</v>
      </c>
      <c r="E196">
        <v>15107.150390625</v>
      </c>
      <c r="F196">
        <v>15107.150390625</v>
      </c>
      <c r="G196">
        <v>0</v>
      </c>
      <c r="H196" t="str">
        <f t="shared" si="206"/>
        <v xml:space="preserve"> 14:15:00+05:30</v>
      </c>
      <c r="I196" t="str">
        <f t="shared" si="207"/>
        <v>N</v>
      </c>
      <c r="J196">
        <f t="shared" si="208"/>
        <v>64.900390625</v>
      </c>
      <c r="K196">
        <f t="shared" si="209"/>
        <v>76.900390625</v>
      </c>
      <c r="L196" s="3">
        <f t="shared" ref="L196:L259" si="284">(E196-E195)/E195</f>
        <v>4.3145400870880351E-3</v>
      </c>
      <c r="M196" s="3">
        <f t="shared" si="210"/>
        <v>5.1163746860497994E-3</v>
      </c>
      <c r="N196" t="str">
        <f t="shared" si="211"/>
        <v>2021-02-10</v>
      </c>
      <c r="O196">
        <f t="shared" si="212"/>
        <v>30.6494140625</v>
      </c>
      <c r="P196">
        <f t="shared" si="213"/>
        <v>41.75</v>
      </c>
      <c r="Q196">
        <f t="shared" si="214"/>
        <v>190</v>
      </c>
      <c r="R196">
        <f t="shared" si="215"/>
        <v>122.349609375</v>
      </c>
      <c r="S196">
        <f t="shared" si="216"/>
        <v>15103.762573242188</v>
      </c>
      <c r="T196">
        <f t="shared" si="217"/>
        <v>15112.030970982143</v>
      </c>
      <c r="U196">
        <f t="shared" si="218"/>
        <v>3.3878173828125</v>
      </c>
      <c r="V196">
        <f t="shared" si="219"/>
        <v>-4.880580357143117</v>
      </c>
      <c r="W196">
        <f t="shared" si="220"/>
        <v>115.2998046875</v>
      </c>
      <c r="X196">
        <f t="shared" si="221"/>
        <v>79.195117187500003</v>
      </c>
      <c r="Y196">
        <f t="shared" si="222"/>
        <v>15096.582293729605</v>
      </c>
      <c r="Z196">
        <f t="shared" si="231"/>
        <v>15072.9907725761</v>
      </c>
      <c r="AA196">
        <f t="shared" si="223"/>
        <v>10.568096895394774</v>
      </c>
      <c r="AB196">
        <f t="shared" si="224"/>
        <v>34.159618048899574</v>
      </c>
      <c r="AC196" s="9">
        <f t="shared" si="225"/>
        <v>23.5915211535048</v>
      </c>
      <c r="AD196" s="4">
        <f t="shared" si="226"/>
        <v>-1.6529310809051689E-2</v>
      </c>
      <c r="AE196" s="2">
        <f t="shared" si="227"/>
        <v>7.6898832966892537E-3</v>
      </c>
      <c r="AF196">
        <f t="shared" si="235"/>
        <v>-15.448677252537891</v>
      </c>
      <c r="AG196" s="4">
        <f t="shared" si="228"/>
        <v>0.11244229172019579</v>
      </c>
      <c r="AI196">
        <f t="shared" si="229"/>
        <v>0</v>
      </c>
      <c r="AJ196">
        <f t="shared" si="232"/>
        <v>0</v>
      </c>
      <c r="AK196">
        <f t="shared" si="233"/>
        <v>1</v>
      </c>
      <c r="AL196">
        <f t="shared" ref="AL196:AN196" si="285">SUM(AI186:AI195)/10</f>
        <v>0.1</v>
      </c>
      <c r="AM196">
        <f t="shared" si="285"/>
        <v>0</v>
      </c>
      <c r="AN196">
        <f t="shared" si="285"/>
        <v>0.9</v>
      </c>
      <c r="AO196" s="7">
        <f t="shared" si="246"/>
        <v>64.900390625</v>
      </c>
      <c r="AP196" s="8">
        <f t="shared" si="250"/>
        <v>7.6749219740670893E-2</v>
      </c>
      <c r="AQ196" s="8">
        <f t="shared" si="251"/>
        <v>0</v>
      </c>
      <c r="AR196" s="8">
        <f t="shared" si="252"/>
        <v>0.83636363636363642</v>
      </c>
      <c r="AT196" s="8">
        <f t="shared" si="247"/>
        <v>4</v>
      </c>
      <c r="AU196" s="8">
        <f t="shared" si="248"/>
        <v>6</v>
      </c>
      <c r="AV196" s="4"/>
    </row>
    <row r="197" spans="1:48" x14ac:dyDescent="0.25">
      <c r="A197" t="s">
        <v>201</v>
      </c>
      <c r="B197">
        <v>15106.5498046875</v>
      </c>
      <c r="C197">
        <v>15142.849609375</v>
      </c>
      <c r="D197">
        <v>15106.5498046875</v>
      </c>
      <c r="E197">
        <v>15137.7998046875</v>
      </c>
      <c r="F197">
        <v>15137.7998046875</v>
      </c>
      <c r="G197">
        <v>0</v>
      </c>
      <c r="H197" t="str">
        <f t="shared" si="206"/>
        <v xml:space="preserve"> 15:15:00+05:30</v>
      </c>
      <c r="I197" t="str">
        <f t="shared" si="207"/>
        <v>N</v>
      </c>
      <c r="J197">
        <f t="shared" si="208"/>
        <v>30.6494140625</v>
      </c>
      <c r="K197">
        <f t="shared" si="209"/>
        <v>31.25</v>
      </c>
      <c r="L197" s="3">
        <f t="shared" si="284"/>
        <v>2.0288018104009883E-3</v>
      </c>
      <c r="M197" s="3">
        <f t="shared" si="210"/>
        <v>2.0686391270032588E-3</v>
      </c>
      <c r="N197" t="str">
        <f t="shared" si="211"/>
        <v>2021-02-10</v>
      </c>
      <c r="O197">
        <f t="shared" si="212"/>
        <v>11.1005859375</v>
      </c>
      <c r="P197">
        <f t="shared" si="213"/>
        <v>35.75</v>
      </c>
      <c r="Q197">
        <f t="shared" si="214"/>
        <v>179.150390625</v>
      </c>
      <c r="R197">
        <f t="shared" si="215"/>
        <v>80.3505859375</v>
      </c>
      <c r="S197">
        <f t="shared" si="216"/>
        <v>15086.743896484375</v>
      </c>
      <c r="T197">
        <f t="shared" si="217"/>
        <v>15121.007161458334</v>
      </c>
      <c r="U197">
        <f t="shared" si="218"/>
        <v>51.055908203125</v>
      </c>
      <c r="V197">
        <f t="shared" si="219"/>
        <v>16.79264322916606</v>
      </c>
      <c r="W197">
        <f t="shared" si="220"/>
        <v>36.2998046875</v>
      </c>
      <c r="X197">
        <f t="shared" si="221"/>
        <v>86.510156249999994</v>
      </c>
      <c r="Y197">
        <f t="shared" si="222"/>
        <v>15105.741740609137</v>
      </c>
      <c r="Z197">
        <f t="shared" si="231"/>
        <v>15078.882502768045</v>
      </c>
      <c r="AA197">
        <f t="shared" si="223"/>
        <v>32.058064078362804</v>
      </c>
      <c r="AB197">
        <f t="shared" si="224"/>
        <v>58.917301919454985</v>
      </c>
      <c r="AC197" s="9">
        <f t="shared" si="225"/>
        <v>26.859237841092181</v>
      </c>
      <c r="AD197" s="4">
        <f t="shared" si="226"/>
        <v>0.13851233527185774</v>
      </c>
      <c r="AE197" s="2">
        <f t="shared" si="227"/>
        <v>2.4029182809324418E-3</v>
      </c>
      <c r="AF197">
        <f t="shared" si="235"/>
        <v>-15.265420849196744</v>
      </c>
      <c r="AG197" s="4">
        <f t="shared" si="228"/>
        <v>-1.1862271464765185E-2</v>
      </c>
      <c r="AI197">
        <f t="shared" si="229"/>
        <v>1</v>
      </c>
      <c r="AJ197">
        <f t="shared" si="232"/>
        <v>0</v>
      </c>
      <c r="AK197">
        <f t="shared" si="233"/>
        <v>0</v>
      </c>
      <c r="AL197">
        <f t="shared" ref="AL197:AN197" si="286">SUM(AI187:AI196)/10</f>
        <v>0</v>
      </c>
      <c r="AM197">
        <f t="shared" si="286"/>
        <v>0</v>
      </c>
      <c r="AN197">
        <f t="shared" si="286"/>
        <v>1</v>
      </c>
      <c r="AO197" s="7">
        <f t="shared" si="246"/>
        <v>30.6494140625</v>
      </c>
      <c r="AP197" s="8">
        <f t="shared" si="250"/>
        <v>0.24461299796963981</v>
      </c>
      <c r="AQ197" s="8">
        <f t="shared" si="251"/>
        <v>0</v>
      </c>
      <c r="AR197" s="8">
        <f t="shared" si="252"/>
        <v>0.73636363636363633</v>
      </c>
      <c r="AT197" s="8">
        <f t="shared" si="247"/>
        <v>4</v>
      </c>
      <c r="AU197" s="8">
        <f t="shared" si="248"/>
        <v>6</v>
      </c>
      <c r="AV197" s="4"/>
    </row>
    <row r="198" spans="1:48" x14ac:dyDescent="0.25">
      <c r="A198" t="s">
        <v>202</v>
      </c>
      <c r="B198">
        <v>15073.25</v>
      </c>
      <c r="C198">
        <v>15167.2998046875</v>
      </c>
      <c r="D198">
        <v>15067.349609375</v>
      </c>
      <c r="E198">
        <v>15148.900390625</v>
      </c>
      <c r="F198">
        <v>15148.900390625</v>
      </c>
      <c r="G198">
        <v>0</v>
      </c>
      <c r="H198" t="str">
        <f t="shared" si="206"/>
        <v xml:space="preserve"> 09:15:00+05:30</v>
      </c>
      <c r="I198" t="str">
        <f t="shared" si="207"/>
        <v>Y</v>
      </c>
      <c r="J198">
        <f t="shared" si="208"/>
        <v>11.1005859375</v>
      </c>
      <c r="K198">
        <f t="shared" si="209"/>
        <v>75.650390625</v>
      </c>
      <c r="L198" s="3">
        <f t="shared" si="284"/>
        <v>7.3330246672060262E-4</v>
      </c>
      <c r="M198" s="3">
        <f t="shared" si="210"/>
        <v>5.0188506543048118E-3</v>
      </c>
      <c r="N198" t="str">
        <f t="shared" si="211"/>
        <v>2021-02-11</v>
      </c>
      <c r="O198">
        <f t="shared" si="212"/>
        <v>-22.1005859375</v>
      </c>
      <c r="P198">
        <f t="shared" si="213"/>
        <v>27.75</v>
      </c>
      <c r="Q198">
        <f t="shared" si="214"/>
        <v>186.8994140625</v>
      </c>
      <c r="R198">
        <f t="shared" si="215"/>
        <v>47.349609375</v>
      </c>
      <c r="S198">
        <f t="shared" si="216"/>
        <v>15089.356323242187</v>
      </c>
      <c r="T198">
        <f t="shared" si="217"/>
        <v>15130.3857421875</v>
      </c>
      <c r="U198">
        <f t="shared" si="218"/>
        <v>59.5440673828125</v>
      </c>
      <c r="V198">
        <f t="shared" si="219"/>
        <v>18.5146484375</v>
      </c>
      <c r="W198">
        <f t="shared" si="220"/>
        <v>99.9501953125</v>
      </c>
      <c r="X198">
        <f t="shared" si="221"/>
        <v>85.335156249999997</v>
      </c>
      <c r="Y198">
        <f t="shared" si="222"/>
        <v>15115.332551723774</v>
      </c>
      <c r="Z198">
        <f t="shared" si="231"/>
        <v>15085.247765300495</v>
      </c>
      <c r="AA198">
        <f t="shared" si="223"/>
        <v>33.567838901226423</v>
      </c>
      <c r="AB198">
        <f t="shared" si="224"/>
        <v>63.652625324504697</v>
      </c>
      <c r="AC198" s="9">
        <f t="shared" si="225"/>
        <v>30.084786423278274</v>
      </c>
      <c r="AD198" s="4">
        <f t="shared" si="226"/>
        <v>0.12009084551354239</v>
      </c>
      <c r="AE198" s="2">
        <f t="shared" si="227"/>
        <v>6.6335618342797569E-3</v>
      </c>
      <c r="AF198">
        <f t="shared" si="235"/>
        <v>-15.053190463726423</v>
      </c>
      <c r="AG198" s="4">
        <f t="shared" si="228"/>
        <v>-1.39026881451151E-2</v>
      </c>
      <c r="AI198">
        <f t="shared" si="229"/>
        <v>1</v>
      </c>
      <c r="AJ198">
        <f t="shared" si="232"/>
        <v>0</v>
      </c>
      <c r="AK198">
        <f t="shared" si="233"/>
        <v>0</v>
      </c>
      <c r="AL198">
        <f t="shared" ref="AL198:AN198" si="287">SUM(AI188:AI197)/10</f>
        <v>0.1</v>
      </c>
      <c r="AM198">
        <f t="shared" si="287"/>
        <v>0</v>
      </c>
      <c r="AN198">
        <f t="shared" si="287"/>
        <v>0.9</v>
      </c>
      <c r="AO198" s="7">
        <f t="shared" si="246"/>
        <v>11.1005859375</v>
      </c>
      <c r="AP198" s="8">
        <f t="shared" si="250"/>
        <v>0.38195608924788715</v>
      </c>
      <c r="AQ198" s="8">
        <f t="shared" si="251"/>
        <v>0</v>
      </c>
      <c r="AR198" s="8">
        <f t="shared" si="252"/>
        <v>0.81818181818181812</v>
      </c>
      <c r="AT198" s="8">
        <f t="shared" si="247"/>
        <v>4</v>
      </c>
      <c r="AU198" s="8">
        <f t="shared" si="248"/>
        <v>6</v>
      </c>
      <c r="AV198" s="4"/>
    </row>
    <row r="199" spans="1:48" x14ac:dyDescent="0.25">
      <c r="A199" t="s">
        <v>203</v>
      </c>
      <c r="B199">
        <v>15156.5</v>
      </c>
      <c r="C199">
        <v>15162.7001953125</v>
      </c>
      <c r="D199">
        <v>15126.4501953125</v>
      </c>
      <c r="E199">
        <v>15126.7998046875</v>
      </c>
      <c r="F199">
        <v>15126.7998046875</v>
      </c>
      <c r="G199">
        <v>0</v>
      </c>
      <c r="H199" t="str">
        <f t="shared" si="206"/>
        <v xml:space="preserve"> 10:15:00+05:30</v>
      </c>
      <c r="I199" t="str">
        <f t="shared" si="207"/>
        <v>N</v>
      </c>
      <c r="J199">
        <f t="shared" si="208"/>
        <v>-22.1005859375</v>
      </c>
      <c r="K199">
        <f t="shared" si="209"/>
        <v>-29.7001953125</v>
      </c>
      <c r="L199" s="3">
        <f t="shared" si="284"/>
        <v>-1.4588904387527095E-3</v>
      </c>
      <c r="M199" s="3">
        <f t="shared" si="210"/>
        <v>-1.9595681926896052E-3</v>
      </c>
      <c r="N199" t="str">
        <f t="shared" si="211"/>
        <v>2021-02-11</v>
      </c>
      <c r="O199">
        <f t="shared" si="212"/>
        <v>0.4501953125</v>
      </c>
      <c r="P199">
        <f t="shared" si="213"/>
        <v>66.150390625</v>
      </c>
      <c r="Q199">
        <f t="shared" si="214"/>
        <v>266.400390625</v>
      </c>
      <c r="R199">
        <f t="shared" si="215"/>
        <v>99.650390625</v>
      </c>
      <c r="S199">
        <f t="shared" si="216"/>
        <v>15094.281372070313</v>
      </c>
      <c r="T199">
        <f t="shared" si="217"/>
        <v>15132.5595703125</v>
      </c>
      <c r="U199">
        <f t="shared" si="218"/>
        <v>32.5184326171875</v>
      </c>
      <c r="V199">
        <f t="shared" si="219"/>
        <v>-5.759765625</v>
      </c>
      <c r="W199">
        <f t="shared" si="220"/>
        <v>36.25</v>
      </c>
      <c r="X199">
        <f t="shared" si="221"/>
        <v>91.945117187500003</v>
      </c>
      <c r="Y199">
        <f t="shared" si="222"/>
        <v>15117.880830160157</v>
      </c>
      <c r="Z199">
        <f t="shared" si="231"/>
        <v>15089.025223426586</v>
      </c>
      <c r="AA199">
        <f t="shared" si="223"/>
        <v>8.91897452734338</v>
      </c>
      <c r="AB199">
        <f t="shared" si="224"/>
        <v>37.774581260913692</v>
      </c>
      <c r="AC199" s="9">
        <f t="shared" si="225"/>
        <v>28.855606733570312</v>
      </c>
      <c r="AD199" s="4">
        <f t="shared" si="226"/>
        <v>-4.0857185170404847E-2</v>
      </c>
      <c r="AE199" s="2">
        <f t="shared" si="227"/>
        <v>2.3964644402315505E-3</v>
      </c>
      <c r="AF199">
        <f t="shared" si="235"/>
        <v>-14.67874015234338</v>
      </c>
      <c r="AG199" s="4">
        <f t="shared" si="228"/>
        <v>-2.4875146055273387E-2</v>
      </c>
      <c r="AI199">
        <f t="shared" si="229"/>
        <v>0</v>
      </c>
      <c r="AJ199">
        <f t="shared" si="232"/>
        <v>0</v>
      </c>
      <c r="AK199">
        <f t="shared" si="233"/>
        <v>1</v>
      </c>
      <c r="AL199">
        <f t="shared" ref="AL199:AN199" si="288">SUM(AI189:AI198)/10</f>
        <v>0.2</v>
      </c>
      <c r="AM199">
        <f t="shared" si="288"/>
        <v>0</v>
      </c>
      <c r="AN199">
        <f t="shared" si="288"/>
        <v>0.8</v>
      </c>
      <c r="AO199" s="7">
        <f t="shared" si="246"/>
        <v>-22.1005859375</v>
      </c>
      <c r="AP199" s="8">
        <f t="shared" si="250"/>
        <v>0.31250952756645312</v>
      </c>
      <c r="AQ199" s="8">
        <f t="shared" si="251"/>
        <v>0</v>
      </c>
      <c r="AR199" s="8">
        <f t="shared" si="252"/>
        <v>0.91818181818181821</v>
      </c>
      <c r="AT199" s="8">
        <f t="shared" si="247"/>
        <v>4</v>
      </c>
      <c r="AU199" s="8">
        <f t="shared" si="248"/>
        <v>6</v>
      </c>
      <c r="AV199" s="4"/>
    </row>
    <row r="200" spans="1:48" x14ac:dyDescent="0.25">
      <c r="A200" t="s">
        <v>204</v>
      </c>
      <c r="B200">
        <v>15158.9501953125</v>
      </c>
      <c r="C200">
        <v>15159.0498046875</v>
      </c>
      <c r="D200">
        <v>15108</v>
      </c>
      <c r="E200">
        <v>15127.25</v>
      </c>
      <c r="F200">
        <v>15127.25</v>
      </c>
      <c r="G200">
        <v>0</v>
      </c>
      <c r="H200" t="str">
        <f t="shared" si="206"/>
        <v xml:space="preserve"> 11:15:00+05:30</v>
      </c>
      <c r="I200" t="str">
        <f t="shared" si="207"/>
        <v>N</v>
      </c>
      <c r="J200">
        <f t="shared" si="208"/>
        <v>0.4501953125</v>
      </c>
      <c r="K200">
        <f t="shared" si="209"/>
        <v>-31.7001953125</v>
      </c>
      <c r="L200" s="3">
        <f t="shared" si="284"/>
        <v>2.9761437866090701E-5</v>
      </c>
      <c r="M200" s="3">
        <f t="shared" si="210"/>
        <v>-2.091186718345604E-3</v>
      </c>
      <c r="N200" t="str">
        <f t="shared" si="211"/>
        <v>2021-02-11</v>
      </c>
      <c r="O200">
        <f t="shared" si="212"/>
        <v>8.5498046875</v>
      </c>
      <c r="P200">
        <f t="shared" si="213"/>
        <v>110.75</v>
      </c>
      <c r="Q200">
        <f t="shared" si="214"/>
        <v>255.849609375</v>
      </c>
      <c r="R200">
        <f t="shared" si="215"/>
        <v>91.5</v>
      </c>
      <c r="S200">
        <f t="shared" si="216"/>
        <v>15100.512573242188</v>
      </c>
      <c r="T200">
        <f t="shared" si="217"/>
        <v>15133.130998883929</v>
      </c>
      <c r="U200">
        <f t="shared" si="218"/>
        <v>26.7374267578125</v>
      </c>
      <c r="V200">
        <f t="shared" si="219"/>
        <v>-5.880998883929351</v>
      </c>
      <c r="W200">
        <f t="shared" si="220"/>
        <v>51.0498046875</v>
      </c>
      <c r="X200">
        <f t="shared" si="221"/>
        <v>76.510156249999994</v>
      </c>
      <c r="Y200">
        <f t="shared" si="222"/>
        <v>15119.962867902344</v>
      </c>
      <c r="Z200">
        <f t="shared" si="231"/>
        <v>15092.500203115078</v>
      </c>
      <c r="AA200">
        <f t="shared" si="223"/>
        <v>7.287132097655558</v>
      </c>
      <c r="AB200">
        <f t="shared" si="224"/>
        <v>34.749796884922034</v>
      </c>
      <c r="AC200" s="9">
        <f t="shared" si="225"/>
        <v>27.462664787266476</v>
      </c>
      <c r="AD200" s="4">
        <f t="shared" si="226"/>
        <v>-4.8272835125774766E-2</v>
      </c>
      <c r="AE200" s="2">
        <f t="shared" si="227"/>
        <v>3.3789915731731535E-3</v>
      </c>
      <c r="AF200">
        <f t="shared" si="235"/>
        <v>-13.168130981584909</v>
      </c>
      <c r="AG200" s="4">
        <f t="shared" si="228"/>
        <v>-0.10291136399177354</v>
      </c>
      <c r="AI200">
        <f t="shared" si="229"/>
        <v>0</v>
      </c>
      <c r="AJ200">
        <f t="shared" si="232"/>
        <v>0</v>
      </c>
      <c r="AK200">
        <f t="shared" si="233"/>
        <v>1</v>
      </c>
      <c r="AL200">
        <f t="shared" ref="AL200:AN200" si="289">SUM(AI190:AI199)/10</f>
        <v>0.2</v>
      </c>
      <c r="AM200">
        <f t="shared" si="289"/>
        <v>0</v>
      </c>
      <c r="AN200">
        <f t="shared" si="289"/>
        <v>0.8</v>
      </c>
      <c r="AO200" s="7">
        <f t="shared" si="246"/>
        <v>0.4501953125</v>
      </c>
      <c r="AP200" s="8">
        <f t="shared" si="250"/>
        <v>0.25568961346346164</v>
      </c>
      <c r="AQ200" s="8">
        <f t="shared" si="251"/>
        <v>0</v>
      </c>
      <c r="AR200" s="8">
        <f t="shared" si="252"/>
        <v>0.83636363636363642</v>
      </c>
      <c r="AT200" s="8">
        <f t="shared" si="247"/>
        <v>5</v>
      </c>
      <c r="AU200" s="8">
        <f t="shared" si="248"/>
        <v>5</v>
      </c>
      <c r="AV200" s="4"/>
    </row>
    <row r="201" spans="1:48" x14ac:dyDescent="0.25">
      <c r="A201" t="s">
        <v>205</v>
      </c>
      <c r="B201">
        <v>15115.650390625</v>
      </c>
      <c r="C201">
        <v>15161.25</v>
      </c>
      <c r="D201">
        <v>15108</v>
      </c>
      <c r="E201">
        <v>15135.7998046875</v>
      </c>
      <c r="F201">
        <v>15135.7998046875</v>
      </c>
      <c r="G201">
        <v>0</v>
      </c>
      <c r="H201" t="str">
        <f t="shared" si="206"/>
        <v xml:space="preserve"> 12:15:00+05:30</v>
      </c>
      <c r="I201" t="str">
        <f t="shared" si="207"/>
        <v>N</v>
      </c>
      <c r="J201">
        <f t="shared" si="208"/>
        <v>8.5498046875</v>
      </c>
      <c r="K201">
        <f t="shared" si="209"/>
        <v>20.1494140625</v>
      </c>
      <c r="L201" s="3">
        <f t="shared" si="284"/>
        <v>5.6519226478705649E-4</v>
      </c>
      <c r="M201" s="3">
        <f t="shared" si="210"/>
        <v>1.3330166775355583E-3</v>
      </c>
      <c r="N201" t="str">
        <f t="shared" si="211"/>
        <v>2021-02-11</v>
      </c>
      <c r="O201">
        <f t="shared" si="212"/>
        <v>13.1005859375</v>
      </c>
      <c r="P201">
        <f t="shared" si="213"/>
        <v>62.9501953125</v>
      </c>
      <c r="Q201">
        <f t="shared" si="214"/>
        <v>218.2001953125</v>
      </c>
      <c r="R201">
        <f t="shared" si="215"/>
        <v>17</v>
      </c>
      <c r="S201">
        <f t="shared" si="216"/>
        <v>15107.656372070313</v>
      </c>
      <c r="T201">
        <f t="shared" si="217"/>
        <v>15134.84765625</v>
      </c>
      <c r="U201">
        <f t="shared" si="218"/>
        <v>28.1434326171875</v>
      </c>
      <c r="V201">
        <f t="shared" si="219"/>
        <v>0.9521484375</v>
      </c>
      <c r="W201">
        <f t="shared" si="220"/>
        <v>53.25</v>
      </c>
      <c r="X201">
        <f t="shared" si="221"/>
        <v>78.925097656250003</v>
      </c>
      <c r="Y201">
        <f t="shared" si="222"/>
        <v>15123.482187187934</v>
      </c>
      <c r="Z201">
        <f t="shared" si="231"/>
        <v>15096.436530530753</v>
      </c>
      <c r="AA201">
        <f t="shared" si="223"/>
        <v>12.31761749956604</v>
      </c>
      <c r="AB201">
        <f t="shared" si="224"/>
        <v>39.363274156747138</v>
      </c>
      <c r="AC201" s="9">
        <f t="shared" si="225"/>
        <v>27.045656657181098</v>
      </c>
      <c r="AD201" s="4">
        <f t="shared" si="226"/>
        <v>-1.5184547214031861E-2</v>
      </c>
      <c r="AE201" s="2">
        <f t="shared" si="227"/>
        <v>3.5246227164416203E-3</v>
      </c>
      <c r="AF201">
        <f t="shared" si="235"/>
        <v>-11.36546906206604</v>
      </c>
      <c r="AG201" s="4">
        <f t="shared" si="228"/>
        <v>-0.13689580716047078</v>
      </c>
      <c r="AI201">
        <f t="shared" si="229"/>
        <v>0</v>
      </c>
      <c r="AJ201">
        <f t="shared" si="232"/>
        <v>0</v>
      </c>
      <c r="AK201">
        <f t="shared" si="233"/>
        <v>1</v>
      </c>
      <c r="AL201">
        <f t="shared" ref="AL201:AN201" si="290">SUM(AI191:AI200)/10</f>
        <v>0.2</v>
      </c>
      <c r="AM201">
        <f t="shared" si="290"/>
        <v>0</v>
      </c>
      <c r="AN201">
        <f t="shared" si="290"/>
        <v>0.8</v>
      </c>
      <c r="AO201" s="7">
        <f t="shared" si="246"/>
        <v>8.5498046875</v>
      </c>
      <c r="AP201" s="8">
        <f t="shared" si="250"/>
        <v>0.20920059283374134</v>
      </c>
      <c r="AQ201" s="8">
        <f t="shared" si="251"/>
        <v>0</v>
      </c>
      <c r="AR201" s="8">
        <f t="shared" si="252"/>
        <v>0.83636363636363642</v>
      </c>
      <c r="AT201" s="8">
        <f t="shared" si="247"/>
        <v>6</v>
      </c>
      <c r="AU201" s="8">
        <f t="shared" si="248"/>
        <v>4</v>
      </c>
      <c r="AV201" s="4"/>
    </row>
    <row r="202" spans="1:48" x14ac:dyDescent="0.25">
      <c r="A202" t="s">
        <v>206</v>
      </c>
      <c r="B202">
        <v>15120.7001953125</v>
      </c>
      <c r="C202">
        <v>15151.400390625</v>
      </c>
      <c r="D202">
        <v>15109.2001953125</v>
      </c>
      <c r="E202">
        <v>15148.900390625</v>
      </c>
      <c r="F202">
        <v>15148.900390625</v>
      </c>
      <c r="G202">
        <v>0</v>
      </c>
      <c r="H202" t="str">
        <f t="shared" si="206"/>
        <v xml:space="preserve"> 13:15:00+05:30</v>
      </c>
      <c r="I202" t="str">
        <f t="shared" si="207"/>
        <v>N</v>
      </c>
      <c r="J202">
        <f t="shared" si="208"/>
        <v>13.1005859375</v>
      </c>
      <c r="K202">
        <f t="shared" si="209"/>
        <v>28.2001953125</v>
      </c>
      <c r="L202" s="3">
        <f t="shared" si="284"/>
        <v>8.6553641740443727E-4</v>
      </c>
      <c r="M202" s="3">
        <f t="shared" si="210"/>
        <v>1.865005915615086E-3</v>
      </c>
      <c r="N202" t="str">
        <f t="shared" si="211"/>
        <v>2021-02-11</v>
      </c>
      <c r="O202">
        <f t="shared" si="212"/>
        <v>24.6494140625</v>
      </c>
      <c r="P202">
        <f t="shared" si="213"/>
        <v>72.849609375</v>
      </c>
      <c r="Q202">
        <f t="shared" si="214"/>
        <v>126.3994140625</v>
      </c>
      <c r="R202">
        <f t="shared" si="215"/>
        <v>-12.9501953125</v>
      </c>
      <c r="S202">
        <f t="shared" si="216"/>
        <v>15112.612548828125</v>
      </c>
      <c r="T202">
        <f t="shared" si="217"/>
        <v>15135.383370535714</v>
      </c>
      <c r="U202">
        <f t="shared" si="218"/>
        <v>36.287841796875</v>
      </c>
      <c r="V202">
        <f t="shared" si="219"/>
        <v>13.517020089286234</v>
      </c>
      <c r="W202">
        <f t="shared" si="220"/>
        <v>42.2001953125</v>
      </c>
      <c r="X202">
        <f t="shared" si="221"/>
        <v>74.585058593750006</v>
      </c>
      <c r="Y202">
        <f t="shared" si="222"/>
        <v>15129.130676840616</v>
      </c>
      <c r="Z202">
        <f t="shared" si="231"/>
        <v>15101.205972357502</v>
      </c>
      <c r="AA202">
        <f t="shared" si="223"/>
        <v>19.769713784384294</v>
      </c>
      <c r="AB202">
        <f t="shared" si="224"/>
        <v>47.694418267497895</v>
      </c>
      <c r="AC202" s="9">
        <f t="shared" si="225"/>
        <v>27.924704483113601</v>
      </c>
      <c r="AD202" s="4">
        <f t="shared" si="226"/>
        <v>3.2502365798506135E-2</v>
      </c>
      <c r="AE202" s="2">
        <f t="shared" si="227"/>
        <v>2.7930131818355449E-3</v>
      </c>
      <c r="AF202">
        <f t="shared" si="235"/>
        <v>-6.2526936950980598</v>
      </c>
      <c r="AG202" s="4">
        <f t="shared" si="228"/>
        <v>-0.44985168135582154</v>
      </c>
      <c r="AI202">
        <f t="shared" si="229"/>
        <v>1</v>
      </c>
      <c r="AJ202">
        <f t="shared" si="232"/>
        <v>0</v>
      </c>
      <c r="AK202">
        <f t="shared" si="233"/>
        <v>0</v>
      </c>
      <c r="AL202">
        <f t="shared" ref="AL202:AN202" si="291">SUM(AI192:AI201)/10</f>
        <v>0.2</v>
      </c>
      <c r="AM202">
        <f t="shared" si="291"/>
        <v>0</v>
      </c>
      <c r="AN202">
        <f t="shared" si="291"/>
        <v>0.8</v>
      </c>
      <c r="AO202" s="7">
        <f t="shared" si="246"/>
        <v>13.1005859375</v>
      </c>
      <c r="AP202" s="8">
        <f t="shared" si="250"/>
        <v>0.35298230322760654</v>
      </c>
      <c r="AQ202" s="8">
        <f t="shared" si="251"/>
        <v>0</v>
      </c>
      <c r="AR202" s="8">
        <f t="shared" si="252"/>
        <v>0.65454545454545454</v>
      </c>
      <c r="AT202" s="8">
        <f t="shared" si="247"/>
        <v>7</v>
      </c>
      <c r="AU202" s="8">
        <f t="shared" si="248"/>
        <v>3</v>
      </c>
      <c r="AV202" s="4"/>
    </row>
    <row r="203" spans="1:48" x14ac:dyDescent="0.25">
      <c r="A203" t="s">
        <v>207</v>
      </c>
      <c r="B203">
        <v>15145.5</v>
      </c>
      <c r="C203">
        <v>15177.25</v>
      </c>
      <c r="D203">
        <v>15127.5</v>
      </c>
      <c r="E203">
        <v>15173.5498046875</v>
      </c>
      <c r="F203">
        <v>15173.5498046875</v>
      </c>
      <c r="G203">
        <v>0</v>
      </c>
      <c r="H203" t="str">
        <f t="shared" si="206"/>
        <v xml:space="preserve"> 14:15:00+05:30</v>
      </c>
      <c r="I203" t="str">
        <f t="shared" si="207"/>
        <v>N</v>
      </c>
      <c r="J203">
        <f t="shared" si="208"/>
        <v>24.6494140625</v>
      </c>
      <c r="K203">
        <f t="shared" si="209"/>
        <v>28.0498046875</v>
      </c>
      <c r="L203" s="3">
        <f t="shared" si="284"/>
        <v>1.6271421309070366E-3</v>
      </c>
      <c r="M203" s="3">
        <f t="shared" si="210"/>
        <v>1.8520223622528144E-3</v>
      </c>
      <c r="N203" t="str">
        <f t="shared" si="211"/>
        <v>2021-02-11</v>
      </c>
      <c r="O203">
        <f t="shared" si="212"/>
        <v>3.1005859375</v>
      </c>
      <c r="P203">
        <f t="shared" si="213"/>
        <v>-56.9501953125</v>
      </c>
      <c r="Q203">
        <f t="shared" si="214"/>
        <v>103.3505859375</v>
      </c>
      <c r="R203">
        <f t="shared" si="215"/>
        <v>-42.75</v>
      </c>
      <c r="S203">
        <f t="shared" si="216"/>
        <v>15121.856323242188</v>
      </c>
      <c r="T203">
        <f t="shared" si="217"/>
        <v>15135.895275297618</v>
      </c>
      <c r="U203">
        <f t="shared" si="218"/>
        <v>51.6934814453125</v>
      </c>
      <c r="V203">
        <f t="shared" si="219"/>
        <v>37.654529389881645</v>
      </c>
      <c r="W203">
        <f t="shared" si="220"/>
        <v>49.75</v>
      </c>
      <c r="X203">
        <f t="shared" si="221"/>
        <v>68.515039062499994</v>
      </c>
      <c r="Y203">
        <f t="shared" si="222"/>
        <v>15139.001594139923</v>
      </c>
      <c r="Z203">
        <f t="shared" si="231"/>
        <v>15107.782684387503</v>
      </c>
      <c r="AA203">
        <f t="shared" si="223"/>
        <v>34.548210547576673</v>
      </c>
      <c r="AB203">
        <f t="shared" si="224"/>
        <v>65.767120299997259</v>
      </c>
      <c r="AC203" s="9">
        <f t="shared" si="225"/>
        <v>31.218909752420586</v>
      </c>
      <c r="AD203" s="4">
        <f t="shared" si="226"/>
        <v>0.11796741739197385</v>
      </c>
      <c r="AE203" s="2">
        <f t="shared" si="227"/>
        <v>3.2887126094860355E-3</v>
      </c>
      <c r="AF203">
        <f t="shared" si="235"/>
        <v>3.1063188423049723</v>
      </c>
      <c r="AG203" s="4" t="str">
        <f t="shared" si="228"/>
        <v>CROSSOVER</v>
      </c>
      <c r="AI203">
        <f t="shared" si="229"/>
        <v>1</v>
      </c>
      <c r="AJ203">
        <f t="shared" si="232"/>
        <v>0</v>
      </c>
      <c r="AK203">
        <f t="shared" si="233"/>
        <v>0</v>
      </c>
      <c r="AL203">
        <f t="shared" ref="AL203:AN203" si="292">SUM(AI193:AI202)/10</f>
        <v>0.3</v>
      </c>
      <c r="AM203">
        <f t="shared" si="292"/>
        <v>0</v>
      </c>
      <c r="AN203">
        <f t="shared" si="292"/>
        <v>0.7</v>
      </c>
      <c r="AO203" s="7">
        <f t="shared" si="246"/>
        <v>24.6494140625</v>
      </c>
      <c r="AP203" s="8">
        <f t="shared" si="250"/>
        <v>0.47062188445895081</v>
      </c>
      <c r="AQ203" s="8">
        <f t="shared" si="251"/>
        <v>0</v>
      </c>
      <c r="AR203" s="8">
        <f t="shared" si="252"/>
        <v>0.65454545454545454</v>
      </c>
      <c r="AT203" s="8">
        <f t="shared" si="247"/>
        <v>7</v>
      </c>
      <c r="AU203" s="8">
        <f t="shared" si="248"/>
        <v>3</v>
      </c>
      <c r="AV203" s="4"/>
    </row>
    <row r="204" spans="1:48" x14ac:dyDescent="0.25">
      <c r="A204" t="s">
        <v>208</v>
      </c>
      <c r="B204">
        <v>15172.75</v>
      </c>
      <c r="C204">
        <v>15188.5</v>
      </c>
      <c r="D204">
        <v>15166.900390625</v>
      </c>
      <c r="E204">
        <v>15176.650390625</v>
      </c>
      <c r="F204">
        <v>15176.650390625</v>
      </c>
      <c r="G204">
        <v>0</v>
      </c>
      <c r="H204" t="str">
        <f t="shared" si="206"/>
        <v xml:space="preserve"> 15:15:00+05:30</v>
      </c>
      <c r="I204" t="str">
        <f t="shared" si="207"/>
        <v>N</v>
      </c>
      <c r="J204">
        <f t="shared" si="208"/>
        <v>3.1005859375</v>
      </c>
      <c r="K204">
        <f t="shared" si="209"/>
        <v>3.900390625</v>
      </c>
      <c r="L204" s="3">
        <f t="shared" si="284"/>
        <v>2.0434150066467302E-4</v>
      </c>
      <c r="M204" s="3">
        <f t="shared" si="210"/>
        <v>2.570655039462194E-4</v>
      </c>
      <c r="N204" t="str">
        <f t="shared" si="211"/>
        <v>2021-02-11</v>
      </c>
      <c r="O204">
        <f t="shared" si="212"/>
        <v>16.2998046875</v>
      </c>
      <c r="P204">
        <f t="shared" si="213"/>
        <v>-14.5</v>
      </c>
      <c r="Q204">
        <f t="shared" si="214"/>
        <v>135.75</v>
      </c>
      <c r="R204">
        <f t="shared" si="215"/>
        <v>-63.2001953125</v>
      </c>
      <c r="S204">
        <f t="shared" si="216"/>
        <v>15138.268798828125</v>
      </c>
      <c r="T204">
        <f t="shared" si="217"/>
        <v>15138.626209077382</v>
      </c>
      <c r="U204">
        <f t="shared" si="218"/>
        <v>38.381591796875</v>
      </c>
      <c r="V204">
        <f t="shared" si="219"/>
        <v>38.024181547618355</v>
      </c>
      <c r="W204">
        <f t="shared" si="220"/>
        <v>21.599609375</v>
      </c>
      <c r="X204">
        <f t="shared" si="221"/>
        <v>65.724999999999994</v>
      </c>
      <c r="Y204">
        <f t="shared" si="222"/>
        <v>15147.36799335883</v>
      </c>
      <c r="Z204">
        <f t="shared" si="231"/>
        <v>15114.043384954548</v>
      </c>
      <c r="AA204">
        <f t="shared" si="223"/>
        <v>29.282397266169937</v>
      </c>
      <c r="AB204">
        <f t="shared" si="224"/>
        <v>62.607005670452054</v>
      </c>
      <c r="AC204" s="9">
        <f t="shared" si="225"/>
        <v>33.324608404282117</v>
      </c>
      <c r="AD204" s="4">
        <f t="shared" si="226"/>
        <v>6.744946151421137E-2</v>
      </c>
      <c r="AE204" s="2">
        <f t="shared" si="227"/>
        <v>1.4241281223387741E-3</v>
      </c>
      <c r="AF204">
        <f t="shared" si="235"/>
        <v>8.7417842814484175</v>
      </c>
      <c r="AG204" s="4">
        <f t="shared" si="228"/>
        <v>1.8141941395049381</v>
      </c>
      <c r="AI204">
        <f t="shared" si="229"/>
        <v>1</v>
      </c>
      <c r="AJ204">
        <f t="shared" si="232"/>
        <v>0</v>
      </c>
      <c r="AK204">
        <f t="shared" si="233"/>
        <v>0</v>
      </c>
      <c r="AL204">
        <f t="shared" ref="AL204:AN204" si="293">SUM(AI194:AI203)/10</f>
        <v>0.4</v>
      </c>
      <c r="AM204">
        <f t="shared" si="293"/>
        <v>0</v>
      </c>
      <c r="AN204">
        <f t="shared" si="293"/>
        <v>0.6</v>
      </c>
      <c r="AO204" s="7">
        <f t="shared" si="246"/>
        <v>3.1005859375</v>
      </c>
      <c r="AP204" s="8">
        <f t="shared" si="250"/>
        <v>0.56687245092095973</v>
      </c>
      <c r="AQ204" s="8">
        <f t="shared" si="251"/>
        <v>0</v>
      </c>
      <c r="AR204" s="8">
        <f t="shared" si="252"/>
        <v>0.57272727272727275</v>
      </c>
      <c r="AT204" s="8">
        <f t="shared" si="247"/>
        <v>8</v>
      </c>
      <c r="AU204" s="8">
        <f t="shared" si="248"/>
        <v>2</v>
      </c>
      <c r="AV204" s="4"/>
    </row>
    <row r="205" spans="1:48" x14ac:dyDescent="0.25">
      <c r="A205" t="s">
        <v>209</v>
      </c>
      <c r="B205">
        <v>15186.2001953125</v>
      </c>
      <c r="C205">
        <v>15222.7001953125</v>
      </c>
      <c r="D205">
        <v>15158.5498046875</v>
      </c>
      <c r="E205">
        <v>15192.9501953125</v>
      </c>
      <c r="F205">
        <v>15192.9501953125</v>
      </c>
      <c r="G205">
        <v>0</v>
      </c>
      <c r="H205" t="str">
        <f t="shared" si="206"/>
        <v xml:space="preserve"> 09:15:00+05:30</v>
      </c>
      <c r="I205" t="str">
        <f t="shared" si="207"/>
        <v>Y</v>
      </c>
      <c r="J205">
        <f t="shared" si="208"/>
        <v>16.2998046875</v>
      </c>
      <c r="K205">
        <f t="shared" si="209"/>
        <v>6.75</v>
      </c>
      <c r="L205" s="3">
        <f t="shared" si="284"/>
        <v>1.0740054141043403E-3</v>
      </c>
      <c r="M205" s="3">
        <f t="shared" si="210"/>
        <v>4.4448248496575934E-4</v>
      </c>
      <c r="N205" t="str">
        <f t="shared" si="211"/>
        <v>2021-02-12</v>
      </c>
      <c r="O205">
        <f t="shared" si="212"/>
        <v>45.0498046875</v>
      </c>
      <c r="P205">
        <f t="shared" si="213"/>
        <v>-28.25</v>
      </c>
      <c r="Q205">
        <f t="shared" si="214"/>
        <v>125</v>
      </c>
      <c r="R205">
        <f t="shared" si="215"/>
        <v>-72.75</v>
      </c>
      <c r="S205">
        <f t="shared" si="216"/>
        <v>15146.956298828125</v>
      </c>
      <c r="T205">
        <f t="shared" si="217"/>
        <v>15140.873837425595</v>
      </c>
      <c r="U205">
        <f t="shared" si="218"/>
        <v>45.993896484375</v>
      </c>
      <c r="V205">
        <f t="shared" si="219"/>
        <v>52.076357886904589</v>
      </c>
      <c r="W205">
        <f t="shared" si="220"/>
        <v>64.150390625</v>
      </c>
      <c r="X205">
        <f t="shared" si="221"/>
        <v>61.994921875000003</v>
      </c>
      <c r="Y205">
        <f t="shared" si="222"/>
        <v>15157.497371570757</v>
      </c>
      <c r="Z205">
        <f t="shared" si="231"/>
        <v>15121.216731350725</v>
      </c>
      <c r="AA205">
        <f t="shared" si="223"/>
        <v>35.452823741743487</v>
      </c>
      <c r="AB205">
        <f t="shared" si="224"/>
        <v>71.73346396177476</v>
      </c>
      <c r="AC205" s="9">
        <f t="shared" si="225"/>
        <v>36.280640220031273</v>
      </c>
      <c r="AD205" s="4">
        <f t="shared" si="226"/>
        <v>8.8704172600849368E-2</v>
      </c>
      <c r="AE205" s="2">
        <f t="shared" si="227"/>
        <v>4.2319609363398788E-3</v>
      </c>
      <c r="AF205">
        <f t="shared" si="235"/>
        <v>16.623534145161102</v>
      </c>
      <c r="AG205" s="4">
        <f t="shared" si="228"/>
        <v>0.90161797751508521</v>
      </c>
      <c r="AI205">
        <f t="shared" si="229"/>
        <v>1</v>
      </c>
      <c r="AJ205">
        <f t="shared" si="232"/>
        <v>0</v>
      </c>
      <c r="AK205">
        <f t="shared" si="233"/>
        <v>0</v>
      </c>
      <c r="AL205">
        <f t="shared" ref="AL205:AN205" si="294">SUM(AI195:AI204)/10</f>
        <v>0.5</v>
      </c>
      <c r="AM205">
        <f t="shared" si="294"/>
        <v>0</v>
      </c>
      <c r="AN205">
        <f t="shared" si="294"/>
        <v>0.5</v>
      </c>
      <c r="AO205" s="7">
        <f t="shared" si="246"/>
        <v>16.2998046875</v>
      </c>
      <c r="AP205" s="8">
        <f t="shared" si="250"/>
        <v>0.64562291438987618</v>
      </c>
      <c r="AQ205" s="8">
        <f t="shared" si="251"/>
        <v>0</v>
      </c>
      <c r="AR205" s="8">
        <f t="shared" si="252"/>
        <v>0.49090909090909091</v>
      </c>
      <c r="AT205" s="8">
        <f t="shared" si="247"/>
        <v>9</v>
      </c>
      <c r="AU205" s="8">
        <f t="shared" si="248"/>
        <v>1</v>
      </c>
      <c r="AV205" s="4"/>
    </row>
    <row r="206" spans="1:48" x14ac:dyDescent="0.25">
      <c r="A206" t="s">
        <v>210</v>
      </c>
      <c r="B206">
        <v>15186</v>
      </c>
      <c r="C206">
        <v>15238.2998046875</v>
      </c>
      <c r="D206">
        <v>15169.2001953125</v>
      </c>
      <c r="E206">
        <v>15238</v>
      </c>
      <c r="F206">
        <v>15238</v>
      </c>
      <c r="G206">
        <v>0</v>
      </c>
      <c r="H206" t="str">
        <f t="shared" si="206"/>
        <v xml:space="preserve"> 10:15:00+05:30</v>
      </c>
      <c r="I206" t="str">
        <f t="shared" si="207"/>
        <v>N</v>
      </c>
      <c r="J206">
        <f t="shared" si="208"/>
        <v>45.0498046875</v>
      </c>
      <c r="K206">
        <f t="shared" si="209"/>
        <v>52</v>
      </c>
      <c r="L206" s="3">
        <f t="shared" si="284"/>
        <v>2.9651781983330186E-3</v>
      </c>
      <c r="M206" s="3">
        <f t="shared" si="210"/>
        <v>3.4242065059923612E-3</v>
      </c>
      <c r="N206" t="str">
        <f t="shared" si="211"/>
        <v>2021-02-12</v>
      </c>
      <c r="O206">
        <f t="shared" si="212"/>
        <v>-39.25</v>
      </c>
      <c r="P206">
        <f t="shared" si="213"/>
        <v>51.349609375</v>
      </c>
      <c r="Q206">
        <f t="shared" si="214"/>
        <v>2.5498046875</v>
      </c>
      <c r="R206">
        <f t="shared" si="215"/>
        <v>-136.099609375</v>
      </c>
      <c r="S206">
        <f t="shared" si="216"/>
        <v>15153.85009765625</v>
      </c>
      <c r="T206">
        <f t="shared" si="217"/>
        <v>15142.081008184523</v>
      </c>
      <c r="U206">
        <f t="shared" si="218"/>
        <v>84.14990234375</v>
      </c>
      <c r="V206">
        <f t="shared" si="219"/>
        <v>95.918991815477057</v>
      </c>
      <c r="W206">
        <f t="shared" si="220"/>
        <v>69.099609375</v>
      </c>
      <c r="X206">
        <f t="shared" si="221"/>
        <v>56.97998046875</v>
      </c>
      <c r="Y206">
        <f t="shared" si="222"/>
        <v>15175.386844555032</v>
      </c>
      <c r="Z206">
        <f t="shared" si="231"/>
        <v>15131.833392137023</v>
      </c>
      <c r="AA206">
        <f t="shared" si="223"/>
        <v>62.61315544496756</v>
      </c>
      <c r="AB206">
        <f t="shared" si="224"/>
        <v>106.16660786297689</v>
      </c>
      <c r="AC206" s="9">
        <f t="shared" si="225"/>
        <v>43.553452418009329</v>
      </c>
      <c r="AD206" s="4">
        <f t="shared" si="226"/>
        <v>0.20045986382463529</v>
      </c>
      <c r="AE206" s="2">
        <f t="shared" si="227"/>
        <v>4.555257263751636E-3</v>
      </c>
      <c r="AF206">
        <f t="shared" si="235"/>
        <v>33.305836370509496</v>
      </c>
      <c r="AG206" s="4">
        <f t="shared" si="228"/>
        <v>1.0035352338241745</v>
      </c>
      <c r="AI206">
        <f t="shared" si="229"/>
        <v>1</v>
      </c>
      <c r="AJ206">
        <f t="shared" si="232"/>
        <v>0</v>
      </c>
      <c r="AK206">
        <f t="shared" si="233"/>
        <v>0</v>
      </c>
      <c r="AL206">
        <f t="shared" ref="AL206:AN206" si="295">SUM(AI196:AI205)/10</f>
        <v>0.6</v>
      </c>
      <c r="AM206">
        <f t="shared" si="295"/>
        <v>0</v>
      </c>
      <c r="AN206">
        <f t="shared" si="295"/>
        <v>0.4</v>
      </c>
      <c r="AO206" s="7">
        <f t="shared" si="246"/>
        <v>45.0498046875</v>
      </c>
      <c r="AP206" s="8">
        <f t="shared" si="250"/>
        <v>0.71005511177353509</v>
      </c>
      <c r="AQ206" s="8">
        <f t="shared" si="251"/>
        <v>0</v>
      </c>
      <c r="AR206" s="8">
        <f t="shared" si="252"/>
        <v>0.40909090909090906</v>
      </c>
      <c r="AT206" s="8">
        <f t="shared" si="247"/>
        <v>9</v>
      </c>
      <c r="AU206" s="8">
        <f t="shared" si="248"/>
        <v>1</v>
      </c>
      <c r="AV206" s="4"/>
    </row>
    <row r="207" spans="1:48" x14ac:dyDescent="0.25">
      <c r="A207" t="s">
        <v>211</v>
      </c>
      <c r="B207">
        <v>15230.5498046875</v>
      </c>
      <c r="C207">
        <v>15243.400390625</v>
      </c>
      <c r="D207">
        <v>15193.5498046875</v>
      </c>
      <c r="E207">
        <v>15198.75</v>
      </c>
      <c r="F207">
        <v>15198.75</v>
      </c>
      <c r="G207">
        <v>0</v>
      </c>
      <c r="H207" t="str">
        <f t="shared" si="206"/>
        <v xml:space="preserve"> 11:15:00+05:30</v>
      </c>
      <c r="I207" t="str">
        <f t="shared" si="207"/>
        <v>N</v>
      </c>
      <c r="J207">
        <f t="shared" si="208"/>
        <v>-39.25</v>
      </c>
      <c r="K207">
        <f t="shared" si="209"/>
        <v>-31.7998046875</v>
      </c>
      <c r="L207" s="3">
        <f t="shared" si="284"/>
        <v>-2.5757973487334296E-3</v>
      </c>
      <c r="M207" s="3">
        <f t="shared" si="210"/>
        <v>-2.0878960441541635E-3</v>
      </c>
      <c r="N207" t="str">
        <f t="shared" si="211"/>
        <v>2021-02-12</v>
      </c>
      <c r="O207">
        <f t="shared" si="212"/>
        <v>23</v>
      </c>
      <c r="P207">
        <f t="shared" si="213"/>
        <v>116.150390625</v>
      </c>
      <c r="Q207">
        <f t="shared" si="214"/>
        <v>92.7998046875</v>
      </c>
      <c r="R207">
        <f t="shared" si="215"/>
        <v>-131.099609375</v>
      </c>
      <c r="S207">
        <f t="shared" si="216"/>
        <v>15164.987548828125</v>
      </c>
      <c r="T207">
        <f t="shared" si="217"/>
        <v>15142.959588913691</v>
      </c>
      <c r="U207">
        <f t="shared" si="218"/>
        <v>33.762451171875</v>
      </c>
      <c r="V207">
        <f t="shared" si="219"/>
        <v>55.790411086309177</v>
      </c>
      <c r="W207">
        <f t="shared" si="220"/>
        <v>49.8505859375</v>
      </c>
      <c r="X207">
        <f t="shared" si="221"/>
        <v>52.359960937499999</v>
      </c>
      <c r="Y207">
        <f t="shared" si="222"/>
        <v>15180.578656876136</v>
      </c>
      <c r="Z207">
        <f t="shared" si="231"/>
        <v>15137.916720124567</v>
      </c>
      <c r="AA207">
        <f t="shared" si="223"/>
        <v>18.171343123864062</v>
      </c>
      <c r="AB207">
        <f t="shared" si="224"/>
        <v>60.833279875432709</v>
      </c>
      <c r="AC207" s="9">
        <f t="shared" si="225"/>
        <v>42.661936751568646</v>
      </c>
      <c r="AD207" s="4">
        <f t="shared" si="226"/>
        <v>-2.0469460328523603E-2</v>
      </c>
      <c r="AE207" s="2">
        <f t="shared" si="227"/>
        <v>3.28103613561856E-3</v>
      </c>
      <c r="AF207">
        <f t="shared" si="235"/>
        <v>37.619067962445115</v>
      </c>
      <c r="AG207" s="4">
        <f t="shared" si="228"/>
        <v>0.12950377657396858</v>
      </c>
      <c r="AI207">
        <f t="shared" si="229"/>
        <v>0</v>
      </c>
      <c r="AJ207">
        <f t="shared" si="232"/>
        <v>0</v>
      </c>
      <c r="AK207">
        <f t="shared" si="233"/>
        <v>1</v>
      </c>
      <c r="AL207">
        <f t="shared" ref="AL207:AN207" si="296">SUM(AI197:AI206)/10</f>
        <v>0.7</v>
      </c>
      <c r="AM207">
        <f t="shared" si="296"/>
        <v>0</v>
      </c>
      <c r="AN207">
        <f t="shared" si="296"/>
        <v>0.3</v>
      </c>
      <c r="AO207" s="7">
        <f t="shared" si="246"/>
        <v>-39.25</v>
      </c>
      <c r="AP207" s="8">
        <f t="shared" si="250"/>
        <v>0.58095418236016505</v>
      </c>
      <c r="AQ207" s="8">
        <f t="shared" si="251"/>
        <v>0</v>
      </c>
      <c r="AR207" s="8">
        <f t="shared" si="252"/>
        <v>0.50909090909090915</v>
      </c>
      <c r="AT207" s="8">
        <f t="shared" si="247"/>
        <v>8</v>
      </c>
      <c r="AU207" s="8">
        <f t="shared" si="248"/>
        <v>2</v>
      </c>
      <c r="AV207" s="4"/>
    </row>
    <row r="208" spans="1:48" x14ac:dyDescent="0.25">
      <c r="A208" t="s">
        <v>212</v>
      </c>
      <c r="B208">
        <v>15201.150390625</v>
      </c>
      <c r="C208">
        <v>15231.25</v>
      </c>
      <c r="D208">
        <v>15193.5498046875</v>
      </c>
      <c r="E208">
        <v>15221.75</v>
      </c>
      <c r="F208">
        <v>15221.75</v>
      </c>
      <c r="G208">
        <v>0</v>
      </c>
      <c r="H208" t="str">
        <f t="shared" si="206"/>
        <v xml:space="preserve"> 12:15:00+05:30</v>
      </c>
      <c r="I208" t="str">
        <f t="shared" si="207"/>
        <v>N</v>
      </c>
      <c r="J208">
        <f t="shared" si="208"/>
        <v>23</v>
      </c>
      <c r="K208">
        <f t="shared" si="209"/>
        <v>20.599609375</v>
      </c>
      <c r="L208" s="3">
        <f t="shared" si="284"/>
        <v>1.5132823422978863E-3</v>
      </c>
      <c r="M208" s="3">
        <f t="shared" si="210"/>
        <v>1.3551348974025275E-3</v>
      </c>
      <c r="N208" t="str">
        <f t="shared" si="211"/>
        <v>2021-02-12</v>
      </c>
      <c r="O208">
        <f t="shared" si="212"/>
        <v>-105.150390625</v>
      </c>
      <c r="P208">
        <f t="shared" si="213"/>
        <v>82.0498046875</v>
      </c>
      <c r="Q208">
        <f t="shared" si="214"/>
        <v>64.650390625</v>
      </c>
      <c r="R208">
        <f t="shared" si="215"/>
        <v>-139.650390625</v>
      </c>
      <c r="S208">
        <f t="shared" si="216"/>
        <v>15173.981323242188</v>
      </c>
      <c r="T208">
        <f t="shared" si="217"/>
        <v>15141.864350818452</v>
      </c>
      <c r="U208">
        <f t="shared" si="218"/>
        <v>47.7686767578125</v>
      </c>
      <c r="V208">
        <f t="shared" si="219"/>
        <v>79.885649181547706</v>
      </c>
      <c r="W208">
        <f t="shared" si="220"/>
        <v>37.7001953125</v>
      </c>
      <c r="X208">
        <f t="shared" si="221"/>
        <v>53.715039062499997</v>
      </c>
      <c r="Y208">
        <f t="shared" si="222"/>
        <v>15189.727844236995</v>
      </c>
      <c r="Z208">
        <f t="shared" si="231"/>
        <v>15145.537927385971</v>
      </c>
      <c r="AA208">
        <f t="shared" si="223"/>
        <v>32.022155763004776</v>
      </c>
      <c r="AB208">
        <f t="shared" si="224"/>
        <v>76.212072614029239</v>
      </c>
      <c r="AC208" s="9">
        <f t="shared" si="225"/>
        <v>44.189916851024464</v>
      </c>
      <c r="AD208" s="4">
        <f t="shared" si="226"/>
        <v>3.5816004049549731E-2</v>
      </c>
      <c r="AE208" s="2">
        <f t="shared" si="227"/>
        <v>2.4813289716448471E-3</v>
      </c>
      <c r="AF208">
        <f t="shared" si="235"/>
        <v>47.86349341854293</v>
      </c>
      <c r="AG208" s="4">
        <f t="shared" si="228"/>
        <v>0.27232002308841791</v>
      </c>
      <c r="AI208">
        <f t="shared" si="229"/>
        <v>1</v>
      </c>
      <c r="AJ208">
        <f t="shared" si="232"/>
        <v>0</v>
      </c>
      <c r="AK208">
        <f t="shared" si="233"/>
        <v>0</v>
      </c>
      <c r="AL208">
        <f t="shared" ref="AL208:AN208" si="297">SUM(AI198:AI207)/10</f>
        <v>0.6</v>
      </c>
      <c r="AM208">
        <f t="shared" si="297"/>
        <v>0</v>
      </c>
      <c r="AN208">
        <f t="shared" si="297"/>
        <v>0.4</v>
      </c>
      <c r="AO208" s="7">
        <f t="shared" si="246"/>
        <v>23</v>
      </c>
      <c r="AP208" s="8">
        <f t="shared" si="250"/>
        <v>0.65714433102195324</v>
      </c>
      <c r="AQ208" s="8">
        <f t="shared" si="251"/>
        <v>0</v>
      </c>
      <c r="AR208" s="8">
        <f t="shared" si="252"/>
        <v>0.24545454545454545</v>
      </c>
      <c r="AT208" s="8">
        <f t="shared" si="247"/>
        <v>8</v>
      </c>
      <c r="AU208" s="8">
        <f t="shared" si="248"/>
        <v>2</v>
      </c>
      <c r="AV208" s="4"/>
    </row>
    <row r="209" spans="1:48" x14ac:dyDescent="0.25">
      <c r="A209" t="s">
        <v>213</v>
      </c>
      <c r="B209">
        <v>15220.7998046875</v>
      </c>
      <c r="C209">
        <v>15231.25</v>
      </c>
      <c r="D209">
        <v>15081.400390625</v>
      </c>
      <c r="E209">
        <v>15116.599609375</v>
      </c>
      <c r="F209">
        <v>15116.599609375</v>
      </c>
      <c r="G209">
        <v>0</v>
      </c>
      <c r="H209" t="str">
        <f t="shared" si="206"/>
        <v xml:space="preserve"> 13:15:00+05:30</v>
      </c>
      <c r="I209" t="str">
        <f t="shared" si="207"/>
        <v>N</v>
      </c>
      <c r="J209">
        <f t="shared" si="208"/>
        <v>-105.150390625</v>
      </c>
      <c r="K209">
        <f t="shared" si="209"/>
        <v>-104.2001953125</v>
      </c>
      <c r="L209" s="3">
        <f t="shared" si="284"/>
        <v>-6.9079041913709003E-3</v>
      </c>
      <c r="M209" s="3">
        <f t="shared" si="210"/>
        <v>-6.8459080107216054E-3</v>
      </c>
      <c r="N209" t="str">
        <f t="shared" si="211"/>
        <v>2021-02-12</v>
      </c>
      <c r="O209">
        <f t="shared" si="212"/>
        <v>45.55078125</v>
      </c>
      <c r="P209">
        <f t="shared" si="213"/>
        <v>202.2001953125</v>
      </c>
      <c r="Q209">
        <f t="shared" si="214"/>
        <v>112.6005859375</v>
      </c>
      <c r="R209">
        <f t="shared" si="215"/>
        <v>-36.19921875</v>
      </c>
      <c r="S209">
        <f t="shared" si="216"/>
        <v>15185.793823242188</v>
      </c>
      <c r="T209">
        <f t="shared" si="217"/>
        <v>15141.159598214286</v>
      </c>
      <c r="U209">
        <f t="shared" si="218"/>
        <v>-69.1942138671875</v>
      </c>
      <c r="V209">
        <f t="shared" si="219"/>
        <v>-24.559988839286234</v>
      </c>
      <c r="W209">
        <f t="shared" si="220"/>
        <v>149.849609375</v>
      </c>
      <c r="X209">
        <f t="shared" si="221"/>
        <v>47.490039062500003</v>
      </c>
      <c r="Y209">
        <f t="shared" si="222"/>
        <v>15173.477125378775</v>
      </c>
      <c r="Z209">
        <f t="shared" si="231"/>
        <v>15142.907171203155</v>
      </c>
      <c r="AA209">
        <f t="shared" si="223"/>
        <v>-56.877516003774872</v>
      </c>
      <c r="AB209">
        <f t="shared" si="224"/>
        <v>-26.307561828154576</v>
      </c>
      <c r="AC209" s="9">
        <f t="shared" si="225"/>
        <v>30.569954175620296</v>
      </c>
      <c r="AD209" s="4">
        <f t="shared" si="226"/>
        <v>-0.30821426347826253</v>
      </c>
      <c r="AE209" s="2">
        <f t="shared" si="227"/>
        <v>9.936054046290721E-3</v>
      </c>
      <c r="AF209">
        <f t="shared" si="235"/>
        <v>32.317527164488638</v>
      </c>
      <c r="AG209" s="4">
        <f t="shared" si="228"/>
        <v>-0.32479798576573571</v>
      </c>
      <c r="AI209">
        <f t="shared" si="229"/>
        <v>0</v>
      </c>
      <c r="AJ209">
        <f t="shared" si="232"/>
        <v>0</v>
      </c>
      <c r="AK209">
        <f t="shared" si="233"/>
        <v>1</v>
      </c>
      <c r="AL209">
        <f t="shared" ref="AL209:AN209" si="298">SUM(AI199:AI208)/10</f>
        <v>0.6</v>
      </c>
      <c r="AM209">
        <f t="shared" si="298"/>
        <v>0</v>
      </c>
      <c r="AN209">
        <f t="shared" si="298"/>
        <v>0.4</v>
      </c>
      <c r="AO209" s="7">
        <f t="shared" si="246"/>
        <v>-105.150390625</v>
      </c>
      <c r="AP209" s="8">
        <f t="shared" si="250"/>
        <v>0.53766354356341628</v>
      </c>
      <c r="AQ209" s="8">
        <f t="shared" si="251"/>
        <v>0</v>
      </c>
      <c r="AR209" s="8">
        <f t="shared" si="252"/>
        <v>0.50909090909090915</v>
      </c>
      <c r="AT209" s="8">
        <f t="shared" si="247"/>
        <v>8</v>
      </c>
      <c r="AU209" s="8">
        <f t="shared" si="248"/>
        <v>2</v>
      </c>
      <c r="AV209" s="4"/>
    </row>
    <row r="210" spans="1:48" x14ac:dyDescent="0.25">
      <c r="A210" t="s">
        <v>214</v>
      </c>
      <c r="B210">
        <v>15138.5498046875</v>
      </c>
      <c r="C210">
        <v>15169.0498046875</v>
      </c>
      <c r="D210">
        <v>15081.400390625</v>
      </c>
      <c r="E210">
        <v>15162.150390625</v>
      </c>
      <c r="F210">
        <v>15162.150390625</v>
      </c>
      <c r="G210">
        <v>0</v>
      </c>
      <c r="H210" t="str">
        <f t="shared" si="206"/>
        <v xml:space="preserve"> 14:15:00+05:30</v>
      </c>
      <c r="I210" t="str">
        <f t="shared" si="207"/>
        <v>N</v>
      </c>
      <c r="J210">
        <f t="shared" si="208"/>
        <v>45.55078125</v>
      </c>
      <c r="K210">
        <f t="shared" si="209"/>
        <v>23.6005859375</v>
      </c>
      <c r="L210" s="3">
        <f t="shared" si="284"/>
        <v>3.0132954782866881E-3</v>
      </c>
      <c r="M210" s="3">
        <f t="shared" si="210"/>
        <v>1.558972704914728E-3</v>
      </c>
      <c r="N210" t="str">
        <f t="shared" si="211"/>
        <v>2021-02-12</v>
      </c>
      <c r="O210">
        <f t="shared" si="212"/>
        <v>2.5498046875</v>
      </c>
      <c r="P210">
        <f t="shared" si="213"/>
        <v>135</v>
      </c>
      <c r="Q210">
        <f t="shared" si="214"/>
        <v>67.349609375</v>
      </c>
      <c r="R210">
        <f t="shared" si="215"/>
        <v>-249.650390625</v>
      </c>
      <c r="S210">
        <f t="shared" si="216"/>
        <v>15183.393798828125</v>
      </c>
      <c r="T210">
        <f t="shared" si="217"/>
        <v>15135.126255580357</v>
      </c>
      <c r="U210">
        <f t="shared" si="218"/>
        <v>-21.243408203125</v>
      </c>
      <c r="V210">
        <f t="shared" si="219"/>
        <v>27.024135044643117</v>
      </c>
      <c r="W210">
        <f t="shared" si="220"/>
        <v>87.6494140625</v>
      </c>
      <c r="X210">
        <f t="shared" si="221"/>
        <v>58.85</v>
      </c>
      <c r="Y210">
        <f t="shared" si="222"/>
        <v>15170.960073211269</v>
      </c>
      <c r="Z210">
        <f t="shared" si="231"/>
        <v>15144.65655478696</v>
      </c>
      <c r="AA210">
        <f t="shared" si="223"/>
        <v>-8.8096825862685364</v>
      </c>
      <c r="AB210">
        <f t="shared" si="224"/>
        <v>17.493835838040468</v>
      </c>
      <c r="AC210" s="9">
        <f t="shared" si="225"/>
        <v>26.303518424309004</v>
      </c>
      <c r="AD210" s="4">
        <f t="shared" si="226"/>
        <v>-0.1395630404547285</v>
      </c>
      <c r="AE210" s="2">
        <f t="shared" si="227"/>
        <v>5.8117556587772316E-3</v>
      </c>
      <c r="AF210">
        <f t="shared" si="235"/>
        <v>35.833817630911653</v>
      </c>
      <c r="AG210" s="4">
        <f t="shared" si="228"/>
        <v>0.10880444065308342</v>
      </c>
      <c r="AI210">
        <f t="shared" si="229"/>
        <v>0</v>
      </c>
      <c r="AJ210">
        <f t="shared" si="232"/>
        <v>0</v>
      </c>
      <c r="AK210">
        <f t="shared" si="233"/>
        <v>1</v>
      </c>
      <c r="AL210">
        <f t="shared" ref="AL210:AN210" si="299">SUM(AI200:AI209)/10</f>
        <v>0.6</v>
      </c>
      <c r="AM210">
        <f t="shared" si="299"/>
        <v>0</v>
      </c>
      <c r="AN210">
        <f t="shared" si="299"/>
        <v>0.4</v>
      </c>
      <c r="AO210" s="7">
        <f t="shared" si="246"/>
        <v>45.55078125</v>
      </c>
      <c r="AP210" s="8">
        <f t="shared" si="250"/>
        <v>0.43990653564279514</v>
      </c>
      <c r="AQ210" s="8">
        <f t="shared" si="251"/>
        <v>0</v>
      </c>
      <c r="AR210" s="8">
        <f t="shared" si="252"/>
        <v>0.50909090909090915</v>
      </c>
      <c r="AT210" s="8">
        <f t="shared" si="247"/>
        <v>8</v>
      </c>
      <c r="AU210" s="8">
        <f t="shared" si="248"/>
        <v>2</v>
      </c>
      <c r="AV210" s="4"/>
    </row>
    <row r="211" spans="1:48" x14ac:dyDescent="0.25">
      <c r="A211" t="s">
        <v>215</v>
      </c>
      <c r="B211">
        <v>15161.900390625</v>
      </c>
      <c r="C211">
        <v>15188</v>
      </c>
      <c r="D211">
        <v>15160.349609375</v>
      </c>
      <c r="E211">
        <v>15164.7001953125</v>
      </c>
      <c r="F211">
        <v>15164.7001953125</v>
      </c>
      <c r="G211">
        <v>0</v>
      </c>
      <c r="H211" t="str">
        <f t="shared" si="206"/>
        <v xml:space="preserve"> 15:15:00+05:30</v>
      </c>
      <c r="I211" t="str">
        <f t="shared" si="207"/>
        <v>N</v>
      </c>
      <c r="J211">
        <f t="shared" si="208"/>
        <v>2.5498046875</v>
      </c>
      <c r="K211">
        <f t="shared" si="209"/>
        <v>2.7998046875</v>
      </c>
      <c r="L211" s="3">
        <f t="shared" si="284"/>
        <v>1.6816906717114381E-4</v>
      </c>
      <c r="M211" s="3">
        <f t="shared" si="210"/>
        <v>1.8466053828128251E-4</v>
      </c>
      <c r="N211" t="str">
        <f t="shared" si="211"/>
        <v>2021-02-12</v>
      </c>
      <c r="O211">
        <f t="shared" si="212"/>
        <v>124.6494140625</v>
      </c>
      <c r="P211">
        <f t="shared" si="213"/>
        <v>152.25</v>
      </c>
      <c r="Q211">
        <f t="shared" si="214"/>
        <v>53.4501953125</v>
      </c>
      <c r="R211">
        <f t="shared" si="215"/>
        <v>-158.4501953125</v>
      </c>
      <c r="S211">
        <f t="shared" si="216"/>
        <v>15185.050048828125</v>
      </c>
      <c r="T211">
        <f t="shared" si="217"/>
        <v>15137.281017485118</v>
      </c>
      <c r="U211">
        <f t="shared" si="218"/>
        <v>-20.349853515625</v>
      </c>
      <c r="V211">
        <f t="shared" si="219"/>
        <v>27.419177827381645</v>
      </c>
      <c r="W211">
        <f t="shared" si="220"/>
        <v>27.650390625</v>
      </c>
      <c r="X211">
        <f t="shared" si="221"/>
        <v>62.509960937499997</v>
      </c>
      <c r="Y211">
        <f t="shared" si="222"/>
        <v>15169.568989233765</v>
      </c>
      <c r="Z211">
        <f t="shared" si="231"/>
        <v>15146.478703925644</v>
      </c>
      <c r="AA211">
        <f t="shared" si="223"/>
        <v>-4.8687939212650235</v>
      </c>
      <c r="AB211">
        <f t="shared" si="224"/>
        <v>18.221491386855632</v>
      </c>
      <c r="AC211" s="9">
        <f t="shared" si="225"/>
        <v>23.090285308120656</v>
      </c>
      <c r="AD211" s="4">
        <f t="shared" si="226"/>
        <v>-0.12215982152481794</v>
      </c>
      <c r="AE211" s="2">
        <f t="shared" si="227"/>
        <v>1.8238623341444112E-3</v>
      </c>
      <c r="AF211">
        <f t="shared" si="235"/>
        <v>32.287971748646669</v>
      </c>
      <c r="AG211" s="4">
        <f t="shared" si="228"/>
        <v>-9.8952501203952076E-2</v>
      </c>
      <c r="AI211">
        <f t="shared" si="229"/>
        <v>0</v>
      </c>
      <c r="AJ211">
        <f t="shared" si="232"/>
        <v>0</v>
      </c>
      <c r="AK211">
        <f t="shared" si="233"/>
        <v>1</v>
      </c>
      <c r="AL211">
        <f t="shared" ref="AL211:AN211" si="300">SUM(AI201:AI210)/10</f>
        <v>0.6</v>
      </c>
      <c r="AM211">
        <f t="shared" si="300"/>
        <v>0</v>
      </c>
      <c r="AN211">
        <f t="shared" si="300"/>
        <v>0.4</v>
      </c>
      <c r="AO211" s="7">
        <f t="shared" si="246"/>
        <v>2.5498046875</v>
      </c>
      <c r="AP211" s="8">
        <f t="shared" si="250"/>
        <v>0.35992352916228693</v>
      </c>
      <c r="AQ211" s="8">
        <f t="shared" si="251"/>
        <v>0</v>
      </c>
      <c r="AR211" s="8">
        <f t="shared" si="252"/>
        <v>0.50909090909090915</v>
      </c>
      <c r="AT211" s="8">
        <f t="shared" si="247"/>
        <v>8</v>
      </c>
      <c r="AU211" s="8">
        <f t="shared" si="248"/>
        <v>2</v>
      </c>
      <c r="AV211" s="4"/>
    </row>
    <row r="212" spans="1:48" x14ac:dyDescent="0.25">
      <c r="A212" t="s">
        <v>216</v>
      </c>
      <c r="B212">
        <v>15270.2998046875</v>
      </c>
      <c r="C212">
        <v>15313.5</v>
      </c>
      <c r="D212">
        <v>15254.349609375</v>
      </c>
      <c r="E212">
        <v>15289.349609375</v>
      </c>
      <c r="F212">
        <v>15289.349609375</v>
      </c>
      <c r="G212">
        <v>0</v>
      </c>
      <c r="H212" t="str">
        <f t="shared" si="206"/>
        <v xml:space="preserve"> 09:15:00+05:30</v>
      </c>
      <c r="I212" t="str">
        <f t="shared" si="207"/>
        <v>Y</v>
      </c>
      <c r="J212">
        <f t="shared" si="208"/>
        <v>124.6494140625</v>
      </c>
      <c r="K212">
        <f t="shared" si="209"/>
        <v>19.0498046875</v>
      </c>
      <c r="L212" s="3">
        <f t="shared" si="284"/>
        <v>8.2197084318903907E-3</v>
      </c>
      <c r="M212" s="3">
        <f t="shared" si="210"/>
        <v>1.247506920699246E-3</v>
      </c>
      <c r="N212" t="str">
        <f t="shared" si="211"/>
        <v>2021-02-15</v>
      </c>
      <c r="O212">
        <f t="shared" si="212"/>
        <v>25.55078125</v>
      </c>
      <c r="P212">
        <f t="shared" si="213"/>
        <v>46.4501953125</v>
      </c>
      <c r="Q212">
        <f t="shared" si="214"/>
        <v>-93.099609375</v>
      </c>
      <c r="R212">
        <f t="shared" si="215"/>
        <v>-285.8994140625</v>
      </c>
      <c r="S212">
        <f t="shared" si="216"/>
        <v>15183.94384765625</v>
      </c>
      <c r="T212">
        <f t="shared" si="217"/>
        <v>15139.909598214286</v>
      </c>
      <c r="U212">
        <f t="shared" si="218"/>
        <v>105.40576171875</v>
      </c>
      <c r="V212">
        <f t="shared" si="219"/>
        <v>149.44001116071377</v>
      </c>
      <c r="W212">
        <f t="shared" si="220"/>
        <v>59.150390625</v>
      </c>
      <c r="X212">
        <f t="shared" si="221"/>
        <v>59.95</v>
      </c>
      <c r="Y212">
        <f t="shared" si="222"/>
        <v>15196.186904820706</v>
      </c>
      <c r="Z212">
        <f t="shared" si="231"/>
        <v>15159.466968057404</v>
      </c>
      <c r="AA212">
        <f t="shared" si="223"/>
        <v>93.162704554293668</v>
      </c>
      <c r="AB212">
        <f t="shared" si="224"/>
        <v>129.8826413175957</v>
      </c>
      <c r="AC212" s="9">
        <f t="shared" si="225"/>
        <v>36.71993676330203</v>
      </c>
      <c r="AD212" s="4">
        <f t="shared" si="226"/>
        <v>0.59027644194538997</v>
      </c>
      <c r="AE212" s="2">
        <f t="shared" si="227"/>
        <v>3.8776081668304902E-3</v>
      </c>
      <c r="AF212">
        <f t="shared" si="235"/>
        <v>56.277306606420098</v>
      </c>
      <c r="AG212" s="4">
        <f t="shared" si="228"/>
        <v>0.74298054534128266</v>
      </c>
      <c r="AI212">
        <f t="shared" si="229"/>
        <v>1</v>
      </c>
      <c r="AJ212">
        <f t="shared" si="232"/>
        <v>0</v>
      </c>
      <c r="AK212">
        <f t="shared" si="233"/>
        <v>0</v>
      </c>
      <c r="AL212">
        <f t="shared" ref="AL212:AN212" si="301">SUM(AI202:AI211)/10</f>
        <v>0.6</v>
      </c>
      <c r="AM212">
        <f t="shared" si="301"/>
        <v>0</v>
      </c>
      <c r="AN212">
        <f t="shared" si="301"/>
        <v>0.4</v>
      </c>
      <c r="AO212" s="7">
        <f t="shared" si="246"/>
        <v>124.6494140625</v>
      </c>
      <c r="AP212" s="8">
        <f t="shared" si="250"/>
        <v>0.47630106931459842</v>
      </c>
      <c r="AQ212" s="8">
        <f t="shared" si="251"/>
        <v>0</v>
      </c>
      <c r="AR212" s="8">
        <f t="shared" si="252"/>
        <v>0.32727272727272727</v>
      </c>
      <c r="AT212" s="8">
        <f t="shared" si="247"/>
        <v>8</v>
      </c>
      <c r="AU212" s="8">
        <f t="shared" si="248"/>
        <v>2</v>
      </c>
      <c r="AV212" s="4"/>
    </row>
    <row r="213" spans="1:48" x14ac:dyDescent="0.25">
      <c r="A213" t="s">
        <v>217</v>
      </c>
      <c r="B213">
        <v>15290</v>
      </c>
      <c r="C213">
        <v>15320.099609375</v>
      </c>
      <c r="D213">
        <v>15273.900390625</v>
      </c>
      <c r="E213">
        <v>15314.900390625</v>
      </c>
      <c r="F213">
        <v>15314.900390625</v>
      </c>
      <c r="G213">
        <v>0</v>
      </c>
      <c r="H213" t="str">
        <f t="shared" si="206"/>
        <v xml:space="preserve"> 10:15:00+05:30</v>
      </c>
      <c r="I213" t="str">
        <f t="shared" si="207"/>
        <v>N</v>
      </c>
      <c r="J213">
        <f t="shared" si="208"/>
        <v>25.55078125</v>
      </c>
      <c r="K213">
        <f t="shared" si="209"/>
        <v>24.900390625</v>
      </c>
      <c r="L213" s="3">
        <f t="shared" si="284"/>
        <v>1.6711489960523226E-3</v>
      </c>
      <c r="M213" s="3">
        <f t="shared" si="210"/>
        <v>1.628540917266187E-3</v>
      </c>
      <c r="N213" t="str">
        <f t="shared" si="211"/>
        <v>2021-02-15</v>
      </c>
      <c r="O213">
        <f t="shared" si="212"/>
        <v>-11.1005859375</v>
      </c>
      <c r="P213">
        <f t="shared" si="213"/>
        <v>78.2998046875</v>
      </c>
      <c r="Q213">
        <f t="shared" si="214"/>
        <v>-88.4501953125</v>
      </c>
      <c r="R213">
        <f t="shared" si="215"/>
        <v>-436.7001953125</v>
      </c>
      <c r="S213">
        <f t="shared" si="216"/>
        <v>15198.03125</v>
      </c>
      <c r="T213">
        <f t="shared" si="217"/>
        <v>15150.023856026786</v>
      </c>
      <c r="U213">
        <f t="shared" si="218"/>
        <v>116.869140625</v>
      </c>
      <c r="V213">
        <f t="shared" si="219"/>
        <v>164.87653459821377</v>
      </c>
      <c r="W213">
        <f t="shared" si="220"/>
        <v>46.19921875</v>
      </c>
      <c r="X213">
        <f t="shared" si="221"/>
        <v>61.64501953125</v>
      </c>
      <c r="Y213">
        <f t="shared" si="222"/>
        <v>15222.567679443882</v>
      </c>
      <c r="Z213">
        <f t="shared" si="231"/>
        <v>15173.597279199914</v>
      </c>
      <c r="AA213">
        <f t="shared" si="223"/>
        <v>92.332711181117702</v>
      </c>
      <c r="AB213">
        <f t="shared" si="224"/>
        <v>141.30311142508617</v>
      </c>
      <c r="AC213" s="9">
        <f t="shared" si="225"/>
        <v>48.97040024396847</v>
      </c>
      <c r="AD213" s="4">
        <f t="shared" si="226"/>
        <v>0.3336188610463397</v>
      </c>
      <c r="AE213" s="2">
        <f t="shared" si="227"/>
        <v>3.0247165143460486E-3</v>
      </c>
      <c r="AF213">
        <f t="shared" si="235"/>
        <v>72.543823417096064</v>
      </c>
      <c r="AG213" s="4">
        <f t="shared" si="228"/>
        <v>0.28904220531442931</v>
      </c>
      <c r="AI213">
        <f t="shared" si="229"/>
        <v>1</v>
      </c>
      <c r="AJ213">
        <f t="shared" si="232"/>
        <v>0</v>
      </c>
      <c r="AK213">
        <f t="shared" si="233"/>
        <v>0</v>
      </c>
      <c r="AL213">
        <f t="shared" ref="AL213:AN213" si="302">SUM(AI203:AI212)/10</f>
        <v>0.6</v>
      </c>
      <c r="AM213">
        <f t="shared" si="302"/>
        <v>0</v>
      </c>
      <c r="AN213">
        <f t="shared" si="302"/>
        <v>0.4</v>
      </c>
      <c r="AO213" s="7">
        <f t="shared" si="246"/>
        <v>25.55078125</v>
      </c>
      <c r="AP213" s="8">
        <f t="shared" si="250"/>
        <v>0.57151905671194414</v>
      </c>
      <c r="AQ213" s="8">
        <f t="shared" si="251"/>
        <v>0</v>
      </c>
      <c r="AR213" s="8">
        <f t="shared" si="252"/>
        <v>0.32727272727272727</v>
      </c>
      <c r="AT213" s="8">
        <f t="shared" si="247"/>
        <v>8</v>
      </c>
      <c r="AU213" s="8">
        <f t="shared" si="248"/>
        <v>2</v>
      </c>
      <c r="AV213" s="4"/>
    </row>
    <row r="214" spans="1:48" x14ac:dyDescent="0.25">
      <c r="A214" t="s">
        <v>218</v>
      </c>
      <c r="B214">
        <v>15312.349609375</v>
      </c>
      <c r="C214">
        <v>15316.7001953125</v>
      </c>
      <c r="D214">
        <v>15292.900390625</v>
      </c>
      <c r="E214">
        <v>15303.7998046875</v>
      </c>
      <c r="F214">
        <v>15303.7998046875</v>
      </c>
      <c r="G214">
        <v>0</v>
      </c>
      <c r="H214" t="str">
        <f t="shared" si="206"/>
        <v xml:space="preserve"> 11:15:00+05:30</v>
      </c>
      <c r="I214" t="str">
        <f t="shared" si="207"/>
        <v>N</v>
      </c>
      <c r="J214">
        <f t="shared" si="208"/>
        <v>-11.1005859375</v>
      </c>
      <c r="K214">
        <f t="shared" si="209"/>
        <v>-8.5498046875</v>
      </c>
      <c r="L214" s="3">
        <f t="shared" si="284"/>
        <v>-7.2482260115091656E-4</v>
      </c>
      <c r="M214" s="3">
        <f t="shared" si="210"/>
        <v>-5.5836007573033556E-4</v>
      </c>
      <c r="N214" t="str">
        <f t="shared" si="211"/>
        <v>2021-02-15</v>
      </c>
      <c r="O214">
        <f t="shared" si="212"/>
        <v>15</v>
      </c>
      <c r="P214">
        <f t="shared" si="213"/>
        <v>79.2998046875</v>
      </c>
      <c r="Q214">
        <f t="shared" si="214"/>
        <v>-85.0498046875</v>
      </c>
      <c r="R214">
        <f t="shared" si="215"/>
        <v>-445.5498046875</v>
      </c>
      <c r="S214">
        <f t="shared" si="216"/>
        <v>15213.275024414063</v>
      </c>
      <c r="T214">
        <f t="shared" si="217"/>
        <v>15161.681036086309</v>
      </c>
      <c r="U214">
        <f t="shared" si="218"/>
        <v>90.5247802734375</v>
      </c>
      <c r="V214">
        <f t="shared" si="219"/>
        <v>142.11876860119082</v>
      </c>
      <c r="W214">
        <f t="shared" si="220"/>
        <v>23.7998046875</v>
      </c>
      <c r="X214">
        <f t="shared" si="221"/>
        <v>61.289941406250001</v>
      </c>
      <c r="Y214">
        <f t="shared" si="222"/>
        <v>15240.619262831353</v>
      </c>
      <c r="Z214">
        <f t="shared" si="231"/>
        <v>15185.433872426058</v>
      </c>
      <c r="AA214">
        <f t="shared" si="223"/>
        <v>63.180541856147101</v>
      </c>
      <c r="AB214">
        <f t="shared" si="224"/>
        <v>118.36593226144214</v>
      </c>
      <c r="AC214" s="9">
        <f t="shared" si="225"/>
        <v>55.185390405295038</v>
      </c>
      <c r="AD214" s="4">
        <f t="shared" si="226"/>
        <v>0.12691319920531074</v>
      </c>
      <c r="AE214" s="2">
        <f t="shared" si="227"/>
        <v>1.556264938604451E-3</v>
      </c>
      <c r="AF214">
        <f t="shared" si="235"/>
        <v>78.938226745043721</v>
      </c>
      <c r="AG214" s="4">
        <f t="shared" si="228"/>
        <v>8.8145386150693533E-2</v>
      </c>
      <c r="AI214">
        <f t="shared" si="229"/>
        <v>1</v>
      </c>
      <c r="AJ214">
        <f t="shared" si="232"/>
        <v>0</v>
      </c>
      <c r="AK214">
        <f t="shared" si="233"/>
        <v>0</v>
      </c>
      <c r="AL214">
        <f t="shared" ref="AL214:AN214" si="303">SUM(AI204:AI213)/10</f>
        <v>0.6</v>
      </c>
      <c r="AM214">
        <f t="shared" si="303"/>
        <v>0</v>
      </c>
      <c r="AN214">
        <f t="shared" si="303"/>
        <v>0.4</v>
      </c>
      <c r="AO214" s="7">
        <f t="shared" si="246"/>
        <v>-11.1005859375</v>
      </c>
      <c r="AP214" s="8">
        <f t="shared" si="250"/>
        <v>0.64942468276431797</v>
      </c>
      <c r="AQ214" s="8">
        <f t="shared" si="251"/>
        <v>0</v>
      </c>
      <c r="AR214" s="8">
        <f t="shared" si="252"/>
        <v>0.32727272727272727</v>
      </c>
      <c r="AT214" s="8">
        <f t="shared" si="247"/>
        <v>7</v>
      </c>
      <c r="AU214" s="8">
        <f t="shared" si="248"/>
        <v>3</v>
      </c>
      <c r="AV214" s="4"/>
    </row>
    <row r="215" spans="1:48" x14ac:dyDescent="0.25">
      <c r="A215" t="s">
        <v>219</v>
      </c>
      <c r="B215">
        <v>15309.9501953125</v>
      </c>
      <c r="C215">
        <v>15326.5</v>
      </c>
      <c r="D215">
        <v>15292.900390625</v>
      </c>
      <c r="E215">
        <v>15318.7998046875</v>
      </c>
      <c r="F215">
        <v>15318.7998046875</v>
      </c>
      <c r="G215">
        <v>0</v>
      </c>
      <c r="H215" t="str">
        <f t="shared" si="206"/>
        <v xml:space="preserve"> 12:15:00+05:30</v>
      </c>
      <c r="I215" t="str">
        <f t="shared" si="207"/>
        <v>N</v>
      </c>
      <c r="J215">
        <f t="shared" si="208"/>
        <v>15</v>
      </c>
      <c r="K215">
        <f t="shared" si="209"/>
        <v>8.849609375</v>
      </c>
      <c r="L215" s="3">
        <f t="shared" si="284"/>
        <v>9.8014873374163941E-4</v>
      </c>
      <c r="M215" s="3">
        <f t="shared" si="210"/>
        <v>5.7802992577399206E-4</v>
      </c>
      <c r="N215" t="str">
        <f t="shared" si="211"/>
        <v>2021-02-15</v>
      </c>
      <c r="O215">
        <f t="shared" si="212"/>
        <v>-21.6494140625</v>
      </c>
      <c r="P215">
        <f t="shared" si="213"/>
        <v>35.2001953125</v>
      </c>
      <c r="Q215">
        <f t="shared" si="214"/>
        <v>-166</v>
      </c>
      <c r="R215">
        <f t="shared" si="215"/>
        <v>-524.1494140625</v>
      </c>
      <c r="S215">
        <f t="shared" si="216"/>
        <v>15221.5</v>
      </c>
      <c r="T215">
        <f t="shared" si="217"/>
        <v>15171.569103422618</v>
      </c>
      <c r="U215">
        <f t="shared" si="218"/>
        <v>97.2998046875</v>
      </c>
      <c r="V215">
        <f t="shared" si="219"/>
        <v>147.23070126488165</v>
      </c>
      <c r="W215">
        <f t="shared" si="220"/>
        <v>33.599609375</v>
      </c>
      <c r="X215">
        <f t="shared" si="221"/>
        <v>61.509960937499997</v>
      </c>
      <c r="Y215">
        <f t="shared" si="222"/>
        <v>15257.992716577164</v>
      </c>
      <c r="Z215">
        <f t="shared" si="231"/>
        <v>15197.558048086188</v>
      </c>
      <c r="AA215">
        <f t="shared" si="223"/>
        <v>60.807088110335826</v>
      </c>
      <c r="AB215">
        <f t="shared" si="224"/>
        <v>121.24175660131186</v>
      </c>
      <c r="AC215" s="9">
        <f t="shared" si="225"/>
        <v>60.434668490976037</v>
      </c>
      <c r="AD215" s="4">
        <f t="shared" si="226"/>
        <v>9.5120792788254527E-2</v>
      </c>
      <c r="AE215" s="2">
        <f t="shared" si="227"/>
        <v>2.197072400706772E-3</v>
      </c>
      <c r="AF215">
        <f t="shared" si="235"/>
        <v>86.423613154545819</v>
      </c>
      <c r="AG215" s="4">
        <f t="shared" si="228"/>
        <v>9.4825874841077323E-2</v>
      </c>
      <c r="AI215">
        <f t="shared" si="229"/>
        <v>1</v>
      </c>
      <c r="AJ215">
        <f t="shared" si="232"/>
        <v>0</v>
      </c>
      <c r="AK215">
        <f t="shared" si="233"/>
        <v>0</v>
      </c>
      <c r="AL215">
        <f t="shared" ref="AL215:AN215" si="304">SUM(AI205:AI214)/10</f>
        <v>0.6</v>
      </c>
      <c r="AM215">
        <f t="shared" si="304"/>
        <v>0</v>
      </c>
      <c r="AN215">
        <f t="shared" si="304"/>
        <v>0.4</v>
      </c>
      <c r="AO215" s="7">
        <f t="shared" si="246"/>
        <v>15</v>
      </c>
      <c r="AP215" s="8">
        <f t="shared" si="250"/>
        <v>0.71316564953444195</v>
      </c>
      <c r="AQ215" s="8">
        <f t="shared" si="251"/>
        <v>0</v>
      </c>
      <c r="AR215" s="8">
        <f t="shared" si="252"/>
        <v>0.32727272727272727</v>
      </c>
      <c r="AT215" s="8">
        <f t="shared" si="247"/>
        <v>7</v>
      </c>
      <c r="AU215" s="8">
        <f t="shared" si="248"/>
        <v>3</v>
      </c>
      <c r="AV215" s="4"/>
    </row>
    <row r="216" spans="1:48" x14ac:dyDescent="0.25">
      <c r="A216" t="s">
        <v>220</v>
      </c>
      <c r="B216">
        <v>15313.4501953125</v>
      </c>
      <c r="C216">
        <v>15326.5</v>
      </c>
      <c r="D216">
        <v>15287.2998046875</v>
      </c>
      <c r="E216">
        <v>15297.150390625</v>
      </c>
      <c r="F216">
        <v>15297.150390625</v>
      </c>
      <c r="G216">
        <v>0</v>
      </c>
      <c r="H216" t="str">
        <f t="shared" ref="H216:H279" si="305">RIGHT(A216,LEN(A216)-10)</f>
        <v xml:space="preserve"> 13:15:00+05:30</v>
      </c>
      <c r="I216" t="str">
        <f t="shared" ref="I216:I279" si="306">IF(H216= " 09:15:00+05:30","Y","N")</f>
        <v>N</v>
      </c>
      <c r="J216">
        <f t="shared" ref="J216:J279" si="307">E216-E215</f>
        <v>-21.6494140625</v>
      </c>
      <c r="K216">
        <f t="shared" ref="K216:K279" si="308">E216-B216</f>
        <v>-16.2998046875</v>
      </c>
      <c r="L216" s="3">
        <f t="shared" si="284"/>
        <v>-1.4132578490826254E-3</v>
      </c>
      <c r="M216" s="3">
        <f t="shared" ref="M216:M279" si="309">K216/B216</f>
        <v>-1.0644109903129098E-3</v>
      </c>
      <c r="N216" t="str">
        <f t="shared" ref="N216:N279" si="310">LEFT(A216,10)</f>
        <v>2021-02-15</v>
      </c>
      <c r="O216">
        <f t="shared" ref="O216:O279" si="311">E217-E216</f>
        <v>19.7998046875</v>
      </c>
      <c r="P216">
        <f t="shared" ref="P216:P279" si="312">E222-E216</f>
        <v>-21.8505859375</v>
      </c>
      <c r="Q216">
        <f t="shared" ref="Q216:Q279" si="313">(E236-E216)</f>
        <v>-161.2001953125</v>
      </c>
      <c r="R216">
        <f t="shared" ref="R216:R279" si="314">(E250-E216)</f>
        <v>-519.80078125</v>
      </c>
      <c r="S216">
        <f t="shared" ref="S216:S279" si="315">SUM(E208:E215)/8</f>
        <v>15236.506225585938</v>
      </c>
      <c r="T216">
        <f t="shared" ref="T216:T279" si="316">SUM(E195:E215)/21</f>
        <v>15183.180989583334</v>
      </c>
      <c r="U216">
        <f t="shared" ref="U216:U279" si="317">E216-S216</f>
        <v>60.6441650390625</v>
      </c>
      <c r="V216">
        <f t="shared" ref="V216:V279" si="318">E216-T216</f>
        <v>113.96940104166606</v>
      </c>
      <c r="W216">
        <f t="shared" ref="W216:W279" si="319">MAX(C216-D216,C216-E216,D216-E216)</f>
        <v>39.2001953125</v>
      </c>
      <c r="X216">
        <f t="shared" ref="X216:X279" si="320">SUM(W206:W215)/10</f>
        <v>58.454882812500003</v>
      </c>
      <c r="Y216">
        <f t="shared" ref="Y216:Y279" si="321">(E216-Y215)*(2/9)+Y215</f>
        <v>15266.694421921127</v>
      </c>
      <c r="Z216">
        <f t="shared" si="231"/>
        <v>15206.611897407898</v>
      </c>
      <c r="AA216">
        <f t="shared" ref="AA216:AA279" si="322">$E216-Y216</f>
        <v>30.455968703872713</v>
      </c>
      <c r="AB216">
        <f t="shared" ref="AB216:AB279" si="323">$E216-Z216</f>
        <v>90.538493217101859</v>
      </c>
      <c r="AC216" s="9">
        <f t="shared" ref="AC216:AC279" si="324">Y216-Z216</f>
        <v>60.082524513229146</v>
      </c>
      <c r="AD216" s="4">
        <f t="shared" ref="AD216:AD279" si="325">IF(AND(AC216&gt;0,AC215&gt;0),(AC216-AC215)/AC215,IF(AND(AC216&lt;0,AC215&lt;0),(AC216-AC215)/AC215,"CROSSOVER"))</f>
        <v>-5.8268537999753012E-3</v>
      </c>
      <c r="AE216" s="2">
        <f t="shared" ref="AE216:AE279" si="326">ABS(C216-D216)/D216</f>
        <v>2.5642327823308703E-3</v>
      </c>
      <c r="AF216">
        <f t="shared" si="235"/>
        <v>83.513432337793347</v>
      </c>
      <c r="AG216" s="4">
        <f t="shared" ref="AG216:AG279" si="327">IF(AND(AF216&gt;0,AF215&gt;0),(AF216-AF215)/AF215,IF(AND(AF216&lt;0,AF215&lt;0),(AF216-AF215)/AF215,"CROSSOVER"))</f>
        <v>-3.36734453759574E-2</v>
      </c>
      <c r="AI216">
        <f t="shared" ref="AI216:AI279" si="328">IF(AND(AD216&gt;0,AB216&gt;0,AA216&gt;0,V216&gt;0,U216&gt;0),1,0)</f>
        <v>0</v>
      </c>
      <c r="AJ216">
        <f t="shared" si="232"/>
        <v>0</v>
      </c>
      <c r="AK216">
        <f t="shared" si="233"/>
        <v>1</v>
      </c>
      <c r="AL216">
        <f t="shared" ref="AL216:AN216" si="329">SUM(AI206:AI215)/10</f>
        <v>0.6</v>
      </c>
      <c r="AM216">
        <f t="shared" si="329"/>
        <v>0</v>
      </c>
      <c r="AN216">
        <f t="shared" si="329"/>
        <v>0.4</v>
      </c>
      <c r="AO216" s="7">
        <f t="shared" si="246"/>
        <v>-21.6494140625</v>
      </c>
      <c r="AP216" s="8">
        <f t="shared" si="250"/>
        <v>0.58349916780090705</v>
      </c>
      <c r="AQ216" s="8">
        <f t="shared" si="251"/>
        <v>0</v>
      </c>
      <c r="AR216" s="8">
        <f t="shared" si="252"/>
        <v>0.50909090909090915</v>
      </c>
      <c r="AT216" s="8">
        <f t="shared" si="247"/>
        <v>6</v>
      </c>
      <c r="AU216" s="8">
        <f t="shared" si="248"/>
        <v>4</v>
      </c>
      <c r="AV216" s="4"/>
    </row>
    <row r="217" spans="1:48" x14ac:dyDescent="0.25">
      <c r="A217" t="s">
        <v>221</v>
      </c>
      <c r="B217">
        <v>15309.25</v>
      </c>
      <c r="C217">
        <v>15318.0498046875</v>
      </c>
      <c r="D217">
        <v>15275.150390625</v>
      </c>
      <c r="E217">
        <v>15316.9501953125</v>
      </c>
      <c r="F217">
        <v>15316.9501953125</v>
      </c>
      <c r="G217">
        <v>0</v>
      </c>
      <c r="H217" t="str">
        <f t="shared" si="305"/>
        <v xml:space="preserve"> 14:15:00+05:30</v>
      </c>
      <c r="I217" t="str">
        <f t="shared" si="306"/>
        <v>N</v>
      </c>
      <c r="J217">
        <f t="shared" si="307"/>
        <v>19.7998046875</v>
      </c>
      <c r="K217">
        <f t="shared" si="308"/>
        <v>7.7001953125</v>
      </c>
      <c r="L217" s="3">
        <f t="shared" si="284"/>
        <v>1.294345952147695E-3</v>
      </c>
      <c r="M217" s="3">
        <f t="shared" si="309"/>
        <v>5.0297665218740307E-4</v>
      </c>
      <c r="N217" t="str">
        <f t="shared" si="310"/>
        <v>2021-02-15</v>
      </c>
      <c r="O217">
        <f t="shared" si="311"/>
        <v>18.849609375</v>
      </c>
      <c r="P217">
        <f t="shared" si="312"/>
        <v>-40.0498046875</v>
      </c>
      <c r="Q217">
        <f t="shared" si="313"/>
        <v>-186.150390625</v>
      </c>
      <c r="R217">
        <f t="shared" si="314"/>
        <v>-608.5</v>
      </c>
      <c r="S217">
        <f t="shared" si="315"/>
        <v>15245.931274414063</v>
      </c>
      <c r="T217">
        <f t="shared" si="316"/>
        <v>15195.319103422618</v>
      </c>
      <c r="U217">
        <f t="shared" si="317"/>
        <v>71.0189208984375</v>
      </c>
      <c r="V217">
        <f t="shared" si="318"/>
        <v>121.63109188988165</v>
      </c>
      <c r="W217">
        <f t="shared" si="319"/>
        <v>42.8994140625</v>
      </c>
      <c r="X217">
        <f t="shared" si="320"/>
        <v>55.464941406249999</v>
      </c>
      <c r="Y217">
        <f t="shared" si="321"/>
        <v>15277.862371563655</v>
      </c>
      <c r="Z217">
        <f t="shared" ref="Z217:Z280" si="330">(F217-Z216)*(2/22)+Z216</f>
        <v>15216.642651762862</v>
      </c>
      <c r="AA217">
        <f t="shared" si="322"/>
        <v>39.08782374884504</v>
      </c>
      <c r="AB217">
        <f t="shared" si="323"/>
        <v>100.30754354963756</v>
      </c>
      <c r="AC217" s="9">
        <f t="shared" si="324"/>
        <v>61.219719800792518</v>
      </c>
      <c r="AD217" s="4">
        <f t="shared" si="325"/>
        <v>1.8927222129505917E-2</v>
      </c>
      <c r="AE217" s="2">
        <f t="shared" si="326"/>
        <v>2.8084446283965342E-3</v>
      </c>
      <c r="AF217">
        <f t="shared" si="235"/>
        <v>82.543268141036606</v>
      </c>
      <c r="AG217" s="4">
        <f t="shared" si="327"/>
        <v>-1.1616864133097078E-2</v>
      </c>
      <c r="AI217">
        <f t="shared" si="328"/>
        <v>1</v>
      </c>
      <c r="AJ217">
        <f t="shared" ref="AJ217:AJ280" si="331">IF(AND(AD217&gt;0,AB217&lt;0,AA217&lt;0,V217&lt;0,U217&lt;0),1,0)</f>
        <v>0</v>
      </c>
      <c r="AK217">
        <f t="shared" ref="AK217:AK280" si="332">IF(AND(AI217 =0,AJ217=0),1,0)</f>
        <v>0</v>
      </c>
      <c r="AL217">
        <f t="shared" ref="AL217:AN217" si="333">SUM(AI207:AI216)/10</f>
        <v>0.5</v>
      </c>
      <c r="AM217">
        <f t="shared" si="333"/>
        <v>0</v>
      </c>
      <c r="AN217">
        <f t="shared" si="333"/>
        <v>0.5</v>
      </c>
      <c r="AO217" s="7">
        <f t="shared" si="246"/>
        <v>19.7998046875</v>
      </c>
      <c r="AP217" s="8">
        <f t="shared" si="250"/>
        <v>0.65922659183710575</v>
      </c>
      <c r="AQ217" s="8">
        <f t="shared" si="251"/>
        <v>0</v>
      </c>
      <c r="AR217" s="8">
        <f t="shared" si="252"/>
        <v>0.32727272727272727</v>
      </c>
      <c r="AT217" s="8">
        <f t="shared" si="247"/>
        <v>7</v>
      </c>
      <c r="AU217" s="8">
        <f t="shared" si="248"/>
        <v>3</v>
      </c>
      <c r="AV217" s="4"/>
    </row>
    <row r="218" spans="1:48" x14ac:dyDescent="0.25">
      <c r="A218" t="s">
        <v>222</v>
      </c>
      <c r="B218">
        <v>15317.25</v>
      </c>
      <c r="C218">
        <v>15338.349609375</v>
      </c>
      <c r="D218">
        <v>15308</v>
      </c>
      <c r="E218">
        <v>15335.7998046875</v>
      </c>
      <c r="F218">
        <v>15335.7998046875</v>
      </c>
      <c r="G218">
        <v>0</v>
      </c>
      <c r="H218" t="str">
        <f t="shared" si="305"/>
        <v xml:space="preserve"> 15:15:00+05:30</v>
      </c>
      <c r="I218" t="str">
        <f t="shared" si="306"/>
        <v>N</v>
      </c>
      <c r="J218">
        <f t="shared" si="307"/>
        <v>18.849609375</v>
      </c>
      <c r="K218">
        <f t="shared" si="308"/>
        <v>18.5498046875</v>
      </c>
      <c r="L218" s="3">
        <f t="shared" si="284"/>
        <v>1.2306372440101432E-3</v>
      </c>
      <c r="M218" s="3">
        <f t="shared" si="309"/>
        <v>1.2110401467299939E-3</v>
      </c>
      <c r="N218" t="str">
        <f t="shared" si="310"/>
        <v>2021-02-15</v>
      </c>
      <c r="O218">
        <f t="shared" si="311"/>
        <v>57.400390625</v>
      </c>
      <c r="P218">
        <f t="shared" si="312"/>
        <v>-23.3994140625</v>
      </c>
      <c r="Q218">
        <f t="shared" si="313"/>
        <v>-222.349609375</v>
      </c>
      <c r="R218">
        <f t="shared" si="314"/>
        <v>-653.849609375</v>
      </c>
      <c r="S218">
        <f t="shared" si="315"/>
        <v>15270.97509765625</v>
      </c>
      <c r="T218">
        <f t="shared" si="316"/>
        <v>15205.3095703125</v>
      </c>
      <c r="U218">
        <f t="shared" si="317"/>
        <v>64.82470703125</v>
      </c>
      <c r="V218">
        <f t="shared" si="318"/>
        <v>130.490234375</v>
      </c>
      <c r="W218">
        <f t="shared" si="319"/>
        <v>30.349609375</v>
      </c>
      <c r="X218">
        <f t="shared" si="320"/>
        <v>54.769824218750003</v>
      </c>
      <c r="Y218">
        <f t="shared" si="321"/>
        <v>15290.737356702288</v>
      </c>
      <c r="Z218">
        <f t="shared" si="330"/>
        <v>15227.475120210556</v>
      </c>
      <c r="AA218">
        <f t="shared" si="322"/>
        <v>45.062447985212202</v>
      </c>
      <c r="AB218">
        <f t="shared" si="323"/>
        <v>108.32468447694373</v>
      </c>
      <c r="AC218" s="9">
        <f t="shared" si="324"/>
        <v>63.262236491731528</v>
      </c>
      <c r="AD218" s="4">
        <f t="shared" si="325"/>
        <v>3.336370531562885E-2</v>
      </c>
      <c r="AE218" s="2">
        <f t="shared" si="326"/>
        <v>1.9825979471518162E-3</v>
      </c>
      <c r="AF218">
        <f t="shared" ref="AF218:AF281" si="334">Y218-T218</f>
        <v>85.427786389787798</v>
      </c>
      <c r="AG218" s="4">
        <f t="shared" si="327"/>
        <v>3.494552994706477E-2</v>
      </c>
      <c r="AI218">
        <f t="shared" si="328"/>
        <v>1</v>
      </c>
      <c r="AJ218">
        <f t="shared" si="331"/>
        <v>0</v>
      </c>
      <c r="AK218">
        <f t="shared" si="332"/>
        <v>0</v>
      </c>
      <c r="AL218">
        <f t="shared" ref="AL218:AN218" si="335">SUM(AI208:AI217)/10</f>
        <v>0.6</v>
      </c>
      <c r="AM218">
        <f t="shared" si="335"/>
        <v>0</v>
      </c>
      <c r="AN218">
        <f t="shared" si="335"/>
        <v>0.4</v>
      </c>
      <c r="AO218" s="7">
        <f t="shared" si="246"/>
        <v>18.849609375</v>
      </c>
      <c r="AP218" s="8">
        <f t="shared" si="250"/>
        <v>0.7211853933212683</v>
      </c>
      <c r="AQ218" s="8">
        <f t="shared" si="251"/>
        <v>0</v>
      </c>
      <c r="AR218" s="8">
        <f t="shared" si="252"/>
        <v>0.40909090909090906</v>
      </c>
      <c r="AT218" s="8">
        <f t="shared" si="247"/>
        <v>7</v>
      </c>
      <c r="AU218" s="8">
        <f t="shared" si="248"/>
        <v>3</v>
      </c>
      <c r="AV218" s="4"/>
    </row>
    <row r="219" spans="1:48" x14ac:dyDescent="0.25">
      <c r="A219" t="s">
        <v>223</v>
      </c>
      <c r="B219">
        <v>15371.4501953125</v>
      </c>
      <c r="C219">
        <v>15431.2998046875</v>
      </c>
      <c r="D219">
        <v>15367.349609375</v>
      </c>
      <c r="E219">
        <v>15393.2001953125</v>
      </c>
      <c r="F219">
        <v>15393.2001953125</v>
      </c>
      <c r="G219">
        <v>0</v>
      </c>
      <c r="H219" t="str">
        <f t="shared" si="305"/>
        <v xml:space="preserve"> 09:15:00+05:30</v>
      </c>
      <c r="I219" t="str">
        <f t="shared" si="306"/>
        <v>Y</v>
      </c>
      <c r="J219">
        <f t="shared" si="307"/>
        <v>57.400390625</v>
      </c>
      <c r="K219">
        <f t="shared" si="308"/>
        <v>21.75</v>
      </c>
      <c r="L219" s="3">
        <f t="shared" si="284"/>
        <v>3.7429016651257504E-3</v>
      </c>
      <c r="M219" s="3">
        <f t="shared" si="309"/>
        <v>1.4149608347709852E-3</v>
      </c>
      <c r="N219" t="str">
        <f t="shared" si="310"/>
        <v>2021-02-16</v>
      </c>
      <c r="O219">
        <f t="shared" si="311"/>
        <v>-10.1005859375</v>
      </c>
      <c r="P219">
        <f t="shared" si="312"/>
        <v>-75.25</v>
      </c>
      <c r="Q219">
        <f t="shared" si="313"/>
        <v>-273</v>
      </c>
      <c r="R219">
        <f t="shared" si="314"/>
        <v>-752.2998046875</v>
      </c>
      <c r="S219">
        <f t="shared" si="315"/>
        <v>15292.681274414063</v>
      </c>
      <c r="T219">
        <f t="shared" si="316"/>
        <v>15214.738141741071</v>
      </c>
      <c r="U219">
        <f t="shared" si="317"/>
        <v>100.5189208984375</v>
      </c>
      <c r="V219">
        <f t="shared" si="318"/>
        <v>178.46205357142935</v>
      </c>
      <c r="W219">
        <f t="shared" si="319"/>
        <v>63.9501953125</v>
      </c>
      <c r="X219">
        <f t="shared" si="320"/>
        <v>54.034765624999999</v>
      </c>
      <c r="Y219">
        <f t="shared" si="321"/>
        <v>15313.506876393447</v>
      </c>
      <c r="Z219">
        <f t="shared" si="330"/>
        <v>15242.541036128914</v>
      </c>
      <c r="AA219">
        <f t="shared" si="322"/>
        <v>79.693318919053127</v>
      </c>
      <c r="AB219">
        <f t="shared" si="323"/>
        <v>150.65915918358587</v>
      </c>
      <c r="AC219" s="9">
        <f t="shared" si="324"/>
        <v>70.965840264532744</v>
      </c>
      <c r="AD219" s="4">
        <f t="shared" si="325"/>
        <v>0.12177254868009747</v>
      </c>
      <c r="AE219" s="2">
        <f t="shared" si="326"/>
        <v>4.1614329691234825E-3</v>
      </c>
      <c r="AF219">
        <f t="shared" si="334"/>
        <v>98.768734652376224</v>
      </c>
      <c r="AG219" s="4">
        <f t="shared" si="327"/>
        <v>0.15616638129562058</v>
      </c>
      <c r="AI219">
        <f t="shared" si="328"/>
        <v>1</v>
      </c>
      <c r="AJ219">
        <f t="shared" si="331"/>
        <v>0</v>
      </c>
      <c r="AK219">
        <f t="shared" si="332"/>
        <v>0</v>
      </c>
      <c r="AL219">
        <f t="shared" ref="AL219:AN219" si="336">SUM(AI209:AI218)/10</f>
        <v>0.6</v>
      </c>
      <c r="AM219">
        <f t="shared" si="336"/>
        <v>0</v>
      </c>
      <c r="AN219">
        <f t="shared" si="336"/>
        <v>0.4</v>
      </c>
      <c r="AO219" s="7">
        <f t="shared" si="246"/>
        <v>57.400390625</v>
      </c>
      <c r="AP219" s="8">
        <f t="shared" si="250"/>
        <v>0.77187895817194674</v>
      </c>
      <c r="AQ219" s="8">
        <f t="shared" si="251"/>
        <v>0</v>
      </c>
      <c r="AR219" s="8">
        <f t="shared" si="252"/>
        <v>0.32727272727272727</v>
      </c>
      <c r="AT219" s="8">
        <f t="shared" si="247"/>
        <v>8</v>
      </c>
      <c r="AU219" s="8">
        <f t="shared" si="248"/>
        <v>2</v>
      </c>
      <c r="AV219" s="4"/>
    </row>
    <row r="220" spans="1:48" x14ac:dyDescent="0.25">
      <c r="A220" t="s">
        <v>224</v>
      </c>
      <c r="B220">
        <v>15383.75</v>
      </c>
      <c r="C220">
        <v>15413.150390625</v>
      </c>
      <c r="D220">
        <v>15367.349609375</v>
      </c>
      <c r="E220">
        <v>15383.099609375</v>
      </c>
      <c r="F220">
        <v>15383.099609375</v>
      </c>
      <c r="G220">
        <v>0</v>
      </c>
      <c r="H220" t="str">
        <f t="shared" si="305"/>
        <v xml:space="preserve"> 10:15:00+05:30</v>
      </c>
      <c r="I220" t="str">
        <f t="shared" si="306"/>
        <v>N</v>
      </c>
      <c r="J220">
        <f t="shared" si="307"/>
        <v>-10.1005859375</v>
      </c>
      <c r="K220">
        <f t="shared" si="308"/>
        <v>-0.650390625</v>
      </c>
      <c r="L220" s="3">
        <f t="shared" si="284"/>
        <v>-6.5617193366820535E-4</v>
      </c>
      <c r="M220" s="3">
        <f t="shared" si="309"/>
        <v>-4.227776874949216E-5</v>
      </c>
      <c r="N220" t="str">
        <f t="shared" si="310"/>
        <v>2021-02-16</v>
      </c>
      <c r="O220">
        <f t="shared" si="311"/>
        <v>-29.099609375</v>
      </c>
      <c r="P220">
        <f t="shared" si="312"/>
        <v>-142.5498046875</v>
      </c>
      <c r="Q220">
        <f t="shared" si="313"/>
        <v>-281.19921875</v>
      </c>
      <c r="R220">
        <f t="shared" si="314"/>
        <v>-628.1494140625</v>
      </c>
      <c r="S220">
        <f t="shared" si="315"/>
        <v>15321.243774414063</v>
      </c>
      <c r="T220">
        <f t="shared" si="316"/>
        <v>15226.371465773809</v>
      </c>
      <c r="U220">
        <f t="shared" si="317"/>
        <v>61.8558349609375</v>
      </c>
      <c r="V220">
        <f t="shared" si="318"/>
        <v>156.72814360119082</v>
      </c>
      <c r="W220">
        <f t="shared" si="319"/>
        <v>45.80078125</v>
      </c>
      <c r="X220">
        <f t="shared" si="320"/>
        <v>45.44482421875</v>
      </c>
      <c r="Y220">
        <f t="shared" si="321"/>
        <v>15328.971928167126</v>
      </c>
      <c r="Z220">
        <f t="shared" si="330"/>
        <v>15255.319088242195</v>
      </c>
      <c r="AA220">
        <f t="shared" si="322"/>
        <v>54.127681207874048</v>
      </c>
      <c r="AB220">
        <f t="shared" si="323"/>
        <v>127.78052113280501</v>
      </c>
      <c r="AC220" s="9">
        <f t="shared" si="324"/>
        <v>73.652839924930959</v>
      </c>
      <c r="AD220" s="4">
        <f t="shared" si="325"/>
        <v>3.7863282536811184E-2</v>
      </c>
      <c r="AE220" s="2">
        <f t="shared" si="326"/>
        <v>2.9803956058928206E-3</v>
      </c>
      <c r="AF220">
        <f t="shared" si="334"/>
        <v>102.60046239331677</v>
      </c>
      <c r="AG220" s="4">
        <f t="shared" si="327"/>
        <v>3.8794946137829911E-2</v>
      </c>
      <c r="AI220">
        <f t="shared" si="328"/>
        <v>1</v>
      </c>
      <c r="AJ220">
        <f t="shared" si="331"/>
        <v>0</v>
      </c>
      <c r="AK220">
        <f t="shared" si="332"/>
        <v>0</v>
      </c>
      <c r="AL220">
        <f t="shared" ref="AL220:AN220" si="337">SUM(AI210:AI219)/10</f>
        <v>0.7</v>
      </c>
      <c r="AM220">
        <f t="shared" si="337"/>
        <v>0</v>
      </c>
      <c r="AN220">
        <f t="shared" si="337"/>
        <v>0.3</v>
      </c>
      <c r="AO220" s="7">
        <f t="shared" si="246"/>
        <v>-10.1005859375</v>
      </c>
      <c r="AP220" s="8">
        <f t="shared" si="250"/>
        <v>0.81335551123159278</v>
      </c>
      <c r="AQ220" s="8">
        <f t="shared" si="251"/>
        <v>0</v>
      </c>
      <c r="AR220" s="8">
        <f t="shared" si="252"/>
        <v>0.32727272727272727</v>
      </c>
      <c r="AT220" s="8">
        <f t="shared" si="247"/>
        <v>7</v>
      </c>
      <c r="AU220" s="8">
        <f t="shared" si="248"/>
        <v>3</v>
      </c>
      <c r="AV220" s="4"/>
    </row>
    <row r="221" spans="1:48" x14ac:dyDescent="0.25">
      <c r="A221" t="s">
        <v>225</v>
      </c>
      <c r="B221">
        <v>15396.599609375</v>
      </c>
      <c r="C221">
        <v>15407.5</v>
      </c>
      <c r="D221">
        <v>15333.2998046875</v>
      </c>
      <c r="E221">
        <v>15354</v>
      </c>
      <c r="F221">
        <v>15354</v>
      </c>
      <c r="G221">
        <v>0</v>
      </c>
      <c r="H221" t="str">
        <f t="shared" si="305"/>
        <v xml:space="preserve"> 11:15:00+05:30</v>
      </c>
      <c r="I221" t="str">
        <f t="shared" si="306"/>
        <v>N</v>
      </c>
      <c r="J221">
        <f t="shared" si="307"/>
        <v>-29.099609375</v>
      </c>
      <c r="K221">
        <f t="shared" si="308"/>
        <v>-42.599609375</v>
      </c>
      <c r="L221" s="3">
        <f t="shared" si="284"/>
        <v>-1.891660986012577E-3</v>
      </c>
      <c r="M221" s="3">
        <f t="shared" si="309"/>
        <v>-2.7668193273702505E-3</v>
      </c>
      <c r="N221" t="str">
        <f t="shared" si="310"/>
        <v>2021-02-16</v>
      </c>
      <c r="O221">
        <f t="shared" si="311"/>
        <v>-78.7001953125</v>
      </c>
      <c r="P221">
        <f t="shared" si="312"/>
        <v>-62.4501953125</v>
      </c>
      <c r="Q221">
        <f t="shared" si="313"/>
        <v>-286.349609375</v>
      </c>
      <c r="R221">
        <f t="shared" si="314"/>
        <v>-529.4501953125</v>
      </c>
      <c r="S221">
        <f t="shared" si="315"/>
        <v>15332.962524414063</v>
      </c>
      <c r="T221">
        <f t="shared" si="316"/>
        <v>15238.576218377977</v>
      </c>
      <c r="U221">
        <f t="shared" si="317"/>
        <v>21.0374755859375</v>
      </c>
      <c r="V221">
        <f t="shared" si="318"/>
        <v>115.42378162202294</v>
      </c>
      <c r="W221">
        <f t="shared" si="319"/>
        <v>74.2001953125</v>
      </c>
      <c r="X221">
        <f t="shared" si="320"/>
        <v>41.259960937499997</v>
      </c>
      <c r="Y221">
        <f t="shared" si="321"/>
        <v>15334.533721907765</v>
      </c>
      <c r="Z221">
        <f t="shared" si="330"/>
        <v>15264.290080220177</v>
      </c>
      <c r="AA221">
        <f t="shared" si="322"/>
        <v>19.46627809223537</v>
      </c>
      <c r="AB221">
        <f t="shared" si="323"/>
        <v>89.709919779823394</v>
      </c>
      <c r="AC221" s="9">
        <f t="shared" si="324"/>
        <v>70.243641687588024</v>
      </c>
      <c r="AD221" s="4">
        <f t="shared" si="325"/>
        <v>-4.6287396939719977E-2</v>
      </c>
      <c r="AE221" s="2">
        <f t="shared" si="326"/>
        <v>4.8391537540938495E-3</v>
      </c>
      <c r="AF221">
        <f t="shared" si="334"/>
        <v>95.957503529787573</v>
      </c>
      <c r="AG221" s="4">
        <f t="shared" si="327"/>
        <v>-6.474589595964543E-2</v>
      </c>
      <c r="AI221">
        <f t="shared" si="328"/>
        <v>0</v>
      </c>
      <c r="AJ221">
        <f t="shared" si="331"/>
        <v>0</v>
      </c>
      <c r="AK221">
        <f t="shared" si="332"/>
        <v>1</v>
      </c>
      <c r="AL221">
        <f t="shared" ref="AL221:AN221" si="338">SUM(AI211:AI220)/10</f>
        <v>0.8</v>
      </c>
      <c r="AM221">
        <f t="shared" si="338"/>
        <v>0</v>
      </c>
      <c r="AN221">
        <f t="shared" si="338"/>
        <v>0.2</v>
      </c>
      <c r="AO221" s="7">
        <f t="shared" si="246"/>
        <v>-29.099609375</v>
      </c>
      <c r="AP221" s="8">
        <f t="shared" si="250"/>
        <v>0.66547269100766682</v>
      </c>
      <c r="AQ221" s="8">
        <f t="shared" si="251"/>
        <v>0</v>
      </c>
      <c r="AR221" s="8">
        <f t="shared" si="252"/>
        <v>0.42727272727272725</v>
      </c>
      <c r="AT221" s="8">
        <f t="shared" si="247"/>
        <v>6</v>
      </c>
      <c r="AU221" s="8">
        <f t="shared" si="248"/>
        <v>4</v>
      </c>
      <c r="AV221" s="4"/>
    </row>
    <row r="222" spans="1:48" x14ac:dyDescent="0.25">
      <c r="A222" t="s">
        <v>226</v>
      </c>
      <c r="B222">
        <v>15349.0498046875</v>
      </c>
      <c r="C222">
        <v>15368.4501953125</v>
      </c>
      <c r="D222">
        <v>15257.099609375</v>
      </c>
      <c r="E222">
        <v>15275.2998046875</v>
      </c>
      <c r="F222">
        <v>15275.2998046875</v>
      </c>
      <c r="G222">
        <v>0</v>
      </c>
      <c r="H222" t="str">
        <f t="shared" si="305"/>
        <v xml:space="preserve"> 12:15:00+05:30</v>
      </c>
      <c r="I222" t="str">
        <f t="shared" si="306"/>
        <v>N</v>
      </c>
      <c r="J222">
        <f t="shared" si="307"/>
        <v>-78.7001953125</v>
      </c>
      <c r="K222">
        <f t="shared" si="308"/>
        <v>-73.75</v>
      </c>
      <c r="L222" s="3">
        <f t="shared" si="284"/>
        <v>-5.1257128639116845E-3</v>
      </c>
      <c r="M222" s="3">
        <f t="shared" si="309"/>
        <v>-4.8048576907657979E-3</v>
      </c>
      <c r="N222" t="str">
        <f t="shared" si="310"/>
        <v>2021-02-16</v>
      </c>
      <c r="O222">
        <f t="shared" si="311"/>
        <v>1.6005859375</v>
      </c>
      <c r="P222">
        <f t="shared" si="312"/>
        <v>11.1005859375</v>
      </c>
      <c r="Q222">
        <f t="shared" si="313"/>
        <v>-193.2001953125</v>
      </c>
      <c r="R222">
        <f t="shared" si="314"/>
        <v>-548.849609375</v>
      </c>
      <c r="S222">
        <f t="shared" si="315"/>
        <v>15337.849975585938</v>
      </c>
      <c r="T222">
        <f t="shared" si="316"/>
        <v>15249.373837425595</v>
      </c>
      <c r="U222">
        <f t="shared" si="317"/>
        <v>-62.5501708984375</v>
      </c>
      <c r="V222">
        <f t="shared" si="318"/>
        <v>25.925967261904589</v>
      </c>
      <c r="W222">
        <f t="shared" si="319"/>
        <v>111.3505859375</v>
      </c>
      <c r="X222">
        <f t="shared" si="320"/>
        <v>45.914941406250001</v>
      </c>
      <c r="Y222">
        <f t="shared" si="321"/>
        <v>15321.37062919215</v>
      </c>
      <c r="Z222">
        <f t="shared" si="330"/>
        <v>15265.29096426266</v>
      </c>
      <c r="AA222">
        <f t="shared" si="322"/>
        <v>-46.070824504649863</v>
      </c>
      <c r="AB222">
        <f t="shared" si="323"/>
        <v>10.008840424839946</v>
      </c>
      <c r="AC222" s="9">
        <f t="shared" si="324"/>
        <v>56.079664929489809</v>
      </c>
      <c r="AD222" s="4">
        <f t="shared" si="325"/>
        <v>-0.2016406954111688</v>
      </c>
      <c r="AE222" s="2">
        <f t="shared" si="326"/>
        <v>7.2982800655688601E-3</v>
      </c>
      <c r="AF222">
        <f t="shared" si="334"/>
        <v>71.996791766554452</v>
      </c>
      <c r="AG222" s="4">
        <f t="shared" si="327"/>
        <v>-0.24970128319141949</v>
      </c>
      <c r="AI222">
        <f t="shared" si="328"/>
        <v>0</v>
      </c>
      <c r="AJ222">
        <f t="shared" si="331"/>
        <v>0</v>
      </c>
      <c r="AK222">
        <f t="shared" si="332"/>
        <v>1</v>
      </c>
      <c r="AL222">
        <f t="shared" ref="AL222:AN222" si="339">SUM(AI212:AI221)/10</f>
        <v>0.8</v>
      </c>
      <c r="AM222">
        <f t="shared" si="339"/>
        <v>0</v>
      </c>
      <c r="AN222">
        <f t="shared" si="339"/>
        <v>0.2</v>
      </c>
      <c r="AO222" s="7">
        <f t="shared" si="246"/>
        <v>-78.7001953125</v>
      </c>
      <c r="AP222" s="8">
        <f t="shared" si="250"/>
        <v>0.54447765627900013</v>
      </c>
      <c r="AQ222" s="8">
        <f t="shared" si="251"/>
        <v>0</v>
      </c>
      <c r="AR222" s="8">
        <f t="shared" si="252"/>
        <v>0.34545454545454546</v>
      </c>
      <c r="AT222" s="8">
        <f t="shared" si="247"/>
        <v>5</v>
      </c>
      <c r="AU222" s="8">
        <f t="shared" si="248"/>
        <v>5</v>
      </c>
      <c r="AV222" s="4"/>
    </row>
    <row r="223" spans="1:48" x14ac:dyDescent="0.25">
      <c r="A223" t="s">
        <v>227</v>
      </c>
      <c r="B223">
        <v>15311.9501953125</v>
      </c>
      <c r="C223">
        <v>15319.349609375</v>
      </c>
      <c r="D223">
        <v>15243.150390625</v>
      </c>
      <c r="E223">
        <v>15276.900390625</v>
      </c>
      <c r="F223">
        <v>15276.900390625</v>
      </c>
      <c r="G223">
        <v>0</v>
      </c>
      <c r="H223" t="str">
        <f t="shared" si="305"/>
        <v xml:space="preserve"> 13:15:00+05:30</v>
      </c>
      <c r="I223" t="str">
        <f t="shared" si="306"/>
        <v>N</v>
      </c>
      <c r="J223">
        <f t="shared" si="307"/>
        <v>1.6005859375</v>
      </c>
      <c r="K223">
        <f t="shared" si="308"/>
        <v>-35.0498046875</v>
      </c>
      <c r="L223" s="3">
        <f t="shared" si="284"/>
        <v>1.0478262017540444E-4</v>
      </c>
      <c r="M223" s="3">
        <f t="shared" si="309"/>
        <v>-2.2890490264414467E-3</v>
      </c>
      <c r="N223" t="str">
        <f t="shared" si="310"/>
        <v>2021-02-16</v>
      </c>
      <c r="O223">
        <f t="shared" si="311"/>
        <v>35.5</v>
      </c>
      <c r="P223">
        <f t="shared" si="312"/>
        <v>-47.7001953125</v>
      </c>
      <c r="Q223">
        <f t="shared" si="313"/>
        <v>-196.5</v>
      </c>
      <c r="R223">
        <f t="shared" si="314"/>
        <v>-497.80078125</v>
      </c>
      <c r="S223">
        <f t="shared" si="315"/>
        <v>15334.287475585938</v>
      </c>
      <c r="T223">
        <f t="shared" si="316"/>
        <v>15256.016694568452</v>
      </c>
      <c r="U223">
        <f t="shared" si="317"/>
        <v>-57.3870849609375</v>
      </c>
      <c r="V223">
        <f t="shared" si="318"/>
        <v>20.883696056547706</v>
      </c>
      <c r="W223">
        <f t="shared" si="319"/>
        <v>76.19921875</v>
      </c>
      <c r="X223">
        <f t="shared" si="320"/>
        <v>51.134960937499997</v>
      </c>
      <c r="Y223">
        <f t="shared" si="321"/>
        <v>15311.488353955005</v>
      </c>
      <c r="Z223">
        <f t="shared" si="330"/>
        <v>15266.346366659236</v>
      </c>
      <c r="AA223">
        <f t="shared" si="322"/>
        <v>-34.587963330004641</v>
      </c>
      <c r="AB223">
        <f t="shared" si="323"/>
        <v>10.554023965763918</v>
      </c>
      <c r="AC223" s="9">
        <f t="shared" si="324"/>
        <v>45.141987295768558</v>
      </c>
      <c r="AD223" s="4">
        <f t="shared" si="325"/>
        <v>-0.19503821300418667</v>
      </c>
      <c r="AE223" s="2">
        <f t="shared" si="326"/>
        <v>4.998915368365376E-3</v>
      </c>
      <c r="AF223">
        <f t="shared" si="334"/>
        <v>55.471659386552346</v>
      </c>
      <c r="AG223" s="4">
        <f t="shared" si="327"/>
        <v>-0.22952595490065611</v>
      </c>
      <c r="AI223">
        <f t="shared" si="328"/>
        <v>0</v>
      </c>
      <c r="AJ223">
        <f t="shared" si="331"/>
        <v>0</v>
      </c>
      <c r="AK223">
        <f t="shared" si="332"/>
        <v>1</v>
      </c>
      <c r="AL223">
        <f t="shared" ref="AL223:AN223" si="340">SUM(AI213:AI222)/10</f>
        <v>0.7</v>
      </c>
      <c r="AM223">
        <f t="shared" si="340"/>
        <v>0</v>
      </c>
      <c r="AN223">
        <f t="shared" si="340"/>
        <v>0.3</v>
      </c>
      <c r="AO223" s="7">
        <f t="shared" si="246"/>
        <v>1.6005859375</v>
      </c>
      <c r="AP223" s="8">
        <f t="shared" si="250"/>
        <v>0.44548171877372739</v>
      </c>
      <c r="AQ223" s="8">
        <f t="shared" si="251"/>
        <v>0</v>
      </c>
      <c r="AR223" s="8">
        <f t="shared" si="252"/>
        <v>0.34545454545454546</v>
      </c>
      <c r="AT223" s="8">
        <f t="shared" si="247"/>
        <v>5</v>
      </c>
      <c r="AU223" s="8">
        <f t="shared" si="248"/>
        <v>5</v>
      </c>
      <c r="AV223" s="4"/>
    </row>
    <row r="224" spans="1:48" x14ac:dyDescent="0.25">
      <c r="A224" t="s">
        <v>228</v>
      </c>
      <c r="B224">
        <v>15247.25</v>
      </c>
      <c r="C224">
        <v>15326.7001953125</v>
      </c>
      <c r="D224">
        <v>15244.900390625</v>
      </c>
      <c r="E224">
        <v>15312.400390625</v>
      </c>
      <c r="F224">
        <v>15312.400390625</v>
      </c>
      <c r="G224">
        <v>0</v>
      </c>
      <c r="H224" t="str">
        <f t="shared" si="305"/>
        <v xml:space="preserve"> 14:15:00+05:30</v>
      </c>
      <c r="I224" t="str">
        <f t="shared" si="306"/>
        <v>N</v>
      </c>
      <c r="J224">
        <f t="shared" si="307"/>
        <v>35.5</v>
      </c>
      <c r="K224">
        <f t="shared" si="308"/>
        <v>65.150390625</v>
      </c>
      <c r="L224" s="3">
        <f t="shared" si="284"/>
        <v>2.323769815360277E-3</v>
      </c>
      <c r="M224" s="3">
        <f t="shared" si="309"/>
        <v>4.2729272901670789E-3</v>
      </c>
      <c r="N224" t="str">
        <f t="shared" si="310"/>
        <v>2021-02-16</v>
      </c>
      <c r="O224">
        <f t="shared" si="311"/>
        <v>5.5498046875</v>
      </c>
      <c r="P224">
        <f t="shared" si="312"/>
        <v>-82.900390625</v>
      </c>
      <c r="Q224">
        <f t="shared" si="313"/>
        <v>-399.900390625</v>
      </c>
      <c r="R224">
        <f t="shared" si="314"/>
        <v>-573.80078125</v>
      </c>
      <c r="S224">
        <f t="shared" si="315"/>
        <v>15329.050048828125</v>
      </c>
      <c r="T224">
        <f t="shared" si="316"/>
        <v>15262.111932663691</v>
      </c>
      <c r="U224">
        <f t="shared" si="317"/>
        <v>-16.649658203125</v>
      </c>
      <c r="V224">
        <f t="shared" si="318"/>
        <v>50.288457961309177</v>
      </c>
      <c r="W224">
        <f t="shared" si="319"/>
        <v>81.7998046875</v>
      </c>
      <c r="X224">
        <f t="shared" si="320"/>
        <v>54.134960937499997</v>
      </c>
      <c r="Y224">
        <f t="shared" si="321"/>
        <v>15311.69102877056</v>
      </c>
      <c r="Z224">
        <f t="shared" si="330"/>
        <v>15270.533096110668</v>
      </c>
      <c r="AA224">
        <f t="shared" si="322"/>
        <v>0.70936185444043076</v>
      </c>
      <c r="AB224">
        <f t="shared" si="323"/>
        <v>41.867294514331661</v>
      </c>
      <c r="AC224" s="9">
        <f t="shared" si="324"/>
        <v>41.15793265989123</v>
      </c>
      <c r="AD224" s="4">
        <f t="shared" si="325"/>
        <v>-8.8256075430927658E-2</v>
      </c>
      <c r="AE224" s="2">
        <f t="shared" si="326"/>
        <v>5.3657159175538845E-3</v>
      </c>
      <c r="AF224">
        <f t="shared" si="334"/>
        <v>49.579096106868747</v>
      </c>
      <c r="AG224" s="4">
        <f t="shared" si="327"/>
        <v>-0.10622655505258055</v>
      </c>
      <c r="AI224">
        <f t="shared" si="328"/>
        <v>0</v>
      </c>
      <c r="AJ224">
        <f t="shared" si="331"/>
        <v>0</v>
      </c>
      <c r="AK224">
        <f t="shared" si="332"/>
        <v>1</v>
      </c>
      <c r="AL224">
        <f t="shared" ref="AL224:AN224" si="341">SUM(AI214:AI223)/10</f>
        <v>0.6</v>
      </c>
      <c r="AM224">
        <f t="shared" si="341"/>
        <v>0</v>
      </c>
      <c r="AN224">
        <f t="shared" si="341"/>
        <v>0.4</v>
      </c>
      <c r="AO224" s="7">
        <f t="shared" si="246"/>
        <v>35.5</v>
      </c>
      <c r="AP224" s="8">
        <f t="shared" si="250"/>
        <v>0.36448504263304971</v>
      </c>
      <c r="AQ224" s="8">
        <f t="shared" si="251"/>
        <v>0</v>
      </c>
      <c r="AR224" s="8">
        <f t="shared" si="252"/>
        <v>0.42727272727272725</v>
      </c>
      <c r="AT224" s="8">
        <f t="shared" si="247"/>
        <v>6</v>
      </c>
      <c r="AU224" s="8">
        <f t="shared" si="248"/>
        <v>4</v>
      </c>
      <c r="AV224" s="4"/>
    </row>
    <row r="225" spans="1:53" x14ac:dyDescent="0.25">
      <c r="A225" t="s">
        <v>229</v>
      </c>
      <c r="B225">
        <v>15313.349609375</v>
      </c>
      <c r="C225">
        <v>15331.7001953125</v>
      </c>
      <c r="D225">
        <v>15303.150390625</v>
      </c>
      <c r="E225">
        <v>15317.9501953125</v>
      </c>
      <c r="F225">
        <v>15317.9501953125</v>
      </c>
      <c r="G225">
        <v>0</v>
      </c>
      <c r="H225" t="str">
        <f t="shared" si="305"/>
        <v xml:space="preserve"> 15:15:00+05:30</v>
      </c>
      <c r="I225" t="str">
        <f t="shared" si="306"/>
        <v>N</v>
      </c>
      <c r="J225">
        <f t="shared" si="307"/>
        <v>5.5498046875</v>
      </c>
      <c r="K225">
        <f t="shared" si="308"/>
        <v>4.6005859375</v>
      </c>
      <c r="L225" s="3">
        <f t="shared" si="284"/>
        <v>3.6243858218975661E-4</v>
      </c>
      <c r="M225" s="3">
        <f t="shared" si="309"/>
        <v>3.004297593182011E-4</v>
      </c>
      <c r="N225" t="str">
        <f t="shared" si="310"/>
        <v>2021-02-16</v>
      </c>
      <c r="O225">
        <f t="shared" si="311"/>
        <v>-77.400390625</v>
      </c>
      <c r="P225">
        <f t="shared" si="312"/>
        <v>-99.7998046875</v>
      </c>
      <c r="Q225">
        <f t="shared" si="313"/>
        <v>-311.7001953125</v>
      </c>
      <c r="R225">
        <f t="shared" si="314"/>
        <v>-591</v>
      </c>
      <c r="S225">
        <f t="shared" si="315"/>
        <v>15330.956298828125</v>
      </c>
      <c r="T225">
        <f t="shared" si="316"/>
        <v>15268.723865327382</v>
      </c>
      <c r="U225">
        <f t="shared" si="317"/>
        <v>-13.006103515625</v>
      </c>
      <c r="V225">
        <f t="shared" si="318"/>
        <v>49.226329985118355</v>
      </c>
      <c r="W225">
        <f t="shared" si="319"/>
        <v>28.5498046875</v>
      </c>
      <c r="X225">
        <f t="shared" si="320"/>
        <v>59.934960937500001</v>
      </c>
      <c r="Y225">
        <f t="shared" si="321"/>
        <v>15313.081954668769</v>
      </c>
      <c r="Z225">
        <f t="shared" si="330"/>
        <v>15274.843741492654</v>
      </c>
      <c r="AA225">
        <f t="shared" si="322"/>
        <v>4.8682406437310419</v>
      </c>
      <c r="AB225">
        <f t="shared" si="323"/>
        <v>43.106453819846138</v>
      </c>
      <c r="AC225" s="9">
        <f t="shared" si="324"/>
        <v>38.238213176115096</v>
      </c>
      <c r="AD225" s="4">
        <f t="shared" si="325"/>
        <v>-7.093941058466785E-2</v>
      </c>
      <c r="AE225" s="2">
        <f t="shared" si="326"/>
        <v>1.8656161612964446E-3</v>
      </c>
      <c r="AF225">
        <f t="shared" si="334"/>
        <v>44.358089341387313</v>
      </c>
      <c r="AG225" s="4">
        <f t="shared" si="327"/>
        <v>-0.10530661459070266</v>
      </c>
      <c r="AI225">
        <f t="shared" si="328"/>
        <v>0</v>
      </c>
      <c r="AJ225">
        <f t="shared" si="331"/>
        <v>0</v>
      </c>
      <c r="AK225">
        <f t="shared" si="332"/>
        <v>1</v>
      </c>
      <c r="AL225">
        <f t="shared" ref="AL225:AN225" si="342">SUM(AI215:AI224)/10</f>
        <v>0.5</v>
      </c>
      <c r="AM225">
        <f t="shared" si="342"/>
        <v>0</v>
      </c>
      <c r="AN225">
        <f t="shared" si="342"/>
        <v>0.5</v>
      </c>
      <c r="AO225" s="7">
        <f t="shared" si="246"/>
        <v>5.5498046875</v>
      </c>
      <c r="AP225" s="8">
        <f t="shared" si="250"/>
        <v>0.29821503488158613</v>
      </c>
      <c r="AQ225" s="8">
        <f t="shared" si="251"/>
        <v>0</v>
      </c>
      <c r="AR225" s="8">
        <f t="shared" si="252"/>
        <v>0.50909090909090915</v>
      </c>
      <c r="AT225" s="8">
        <f t="shared" si="247"/>
        <v>6</v>
      </c>
      <c r="AU225" s="8">
        <f t="shared" si="248"/>
        <v>4</v>
      </c>
      <c r="AV225" s="4"/>
    </row>
    <row r="226" spans="1:53" x14ac:dyDescent="0.25">
      <c r="A226" t="s">
        <v>230</v>
      </c>
      <c r="B226">
        <v>15279.900390625</v>
      </c>
      <c r="C226">
        <v>15289.849609375</v>
      </c>
      <c r="D226">
        <v>15201.2998046875</v>
      </c>
      <c r="E226">
        <v>15240.5498046875</v>
      </c>
      <c r="F226">
        <v>15240.5498046875</v>
      </c>
      <c r="G226">
        <v>0</v>
      </c>
      <c r="H226" t="str">
        <f t="shared" si="305"/>
        <v xml:space="preserve"> 09:15:00+05:30</v>
      </c>
      <c r="I226" t="str">
        <f t="shared" si="306"/>
        <v>Y</v>
      </c>
      <c r="J226">
        <f t="shared" si="307"/>
        <v>-77.400390625</v>
      </c>
      <c r="K226">
        <f t="shared" si="308"/>
        <v>-39.3505859375</v>
      </c>
      <c r="L226" s="3">
        <f t="shared" si="284"/>
        <v>-5.0529208959489607E-3</v>
      </c>
      <c r="M226" s="3">
        <f t="shared" si="309"/>
        <v>-2.5753169151314361E-3</v>
      </c>
      <c r="N226" t="str">
        <f t="shared" si="310"/>
        <v>2021-02-17</v>
      </c>
      <c r="O226">
        <f t="shared" si="311"/>
        <v>51</v>
      </c>
      <c r="P226">
        <f t="shared" si="312"/>
        <v>-44.2998046875</v>
      </c>
      <c r="Q226">
        <f t="shared" si="313"/>
        <v>-237.099609375</v>
      </c>
      <c r="R226">
        <f t="shared" si="314"/>
        <v>-522.75</v>
      </c>
      <c r="S226">
        <f t="shared" si="315"/>
        <v>15331.081298828125</v>
      </c>
      <c r="T226">
        <f t="shared" si="316"/>
        <v>15275.452427455357</v>
      </c>
      <c r="U226">
        <f t="shared" si="317"/>
        <v>-90.531494140625</v>
      </c>
      <c r="V226">
        <f t="shared" si="318"/>
        <v>-34.902622767856883</v>
      </c>
      <c r="W226">
        <f t="shared" si="319"/>
        <v>88.5498046875</v>
      </c>
      <c r="X226">
        <f t="shared" si="320"/>
        <v>59.429980468750003</v>
      </c>
      <c r="Y226">
        <f t="shared" si="321"/>
        <v>15296.963699117376</v>
      </c>
      <c r="Z226">
        <f t="shared" si="330"/>
        <v>15271.726110874004</v>
      </c>
      <c r="AA226">
        <f t="shared" si="322"/>
        <v>-56.413894429875654</v>
      </c>
      <c r="AB226">
        <f t="shared" si="323"/>
        <v>-31.176306186504007</v>
      </c>
      <c r="AC226" s="9">
        <f t="shared" si="324"/>
        <v>25.237588243371647</v>
      </c>
      <c r="AD226" s="4">
        <f t="shared" si="325"/>
        <v>-0.33999038796258624</v>
      </c>
      <c r="AE226" s="2">
        <f t="shared" si="326"/>
        <v>5.825146916725807E-3</v>
      </c>
      <c r="AF226">
        <f t="shared" si="334"/>
        <v>21.511271662018771</v>
      </c>
      <c r="AG226" s="4">
        <f t="shared" si="327"/>
        <v>-0.51505414274126171</v>
      </c>
      <c r="AI226">
        <f t="shared" si="328"/>
        <v>0</v>
      </c>
      <c r="AJ226">
        <f t="shared" si="331"/>
        <v>0</v>
      </c>
      <c r="AK226">
        <f t="shared" si="332"/>
        <v>1</v>
      </c>
      <c r="AL226">
        <f t="shared" ref="AL226:AN226" si="343">SUM(AI216:AI225)/10</f>
        <v>0.4</v>
      </c>
      <c r="AM226">
        <f t="shared" si="343"/>
        <v>0</v>
      </c>
      <c r="AN226">
        <f t="shared" si="343"/>
        <v>0.6</v>
      </c>
      <c r="AO226" s="7">
        <f t="shared" si="246"/>
        <v>-77.400390625</v>
      </c>
      <c r="AP226" s="8">
        <f t="shared" si="250"/>
        <v>0.24399411944857047</v>
      </c>
      <c r="AQ226" s="8">
        <f t="shared" si="251"/>
        <v>0</v>
      </c>
      <c r="AR226" s="8">
        <f t="shared" si="252"/>
        <v>0.59090909090909094</v>
      </c>
      <c r="AT226" s="8">
        <f t="shared" si="247"/>
        <v>6</v>
      </c>
      <c r="AU226" s="8">
        <f t="shared" si="248"/>
        <v>4</v>
      </c>
      <c r="AV226" s="4"/>
    </row>
    <row r="227" spans="1:53" x14ac:dyDescent="0.25">
      <c r="A227" t="s">
        <v>231</v>
      </c>
      <c r="B227">
        <v>15224.7001953125</v>
      </c>
      <c r="C227">
        <v>15311.75</v>
      </c>
      <c r="D227">
        <v>15201.2998046875</v>
      </c>
      <c r="E227">
        <v>15291.5498046875</v>
      </c>
      <c r="F227">
        <v>15291.5498046875</v>
      </c>
      <c r="G227">
        <v>0</v>
      </c>
      <c r="H227" t="str">
        <f t="shared" si="305"/>
        <v xml:space="preserve"> 10:15:00+05:30</v>
      </c>
      <c r="I227" t="str">
        <f t="shared" si="306"/>
        <v>N</v>
      </c>
      <c r="J227">
        <f t="shared" si="307"/>
        <v>51</v>
      </c>
      <c r="K227">
        <f t="shared" si="308"/>
        <v>66.849609375</v>
      </c>
      <c r="L227" s="3">
        <f t="shared" si="284"/>
        <v>3.3463359690812499E-3</v>
      </c>
      <c r="M227" s="3">
        <f t="shared" si="309"/>
        <v>4.390865404074241E-3</v>
      </c>
      <c r="N227" t="str">
        <f t="shared" si="310"/>
        <v>2021-02-17</v>
      </c>
      <c r="O227">
        <f t="shared" si="311"/>
        <v>-5.1494140625</v>
      </c>
      <c r="P227">
        <f t="shared" si="312"/>
        <v>-65.099609375</v>
      </c>
      <c r="Q227">
        <f t="shared" si="313"/>
        <v>-413.349609375</v>
      </c>
      <c r="R227">
        <f t="shared" si="314"/>
        <v>-471.099609375</v>
      </c>
      <c r="S227">
        <f t="shared" si="315"/>
        <v>15319.175048828125</v>
      </c>
      <c r="T227">
        <f t="shared" si="316"/>
        <v>15277.719075520834</v>
      </c>
      <c r="U227">
        <f t="shared" si="317"/>
        <v>-27.625244140625</v>
      </c>
      <c r="V227">
        <f t="shared" si="318"/>
        <v>13.83072916666606</v>
      </c>
      <c r="W227">
        <f t="shared" si="319"/>
        <v>110.4501953125</v>
      </c>
      <c r="X227">
        <f t="shared" si="320"/>
        <v>64.364941406249997</v>
      </c>
      <c r="Y227">
        <f t="shared" si="321"/>
        <v>15295.760611466292</v>
      </c>
      <c r="Z227">
        <f t="shared" si="330"/>
        <v>15273.528264857048</v>
      </c>
      <c r="AA227">
        <f t="shared" si="322"/>
        <v>-4.2108067787921755</v>
      </c>
      <c r="AB227">
        <f t="shared" si="323"/>
        <v>18.021539830451729</v>
      </c>
      <c r="AC227" s="9">
        <f t="shared" si="324"/>
        <v>22.232346609243905</v>
      </c>
      <c r="AD227" s="4">
        <f t="shared" si="325"/>
        <v>-0.11907800401320175</v>
      </c>
      <c r="AE227" s="2">
        <f t="shared" si="326"/>
        <v>7.2658388908586214E-3</v>
      </c>
      <c r="AF227">
        <f t="shared" si="334"/>
        <v>18.041535945458236</v>
      </c>
      <c r="AG227" s="4">
        <f t="shared" si="327"/>
        <v>-0.16129849369560287</v>
      </c>
      <c r="AI227">
        <f t="shared" si="328"/>
        <v>0</v>
      </c>
      <c r="AJ227">
        <f t="shared" si="331"/>
        <v>0</v>
      </c>
      <c r="AK227">
        <f t="shared" si="332"/>
        <v>1</v>
      </c>
      <c r="AL227">
        <f t="shared" ref="AL227:AN227" si="344">SUM(AI217:AI226)/10</f>
        <v>0.4</v>
      </c>
      <c r="AM227">
        <f t="shared" si="344"/>
        <v>0</v>
      </c>
      <c r="AN227">
        <f t="shared" si="344"/>
        <v>0.6</v>
      </c>
      <c r="AO227" s="7">
        <f t="shared" ref="AO227:AO290" si="345">J227</f>
        <v>51</v>
      </c>
      <c r="AP227" s="8">
        <f t="shared" si="250"/>
        <v>0.1996315522761031</v>
      </c>
      <c r="AQ227" s="8">
        <f t="shared" si="251"/>
        <v>0</v>
      </c>
      <c r="AR227" s="8">
        <f t="shared" si="252"/>
        <v>0.67272727272727273</v>
      </c>
      <c r="AT227" s="8">
        <f t="shared" ref="AT227:AT290" si="346">COUNTIF($J218:$J227,"&gt;0")</f>
        <v>6</v>
      </c>
      <c r="AU227" s="8">
        <f t="shared" ref="AU227:AU290" si="347">COUNTIF($J218:$J227,"&lt;0")</f>
        <v>4</v>
      </c>
      <c r="AV227" s="4"/>
    </row>
    <row r="228" spans="1:53" x14ac:dyDescent="0.25">
      <c r="A228" t="s">
        <v>232</v>
      </c>
      <c r="B228">
        <v>15270.7998046875</v>
      </c>
      <c r="C228">
        <v>15311.75</v>
      </c>
      <c r="D228">
        <v>15268</v>
      </c>
      <c r="E228">
        <v>15286.400390625</v>
      </c>
      <c r="F228">
        <v>15286.400390625</v>
      </c>
      <c r="G228">
        <v>0</v>
      </c>
      <c r="H228" t="str">
        <f t="shared" si="305"/>
        <v xml:space="preserve"> 11:15:00+05:30</v>
      </c>
      <c r="I228" t="str">
        <f t="shared" si="306"/>
        <v>N</v>
      </c>
      <c r="J228">
        <f t="shared" si="307"/>
        <v>-5.1494140625</v>
      </c>
      <c r="K228">
        <f t="shared" si="308"/>
        <v>15.6005859375</v>
      </c>
      <c r="L228" s="3">
        <f t="shared" si="284"/>
        <v>-3.3674899720900032E-4</v>
      </c>
      <c r="M228" s="3">
        <f t="shared" si="309"/>
        <v>1.0215958651171152E-3</v>
      </c>
      <c r="N228" t="str">
        <f t="shared" si="310"/>
        <v>2021-02-17</v>
      </c>
      <c r="O228">
        <f t="shared" si="311"/>
        <v>-57.2001953125</v>
      </c>
      <c r="P228">
        <f t="shared" si="312"/>
        <v>-67.650390625</v>
      </c>
      <c r="Q228">
        <f t="shared" si="313"/>
        <v>-428.150390625</v>
      </c>
      <c r="R228">
        <f t="shared" si="314"/>
        <v>-505.2001953125</v>
      </c>
      <c r="S228">
        <f t="shared" si="315"/>
        <v>15306.46875</v>
      </c>
      <c r="T228">
        <f t="shared" si="316"/>
        <v>15280.269066220239</v>
      </c>
      <c r="U228">
        <f t="shared" si="317"/>
        <v>-20.068359375</v>
      </c>
      <c r="V228">
        <f t="shared" si="318"/>
        <v>6.1313244047614717</v>
      </c>
      <c r="W228">
        <f t="shared" si="319"/>
        <v>43.75</v>
      </c>
      <c r="X228">
        <f t="shared" si="320"/>
        <v>71.120019531249994</v>
      </c>
      <c r="Y228">
        <f t="shared" si="321"/>
        <v>15293.680562390449</v>
      </c>
      <c r="Z228">
        <f t="shared" si="330"/>
        <v>15274.69845810868</v>
      </c>
      <c r="AA228">
        <f t="shared" si="322"/>
        <v>-7.2801717654492677</v>
      </c>
      <c r="AB228">
        <f t="shared" si="323"/>
        <v>11.701932516320085</v>
      </c>
      <c r="AC228" s="9">
        <f t="shared" si="324"/>
        <v>18.982104281769352</v>
      </c>
      <c r="AD228" s="4">
        <f t="shared" si="325"/>
        <v>-0.14619429899150396</v>
      </c>
      <c r="AE228" s="2">
        <f t="shared" si="326"/>
        <v>2.8654702646057112E-3</v>
      </c>
      <c r="AF228">
        <f t="shared" si="334"/>
        <v>13.411496170210739</v>
      </c>
      <c r="AG228" s="4">
        <f t="shared" si="327"/>
        <v>-0.25663223958562459</v>
      </c>
      <c r="AI228">
        <f t="shared" si="328"/>
        <v>0</v>
      </c>
      <c r="AJ228">
        <f t="shared" si="331"/>
        <v>0</v>
      </c>
      <c r="AK228">
        <f t="shared" si="332"/>
        <v>1</v>
      </c>
      <c r="AL228">
        <f t="shared" ref="AL228:AN228" si="348">SUM(AI218:AI227)/10</f>
        <v>0.3</v>
      </c>
      <c r="AM228">
        <f t="shared" si="348"/>
        <v>0</v>
      </c>
      <c r="AN228">
        <f t="shared" si="348"/>
        <v>0.7</v>
      </c>
      <c r="AO228" s="7">
        <f t="shared" si="345"/>
        <v>-5.1494140625</v>
      </c>
      <c r="AP228" s="8">
        <f t="shared" ref="AP228:AP291" si="349">(AI228-AP227)*(2/11)+AP227</f>
        <v>0.16333490640772072</v>
      </c>
      <c r="AQ228" s="8">
        <f t="shared" ref="AQ228:AQ291" si="350">(AJ228-AM227)*(2/11)+AM227</f>
        <v>0</v>
      </c>
      <c r="AR228" s="8">
        <f t="shared" ref="AR228:AR291" si="351">(AK228-AN227)*(2/11)+AN227</f>
        <v>0.67272727272727273</v>
      </c>
      <c r="AT228" s="8">
        <f t="shared" si="346"/>
        <v>5</v>
      </c>
      <c r="AU228" s="8">
        <f t="shared" si="347"/>
        <v>5</v>
      </c>
      <c r="AV228" s="4"/>
    </row>
    <row r="229" spans="1:53" x14ac:dyDescent="0.25">
      <c r="A229" t="s">
        <v>233</v>
      </c>
      <c r="B229">
        <v>15283.7998046875</v>
      </c>
      <c r="C229">
        <v>15313.5</v>
      </c>
      <c r="D229">
        <v>15215.650390625</v>
      </c>
      <c r="E229">
        <v>15229.2001953125</v>
      </c>
      <c r="F229">
        <v>15229.2001953125</v>
      </c>
      <c r="G229">
        <v>0</v>
      </c>
      <c r="H229" t="str">
        <f t="shared" si="305"/>
        <v xml:space="preserve"> 12:15:00+05:30</v>
      </c>
      <c r="I229" t="str">
        <f t="shared" si="306"/>
        <v>N</v>
      </c>
      <c r="J229">
        <f t="shared" si="307"/>
        <v>-57.2001953125</v>
      </c>
      <c r="K229">
        <f t="shared" si="308"/>
        <v>-54.599609375</v>
      </c>
      <c r="L229" s="3">
        <f t="shared" si="284"/>
        <v>-3.7419008956209418E-3</v>
      </c>
      <c r="M229" s="3">
        <f t="shared" si="309"/>
        <v>-3.5723844902924239E-3</v>
      </c>
      <c r="N229" t="str">
        <f t="shared" si="310"/>
        <v>2021-02-17</v>
      </c>
      <c r="O229">
        <f t="shared" si="311"/>
        <v>0.2998046875</v>
      </c>
      <c r="P229">
        <f t="shared" si="312"/>
        <v>-76.400390625</v>
      </c>
      <c r="Q229">
        <f t="shared" si="313"/>
        <v>-434.5498046875</v>
      </c>
      <c r="R229">
        <f t="shared" si="314"/>
        <v>-111.0498046875</v>
      </c>
      <c r="S229">
        <f t="shared" si="315"/>
        <v>15294.38134765625</v>
      </c>
      <c r="T229">
        <f t="shared" si="316"/>
        <v>15284.442894345239</v>
      </c>
      <c r="U229">
        <f t="shared" si="317"/>
        <v>-65.18115234375</v>
      </c>
      <c r="V229">
        <f t="shared" si="318"/>
        <v>-55.242699032738528</v>
      </c>
      <c r="W229">
        <f t="shared" si="319"/>
        <v>97.849609375</v>
      </c>
      <c r="X229">
        <f t="shared" si="320"/>
        <v>72.460058593750006</v>
      </c>
      <c r="Y229">
        <f t="shared" si="321"/>
        <v>15279.351591928682</v>
      </c>
      <c r="Z229">
        <f t="shared" si="330"/>
        <v>15270.562252399935</v>
      </c>
      <c r="AA229">
        <f t="shared" si="322"/>
        <v>-50.151396616181955</v>
      </c>
      <c r="AB229">
        <f t="shared" si="323"/>
        <v>-41.36205708743546</v>
      </c>
      <c r="AC229" s="9">
        <f t="shared" si="324"/>
        <v>8.7893395287464955</v>
      </c>
      <c r="AD229" s="4">
        <f t="shared" si="325"/>
        <v>-0.53696706127634719</v>
      </c>
      <c r="AE229" s="2">
        <f t="shared" si="326"/>
        <v>6.4308528957322288E-3</v>
      </c>
      <c r="AF229">
        <f t="shared" si="334"/>
        <v>-5.091302416556573</v>
      </c>
      <c r="AG229" s="4" t="str">
        <f t="shared" si="327"/>
        <v>CROSSOVER</v>
      </c>
      <c r="AI229">
        <f t="shared" si="328"/>
        <v>0</v>
      </c>
      <c r="AJ229">
        <f t="shared" si="331"/>
        <v>0</v>
      </c>
      <c r="AK229">
        <f t="shared" si="332"/>
        <v>1</v>
      </c>
      <c r="AL229">
        <f t="shared" ref="AL229:AN229" si="352">SUM(AI219:AI228)/10</f>
        <v>0.2</v>
      </c>
      <c r="AM229">
        <f t="shared" si="352"/>
        <v>0</v>
      </c>
      <c r="AN229">
        <f t="shared" si="352"/>
        <v>0.8</v>
      </c>
      <c r="AO229" s="7">
        <f t="shared" si="345"/>
        <v>-57.2001953125</v>
      </c>
      <c r="AP229" s="8">
        <f t="shared" si="349"/>
        <v>0.13363765069722605</v>
      </c>
      <c r="AQ229" s="8">
        <f t="shared" si="350"/>
        <v>0</v>
      </c>
      <c r="AR229" s="8">
        <f t="shared" si="351"/>
        <v>0.75454545454545452</v>
      </c>
      <c r="AT229" s="8">
        <f t="shared" si="346"/>
        <v>4</v>
      </c>
      <c r="AU229" s="8">
        <f t="shared" si="347"/>
        <v>6</v>
      </c>
      <c r="AV229" s="4"/>
    </row>
    <row r="230" spans="1:53" x14ac:dyDescent="0.25">
      <c r="A230" t="s">
        <v>234</v>
      </c>
      <c r="B230">
        <v>15245.5498046875</v>
      </c>
      <c r="C230">
        <v>15245.5498046875</v>
      </c>
      <c r="D230">
        <v>15171.150390625</v>
      </c>
      <c r="E230">
        <v>15229.5</v>
      </c>
      <c r="F230">
        <v>15229.5</v>
      </c>
      <c r="G230">
        <v>0</v>
      </c>
      <c r="H230" t="str">
        <f t="shared" si="305"/>
        <v xml:space="preserve"> 13:15:00+05:30</v>
      </c>
      <c r="I230" t="str">
        <f t="shared" si="306"/>
        <v>N</v>
      </c>
      <c r="J230">
        <f t="shared" si="307"/>
        <v>0.2998046875</v>
      </c>
      <c r="K230">
        <f t="shared" si="308"/>
        <v>-16.0498046875</v>
      </c>
      <c r="L230" s="3">
        <f t="shared" si="284"/>
        <v>1.9686174169033441E-5</v>
      </c>
      <c r="M230" s="3">
        <f t="shared" si="309"/>
        <v>-1.0527534193988345E-3</v>
      </c>
      <c r="N230" t="str">
        <f t="shared" si="310"/>
        <v>2021-02-17</v>
      </c>
      <c r="O230">
        <f t="shared" si="311"/>
        <v>-11.349609375</v>
      </c>
      <c r="P230">
        <f t="shared" si="312"/>
        <v>-93.5498046875</v>
      </c>
      <c r="Q230">
        <f t="shared" si="313"/>
        <v>-452.150390625</v>
      </c>
      <c r="R230">
        <f t="shared" si="314"/>
        <v>-93.099609375</v>
      </c>
      <c r="S230">
        <f t="shared" si="315"/>
        <v>15278.781372070313</v>
      </c>
      <c r="T230">
        <f t="shared" si="316"/>
        <v>15284.797665550595</v>
      </c>
      <c r="U230">
        <f t="shared" si="317"/>
        <v>-49.2813720703125</v>
      </c>
      <c r="V230">
        <f t="shared" si="318"/>
        <v>-55.297665550595411</v>
      </c>
      <c r="W230">
        <f t="shared" si="319"/>
        <v>74.3994140625</v>
      </c>
      <c r="X230">
        <f t="shared" si="320"/>
        <v>75.849999999999994</v>
      </c>
      <c r="Y230">
        <f t="shared" si="321"/>
        <v>15268.273460388975</v>
      </c>
      <c r="Z230">
        <f t="shared" si="330"/>
        <v>15266.829320363579</v>
      </c>
      <c r="AA230">
        <f t="shared" si="322"/>
        <v>-38.773460388974854</v>
      </c>
      <c r="AB230">
        <f t="shared" si="323"/>
        <v>-37.329320363578518</v>
      </c>
      <c r="AC230" s="9">
        <f t="shared" si="324"/>
        <v>1.4441400253963366</v>
      </c>
      <c r="AD230" s="4">
        <f t="shared" si="325"/>
        <v>-0.8356941359844936</v>
      </c>
      <c r="AE230" s="2">
        <f t="shared" si="326"/>
        <v>4.9040061001883583E-3</v>
      </c>
      <c r="AF230">
        <f t="shared" si="334"/>
        <v>-16.524205161620557</v>
      </c>
      <c r="AG230" s="4">
        <f t="shared" si="327"/>
        <v>2.2455752594630707</v>
      </c>
      <c r="AI230">
        <f t="shared" si="328"/>
        <v>0</v>
      </c>
      <c r="AJ230">
        <f t="shared" si="331"/>
        <v>0</v>
      </c>
      <c r="AK230">
        <f t="shared" si="332"/>
        <v>1</v>
      </c>
      <c r="AL230">
        <f t="shared" ref="AL230:AN230" si="353">SUM(AI220:AI229)/10</f>
        <v>0.1</v>
      </c>
      <c r="AM230">
        <f t="shared" si="353"/>
        <v>0</v>
      </c>
      <c r="AN230">
        <f t="shared" si="353"/>
        <v>0.9</v>
      </c>
      <c r="AO230" s="7">
        <f t="shared" si="345"/>
        <v>0.2998046875</v>
      </c>
      <c r="AP230" s="8">
        <f t="shared" si="349"/>
        <v>0.10933989602500313</v>
      </c>
      <c r="AQ230" s="8">
        <f t="shared" si="350"/>
        <v>0</v>
      </c>
      <c r="AR230" s="8">
        <f t="shared" si="351"/>
        <v>0.83636363636363642</v>
      </c>
      <c r="AT230" s="8">
        <f t="shared" si="346"/>
        <v>5</v>
      </c>
      <c r="AU230" s="8">
        <f t="shared" si="347"/>
        <v>5</v>
      </c>
      <c r="AV230" s="4"/>
    </row>
    <row r="231" spans="1:53" x14ac:dyDescent="0.25">
      <c r="A231" t="s">
        <v>235</v>
      </c>
      <c r="B231">
        <v>15226.099609375</v>
      </c>
      <c r="C231">
        <v>15243.9501953125</v>
      </c>
      <c r="D231">
        <v>15191.900390625</v>
      </c>
      <c r="E231">
        <v>15218.150390625</v>
      </c>
      <c r="F231">
        <v>15218.150390625</v>
      </c>
      <c r="G231">
        <v>0</v>
      </c>
      <c r="H231" t="str">
        <f t="shared" si="305"/>
        <v xml:space="preserve"> 14:15:00+05:30</v>
      </c>
      <c r="I231" t="str">
        <f t="shared" si="306"/>
        <v>N</v>
      </c>
      <c r="J231">
        <f t="shared" si="307"/>
        <v>-11.349609375</v>
      </c>
      <c r="K231">
        <f t="shared" si="308"/>
        <v>-7.94921875</v>
      </c>
      <c r="L231" s="3">
        <f t="shared" si="284"/>
        <v>-7.4523847631242002E-4</v>
      </c>
      <c r="M231" s="3">
        <f t="shared" si="309"/>
        <v>-5.2207846749574094E-4</v>
      </c>
      <c r="N231" t="str">
        <f t="shared" si="310"/>
        <v>2021-02-17</v>
      </c>
      <c r="O231">
        <f t="shared" si="311"/>
        <v>-21.900390625</v>
      </c>
      <c r="P231">
        <f t="shared" si="312"/>
        <v>-87.3505859375</v>
      </c>
      <c r="Q231">
        <f t="shared" si="313"/>
        <v>-509.7001953125</v>
      </c>
      <c r="R231">
        <f t="shared" si="314"/>
        <v>-134.4501953125</v>
      </c>
      <c r="S231">
        <f t="shared" si="315"/>
        <v>15273.056396484375</v>
      </c>
      <c r="T231">
        <f t="shared" si="316"/>
        <v>15290.173874627977</v>
      </c>
      <c r="U231">
        <f t="shared" si="317"/>
        <v>-54.906005859375</v>
      </c>
      <c r="V231">
        <f t="shared" si="318"/>
        <v>-72.023484002977057</v>
      </c>
      <c r="W231">
        <f t="shared" si="319"/>
        <v>52.0498046875</v>
      </c>
      <c r="X231">
        <f t="shared" si="320"/>
        <v>78.709863281249994</v>
      </c>
      <c r="Y231">
        <f t="shared" si="321"/>
        <v>15257.135000441425</v>
      </c>
      <c r="Z231">
        <f t="shared" si="330"/>
        <v>15262.403963114617</v>
      </c>
      <c r="AA231">
        <f t="shared" si="322"/>
        <v>-38.984609816425291</v>
      </c>
      <c r="AB231">
        <f t="shared" si="323"/>
        <v>-44.253572489617</v>
      </c>
      <c r="AC231" s="9">
        <f t="shared" si="324"/>
        <v>-5.2689626731917087</v>
      </c>
      <c r="AD231" s="4" t="str">
        <f t="shared" si="325"/>
        <v>CROSSOVER</v>
      </c>
      <c r="AE231" s="2">
        <f t="shared" si="326"/>
        <v>3.4261549476469846E-3</v>
      </c>
      <c r="AF231">
        <f t="shared" si="334"/>
        <v>-33.038874186551766</v>
      </c>
      <c r="AG231" s="4">
        <f t="shared" si="327"/>
        <v>0.99942289891731084</v>
      </c>
      <c r="AI231">
        <f t="shared" si="328"/>
        <v>0</v>
      </c>
      <c r="AJ231">
        <f t="shared" si="331"/>
        <v>1</v>
      </c>
      <c r="AK231">
        <f t="shared" si="332"/>
        <v>0</v>
      </c>
      <c r="AL231">
        <f t="shared" ref="AL231:AN231" si="354">SUM(AI221:AI230)/10</f>
        <v>0</v>
      </c>
      <c r="AM231">
        <f t="shared" si="354"/>
        <v>0</v>
      </c>
      <c r="AN231">
        <f t="shared" si="354"/>
        <v>1</v>
      </c>
      <c r="AO231" s="7">
        <f t="shared" si="345"/>
        <v>-11.349609375</v>
      </c>
      <c r="AP231" s="8">
        <f t="shared" si="349"/>
        <v>8.9459914929548023E-2</v>
      </c>
      <c r="AQ231" s="8">
        <f t="shared" si="350"/>
        <v>0.18181818181818182</v>
      </c>
      <c r="AR231" s="8">
        <f t="shared" si="351"/>
        <v>0.73636363636363633</v>
      </c>
      <c r="AT231" s="8">
        <f t="shared" si="346"/>
        <v>5</v>
      </c>
      <c r="AU231" s="8">
        <f t="shared" si="347"/>
        <v>5</v>
      </c>
      <c r="AV231" s="4"/>
      <c r="AW231" s="7">
        <f>SUM(AO232:AO237)</f>
        <v>-87.3505859375</v>
      </c>
      <c r="AX231" s="7">
        <f>SUM(AO232:AO242)</f>
        <v>-136.05078125</v>
      </c>
      <c r="AY231" s="7">
        <f>SUM(AO231:AO245)</f>
        <v>-223.25</v>
      </c>
      <c r="AZ231" s="7">
        <f>SUM(AO232:AO251)</f>
        <v>-509.7001953125</v>
      </c>
      <c r="BA231">
        <f>IF(AC231&gt;0,1,-1)</f>
        <v>-1</v>
      </c>
    </row>
    <row r="232" spans="1:53" x14ac:dyDescent="0.25">
      <c r="A232" t="s">
        <v>236</v>
      </c>
      <c r="B232">
        <v>15216.5498046875</v>
      </c>
      <c r="C232">
        <v>15222.2998046875</v>
      </c>
      <c r="D232">
        <v>15189</v>
      </c>
      <c r="E232">
        <v>15196.25</v>
      </c>
      <c r="F232">
        <v>15196.25</v>
      </c>
      <c r="G232">
        <v>0</v>
      </c>
      <c r="H232" t="str">
        <f t="shared" si="305"/>
        <v xml:space="preserve"> 15:15:00+05:30</v>
      </c>
      <c r="I232" t="str">
        <f t="shared" si="306"/>
        <v>N</v>
      </c>
      <c r="J232">
        <f t="shared" si="307"/>
        <v>-21.900390625</v>
      </c>
      <c r="K232">
        <f t="shared" si="308"/>
        <v>-20.2998046875</v>
      </c>
      <c r="L232" s="3">
        <f t="shared" si="284"/>
        <v>-1.439096740592834E-3</v>
      </c>
      <c r="M232" s="3">
        <f t="shared" si="309"/>
        <v>-1.3340609368127977E-3</v>
      </c>
      <c r="N232" t="str">
        <f t="shared" si="310"/>
        <v>2021-02-17</v>
      </c>
      <c r="O232">
        <f t="shared" si="311"/>
        <v>30.2001953125</v>
      </c>
      <c r="P232">
        <f t="shared" si="312"/>
        <v>-82.7998046875</v>
      </c>
      <c r="Q232">
        <f t="shared" si="313"/>
        <v>-514.2998046875</v>
      </c>
      <c r="R232">
        <f t="shared" si="314"/>
        <v>-65.349609375</v>
      </c>
      <c r="S232">
        <f t="shared" si="315"/>
        <v>15265.712646484375</v>
      </c>
      <c r="T232">
        <f t="shared" si="316"/>
        <v>15292.840541294643</v>
      </c>
      <c r="U232">
        <f t="shared" si="317"/>
        <v>-69.462646484375</v>
      </c>
      <c r="V232">
        <f t="shared" si="318"/>
        <v>-96.590541294643117</v>
      </c>
      <c r="W232">
        <f t="shared" si="319"/>
        <v>33.2998046875</v>
      </c>
      <c r="X232">
        <f t="shared" si="320"/>
        <v>76.494824218749997</v>
      </c>
      <c r="Y232">
        <f t="shared" si="321"/>
        <v>15243.60500034333</v>
      </c>
      <c r="Z232">
        <f t="shared" si="330"/>
        <v>15256.389966467834</v>
      </c>
      <c r="AA232">
        <f t="shared" si="322"/>
        <v>-47.355000343330175</v>
      </c>
      <c r="AB232">
        <f t="shared" si="323"/>
        <v>-60.139966467833801</v>
      </c>
      <c r="AC232" s="9">
        <f t="shared" si="324"/>
        <v>-12.784966124503626</v>
      </c>
      <c r="AD232" s="4">
        <f t="shared" si="325"/>
        <v>1.4264673935826251</v>
      </c>
      <c r="AE232" s="2">
        <f t="shared" si="326"/>
        <v>2.1923632028112449E-3</v>
      </c>
      <c r="AF232">
        <f t="shared" si="334"/>
        <v>-49.235540951312942</v>
      </c>
      <c r="AG232" s="4">
        <f t="shared" si="327"/>
        <v>0.49023058937504327</v>
      </c>
      <c r="AI232">
        <f t="shared" si="328"/>
        <v>0</v>
      </c>
      <c r="AJ232">
        <f t="shared" si="331"/>
        <v>1</v>
      </c>
      <c r="AK232">
        <f t="shared" si="332"/>
        <v>0</v>
      </c>
      <c r="AL232">
        <f t="shared" ref="AL232:AN232" si="355">SUM(AI222:AI231)/10</f>
        <v>0</v>
      </c>
      <c r="AM232">
        <f t="shared" si="355"/>
        <v>0.1</v>
      </c>
      <c r="AN232">
        <f t="shared" si="355"/>
        <v>0.9</v>
      </c>
      <c r="AO232" s="7">
        <f t="shared" si="345"/>
        <v>-21.900390625</v>
      </c>
      <c r="AP232" s="8">
        <f t="shared" si="349"/>
        <v>7.3194475851448379E-2</v>
      </c>
      <c r="AQ232" s="8">
        <f t="shared" si="350"/>
        <v>0.18181818181818182</v>
      </c>
      <c r="AR232" s="8">
        <f t="shared" si="351"/>
        <v>0.81818181818181812</v>
      </c>
      <c r="AT232" s="8">
        <f t="shared" si="346"/>
        <v>5</v>
      </c>
      <c r="AU232" s="8">
        <f t="shared" si="347"/>
        <v>5</v>
      </c>
      <c r="AV232" s="4"/>
    </row>
    <row r="233" spans="1:53" x14ac:dyDescent="0.25">
      <c r="A233" t="s">
        <v>237</v>
      </c>
      <c r="B233">
        <v>15238.7001953125</v>
      </c>
      <c r="C233">
        <v>15249.9501953125</v>
      </c>
      <c r="D233">
        <v>15201.349609375</v>
      </c>
      <c r="E233">
        <v>15226.4501953125</v>
      </c>
      <c r="F233">
        <v>15226.4501953125</v>
      </c>
      <c r="G233">
        <v>0</v>
      </c>
      <c r="H233" t="str">
        <f t="shared" si="305"/>
        <v xml:space="preserve"> 09:15:00+05:30</v>
      </c>
      <c r="I233" t="str">
        <f t="shared" si="306"/>
        <v>Y</v>
      </c>
      <c r="J233">
        <f t="shared" si="307"/>
        <v>30.2001953125</v>
      </c>
      <c r="K233">
        <f t="shared" si="308"/>
        <v>-12.25</v>
      </c>
      <c r="L233" s="3">
        <f t="shared" si="284"/>
        <v>1.987345253763264E-3</v>
      </c>
      <c r="M233" s="3">
        <f t="shared" si="309"/>
        <v>-8.0387433593372755E-4</v>
      </c>
      <c r="N233" t="str">
        <f t="shared" si="310"/>
        <v>2021-02-18</v>
      </c>
      <c r="O233">
        <f t="shared" si="311"/>
        <v>-7.7001953125</v>
      </c>
      <c r="P233">
        <f t="shared" si="312"/>
        <v>-106.25</v>
      </c>
      <c r="Q233">
        <f t="shared" si="313"/>
        <v>-585.5498046875</v>
      </c>
      <c r="R233">
        <f t="shared" si="314"/>
        <v>-86.7001953125</v>
      </c>
      <c r="S233">
        <f t="shared" si="315"/>
        <v>15251.19384765625</v>
      </c>
      <c r="T233">
        <f t="shared" si="316"/>
        <v>15294.342912946429</v>
      </c>
      <c r="U233">
        <f t="shared" si="317"/>
        <v>-24.74365234375</v>
      </c>
      <c r="V233">
        <f t="shared" si="318"/>
        <v>-67.892717633929351</v>
      </c>
      <c r="W233">
        <f t="shared" si="319"/>
        <v>48.6005859375</v>
      </c>
      <c r="X233">
        <f t="shared" si="320"/>
        <v>68.689746093750003</v>
      </c>
      <c r="Y233">
        <f t="shared" si="321"/>
        <v>15239.792821447591</v>
      </c>
      <c r="Z233">
        <f t="shared" si="330"/>
        <v>15253.668169090077</v>
      </c>
      <c r="AA233">
        <f t="shared" si="322"/>
        <v>-13.342626135090541</v>
      </c>
      <c r="AB233">
        <f t="shared" si="323"/>
        <v>-27.217973777576844</v>
      </c>
      <c r="AC233" s="9">
        <f t="shared" si="324"/>
        <v>-13.875347642486304</v>
      </c>
      <c r="AD233" s="4">
        <f t="shared" si="325"/>
        <v>8.5286226601168386E-2</v>
      </c>
      <c r="AE233" s="2">
        <f t="shared" si="326"/>
        <v>3.1971230967233967E-3</v>
      </c>
      <c r="AF233">
        <f t="shared" si="334"/>
        <v>-54.55009149883881</v>
      </c>
      <c r="AG233" s="4">
        <f t="shared" si="327"/>
        <v>0.10794134571977619</v>
      </c>
      <c r="AI233">
        <f t="shared" si="328"/>
        <v>0</v>
      </c>
      <c r="AJ233">
        <f t="shared" si="331"/>
        <v>1</v>
      </c>
      <c r="AK233">
        <f t="shared" si="332"/>
        <v>0</v>
      </c>
      <c r="AL233">
        <f t="shared" ref="AL233:AN233" si="356">SUM(AI223:AI232)/10</f>
        <v>0</v>
      </c>
      <c r="AM233">
        <f t="shared" si="356"/>
        <v>0.2</v>
      </c>
      <c r="AN233">
        <f t="shared" si="356"/>
        <v>0.8</v>
      </c>
      <c r="AO233" s="7">
        <f t="shared" si="345"/>
        <v>30.2001953125</v>
      </c>
      <c r="AP233" s="8">
        <f t="shared" si="349"/>
        <v>5.988638933300322E-2</v>
      </c>
      <c r="AQ233" s="8">
        <f t="shared" si="350"/>
        <v>0.26363636363636367</v>
      </c>
      <c r="AR233" s="8">
        <f t="shared" si="351"/>
        <v>0.73636363636363633</v>
      </c>
      <c r="AT233" s="8">
        <f t="shared" si="346"/>
        <v>5</v>
      </c>
      <c r="AU233" s="8">
        <f t="shared" si="347"/>
        <v>5</v>
      </c>
      <c r="AV233" s="4"/>
    </row>
    <row r="234" spans="1:53" x14ac:dyDescent="0.25">
      <c r="A234" t="s">
        <v>238</v>
      </c>
      <c r="B234">
        <v>15231.2998046875</v>
      </c>
      <c r="C234">
        <v>15248.2998046875</v>
      </c>
      <c r="D234">
        <v>15216.7001953125</v>
      </c>
      <c r="E234">
        <v>15218.75</v>
      </c>
      <c r="F234">
        <v>15218.75</v>
      </c>
      <c r="G234">
        <v>0</v>
      </c>
      <c r="H234" t="str">
        <f t="shared" si="305"/>
        <v xml:space="preserve"> 10:15:00+05:30</v>
      </c>
      <c r="I234" t="str">
        <f t="shared" si="306"/>
        <v>N</v>
      </c>
      <c r="J234">
        <f t="shared" si="307"/>
        <v>-7.7001953125</v>
      </c>
      <c r="K234">
        <f t="shared" si="308"/>
        <v>-12.5498046875</v>
      </c>
      <c r="L234" s="3">
        <f t="shared" si="284"/>
        <v>-5.0571178532935563E-4</v>
      </c>
      <c r="M234" s="3">
        <f t="shared" si="309"/>
        <v>-8.2394837265548028E-4</v>
      </c>
      <c r="N234" t="str">
        <f t="shared" si="310"/>
        <v>2021-02-18</v>
      </c>
      <c r="O234">
        <f t="shared" si="311"/>
        <v>-65.9501953125</v>
      </c>
      <c r="P234">
        <f t="shared" si="312"/>
        <v>-116.849609375</v>
      </c>
      <c r="Q234">
        <f t="shared" si="313"/>
        <v>-463.7998046875</v>
      </c>
      <c r="R234">
        <f t="shared" si="314"/>
        <v>-123.25</v>
      </c>
      <c r="S234">
        <f t="shared" si="315"/>
        <v>15239.75634765625</v>
      </c>
      <c r="T234">
        <f t="shared" si="316"/>
        <v>15291.347702752977</v>
      </c>
      <c r="U234">
        <f t="shared" si="317"/>
        <v>-21.00634765625</v>
      </c>
      <c r="V234">
        <f t="shared" si="318"/>
        <v>-72.597702752977057</v>
      </c>
      <c r="W234">
        <f t="shared" si="319"/>
        <v>31.599609375</v>
      </c>
      <c r="X234">
        <f t="shared" si="320"/>
        <v>65.929882812499997</v>
      </c>
      <c r="Y234">
        <f t="shared" si="321"/>
        <v>15235.116638903681</v>
      </c>
      <c r="Z234">
        <f t="shared" si="330"/>
        <v>15250.493790081888</v>
      </c>
      <c r="AA234">
        <f t="shared" si="322"/>
        <v>-16.366638903680723</v>
      </c>
      <c r="AB234">
        <f t="shared" si="323"/>
        <v>-31.74379008188771</v>
      </c>
      <c r="AC234" s="9">
        <f t="shared" si="324"/>
        <v>-15.377151178206987</v>
      </c>
      <c r="AD234" s="4">
        <f t="shared" si="325"/>
        <v>0.10823538079306651</v>
      </c>
      <c r="AE234" s="2">
        <f t="shared" si="326"/>
        <v>2.076640071067067E-3</v>
      </c>
      <c r="AF234">
        <f t="shared" si="334"/>
        <v>-56.231063849296334</v>
      </c>
      <c r="AG234" s="4">
        <f t="shared" si="327"/>
        <v>3.0815206799301251E-2</v>
      </c>
      <c r="AI234">
        <f t="shared" si="328"/>
        <v>0</v>
      </c>
      <c r="AJ234">
        <f t="shared" si="331"/>
        <v>1</v>
      </c>
      <c r="AK234">
        <f t="shared" si="332"/>
        <v>0</v>
      </c>
      <c r="AL234">
        <f t="shared" ref="AL234:AN234" si="357">SUM(AI224:AI233)/10</f>
        <v>0</v>
      </c>
      <c r="AM234">
        <f t="shared" si="357"/>
        <v>0.3</v>
      </c>
      <c r="AN234">
        <f t="shared" si="357"/>
        <v>0.7</v>
      </c>
      <c r="AO234" s="7">
        <f t="shared" si="345"/>
        <v>-7.7001953125</v>
      </c>
      <c r="AP234" s="8">
        <f t="shared" si="349"/>
        <v>4.899795490882082E-2</v>
      </c>
      <c r="AQ234" s="8">
        <f t="shared" si="350"/>
        <v>0.34545454545454546</v>
      </c>
      <c r="AR234" s="8">
        <f t="shared" si="351"/>
        <v>0.65454545454545454</v>
      </c>
      <c r="AT234" s="8">
        <f t="shared" si="346"/>
        <v>4</v>
      </c>
      <c r="AU234" s="8">
        <f t="shared" si="347"/>
        <v>6</v>
      </c>
      <c r="AV234" s="4"/>
    </row>
    <row r="235" spans="1:53" x14ac:dyDescent="0.25">
      <c r="A235" t="s">
        <v>239</v>
      </c>
      <c r="B235">
        <v>15227.7998046875</v>
      </c>
      <c r="C235">
        <v>15231.849609375</v>
      </c>
      <c r="D235">
        <v>15137.25</v>
      </c>
      <c r="E235">
        <v>15152.7998046875</v>
      </c>
      <c r="F235">
        <v>15152.7998046875</v>
      </c>
      <c r="G235">
        <v>0</v>
      </c>
      <c r="H235" t="str">
        <f t="shared" si="305"/>
        <v xml:space="preserve"> 11:15:00+05:30</v>
      </c>
      <c r="I235" t="str">
        <f t="shared" si="306"/>
        <v>N</v>
      </c>
      <c r="J235">
        <f t="shared" si="307"/>
        <v>-65.9501953125</v>
      </c>
      <c r="K235">
        <f t="shared" si="308"/>
        <v>-75</v>
      </c>
      <c r="L235" s="3">
        <f t="shared" si="284"/>
        <v>-4.3334830595482543E-3</v>
      </c>
      <c r="M235" s="3">
        <f t="shared" si="309"/>
        <v>-4.9252026531707562E-3</v>
      </c>
      <c r="N235" t="str">
        <f t="shared" si="310"/>
        <v>2021-02-18</v>
      </c>
      <c r="O235">
        <f t="shared" si="311"/>
        <v>-16.849609375</v>
      </c>
      <c r="P235">
        <f t="shared" si="312"/>
        <v>-85.1494140625</v>
      </c>
      <c r="Q235">
        <f t="shared" si="313"/>
        <v>-328.25</v>
      </c>
      <c r="R235">
        <f t="shared" si="314"/>
        <v>-49</v>
      </c>
      <c r="S235">
        <f t="shared" si="315"/>
        <v>15237.031372070313</v>
      </c>
      <c r="T235">
        <f t="shared" si="316"/>
        <v>15286.769112723214</v>
      </c>
      <c r="U235">
        <f t="shared" si="317"/>
        <v>-84.2315673828125</v>
      </c>
      <c r="V235">
        <f t="shared" si="318"/>
        <v>-133.96930803571377</v>
      </c>
      <c r="W235">
        <f t="shared" si="319"/>
        <v>94.599609375</v>
      </c>
      <c r="X235">
        <f t="shared" si="320"/>
        <v>60.909863281249997</v>
      </c>
      <c r="Y235">
        <f t="shared" si="321"/>
        <v>15216.824009077864</v>
      </c>
      <c r="Z235">
        <f t="shared" si="330"/>
        <v>15241.612518682397</v>
      </c>
      <c r="AA235">
        <f t="shared" si="322"/>
        <v>-64.024204390363593</v>
      </c>
      <c r="AB235">
        <f t="shared" si="323"/>
        <v>-88.812713994897422</v>
      </c>
      <c r="AC235" s="9">
        <f t="shared" si="324"/>
        <v>-24.788509604533829</v>
      </c>
      <c r="AD235" s="4">
        <f t="shared" si="325"/>
        <v>0.61203524094013817</v>
      </c>
      <c r="AE235" s="2">
        <f t="shared" si="326"/>
        <v>6.2494580835356492E-3</v>
      </c>
      <c r="AF235">
        <f t="shared" si="334"/>
        <v>-69.945103645350173</v>
      </c>
      <c r="AG235" s="4">
        <f t="shared" si="327"/>
        <v>0.24388725478871506</v>
      </c>
      <c r="AI235">
        <f t="shared" si="328"/>
        <v>0</v>
      </c>
      <c r="AJ235">
        <f t="shared" si="331"/>
        <v>1</v>
      </c>
      <c r="AK235">
        <f t="shared" si="332"/>
        <v>0</v>
      </c>
      <c r="AL235">
        <f t="shared" ref="AL235:AN235" si="358">SUM(AI225:AI234)/10</f>
        <v>0</v>
      </c>
      <c r="AM235">
        <f t="shared" si="358"/>
        <v>0.4</v>
      </c>
      <c r="AN235">
        <f t="shared" si="358"/>
        <v>0.6</v>
      </c>
      <c r="AO235" s="7">
        <f t="shared" si="345"/>
        <v>-65.9501953125</v>
      </c>
      <c r="AP235" s="8">
        <f t="shared" si="349"/>
        <v>4.0089235834489763E-2</v>
      </c>
      <c r="AQ235" s="8">
        <f t="shared" si="350"/>
        <v>0.42727272727272725</v>
      </c>
      <c r="AR235" s="8">
        <f t="shared" si="351"/>
        <v>0.57272727272727275</v>
      </c>
      <c r="AT235" s="8">
        <f t="shared" si="346"/>
        <v>3</v>
      </c>
      <c r="AU235" s="8">
        <f t="shared" si="347"/>
        <v>7</v>
      </c>
      <c r="AV235" s="4"/>
    </row>
    <row r="236" spans="1:53" x14ac:dyDescent="0.25">
      <c r="A236" t="s">
        <v>240</v>
      </c>
      <c r="B236">
        <v>15159.75</v>
      </c>
      <c r="C236">
        <v>15170.0498046875</v>
      </c>
      <c r="D236">
        <v>15099.7998046875</v>
      </c>
      <c r="E236">
        <v>15135.9501953125</v>
      </c>
      <c r="F236">
        <v>15135.9501953125</v>
      </c>
      <c r="G236">
        <v>0</v>
      </c>
      <c r="H236" t="str">
        <f t="shared" si="305"/>
        <v xml:space="preserve"> 12:15:00+05:30</v>
      </c>
      <c r="I236" t="str">
        <f t="shared" si="306"/>
        <v>N</v>
      </c>
      <c r="J236">
        <f t="shared" si="307"/>
        <v>-16.849609375</v>
      </c>
      <c r="K236">
        <f t="shared" si="308"/>
        <v>-23.7998046875</v>
      </c>
      <c r="L236" s="3">
        <f t="shared" si="284"/>
        <v>-1.1119799371854431E-3</v>
      </c>
      <c r="M236" s="3">
        <f t="shared" si="309"/>
        <v>-1.5699338503273471E-3</v>
      </c>
      <c r="N236" t="str">
        <f t="shared" si="310"/>
        <v>2021-02-18</v>
      </c>
      <c r="O236">
        <f t="shared" si="311"/>
        <v>-5.150390625</v>
      </c>
      <c r="P236">
        <f t="shared" si="312"/>
        <v>-53.8505859375</v>
      </c>
      <c r="Q236">
        <f t="shared" si="313"/>
        <v>-409.5</v>
      </c>
      <c r="R236">
        <f t="shared" si="314"/>
        <v>-258.3505859375</v>
      </c>
      <c r="S236">
        <f t="shared" si="315"/>
        <v>15219.687622070313</v>
      </c>
      <c r="T236">
        <f t="shared" si="316"/>
        <v>15279.578636532739</v>
      </c>
      <c r="U236">
        <f t="shared" si="317"/>
        <v>-83.7374267578125</v>
      </c>
      <c r="V236">
        <f t="shared" si="318"/>
        <v>-143.62844122023853</v>
      </c>
      <c r="W236">
        <f t="shared" si="319"/>
        <v>70.25</v>
      </c>
      <c r="X236">
        <f t="shared" si="320"/>
        <v>67.514843749999997</v>
      </c>
      <c r="Y236">
        <f t="shared" si="321"/>
        <v>15198.852050463338</v>
      </c>
      <c r="Z236">
        <f t="shared" si="330"/>
        <v>15232.006852921497</v>
      </c>
      <c r="AA236">
        <f t="shared" si="322"/>
        <v>-62.901855150837946</v>
      </c>
      <c r="AB236">
        <f t="shared" si="323"/>
        <v>-96.056657608996829</v>
      </c>
      <c r="AC236" s="9">
        <f t="shared" si="324"/>
        <v>-33.154802458158883</v>
      </c>
      <c r="AD236" s="4">
        <f t="shared" si="325"/>
        <v>0.33750689279418622</v>
      </c>
      <c r="AE236" s="2">
        <f t="shared" si="326"/>
        <v>4.6523795618927328E-3</v>
      </c>
      <c r="AF236">
        <f t="shared" si="334"/>
        <v>-80.726586069400582</v>
      </c>
      <c r="AG236" s="4">
        <f t="shared" si="327"/>
        <v>0.1541420608755813</v>
      </c>
      <c r="AI236">
        <f t="shared" si="328"/>
        <v>0</v>
      </c>
      <c r="AJ236">
        <f t="shared" si="331"/>
        <v>1</v>
      </c>
      <c r="AK236">
        <f t="shared" si="332"/>
        <v>0</v>
      </c>
      <c r="AL236">
        <f t="shared" ref="AL236:AN236" si="359">SUM(AI226:AI235)/10</f>
        <v>0</v>
      </c>
      <c r="AM236">
        <f t="shared" si="359"/>
        <v>0.5</v>
      </c>
      <c r="AN236">
        <f t="shared" si="359"/>
        <v>0.5</v>
      </c>
      <c r="AO236" s="7">
        <f t="shared" si="345"/>
        <v>-16.849609375</v>
      </c>
      <c r="AP236" s="8">
        <f t="shared" si="349"/>
        <v>3.280028386458253E-2</v>
      </c>
      <c r="AQ236" s="8">
        <f t="shared" si="350"/>
        <v>0.50909090909090915</v>
      </c>
      <c r="AR236" s="8">
        <f t="shared" si="351"/>
        <v>0.49090909090909091</v>
      </c>
      <c r="AT236" s="8">
        <f t="shared" si="346"/>
        <v>3</v>
      </c>
      <c r="AU236" s="8">
        <f t="shared" si="347"/>
        <v>7</v>
      </c>
      <c r="AV236" s="4"/>
    </row>
    <row r="237" spans="1:53" x14ac:dyDescent="0.25">
      <c r="A237" t="s">
        <v>241</v>
      </c>
      <c r="B237">
        <v>15135.9501953125</v>
      </c>
      <c r="C237">
        <v>15142.4501953125</v>
      </c>
      <c r="D237">
        <v>15078.75</v>
      </c>
      <c r="E237">
        <v>15130.7998046875</v>
      </c>
      <c r="F237">
        <v>15130.7998046875</v>
      </c>
      <c r="G237">
        <v>0</v>
      </c>
      <c r="H237" t="str">
        <f t="shared" si="305"/>
        <v xml:space="preserve"> 13:15:00+05:30</v>
      </c>
      <c r="I237" t="str">
        <f t="shared" si="306"/>
        <v>N</v>
      </c>
      <c r="J237">
        <f t="shared" si="307"/>
        <v>-5.150390625</v>
      </c>
      <c r="K237">
        <f t="shared" si="308"/>
        <v>-5.150390625</v>
      </c>
      <c r="L237" s="3">
        <f t="shared" si="284"/>
        <v>-3.4027534172218935E-4</v>
      </c>
      <c r="M237" s="3">
        <f t="shared" si="309"/>
        <v>-3.4027534172218935E-4</v>
      </c>
      <c r="N237" t="str">
        <f t="shared" si="310"/>
        <v>2021-02-18</v>
      </c>
      <c r="O237">
        <f t="shared" si="311"/>
        <v>-17.349609375</v>
      </c>
      <c r="P237">
        <f t="shared" si="312"/>
        <v>-50.3994140625</v>
      </c>
      <c r="Q237">
        <f t="shared" si="313"/>
        <v>-351.7001953125</v>
      </c>
      <c r="R237">
        <f t="shared" si="314"/>
        <v>-386.349609375</v>
      </c>
      <c r="S237">
        <f t="shared" si="315"/>
        <v>15200.88134765625</v>
      </c>
      <c r="T237">
        <f t="shared" si="316"/>
        <v>15270.871512276786</v>
      </c>
      <c r="U237">
        <f t="shared" si="317"/>
        <v>-70.08154296875</v>
      </c>
      <c r="V237">
        <f t="shared" si="318"/>
        <v>-140.07170758928623</v>
      </c>
      <c r="W237">
        <f t="shared" si="319"/>
        <v>63.7001953125</v>
      </c>
      <c r="X237">
        <f t="shared" si="320"/>
        <v>65.684863281250003</v>
      </c>
      <c r="Y237">
        <f t="shared" si="321"/>
        <v>15183.729329179818</v>
      </c>
      <c r="Z237">
        <f t="shared" si="330"/>
        <v>15222.806212172951</v>
      </c>
      <c r="AA237">
        <f t="shared" si="322"/>
        <v>-52.929524492317796</v>
      </c>
      <c r="AB237">
        <f t="shared" si="323"/>
        <v>-92.006407485450836</v>
      </c>
      <c r="AC237" s="9">
        <f t="shared" si="324"/>
        <v>-39.07688299313304</v>
      </c>
      <c r="AD237" s="4">
        <f t="shared" si="325"/>
        <v>0.17861908670539597</v>
      </c>
      <c r="AE237" s="2">
        <f t="shared" si="326"/>
        <v>4.2245010569510076E-3</v>
      </c>
      <c r="AF237">
        <f t="shared" si="334"/>
        <v>-87.142183096968438</v>
      </c>
      <c r="AG237" s="4">
        <f t="shared" si="327"/>
        <v>7.9473161692386843E-2</v>
      </c>
      <c r="AI237">
        <f t="shared" si="328"/>
        <v>0</v>
      </c>
      <c r="AJ237">
        <f t="shared" si="331"/>
        <v>1</v>
      </c>
      <c r="AK237">
        <f t="shared" si="332"/>
        <v>0</v>
      </c>
      <c r="AL237">
        <f t="shared" ref="AL237:AN237" si="360">SUM(AI227:AI236)/10</f>
        <v>0</v>
      </c>
      <c r="AM237">
        <f t="shared" si="360"/>
        <v>0.6</v>
      </c>
      <c r="AN237">
        <f t="shared" si="360"/>
        <v>0.4</v>
      </c>
      <c r="AO237" s="7">
        <f t="shared" si="345"/>
        <v>-5.150390625</v>
      </c>
      <c r="AP237" s="8">
        <f t="shared" si="349"/>
        <v>2.6836595889203889E-2</v>
      </c>
      <c r="AQ237" s="8">
        <f t="shared" si="350"/>
        <v>0.59090909090909094</v>
      </c>
      <c r="AR237" s="8">
        <f t="shared" si="351"/>
        <v>0.40909090909090906</v>
      </c>
      <c r="AT237" s="8">
        <f t="shared" si="346"/>
        <v>2</v>
      </c>
      <c r="AU237" s="8">
        <f t="shared" si="347"/>
        <v>8</v>
      </c>
      <c r="AV237" s="4"/>
    </row>
    <row r="238" spans="1:53" x14ac:dyDescent="0.25">
      <c r="A238" t="s">
        <v>242</v>
      </c>
      <c r="B238">
        <v>15084.7998046875</v>
      </c>
      <c r="C238">
        <v>15159.349609375</v>
      </c>
      <c r="D238">
        <v>15080.5498046875</v>
      </c>
      <c r="E238">
        <v>15113.4501953125</v>
      </c>
      <c r="F238">
        <v>15113.4501953125</v>
      </c>
      <c r="G238">
        <v>0</v>
      </c>
      <c r="H238" t="str">
        <f t="shared" si="305"/>
        <v xml:space="preserve"> 14:15:00+05:30</v>
      </c>
      <c r="I238" t="str">
        <f t="shared" si="306"/>
        <v>N</v>
      </c>
      <c r="J238">
        <f t="shared" si="307"/>
        <v>-17.349609375</v>
      </c>
      <c r="K238">
        <f t="shared" si="308"/>
        <v>28.650390625</v>
      </c>
      <c r="L238" s="3">
        <f t="shared" si="284"/>
        <v>-1.1466419223671914E-3</v>
      </c>
      <c r="M238" s="3">
        <f t="shared" si="309"/>
        <v>1.8992887539745196E-3</v>
      </c>
      <c r="N238" t="str">
        <f t="shared" si="310"/>
        <v>2021-02-18</v>
      </c>
      <c r="O238">
        <f t="shared" si="311"/>
        <v>6.75</v>
      </c>
      <c r="P238">
        <f t="shared" si="312"/>
        <v>-200.9501953125</v>
      </c>
      <c r="Q238">
        <f t="shared" si="313"/>
        <v>-374.8505859375</v>
      </c>
      <c r="R238">
        <f t="shared" si="314"/>
        <v>-504.650390625</v>
      </c>
      <c r="S238">
        <f t="shared" si="315"/>
        <v>15188.581298828125</v>
      </c>
      <c r="T238">
        <f t="shared" si="316"/>
        <v>15262.950055803571</v>
      </c>
      <c r="U238">
        <f t="shared" si="317"/>
        <v>-75.131103515625</v>
      </c>
      <c r="V238">
        <f t="shared" si="318"/>
        <v>-149.49986049107065</v>
      </c>
      <c r="W238">
        <f t="shared" si="319"/>
        <v>78.7998046875</v>
      </c>
      <c r="X238">
        <f t="shared" si="320"/>
        <v>61.009863281249999</v>
      </c>
      <c r="Y238">
        <f t="shared" si="321"/>
        <v>15168.11174387597</v>
      </c>
      <c r="Z238">
        <f t="shared" si="330"/>
        <v>15212.864756094728</v>
      </c>
      <c r="AA238">
        <f t="shared" si="322"/>
        <v>-54.661548563470205</v>
      </c>
      <c r="AB238">
        <f t="shared" si="323"/>
        <v>-99.414560782228364</v>
      </c>
      <c r="AC238" s="9">
        <f t="shared" si="324"/>
        <v>-44.753012218758158</v>
      </c>
      <c r="AD238" s="4">
        <f t="shared" si="325"/>
        <v>0.14525542445702697</v>
      </c>
      <c r="AE238" s="2">
        <f t="shared" si="326"/>
        <v>5.2252607304149211E-3</v>
      </c>
      <c r="AF238">
        <f t="shared" si="334"/>
        <v>-94.838311927600444</v>
      </c>
      <c r="AG238" s="4">
        <f t="shared" si="327"/>
        <v>8.8316915609837912E-2</v>
      </c>
      <c r="AI238">
        <f t="shared" si="328"/>
        <v>0</v>
      </c>
      <c r="AJ238">
        <f t="shared" si="331"/>
        <v>1</v>
      </c>
      <c r="AK238">
        <f t="shared" si="332"/>
        <v>0</v>
      </c>
      <c r="AL238">
        <f t="shared" ref="AL238:AN238" si="361">SUM(AI228:AI237)/10</f>
        <v>0</v>
      </c>
      <c r="AM238">
        <f t="shared" si="361"/>
        <v>0.7</v>
      </c>
      <c r="AN238">
        <f t="shared" si="361"/>
        <v>0.3</v>
      </c>
      <c r="AO238" s="7">
        <f t="shared" si="345"/>
        <v>-17.349609375</v>
      </c>
      <c r="AP238" s="8">
        <f t="shared" si="349"/>
        <v>2.1957214818439545E-2</v>
      </c>
      <c r="AQ238" s="8">
        <f t="shared" si="350"/>
        <v>0.67272727272727273</v>
      </c>
      <c r="AR238" s="8">
        <f t="shared" si="351"/>
        <v>0.32727272727272727</v>
      </c>
      <c r="AT238" s="8">
        <f t="shared" si="346"/>
        <v>2</v>
      </c>
      <c r="AU238" s="8">
        <f t="shared" si="347"/>
        <v>8</v>
      </c>
      <c r="AV238" s="4"/>
    </row>
    <row r="239" spans="1:53" x14ac:dyDescent="0.25">
      <c r="A239" t="s">
        <v>243</v>
      </c>
      <c r="B239">
        <v>15113.2998046875</v>
      </c>
      <c r="C239">
        <v>15121.9501953125</v>
      </c>
      <c r="D239">
        <v>15103.2001953125</v>
      </c>
      <c r="E239">
        <v>15120.2001953125</v>
      </c>
      <c r="F239">
        <v>15120.2001953125</v>
      </c>
      <c r="G239">
        <v>0</v>
      </c>
      <c r="H239" t="str">
        <f t="shared" si="305"/>
        <v xml:space="preserve"> 15:15:00+05:30</v>
      </c>
      <c r="I239" t="str">
        <f t="shared" si="306"/>
        <v>N</v>
      </c>
      <c r="J239">
        <f t="shared" si="307"/>
        <v>6.75</v>
      </c>
      <c r="K239">
        <f t="shared" si="308"/>
        <v>6.900390625</v>
      </c>
      <c r="L239" s="3">
        <f t="shared" si="284"/>
        <v>4.4662204280089139E-4</v>
      </c>
      <c r="M239" s="3">
        <f t="shared" si="309"/>
        <v>4.5657736656952929E-4</v>
      </c>
      <c r="N239" t="str">
        <f t="shared" si="310"/>
        <v>2021-02-18</v>
      </c>
      <c r="O239">
        <f t="shared" si="311"/>
        <v>-18.2998046875</v>
      </c>
      <c r="P239">
        <f t="shared" si="312"/>
        <v>-113.9501953125</v>
      </c>
      <c r="Q239">
        <f t="shared" si="313"/>
        <v>-393.25</v>
      </c>
      <c r="R239">
        <f t="shared" si="314"/>
        <v>-529.0498046875</v>
      </c>
      <c r="S239">
        <f t="shared" si="315"/>
        <v>15174.075073242188</v>
      </c>
      <c r="T239">
        <f t="shared" si="316"/>
        <v>15253.259579613095</v>
      </c>
      <c r="U239">
        <f t="shared" si="317"/>
        <v>-53.8748779296875</v>
      </c>
      <c r="V239">
        <f t="shared" si="318"/>
        <v>-133.05938430059541</v>
      </c>
      <c r="W239">
        <f t="shared" si="319"/>
        <v>18.75</v>
      </c>
      <c r="X239">
        <f t="shared" si="320"/>
        <v>64.514843749999997</v>
      </c>
      <c r="Y239">
        <f t="shared" si="321"/>
        <v>15157.464733084087</v>
      </c>
      <c r="Z239">
        <f t="shared" si="330"/>
        <v>15204.440705114526</v>
      </c>
      <c r="AA239">
        <f t="shared" si="322"/>
        <v>-37.264537771587129</v>
      </c>
      <c r="AB239">
        <f t="shared" si="323"/>
        <v>-84.240509802026281</v>
      </c>
      <c r="AC239" s="9">
        <f t="shared" si="324"/>
        <v>-46.975972030439152</v>
      </c>
      <c r="AD239" s="4">
        <f t="shared" si="325"/>
        <v>4.9671736079236327E-2</v>
      </c>
      <c r="AE239" s="2">
        <f t="shared" si="326"/>
        <v>1.2414587476513314E-3</v>
      </c>
      <c r="AF239">
        <f t="shared" si="334"/>
        <v>-95.794846529008282</v>
      </c>
      <c r="AG239" s="4">
        <f t="shared" si="327"/>
        <v>1.0085951362546995E-2</v>
      </c>
      <c r="AI239">
        <f t="shared" si="328"/>
        <v>0</v>
      </c>
      <c r="AJ239">
        <f t="shared" si="331"/>
        <v>1</v>
      </c>
      <c r="AK239">
        <f t="shared" si="332"/>
        <v>0</v>
      </c>
      <c r="AL239">
        <f t="shared" ref="AL239:AN239" si="362">SUM(AI229:AI238)/10</f>
        <v>0</v>
      </c>
      <c r="AM239">
        <f t="shared" si="362"/>
        <v>0.8</v>
      </c>
      <c r="AN239">
        <f t="shared" si="362"/>
        <v>0.2</v>
      </c>
      <c r="AO239" s="7">
        <f t="shared" si="345"/>
        <v>6.75</v>
      </c>
      <c r="AP239" s="8">
        <f t="shared" si="349"/>
        <v>1.7964993942359626E-2</v>
      </c>
      <c r="AQ239" s="8">
        <f t="shared" si="350"/>
        <v>0.75454545454545452</v>
      </c>
      <c r="AR239" s="8">
        <f t="shared" si="351"/>
        <v>0.24545454545454545</v>
      </c>
      <c r="AT239" s="8">
        <f t="shared" si="346"/>
        <v>3</v>
      </c>
      <c r="AU239" s="8">
        <f t="shared" si="347"/>
        <v>7</v>
      </c>
      <c r="AV239" s="4"/>
    </row>
    <row r="240" spans="1:53" x14ac:dyDescent="0.25">
      <c r="A240" t="s">
        <v>244</v>
      </c>
      <c r="B240">
        <v>15074.7998046875</v>
      </c>
      <c r="C240">
        <v>15112.9501953125</v>
      </c>
      <c r="D240">
        <v>15029.650390625</v>
      </c>
      <c r="E240">
        <v>15101.900390625</v>
      </c>
      <c r="F240">
        <v>15101.900390625</v>
      </c>
      <c r="G240">
        <v>0</v>
      </c>
      <c r="H240" t="str">
        <f t="shared" si="305"/>
        <v xml:space="preserve"> 09:15:00+05:30</v>
      </c>
      <c r="I240" t="str">
        <f t="shared" si="306"/>
        <v>Y</v>
      </c>
      <c r="J240">
        <f t="shared" si="307"/>
        <v>-18.2998046875</v>
      </c>
      <c r="K240">
        <f t="shared" si="308"/>
        <v>27.1005859375</v>
      </c>
      <c r="L240" s="3">
        <f t="shared" si="284"/>
        <v>-1.2102885180827981E-3</v>
      </c>
      <c r="M240" s="3">
        <f t="shared" si="309"/>
        <v>1.7977410173681437E-3</v>
      </c>
      <c r="N240" t="str">
        <f t="shared" si="310"/>
        <v>2021-02-19</v>
      </c>
      <c r="O240">
        <f t="shared" si="311"/>
        <v>-34.25</v>
      </c>
      <c r="P240">
        <f t="shared" si="312"/>
        <v>-98.4501953125</v>
      </c>
      <c r="Q240">
        <f t="shared" si="313"/>
        <v>-384.1005859375</v>
      </c>
      <c r="R240">
        <f t="shared" si="314"/>
        <v>-413.80078125</v>
      </c>
      <c r="S240">
        <f t="shared" si="315"/>
        <v>15161.831298828125</v>
      </c>
      <c r="T240">
        <f t="shared" si="316"/>
        <v>15242.992931547618</v>
      </c>
      <c r="U240">
        <f t="shared" si="317"/>
        <v>-59.930908203125</v>
      </c>
      <c r="V240">
        <f t="shared" si="318"/>
        <v>-141.09254092261835</v>
      </c>
      <c r="W240">
        <f t="shared" si="319"/>
        <v>83.2998046875</v>
      </c>
      <c r="X240">
        <f t="shared" si="320"/>
        <v>56.604882812500001</v>
      </c>
      <c r="Y240">
        <f t="shared" si="321"/>
        <v>15145.117101426513</v>
      </c>
      <c r="Z240">
        <f t="shared" si="330"/>
        <v>15195.118858342752</v>
      </c>
      <c r="AA240">
        <f t="shared" si="322"/>
        <v>-43.216710801512818</v>
      </c>
      <c r="AB240">
        <f t="shared" si="323"/>
        <v>-93.218467717751992</v>
      </c>
      <c r="AC240" s="9">
        <f t="shared" si="324"/>
        <v>-50.001756916239174</v>
      </c>
      <c r="AD240" s="4">
        <f t="shared" si="325"/>
        <v>6.4411331048975326E-2</v>
      </c>
      <c r="AE240" s="2">
        <f t="shared" si="326"/>
        <v>5.5423647604910141E-3</v>
      </c>
      <c r="AF240">
        <f t="shared" si="334"/>
        <v>-97.875830121105537</v>
      </c>
      <c r="AG240" s="4">
        <f t="shared" si="327"/>
        <v>2.1723335518545852E-2</v>
      </c>
      <c r="AI240">
        <f t="shared" si="328"/>
        <v>0</v>
      </c>
      <c r="AJ240">
        <f t="shared" si="331"/>
        <v>1</v>
      </c>
      <c r="AK240">
        <f t="shared" si="332"/>
        <v>0</v>
      </c>
      <c r="AL240">
        <f t="shared" ref="AL240:AN240" si="363">SUM(AI230:AI239)/10</f>
        <v>0</v>
      </c>
      <c r="AM240">
        <f t="shared" si="363"/>
        <v>0.9</v>
      </c>
      <c r="AN240">
        <f t="shared" si="363"/>
        <v>0.1</v>
      </c>
      <c r="AO240" s="7">
        <f t="shared" si="345"/>
        <v>-18.2998046875</v>
      </c>
      <c r="AP240" s="8">
        <f t="shared" si="349"/>
        <v>1.4698631407385148E-2</v>
      </c>
      <c r="AQ240" s="8">
        <f t="shared" si="350"/>
        <v>0.83636363636363642</v>
      </c>
      <c r="AR240" s="8">
        <f t="shared" si="351"/>
        <v>0.16363636363636364</v>
      </c>
      <c r="AT240" s="8">
        <f t="shared" si="346"/>
        <v>2</v>
      </c>
      <c r="AU240" s="8">
        <f t="shared" si="347"/>
        <v>8</v>
      </c>
      <c r="AV240" s="4"/>
    </row>
    <row r="241" spans="1:48" x14ac:dyDescent="0.25">
      <c r="A241" t="s">
        <v>245</v>
      </c>
      <c r="B241">
        <v>15085.900390625</v>
      </c>
      <c r="C241">
        <v>15143</v>
      </c>
      <c r="D241">
        <v>15057.099609375</v>
      </c>
      <c r="E241">
        <v>15067.650390625</v>
      </c>
      <c r="F241">
        <v>15067.650390625</v>
      </c>
      <c r="G241">
        <v>0</v>
      </c>
      <c r="H241" t="str">
        <f t="shared" si="305"/>
        <v xml:space="preserve"> 10:15:00+05:30</v>
      </c>
      <c r="I241" t="str">
        <f t="shared" si="306"/>
        <v>N</v>
      </c>
      <c r="J241">
        <f t="shared" si="307"/>
        <v>-34.25</v>
      </c>
      <c r="K241">
        <f t="shared" si="308"/>
        <v>-18.25</v>
      </c>
      <c r="L241" s="3">
        <f t="shared" si="284"/>
        <v>-2.267926493626048E-3</v>
      </c>
      <c r="M241" s="3">
        <f t="shared" si="309"/>
        <v>-1.2097388639355792E-3</v>
      </c>
      <c r="N241" t="str">
        <f t="shared" si="310"/>
        <v>2021-02-19</v>
      </c>
      <c r="O241">
        <f t="shared" si="311"/>
        <v>14.44921875</v>
      </c>
      <c r="P241">
        <f t="shared" si="312"/>
        <v>-189.4501953125</v>
      </c>
      <c r="Q241">
        <f t="shared" si="313"/>
        <v>-247.2001953125</v>
      </c>
      <c r="R241">
        <f t="shared" si="314"/>
        <v>-519.3505859375</v>
      </c>
      <c r="S241">
        <f t="shared" si="315"/>
        <v>15150.03759765625</v>
      </c>
      <c r="T241">
        <f t="shared" si="316"/>
        <v>15229.121512276786</v>
      </c>
      <c r="U241">
        <f t="shared" si="317"/>
        <v>-82.38720703125</v>
      </c>
      <c r="V241">
        <f t="shared" si="318"/>
        <v>-161.47112165178623</v>
      </c>
      <c r="W241">
        <f t="shared" si="319"/>
        <v>85.900390625</v>
      </c>
      <c r="X241">
        <f t="shared" si="320"/>
        <v>57.494921875000003</v>
      </c>
      <c r="Y241">
        <f t="shared" si="321"/>
        <v>15127.902276803954</v>
      </c>
      <c r="Z241">
        <f t="shared" si="330"/>
        <v>15183.530815822956</v>
      </c>
      <c r="AA241">
        <f t="shared" si="322"/>
        <v>-60.25188617895401</v>
      </c>
      <c r="AB241">
        <f t="shared" si="323"/>
        <v>-115.88042519795636</v>
      </c>
      <c r="AC241" s="9">
        <f t="shared" si="324"/>
        <v>-55.628539019002346</v>
      </c>
      <c r="AD241" s="4">
        <f t="shared" si="325"/>
        <v>0.11253168788026628</v>
      </c>
      <c r="AE241" s="2">
        <f t="shared" si="326"/>
        <v>5.7049759152496974E-3</v>
      </c>
      <c r="AF241">
        <f t="shared" si="334"/>
        <v>-101.21923547283222</v>
      </c>
      <c r="AG241" s="4">
        <f t="shared" si="327"/>
        <v>3.4159662784875117E-2</v>
      </c>
      <c r="AI241">
        <f t="shared" si="328"/>
        <v>0</v>
      </c>
      <c r="AJ241">
        <f t="shared" si="331"/>
        <v>1</v>
      </c>
      <c r="AK241">
        <f t="shared" si="332"/>
        <v>0</v>
      </c>
      <c r="AL241">
        <f t="shared" ref="AL241:AN241" si="364">SUM(AI231:AI240)/10</f>
        <v>0</v>
      </c>
      <c r="AM241">
        <f t="shared" si="364"/>
        <v>1</v>
      </c>
      <c r="AN241">
        <f t="shared" si="364"/>
        <v>0</v>
      </c>
      <c r="AO241" s="7">
        <f t="shared" si="345"/>
        <v>-34.25</v>
      </c>
      <c r="AP241" s="8">
        <f t="shared" si="349"/>
        <v>1.2026152969678757E-2</v>
      </c>
      <c r="AQ241" s="8">
        <f t="shared" si="350"/>
        <v>0.91818181818181821</v>
      </c>
      <c r="AR241" s="8">
        <f t="shared" si="351"/>
        <v>8.1818181818181818E-2</v>
      </c>
      <c r="AT241" s="8">
        <f t="shared" si="346"/>
        <v>2</v>
      </c>
      <c r="AU241" s="8">
        <f t="shared" si="347"/>
        <v>8</v>
      </c>
      <c r="AV241" s="4"/>
    </row>
    <row r="242" spans="1:48" x14ac:dyDescent="0.25">
      <c r="A242" t="s">
        <v>246</v>
      </c>
      <c r="B242">
        <v>15069.349609375</v>
      </c>
      <c r="C242">
        <v>15110.849609375</v>
      </c>
      <c r="D242">
        <v>15053.849609375</v>
      </c>
      <c r="E242">
        <v>15082.099609375</v>
      </c>
      <c r="F242">
        <v>15082.099609375</v>
      </c>
      <c r="G242">
        <v>0</v>
      </c>
      <c r="H242" t="str">
        <f t="shared" si="305"/>
        <v xml:space="preserve"> 11:15:00+05:30</v>
      </c>
      <c r="I242" t="str">
        <f t="shared" si="306"/>
        <v>N</v>
      </c>
      <c r="J242">
        <f t="shared" si="307"/>
        <v>14.44921875</v>
      </c>
      <c r="K242">
        <f t="shared" si="308"/>
        <v>12.75</v>
      </c>
      <c r="L242" s="3">
        <f t="shared" si="284"/>
        <v>9.589563319699942E-4</v>
      </c>
      <c r="M242" s="3">
        <f t="shared" si="309"/>
        <v>8.460882739138206E-4</v>
      </c>
      <c r="N242" t="str">
        <f t="shared" si="310"/>
        <v>2021-02-19</v>
      </c>
      <c r="O242">
        <f t="shared" si="311"/>
        <v>-1.69921875</v>
      </c>
      <c r="P242">
        <f t="shared" si="312"/>
        <v>-223.849609375</v>
      </c>
      <c r="Q242">
        <f t="shared" si="313"/>
        <v>-300.8994140625</v>
      </c>
      <c r="R242">
        <f t="shared" si="314"/>
        <v>-558.94921875</v>
      </c>
      <c r="S242">
        <f t="shared" si="315"/>
        <v>15130.187622070313</v>
      </c>
      <c r="T242">
        <f t="shared" si="316"/>
        <v>15214.100120907739</v>
      </c>
      <c r="U242">
        <f t="shared" si="317"/>
        <v>-48.0880126953125</v>
      </c>
      <c r="V242">
        <f t="shared" si="318"/>
        <v>-132.00051153273853</v>
      </c>
      <c r="W242">
        <f t="shared" si="319"/>
        <v>57</v>
      </c>
      <c r="X242">
        <f t="shared" si="320"/>
        <v>60.879980468749999</v>
      </c>
      <c r="Y242">
        <f t="shared" si="321"/>
        <v>15117.723906264186</v>
      </c>
      <c r="Z242">
        <f t="shared" si="330"/>
        <v>15174.309797054961</v>
      </c>
      <c r="AA242">
        <f t="shared" si="322"/>
        <v>-35.624296889185644</v>
      </c>
      <c r="AB242">
        <f t="shared" si="323"/>
        <v>-92.210187679960654</v>
      </c>
      <c r="AC242" s="9">
        <f t="shared" si="324"/>
        <v>-56.585890790775011</v>
      </c>
      <c r="AD242" s="4">
        <f t="shared" si="325"/>
        <v>1.7209723437921664E-2</v>
      </c>
      <c r="AE242" s="2">
        <f t="shared" si="326"/>
        <v>3.7864068978410966E-3</v>
      </c>
      <c r="AF242">
        <f t="shared" si="334"/>
        <v>-96.376214643552885</v>
      </c>
      <c r="AG242" s="4">
        <f t="shared" si="327"/>
        <v>-4.7846842615001099E-2</v>
      </c>
      <c r="AI242">
        <f t="shared" si="328"/>
        <v>0</v>
      </c>
      <c r="AJ242">
        <f t="shared" si="331"/>
        <v>1</v>
      </c>
      <c r="AK242">
        <f t="shared" si="332"/>
        <v>0</v>
      </c>
      <c r="AL242">
        <f t="shared" ref="AL242:AN242" si="365">SUM(AI232:AI241)/10</f>
        <v>0</v>
      </c>
      <c r="AM242">
        <f t="shared" si="365"/>
        <v>1</v>
      </c>
      <c r="AN242">
        <f t="shared" si="365"/>
        <v>0</v>
      </c>
      <c r="AO242" s="7">
        <f t="shared" si="345"/>
        <v>14.44921875</v>
      </c>
      <c r="AP242" s="8">
        <f t="shared" si="349"/>
        <v>9.8395797024644384E-3</v>
      </c>
      <c r="AQ242" s="8">
        <f t="shared" si="350"/>
        <v>1</v>
      </c>
      <c r="AR242" s="8">
        <f t="shared" si="351"/>
        <v>0</v>
      </c>
      <c r="AT242" s="8">
        <f t="shared" si="346"/>
        <v>3</v>
      </c>
      <c r="AU242" s="8">
        <f t="shared" si="347"/>
        <v>7</v>
      </c>
      <c r="AV242" s="4"/>
    </row>
    <row r="243" spans="1:48" x14ac:dyDescent="0.25">
      <c r="A243" t="s">
        <v>247</v>
      </c>
      <c r="B243">
        <v>15083.5498046875</v>
      </c>
      <c r="C243">
        <v>15101.099609375</v>
      </c>
      <c r="D243">
        <v>15057.7001953125</v>
      </c>
      <c r="E243">
        <v>15080.400390625</v>
      </c>
      <c r="F243">
        <v>15080.400390625</v>
      </c>
      <c r="G243">
        <v>0</v>
      </c>
      <c r="H243" t="str">
        <f t="shared" si="305"/>
        <v xml:space="preserve"> 12:15:00+05:30</v>
      </c>
      <c r="I243" t="str">
        <f t="shared" si="306"/>
        <v>N</v>
      </c>
      <c r="J243">
        <f t="shared" si="307"/>
        <v>-1.69921875</v>
      </c>
      <c r="K243">
        <f t="shared" si="308"/>
        <v>-3.1494140625</v>
      </c>
      <c r="L243" s="3">
        <f t="shared" si="284"/>
        <v>-1.1266460201229339E-4</v>
      </c>
      <c r="M243" s="3">
        <f t="shared" si="309"/>
        <v>-2.0879793571678066E-4</v>
      </c>
      <c r="N243" t="str">
        <f t="shared" si="310"/>
        <v>2021-02-19</v>
      </c>
      <c r="O243">
        <f t="shared" si="311"/>
        <v>-167.900390625</v>
      </c>
      <c r="P243">
        <f t="shared" si="312"/>
        <v>-285.75</v>
      </c>
      <c r="Q243">
        <f t="shared" si="313"/>
        <v>37.75</v>
      </c>
      <c r="R243">
        <f t="shared" si="314"/>
        <v>-343.8505859375</v>
      </c>
      <c r="S243">
        <f t="shared" si="315"/>
        <v>15113.106323242188</v>
      </c>
      <c r="T243">
        <f t="shared" si="316"/>
        <v>15201.152483258929</v>
      </c>
      <c r="U243">
        <f t="shared" si="317"/>
        <v>-32.7059326171875</v>
      </c>
      <c r="V243">
        <f t="shared" si="318"/>
        <v>-120.75209263392935</v>
      </c>
      <c r="W243">
        <f t="shared" si="319"/>
        <v>43.3994140625</v>
      </c>
      <c r="X243">
        <f t="shared" si="320"/>
        <v>63.25</v>
      </c>
      <c r="Y243">
        <f t="shared" si="321"/>
        <v>15109.4297916777</v>
      </c>
      <c r="Z243">
        <f t="shared" si="330"/>
        <v>15165.772578288601</v>
      </c>
      <c r="AA243">
        <f t="shared" si="322"/>
        <v>-29.029401052699541</v>
      </c>
      <c r="AB243">
        <f t="shared" si="323"/>
        <v>-85.372187663600926</v>
      </c>
      <c r="AC243" s="9">
        <f t="shared" si="324"/>
        <v>-56.342786610901385</v>
      </c>
      <c r="AD243" s="4">
        <f t="shared" si="325"/>
        <v>-4.2961978061368325E-3</v>
      </c>
      <c r="AE243" s="2">
        <f t="shared" si="326"/>
        <v>2.8822073423941824E-3</v>
      </c>
      <c r="AF243">
        <f t="shared" si="334"/>
        <v>-91.72269158122981</v>
      </c>
      <c r="AG243" s="4">
        <f t="shared" si="327"/>
        <v>-4.8284974456966528E-2</v>
      </c>
      <c r="AI243">
        <f t="shared" si="328"/>
        <v>0</v>
      </c>
      <c r="AJ243">
        <f t="shared" si="331"/>
        <v>0</v>
      </c>
      <c r="AK243">
        <f t="shared" si="332"/>
        <v>1</v>
      </c>
      <c r="AL243">
        <f t="shared" ref="AL243:AN243" si="366">SUM(AI233:AI242)/10</f>
        <v>0</v>
      </c>
      <c r="AM243">
        <f t="shared" si="366"/>
        <v>1</v>
      </c>
      <c r="AN243">
        <f t="shared" si="366"/>
        <v>0</v>
      </c>
      <c r="AO243" s="7">
        <f t="shared" si="345"/>
        <v>-1.69921875</v>
      </c>
      <c r="AP243" s="8">
        <f t="shared" si="349"/>
        <v>8.0505652111072679E-3</v>
      </c>
      <c r="AQ243" s="8">
        <f t="shared" si="350"/>
        <v>0.81818181818181812</v>
      </c>
      <c r="AR243" s="8">
        <f t="shared" si="351"/>
        <v>0.18181818181818182</v>
      </c>
      <c r="AT243" s="8">
        <f t="shared" si="346"/>
        <v>2</v>
      </c>
      <c r="AU243" s="8">
        <f t="shared" si="347"/>
        <v>8</v>
      </c>
      <c r="AV243" s="4"/>
    </row>
    <row r="244" spans="1:48" x14ac:dyDescent="0.25">
      <c r="A244" t="s">
        <v>248</v>
      </c>
      <c r="B244">
        <v>15076</v>
      </c>
      <c r="C244">
        <v>15086.4501953125</v>
      </c>
      <c r="D244">
        <v>14910.650390625</v>
      </c>
      <c r="E244">
        <v>14912.5</v>
      </c>
      <c r="F244">
        <v>14912.5</v>
      </c>
      <c r="G244">
        <v>0</v>
      </c>
      <c r="H244" t="str">
        <f t="shared" si="305"/>
        <v xml:space="preserve"> 13:15:00+05:30</v>
      </c>
      <c r="I244" t="str">
        <f t="shared" si="306"/>
        <v>N</v>
      </c>
      <c r="J244">
        <f t="shared" si="307"/>
        <v>-167.900390625</v>
      </c>
      <c r="K244">
        <f t="shared" si="308"/>
        <v>-163.5</v>
      </c>
      <c r="L244" s="3">
        <f t="shared" si="284"/>
        <v>-1.1133682546610518E-2</v>
      </c>
      <c r="M244" s="3">
        <f t="shared" si="309"/>
        <v>-1.0845051737861502E-2</v>
      </c>
      <c r="N244" t="str">
        <f t="shared" si="310"/>
        <v>2021-02-19</v>
      </c>
      <c r="O244">
        <f t="shared" si="311"/>
        <v>93.75</v>
      </c>
      <c r="P244">
        <f t="shared" si="312"/>
        <v>-135.150390625</v>
      </c>
      <c r="Q244">
        <f t="shared" si="313"/>
        <v>223.900390625</v>
      </c>
      <c r="R244">
        <f t="shared" si="314"/>
        <v>-125.75</v>
      </c>
      <c r="S244">
        <f t="shared" si="315"/>
        <v>15104.056396484375</v>
      </c>
      <c r="T244">
        <f t="shared" si="316"/>
        <v>15191.871558779761</v>
      </c>
      <c r="U244">
        <f t="shared" si="317"/>
        <v>-191.556396484375</v>
      </c>
      <c r="V244">
        <f t="shared" si="318"/>
        <v>-279.37155877976147</v>
      </c>
      <c r="W244">
        <f t="shared" si="319"/>
        <v>175.7998046875</v>
      </c>
      <c r="X244">
        <f t="shared" si="320"/>
        <v>62.729882812500001</v>
      </c>
      <c r="Y244">
        <f t="shared" si="321"/>
        <v>15065.667615749322</v>
      </c>
      <c r="Z244">
        <f t="shared" si="330"/>
        <v>15142.747798444183</v>
      </c>
      <c r="AA244">
        <f t="shared" si="322"/>
        <v>-153.16761574932207</v>
      </c>
      <c r="AB244">
        <f t="shared" si="323"/>
        <v>-230.24779844418299</v>
      </c>
      <c r="AC244" s="9">
        <f t="shared" si="324"/>
        <v>-77.080182694860923</v>
      </c>
      <c r="AD244" s="4">
        <f t="shared" si="325"/>
        <v>0.36805769347494788</v>
      </c>
      <c r="AE244" s="2">
        <f t="shared" si="326"/>
        <v>1.1790217065114295E-2</v>
      </c>
      <c r="AF244">
        <f t="shared" si="334"/>
        <v>-126.2039430304394</v>
      </c>
      <c r="AG244" s="4">
        <f t="shared" si="327"/>
        <v>0.37592934588790305</v>
      </c>
      <c r="AI244">
        <f t="shared" si="328"/>
        <v>0</v>
      </c>
      <c r="AJ244">
        <f t="shared" si="331"/>
        <v>1</v>
      </c>
      <c r="AK244">
        <f t="shared" si="332"/>
        <v>0</v>
      </c>
      <c r="AL244">
        <f t="shared" ref="AL244:AN244" si="367">SUM(AI234:AI243)/10</f>
        <v>0</v>
      </c>
      <c r="AM244">
        <f t="shared" si="367"/>
        <v>0.9</v>
      </c>
      <c r="AN244">
        <f t="shared" si="367"/>
        <v>0.1</v>
      </c>
      <c r="AO244" s="7">
        <f t="shared" si="345"/>
        <v>-167.900390625</v>
      </c>
      <c r="AP244" s="8">
        <f t="shared" si="349"/>
        <v>6.5868260818150379E-3</v>
      </c>
      <c r="AQ244" s="8">
        <f t="shared" si="350"/>
        <v>1</v>
      </c>
      <c r="AR244" s="8">
        <f t="shared" si="351"/>
        <v>0</v>
      </c>
      <c r="AT244" s="8">
        <f t="shared" si="346"/>
        <v>2</v>
      </c>
      <c r="AU244" s="8">
        <f t="shared" si="347"/>
        <v>8</v>
      </c>
      <c r="AV244" s="4"/>
    </row>
    <row r="245" spans="1:48" x14ac:dyDescent="0.25">
      <c r="A245" t="s">
        <v>249</v>
      </c>
      <c r="B245">
        <v>15026.75</v>
      </c>
      <c r="C245">
        <v>15030.150390625</v>
      </c>
      <c r="D245">
        <v>14898.400390625</v>
      </c>
      <c r="E245">
        <v>15006.25</v>
      </c>
      <c r="F245">
        <v>15006.25</v>
      </c>
      <c r="G245">
        <v>0</v>
      </c>
      <c r="H245" t="str">
        <f t="shared" si="305"/>
        <v xml:space="preserve"> 14:15:00+05:30</v>
      </c>
      <c r="I245" t="str">
        <f t="shared" si="306"/>
        <v>N</v>
      </c>
      <c r="J245">
        <f t="shared" si="307"/>
        <v>93.75</v>
      </c>
      <c r="K245">
        <f t="shared" si="308"/>
        <v>-20.5</v>
      </c>
      <c r="L245" s="3">
        <f t="shared" si="284"/>
        <v>6.2866722548197817E-3</v>
      </c>
      <c r="M245" s="3">
        <f t="shared" si="309"/>
        <v>-1.3642337830868285E-3</v>
      </c>
      <c r="N245" t="str">
        <f t="shared" si="310"/>
        <v>2021-02-19</v>
      </c>
      <c r="O245">
        <f t="shared" si="311"/>
        <v>-2.7998046875</v>
      </c>
      <c r="P245">
        <f t="shared" si="312"/>
        <v>-297.7998046875</v>
      </c>
      <c r="Q245">
        <f t="shared" si="313"/>
        <v>77.4501953125</v>
      </c>
      <c r="R245">
        <f t="shared" si="314"/>
        <v>-297.599609375</v>
      </c>
      <c r="S245">
        <f t="shared" si="315"/>
        <v>15076.125122070313</v>
      </c>
      <c r="T245">
        <f t="shared" si="316"/>
        <v>15174.519159226191</v>
      </c>
      <c r="U245">
        <f t="shared" si="317"/>
        <v>-69.8751220703125</v>
      </c>
      <c r="V245">
        <f t="shared" si="318"/>
        <v>-168.26915922619082</v>
      </c>
      <c r="W245">
        <f t="shared" si="319"/>
        <v>131.75</v>
      </c>
      <c r="X245">
        <f t="shared" si="320"/>
        <v>77.14990234375</v>
      </c>
      <c r="Y245">
        <f t="shared" si="321"/>
        <v>15052.463701138362</v>
      </c>
      <c r="Z245">
        <f t="shared" si="330"/>
        <v>15130.338907676531</v>
      </c>
      <c r="AA245">
        <f t="shared" si="322"/>
        <v>-46.213701138362012</v>
      </c>
      <c r="AB245">
        <f t="shared" si="323"/>
        <v>-124.08890767653065</v>
      </c>
      <c r="AC245" s="9">
        <f t="shared" si="324"/>
        <v>-77.875206538168641</v>
      </c>
      <c r="AD245" s="4">
        <f t="shared" si="325"/>
        <v>1.0314244407735727E-2</v>
      </c>
      <c r="AE245" s="2">
        <f t="shared" si="326"/>
        <v>8.8432312560820479E-3</v>
      </c>
      <c r="AF245">
        <f t="shared" si="334"/>
        <v>-122.05545808782881</v>
      </c>
      <c r="AG245" s="4">
        <f t="shared" si="327"/>
        <v>-3.2871278368933464E-2</v>
      </c>
      <c r="AI245">
        <f t="shared" si="328"/>
        <v>0</v>
      </c>
      <c r="AJ245">
        <f t="shared" si="331"/>
        <v>1</v>
      </c>
      <c r="AK245">
        <f t="shared" si="332"/>
        <v>0</v>
      </c>
      <c r="AL245">
        <f t="shared" ref="AL245:AN245" si="368">SUM(AI235:AI244)/10</f>
        <v>0</v>
      </c>
      <c r="AM245">
        <f t="shared" si="368"/>
        <v>0.9</v>
      </c>
      <c r="AN245">
        <f t="shared" si="368"/>
        <v>0.1</v>
      </c>
      <c r="AO245" s="7">
        <f t="shared" si="345"/>
        <v>93.75</v>
      </c>
      <c r="AP245" s="8">
        <f t="shared" si="349"/>
        <v>5.3892213396668489E-3</v>
      </c>
      <c r="AQ245" s="8">
        <f t="shared" si="350"/>
        <v>0.91818181818181821</v>
      </c>
      <c r="AR245" s="8">
        <f t="shared" si="351"/>
        <v>8.1818181818181818E-2</v>
      </c>
      <c r="AT245" s="8">
        <f t="shared" si="346"/>
        <v>3</v>
      </c>
      <c r="AU245" s="8">
        <f t="shared" si="347"/>
        <v>7</v>
      </c>
      <c r="AV245" s="4"/>
    </row>
    <row r="246" spans="1:48" x14ac:dyDescent="0.25">
      <c r="A246" t="s">
        <v>250</v>
      </c>
      <c r="B246">
        <v>15006.7001953125</v>
      </c>
      <c r="C246">
        <v>15018.400390625</v>
      </c>
      <c r="D246">
        <v>14984.5</v>
      </c>
      <c r="E246">
        <v>15003.4501953125</v>
      </c>
      <c r="F246">
        <v>15003.4501953125</v>
      </c>
      <c r="G246">
        <v>0</v>
      </c>
      <c r="H246" t="str">
        <f t="shared" si="305"/>
        <v xml:space="preserve"> 15:15:00+05:30</v>
      </c>
      <c r="I246" t="str">
        <f t="shared" si="306"/>
        <v>N</v>
      </c>
      <c r="J246">
        <f t="shared" si="307"/>
        <v>-2.7998046875</v>
      </c>
      <c r="K246">
        <f t="shared" si="308"/>
        <v>-3.25</v>
      </c>
      <c r="L246" s="3">
        <f t="shared" si="284"/>
        <v>-1.865759058725531E-4</v>
      </c>
      <c r="M246" s="3">
        <f t="shared" si="309"/>
        <v>-2.1656992927833474E-4</v>
      </c>
      <c r="N246" t="str">
        <f t="shared" si="310"/>
        <v>2021-02-19</v>
      </c>
      <c r="O246">
        <f t="shared" si="311"/>
        <v>-125.25</v>
      </c>
      <c r="P246">
        <f t="shared" si="312"/>
        <v>-321.5</v>
      </c>
      <c r="Q246">
        <f t="shared" si="313"/>
        <v>127.4501953125</v>
      </c>
      <c r="R246">
        <f t="shared" si="314"/>
        <v>-275.7998046875</v>
      </c>
      <c r="S246">
        <f t="shared" si="315"/>
        <v>15060.556396484375</v>
      </c>
      <c r="T246">
        <f t="shared" si="316"/>
        <v>15159.940569196429</v>
      </c>
      <c r="U246">
        <f t="shared" si="317"/>
        <v>-57.106201171875</v>
      </c>
      <c r="V246">
        <f t="shared" si="318"/>
        <v>-156.49037388392935</v>
      </c>
      <c r="W246">
        <f t="shared" si="319"/>
        <v>33.900390625</v>
      </c>
      <c r="X246">
        <f t="shared" si="320"/>
        <v>80.864941406249997</v>
      </c>
      <c r="Y246">
        <f t="shared" si="321"/>
        <v>15041.571810954838</v>
      </c>
      <c r="Z246">
        <f t="shared" si="330"/>
        <v>15118.803570188891</v>
      </c>
      <c r="AA246">
        <f t="shared" si="322"/>
        <v>-38.121615642337929</v>
      </c>
      <c r="AB246">
        <f t="shared" si="323"/>
        <v>-115.35337487639117</v>
      </c>
      <c r="AC246" s="9">
        <f t="shared" si="324"/>
        <v>-77.231759234053243</v>
      </c>
      <c r="AD246" s="4">
        <f t="shared" si="325"/>
        <v>-8.2625437892100851E-3</v>
      </c>
      <c r="AE246" s="2">
        <f t="shared" si="326"/>
        <v>2.2623638176115317E-3</v>
      </c>
      <c r="AF246">
        <f t="shared" si="334"/>
        <v>-118.36875824159142</v>
      </c>
      <c r="AG246" s="4">
        <f t="shared" si="327"/>
        <v>-3.0205120721307759E-2</v>
      </c>
      <c r="AI246">
        <f t="shared" si="328"/>
        <v>0</v>
      </c>
      <c r="AJ246">
        <f t="shared" si="331"/>
        <v>0</v>
      </c>
      <c r="AK246">
        <f t="shared" si="332"/>
        <v>1</v>
      </c>
      <c r="AL246">
        <f t="shared" ref="AL246:AN246" si="369">SUM(AI236:AI245)/10</f>
        <v>0</v>
      </c>
      <c r="AM246">
        <f t="shared" si="369"/>
        <v>0.9</v>
      </c>
      <c r="AN246">
        <f t="shared" si="369"/>
        <v>0.1</v>
      </c>
      <c r="AO246" s="7">
        <f t="shared" si="345"/>
        <v>-2.7998046875</v>
      </c>
      <c r="AP246" s="8">
        <f t="shared" si="349"/>
        <v>4.4093629142728762E-3</v>
      </c>
      <c r="AQ246" s="8">
        <f t="shared" si="350"/>
        <v>0.73636363636363633</v>
      </c>
      <c r="AR246" s="8">
        <f t="shared" si="351"/>
        <v>0.26363636363636367</v>
      </c>
      <c r="AT246" s="8">
        <f t="shared" si="346"/>
        <v>3</v>
      </c>
      <c r="AU246" s="8">
        <f t="shared" si="347"/>
        <v>7</v>
      </c>
      <c r="AV246" s="4"/>
    </row>
    <row r="247" spans="1:48" x14ac:dyDescent="0.25">
      <c r="A247" t="s">
        <v>251</v>
      </c>
      <c r="B247">
        <v>14999.0498046875</v>
      </c>
      <c r="C247">
        <v>15009.7001953125</v>
      </c>
      <c r="D247">
        <v>14867.5</v>
      </c>
      <c r="E247">
        <v>14878.2001953125</v>
      </c>
      <c r="F247">
        <v>14878.2001953125</v>
      </c>
      <c r="G247">
        <v>0</v>
      </c>
      <c r="H247" t="str">
        <f t="shared" si="305"/>
        <v xml:space="preserve"> 09:15:00+05:30</v>
      </c>
      <c r="I247" t="str">
        <f t="shared" si="306"/>
        <v>Y</v>
      </c>
      <c r="J247">
        <f t="shared" si="307"/>
        <v>-125.25</v>
      </c>
      <c r="K247">
        <f t="shared" si="308"/>
        <v>-120.849609375</v>
      </c>
      <c r="L247" s="3">
        <f t="shared" si="284"/>
        <v>-8.348079832939467E-3</v>
      </c>
      <c r="M247" s="3">
        <f t="shared" si="309"/>
        <v>-8.0571510161418433E-3</v>
      </c>
      <c r="N247" t="str">
        <f t="shared" si="310"/>
        <v>2021-02-22</v>
      </c>
      <c r="O247">
        <f t="shared" si="311"/>
        <v>-19.9501953125</v>
      </c>
      <c r="P247">
        <f t="shared" si="312"/>
        <v>-237.2998046875</v>
      </c>
      <c r="Q247">
        <f t="shared" si="313"/>
        <v>261.5498046875</v>
      </c>
      <c r="R247">
        <f t="shared" si="314"/>
        <v>-127.75</v>
      </c>
      <c r="S247">
        <f t="shared" si="315"/>
        <v>15046.806396484375</v>
      </c>
      <c r="T247">
        <f t="shared" si="316"/>
        <v>15144.964378720239</v>
      </c>
      <c r="U247">
        <f t="shared" si="317"/>
        <v>-168.606201171875</v>
      </c>
      <c r="V247">
        <f t="shared" si="318"/>
        <v>-266.76418340773853</v>
      </c>
      <c r="W247">
        <f t="shared" si="319"/>
        <v>142.2001953125</v>
      </c>
      <c r="X247">
        <f t="shared" si="320"/>
        <v>77.22998046875</v>
      </c>
      <c r="Y247">
        <f t="shared" si="321"/>
        <v>15005.267007478762</v>
      </c>
      <c r="Z247">
        <f t="shared" si="330"/>
        <v>15096.930536109219</v>
      </c>
      <c r="AA247">
        <f t="shared" si="322"/>
        <v>-127.06681216626203</v>
      </c>
      <c r="AB247">
        <f t="shared" si="323"/>
        <v>-218.73034079671925</v>
      </c>
      <c r="AC247" s="9">
        <f t="shared" si="324"/>
        <v>-91.663528630457222</v>
      </c>
      <c r="AD247" s="4">
        <f t="shared" si="325"/>
        <v>0.18686314463805045</v>
      </c>
      <c r="AE247" s="2">
        <f t="shared" si="326"/>
        <v>9.5644994324869687E-3</v>
      </c>
      <c r="AF247">
        <f t="shared" si="334"/>
        <v>-139.6973712414765</v>
      </c>
      <c r="AG247" s="4">
        <f t="shared" si="327"/>
        <v>0.18018785798490206</v>
      </c>
      <c r="AI247">
        <f t="shared" si="328"/>
        <v>0</v>
      </c>
      <c r="AJ247">
        <f t="shared" si="331"/>
        <v>1</v>
      </c>
      <c r="AK247">
        <f t="shared" si="332"/>
        <v>0</v>
      </c>
      <c r="AL247">
        <f t="shared" ref="AL247:AN247" si="370">SUM(AI237:AI246)/10</f>
        <v>0</v>
      </c>
      <c r="AM247">
        <f t="shared" si="370"/>
        <v>0.8</v>
      </c>
      <c r="AN247">
        <f t="shared" si="370"/>
        <v>0.2</v>
      </c>
      <c r="AO247" s="7">
        <f t="shared" si="345"/>
        <v>-125.25</v>
      </c>
      <c r="AP247" s="8">
        <f t="shared" si="349"/>
        <v>3.6076605662232622E-3</v>
      </c>
      <c r="AQ247" s="8">
        <f t="shared" si="350"/>
        <v>0.91818181818181821</v>
      </c>
      <c r="AR247" s="8">
        <f t="shared" si="351"/>
        <v>8.1818181818181818E-2</v>
      </c>
      <c r="AT247" s="8">
        <f t="shared" si="346"/>
        <v>3</v>
      </c>
      <c r="AU247" s="8">
        <f t="shared" si="347"/>
        <v>7</v>
      </c>
      <c r="AV247" s="4"/>
    </row>
    <row r="248" spans="1:48" x14ac:dyDescent="0.25">
      <c r="A248" t="s">
        <v>252</v>
      </c>
      <c r="B248">
        <v>14926.7998046875</v>
      </c>
      <c r="C248">
        <v>14939.349609375</v>
      </c>
      <c r="D248">
        <v>14855.0498046875</v>
      </c>
      <c r="E248">
        <v>14858.25</v>
      </c>
      <c r="F248">
        <v>14858.25</v>
      </c>
      <c r="G248">
        <v>0</v>
      </c>
      <c r="H248" t="str">
        <f t="shared" si="305"/>
        <v xml:space="preserve"> 10:15:00+05:30</v>
      </c>
      <c r="I248" t="str">
        <f t="shared" si="306"/>
        <v>N</v>
      </c>
      <c r="J248">
        <f t="shared" si="307"/>
        <v>-19.9501953125</v>
      </c>
      <c r="K248">
        <f t="shared" si="308"/>
        <v>-68.5498046875</v>
      </c>
      <c r="L248" s="3">
        <f t="shared" si="284"/>
        <v>-1.3409011204719152E-3</v>
      </c>
      <c r="M248" s="3">
        <f t="shared" si="309"/>
        <v>-4.5923979409151806E-3</v>
      </c>
      <c r="N248" t="str">
        <f t="shared" si="310"/>
        <v>2021-02-22</v>
      </c>
      <c r="O248">
        <f t="shared" si="311"/>
        <v>-63.599609375</v>
      </c>
      <c r="P248">
        <f t="shared" si="312"/>
        <v>-103.2998046875</v>
      </c>
      <c r="Q248">
        <f t="shared" si="313"/>
        <v>237.25</v>
      </c>
      <c r="R248">
        <f t="shared" si="314"/>
        <v>-97.4501953125</v>
      </c>
      <c r="S248">
        <f t="shared" si="315"/>
        <v>15016.556396484375</v>
      </c>
      <c r="T248">
        <f t="shared" si="316"/>
        <v>15127.709635416666</v>
      </c>
      <c r="U248">
        <f t="shared" si="317"/>
        <v>-158.306396484375</v>
      </c>
      <c r="V248">
        <f t="shared" si="318"/>
        <v>-269.45963541666606</v>
      </c>
      <c r="W248">
        <f t="shared" si="319"/>
        <v>84.2998046875</v>
      </c>
      <c r="X248">
        <f t="shared" si="320"/>
        <v>85.079980468749994</v>
      </c>
      <c r="Y248">
        <f t="shared" si="321"/>
        <v>14972.596561372371</v>
      </c>
      <c r="Z248">
        <f t="shared" si="330"/>
        <v>15075.232305553836</v>
      </c>
      <c r="AA248">
        <f t="shared" si="322"/>
        <v>-114.34656137237107</v>
      </c>
      <c r="AB248">
        <f t="shared" si="323"/>
        <v>-216.98230555383634</v>
      </c>
      <c r="AC248" s="9">
        <f t="shared" si="324"/>
        <v>-102.63574418146527</v>
      </c>
      <c r="AD248" s="4">
        <f t="shared" si="325"/>
        <v>0.11970099465887557</v>
      </c>
      <c r="AE248" s="2">
        <f t="shared" si="326"/>
        <v>5.674824776481009E-3</v>
      </c>
      <c r="AF248">
        <f t="shared" si="334"/>
        <v>-155.11307404429499</v>
      </c>
      <c r="AG248" s="4">
        <f t="shared" si="327"/>
        <v>0.11035070070267382</v>
      </c>
      <c r="AI248">
        <f t="shared" si="328"/>
        <v>0</v>
      </c>
      <c r="AJ248">
        <f t="shared" si="331"/>
        <v>1</v>
      </c>
      <c r="AK248">
        <f t="shared" si="332"/>
        <v>0</v>
      </c>
      <c r="AL248">
        <f t="shared" ref="AL248:AN248" si="371">SUM(AI238:AI247)/10</f>
        <v>0</v>
      </c>
      <c r="AM248">
        <f t="shared" si="371"/>
        <v>0.8</v>
      </c>
      <c r="AN248">
        <f t="shared" si="371"/>
        <v>0.2</v>
      </c>
      <c r="AO248" s="7">
        <f t="shared" si="345"/>
        <v>-19.9501953125</v>
      </c>
      <c r="AP248" s="8">
        <f t="shared" si="349"/>
        <v>2.9517222814553963E-3</v>
      </c>
      <c r="AQ248" s="8">
        <f t="shared" si="350"/>
        <v>0.83636363636363642</v>
      </c>
      <c r="AR248" s="8">
        <f t="shared" si="351"/>
        <v>0.16363636363636364</v>
      </c>
      <c r="AT248" s="8">
        <f t="shared" si="346"/>
        <v>3</v>
      </c>
      <c r="AU248" s="8">
        <f t="shared" si="347"/>
        <v>7</v>
      </c>
      <c r="AV248" s="4"/>
    </row>
    <row r="249" spans="1:48" x14ac:dyDescent="0.25">
      <c r="A249" t="s">
        <v>253</v>
      </c>
      <c r="B249">
        <v>14905.150390625</v>
      </c>
      <c r="C249">
        <v>14905.2001953125</v>
      </c>
      <c r="D249">
        <v>14781</v>
      </c>
      <c r="E249">
        <v>14794.650390625</v>
      </c>
      <c r="F249">
        <v>14794.650390625</v>
      </c>
      <c r="G249">
        <v>0</v>
      </c>
      <c r="H249" t="str">
        <f t="shared" si="305"/>
        <v xml:space="preserve"> 11:15:00+05:30</v>
      </c>
      <c r="I249" t="str">
        <f t="shared" si="306"/>
        <v>N</v>
      </c>
      <c r="J249">
        <f t="shared" si="307"/>
        <v>-63.599609375</v>
      </c>
      <c r="K249">
        <f t="shared" si="308"/>
        <v>-110.5</v>
      </c>
      <c r="L249" s="3">
        <f t="shared" si="284"/>
        <v>-4.2804239648006996E-3</v>
      </c>
      <c r="M249" s="3">
        <f t="shared" si="309"/>
        <v>-7.4135447884847898E-3</v>
      </c>
      <c r="N249" t="str">
        <f t="shared" si="310"/>
        <v>2021-02-22</v>
      </c>
      <c r="O249">
        <f t="shared" si="311"/>
        <v>-17.30078125</v>
      </c>
      <c r="P249">
        <f t="shared" si="312"/>
        <v>29.8994140625</v>
      </c>
      <c r="Q249">
        <f t="shared" si="313"/>
        <v>309.1494140625</v>
      </c>
      <c r="R249">
        <f t="shared" si="314"/>
        <v>-10.5</v>
      </c>
      <c r="S249">
        <f t="shared" si="315"/>
        <v>14986.10009765625</v>
      </c>
      <c r="T249">
        <f t="shared" si="316"/>
        <v>15107.076311383929</v>
      </c>
      <c r="U249">
        <f t="shared" si="317"/>
        <v>-191.44970703125</v>
      </c>
      <c r="V249">
        <f t="shared" si="318"/>
        <v>-312.42592075892935</v>
      </c>
      <c r="W249">
        <f t="shared" si="319"/>
        <v>124.2001953125</v>
      </c>
      <c r="X249">
        <f t="shared" si="320"/>
        <v>85.629980468750006</v>
      </c>
      <c r="Y249">
        <f t="shared" si="321"/>
        <v>14933.052967872954</v>
      </c>
      <c r="Z249">
        <f t="shared" si="330"/>
        <v>15049.724858742124</v>
      </c>
      <c r="AA249">
        <f t="shared" si="322"/>
        <v>-138.40257724795447</v>
      </c>
      <c r="AB249">
        <f t="shared" si="323"/>
        <v>-255.07446811712362</v>
      </c>
      <c r="AC249" s="9">
        <f t="shared" si="324"/>
        <v>-116.67189086916915</v>
      </c>
      <c r="AD249" s="4">
        <f t="shared" si="325"/>
        <v>0.13675690471817739</v>
      </c>
      <c r="AE249" s="2">
        <f t="shared" si="326"/>
        <v>8.4026923288343137E-3</v>
      </c>
      <c r="AF249">
        <f t="shared" si="334"/>
        <v>-174.02334351097488</v>
      </c>
      <c r="AG249" s="4">
        <f t="shared" si="327"/>
        <v>0.12191280189108861</v>
      </c>
      <c r="AI249">
        <f t="shared" si="328"/>
        <v>0</v>
      </c>
      <c r="AJ249">
        <f t="shared" si="331"/>
        <v>1</v>
      </c>
      <c r="AK249">
        <f t="shared" si="332"/>
        <v>0</v>
      </c>
      <c r="AL249">
        <f t="shared" ref="AL249:AN249" si="372">SUM(AI239:AI248)/10</f>
        <v>0</v>
      </c>
      <c r="AM249">
        <f t="shared" si="372"/>
        <v>0.8</v>
      </c>
      <c r="AN249">
        <f t="shared" si="372"/>
        <v>0.2</v>
      </c>
      <c r="AO249" s="7">
        <f t="shared" si="345"/>
        <v>-63.599609375</v>
      </c>
      <c r="AP249" s="8">
        <f t="shared" si="349"/>
        <v>2.4150455030089607E-3</v>
      </c>
      <c r="AQ249" s="8">
        <f t="shared" si="350"/>
        <v>0.83636363636363642</v>
      </c>
      <c r="AR249" s="8">
        <f t="shared" si="351"/>
        <v>0.16363636363636364</v>
      </c>
      <c r="AT249" s="8">
        <f t="shared" si="346"/>
        <v>2</v>
      </c>
      <c r="AU249" s="8">
        <f t="shared" si="347"/>
        <v>8</v>
      </c>
      <c r="AV249" s="4"/>
    </row>
    <row r="250" spans="1:48" x14ac:dyDescent="0.25">
      <c r="A250" t="s">
        <v>254</v>
      </c>
      <c r="B250">
        <v>14804.900390625</v>
      </c>
      <c r="C250">
        <v>14820.099609375</v>
      </c>
      <c r="D250">
        <v>14753.2001953125</v>
      </c>
      <c r="E250">
        <v>14777.349609375</v>
      </c>
      <c r="F250">
        <v>14777.349609375</v>
      </c>
      <c r="G250">
        <v>0</v>
      </c>
      <c r="H250" t="str">
        <f t="shared" si="305"/>
        <v xml:space="preserve"> 12:15:00+05:30</v>
      </c>
      <c r="I250" t="str">
        <f t="shared" si="306"/>
        <v>N</v>
      </c>
      <c r="J250">
        <f t="shared" si="307"/>
        <v>-17.30078125</v>
      </c>
      <c r="K250">
        <f t="shared" si="308"/>
        <v>-27.55078125</v>
      </c>
      <c r="L250" s="3">
        <f t="shared" si="284"/>
        <v>-1.1693943954879172E-3</v>
      </c>
      <c r="M250" s="3">
        <f t="shared" si="309"/>
        <v>-1.8609231080977859E-3</v>
      </c>
      <c r="N250" t="str">
        <f t="shared" si="310"/>
        <v>2021-02-22</v>
      </c>
      <c r="O250">
        <f t="shared" si="311"/>
        <v>-68.8994140625</v>
      </c>
      <c r="P250">
        <f t="shared" si="312"/>
        <v>-50.8994140625</v>
      </c>
      <c r="Q250">
        <f t="shared" si="313"/>
        <v>100.25</v>
      </c>
      <c r="R250">
        <f t="shared" si="314"/>
        <v>143.2001953125</v>
      </c>
      <c r="S250">
        <f t="shared" si="315"/>
        <v>14951.97509765625</v>
      </c>
      <c r="T250">
        <f t="shared" si="316"/>
        <v>15083.659644717261</v>
      </c>
      <c r="U250">
        <f t="shared" si="317"/>
        <v>-174.62548828125</v>
      </c>
      <c r="V250">
        <f t="shared" si="318"/>
        <v>-306.31003534226147</v>
      </c>
      <c r="W250">
        <f t="shared" si="319"/>
        <v>66.8994140625</v>
      </c>
      <c r="X250">
        <f t="shared" si="320"/>
        <v>96.174999999999997</v>
      </c>
      <c r="Y250">
        <f t="shared" si="321"/>
        <v>14898.452221540076</v>
      </c>
      <c r="Z250">
        <f t="shared" si="330"/>
        <v>15024.963472436022</v>
      </c>
      <c r="AA250">
        <f t="shared" si="322"/>
        <v>-121.1026121650757</v>
      </c>
      <c r="AB250">
        <f t="shared" si="323"/>
        <v>-247.61386306102213</v>
      </c>
      <c r="AC250" s="9">
        <f t="shared" si="324"/>
        <v>-126.51125089594643</v>
      </c>
      <c r="AD250" s="4">
        <f t="shared" si="325"/>
        <v>8.4333595294266053E-2</v>
      </c>
      <c r="AE250" s="2">
        <f t="shared" si="326"/>
        <v>4.5345696646721971E-3</v>
      </c>
      <c r="AF250">
        <f t="shared" si="334"/>
        <v>-185.20742317718577</v>
      </c>
      <c r="AG250" s="4">
        <f t="shared" si="327"/>
        <v>6.4267697887930547E-2</v>
      </c>
      <c r="AI250">
        <f t="shared" si="328"/>
        <v>0</v>
      </c>
      <c r="AJ250">
        <f t="shared" si="331"/>
        <v>1</v>
      </c>
      <c r="AK250">
        <f t="shared" si="332"/>
        <v>0</v>
      </c>
      <c r="AL250">
        <f t="shared" ref="AL250:AN250" si="373">SUM(AI240:AI249)/10</f>
        <v>0</v>
      </c>
      <c r="AM250">
        <f t="shared" si="373"/>
        <v>0.8</v>
      </c>
      <c r="AN250">
        <f t="shared" si="373"/>
        <v>0.2</v>
      </c>
      <c r="AO250" s="7">
        <f t="shared" si="345"/>
        <v>-17.30078125</v>
      </c>
      <c r="AP250" s="8">
        <f t="shared" si="349"/>
        <v>1.9759463206436949E-3</v>
      </c>
      <c r="AQ250" s="8">
        <f t="shared" si="350"/>
        <v>0.83636363636363642</v>
      </c>
      <c r="AR250" s="8">
        <f t="shared" si="351"/>
        <v>0.16363636363636364</v>
      </c>
      <c r="AT250" s="8">
        <f t="shared" si="346"/>
        <v>2</v>
      </c>
      <c r="AU250" s="8">
        <f t="shared" si="347"/>
        <v>8</v>
      </c>
      <c r="AV250" s="4"/>
    </row>
    <row r="251" spans="1:48" x14ac:dyDescent="0.25">
      <c r="A251" t="s">
        <v>255</v>
      </c>
      <c r="B251">
        <v>14764.75</v>
      </c>
      <c r="C251">
        <v>14787.900390625</v>
      </c>
      <c r="D251">
        <v>14694.099609375</v>
      </c>
      <c r="E251">
        <v>14708.4501953125</v>
      </c>
      <c r="F251">
        <v>14708.4501953125</v>
      </c>
      <c r="G251">
        <v>0</v>
      </c>
      <c r="H251" t="str">
        <f t="shared" si="305"/>
        <v xml:space="preserve"> 13:15:00+05:30</v>
      </c>
      <c r="I251" t="str">
        <f t="shared" si="306"/>
        <v>N</v>
      </c>
      <c r="J251">
        <f t="shared" si="307"/>
        <v>-68.8994140625</v>
      </c>
      <c r="K251">
        <f t="shared" si="308"/>
        <v>-56.2998046875</v>
      </c>
      <c r="L251" s="3">
        <f t="shared" si="284"/>
        <v>-4.6625014555241387E-3</v>
      </c>
      <c r="M251" s="3">
        <f t="shared" si="309"/>
        <v>-3.8131227882287205E-3</v>
      </c>
      <c r="N251" t="str">
        <f t="shared" si="310"/>
        <v>2021-02-22</v>
      </c>
      <c r="O251">
        <f t="shared" si="311"/>
        <v>-26.5</v>
      </c>
      <c r="P251">
        <f t="shared" si="312"/>
        <v>70.6494140625</v>
      </c>
      <c r="Q251">
        <f t="shared" si="313"/>
        <v>36</v>
      </c>
      <c r="R251">
        <f t="shared" si="314"/>
        <v>101.5</v>
      </c>
      <c r="S251">
        <f t="shared" si="315"/>
        <v>14913.88134765625</v>
      </c>
      <c r="T251">
        <f t="shared" si="316"/>
        <v>15062.142950148809</v>
      </c>
      <c r="U251">
        <f t="shared" si="317"/>
        <v>-205.43115234375</v>
      </c>
      <c r="V251">
        <f t="shared" si="318"/>
        <v>-353.69275483630918</v>
      </c>
      <c r="W251">
        <f t="shared" si="319"/>
        <v>93.80078125</v>
      </c>
      <c r="X251">
        <f t="shared" si="320"/>
        <v>94.534960937500003</v>
      </c>
      <c r="Y251">
        <f t="shared" si="321"/>
        <v>14856.22954904506</v>
      </c>
      <c r="Z251">
        <f t="shared" si="330"/>
        <v>14996.189538152066</v>
      </c>
      <c r="AA251">
        <f t="shared" si="322"/>
        <v>-147.77935373255968</v>
      </c>
      <c r="AB251">
        <f t="shared" si="323"/>
        <v>-287.73934283956623</v>
      </c>
      <c r="AC251" s="9">
        <f t="shared" si="324"/>
        <v>-139.95998910700655</v>
      </c>
      <c r="AD251" s="4">
        <f t="shared" si="325"/>
        <v>0.10630468132926374</v>
      </c>
      <c r="AE251" s="2">
        <f t="shared" si="326"/>
        <v>6.3835678090921645E-3</v>
      </c>
      <c r="AF251">
        <f t="shared" si="334"/>
        <v>-205.91340110374949</v>
      </c>
      <c r="AG251" s="4">
        <f t="shared" si="327"/>
        <v>0.11179885542036051</v>
      </c>
      <c r="AI251">
        <f t="shared" si="328"/>
        <v>0</v>
      </c>
      <c r="AJ251">
        <f t="shared" si="331"/>
        <v>1</v>
      </c>
      <c r="AK251">
        <f t="shared" si="332"/>
        <v>0</v>
      </c>
      <c r="AL251">
        <f t="shared" ref="AL251:AN251" si="374">SUM(AI241:AI250)/10</f>
        <v>0</v>
      </c>
      <c r="AM251">
        <f t="shared" si="374"/>
        <v>0.8</v>
      </c>
      <c r="AN251">
        <f t="shared" si="374"/>
        <v>0.2</v>
      </c>
      <c r="AO251" s="7">
        <f t="shared" si="345"/>
        <v>-68.8994140625</v>
      </c>
      <c r="AP251" s="8">
        <f t="shared" si="349"/>
        <v>1.6166833532539322E-3</v>
      </c>
      <c r="AQ251" s="8">
        <f t="shared" si="350"/>
        <v>0.83636363636363642</v>
      </c>
      <c r="AR251" s="8">
        <f t="shared" si="351"/>
        <v>0.16363636363636364</v>
      </c>
      <c r="AT251" s="8">
        <f t="shared" si="346"/>
        <v>2</v>
      </c>
      <c r="AU251" s="8">
        <f t="shared" si="347"/>
        <v>8</v>
      </c>
      <c r="AV251" s="4"/>
    </row>
    <row r="252" spans="1:48" x14ac:dyDescent="0.25">
      <c r="A252" t="s">
        <v>256</v>
      </c>
      <c r="B252">
        <v>14705.849609375</v>
      </c>
      <c r="C252">
        <v>14768.7001953125</v>
      </c>
      <c r="D252">
        <v>14668.099609375</v>
      </c>
      <c r="E252">
        <v>14681.9501953125</v>
      </c>
      <c r="F252">
        <v>14681.9501953125</v>
      </c>
      <c r="G252">
        <v>0</v>
      </c>
      <c r="H252" t="str">
        <f t="shared" si="305"/>
        <v xml:space="preserve"> 14:15:00+05:30</v>
      </c>
      <c r="I252" t="str">
        <f t="shared" si="306"/>
        <v>N</v>
      </c>
      <c r="J252">
        <f t="shared" si="307"/>
        <v>-26.5</v>
      </c>
      <c r="K252">
        <f t="shared" si="308"/>
        <v>-23.8994140625</v>
      </c>
      <c r="L252" s="3">
        <f t="shared" si="284"/>
        <v>-1.8016854018002115E-3</v>
      </c>
      <c r="M252" s="3">
        <f t="shared" si="309"/>
        <v>-1.6251637747787173E-3</v>
      </c>
      <c r="N252" t="str">
        <f t="shared" si="310"/>
        <v>2021-02-22</v>
      </c>
      <c r="O252">
        <f t="shared" si="311"/>
        <v>-41.0498046875</v>
      </c>
      <c r="P252">
        <f t="shared" si="312"/>
        <v>56.6494140625</v>
      </c>
      <c r="Q252">
        <f t="shared" si="313"/>
        <v>-73.150390625</v>
      </c>
      <c r="R252">
        <f t="shared" si="314"/>
        <v>152.599609375</v>
      </c>
      <c r="S252">
        <f t="shared" si="315"/>
        <v>14867.387573242188</v>
      </c>
      <c r="T252">
        <f t="shared" si="316"/>
        <v>15037.3310546875</v>
      </c>
      <c r="U252">
        <f t="shared" si="317"/>
        <v>-185.4373779296875</v>
      </c>
      <c r="V252">
        <f t="shared" si="318"/>
        <v>-355.380859375</v>
      </c>
      <c r="W252">
        <f t="shared" si="319"/>
        <v>100.6005859375</v>
      </c>
      <c r="X252">
        <f t="shared" si="320"/>
        <v>95.325000000000003</v>
      </c>
      <c r="Y252">
        <f t="shared" si="321"/>
        <v>14817.500803771158</v>
      </c>
      <c r="Z252">
        <f t="shared" si="330"/>
        <v>14967.622325166651</v>
      </c>
      <c r="AA252">
        <f t="shared" si="322"/>
        <v>-135.55060845865773</v>
      </c>
      <c r="AB252">
        <f t="shared" si="323"/>
        <v>-285.67212985415063</v>
      </c>
      <c r="AC252" s="9">
        <f t="shared" si="324"/>
        <v>-150.12152139549289</v>
      </c>
      <c r="AD252" s="4">
        <f t="shared" si="325"/>
        <v>7.2603122887622773E-2</v>
      </c>
      <c r="AE252" s="2">
        <f t="shared" si="326"/>
        <v>6.8584607833725051E-3</v>
      </c>
      <c r="AF252">
        <f t="shared" si="334"/>
        <v>-219.83025091634227</v>
      </c>
      <c r="AG252" s="4">
        <f t="shared" si="327"/>
        <v>6.7585935339782799E-2</v>
      </c>
      <c r="AI252">
        <f t="shared" si="328"/>
        <v>0</v>
      </c>
      <c r="AJ252">
        <f t="shared" si="331"/>
        <v>1</v>
      </c>
      <c r="AK252">
        <f t="shared" si="332"/>
        <v>0</v>
      </c>
      <c r="AL252">
        <f t="shared" ref="AL252:AN252" si="375">SUM(AI242:AI251)/10</f>
        <v>0</v>
      </c>
      <c r="AM252">
        <f t="shared" si="375"/>
        <v>0.8</v>
      </c>
      <c r="AN252">
        <f t="shared" si="375"/>
        <v>0.2</v>
      </c>
      <c r="AO252" s="7">
        <f t="shared" si="345"/>
        <v>-26.5</v>
      </c>
      <c r="AP252" s="8">
        <f t="shared" si="349"/>
        <v>1.3227409253895809E-3</v>
      </c>
      <c r="AQ252" s="8">
        <f t="shared" si="350"/>
        <v>0.83636363636363642</v>
      </c>
      <c r="AR252" s="8">
        <f t="shared" si="351"/>
        <v>0.16363636363636364</v>
      </c>
      <c r="AT252" s="8">
        <f t="shared" si="346"/>
        <v>1</v>
      </c>
      <c r="AU252" s="8">
        <f t="shared" si="347"/>
        <v>9</v>
      </c>
      <c r="AV252" s="4"/>
    </row>
    <row r="253" spans="1:48" x14ac:dyDescent="0.25">
      <c r="A253" t="s">
        <v>257</v>
      </c>
      <c r="B253">
        <v>14681.349609375</v>
      </c>
      <c r="C253">
        <v>14690.150390625</v>
      </c>
      <c r="D253">
        <v>14636.099609375</v>
      </c>
      <c r="E253">
        <v>14640.900390625</v>
      </c>
      <c r="F253">
        <v>14640.900390625</v>
      </c>
      <c r="G253">
        <v>0</v>
      </c>
      <c r="H253" t="str">
        <f t="shared" si="305"/>
        <v xml:space="preserve"> 15:15:00+05:30</v>
      </c>
      <c r="I253" t="str">
        <f t="shared" si="306"/>
        <v>N</v>
      </c>
      <c r="J253">
        <f t="shared" si="307"/>
        <v>-41.0498046875</v>
      </c>
      <c r="K253">
        <f t="shared" si="308"/>
        <v>-40.44921875</v>
      </c>
      <c r="L253" s="3">
        <f t="shared" si="284"/>
        <v>-2.7959367891471224E-3</v>
      </c>
      <c r="M253" s="3">
        <f t="shared" si="309"/>
        <v>-2.7551430778659839E-3</v>
      </c>
      <c r="N253" t="str">
        <f t="shared" si="310"/>
        <v>2021-02-22</v>
      </c>
      <c r="O253">
        <f t="shared" si="311"/>
        <v>114.0498046875</v>
      </c>
      <c r="P253">
        <f t="shared" si="312"/>
        <v>86.0498046875</v>
      </c>
      <c r="Q253">
        <f t="shared" si="313"/>
        <v>-49.75</v>
      </c>
      <c r="R253">
        <f t="shared" si="314"/>
        <v>170.69921875</v>
      </c>
      <c r="S253">
        <f t="shared" si="315"/>
        <v>14838.56884765625</v>
      </c>
      <c r="T253">
        <f t="shared" si="316"/>
        <v>15011.797712053571</v>
      </c>
      <c r="U253">
        <f t="shared" si="317"/>
        <v>-197.66845703125</v>
      </c>
      <c r="V253">
        <f t="shared" si="318"/>
        <v>-370.89732142857065</v>
      </c>
      <c r="W253">
        <f t="shared" si="319"/>
        <v>54.05078125</v>
      </c>
      <c r="X253">
        <f t="shared" si="320"/>
        <v>99.68505859375</v>
      </c>
      <c r="Y253">
        <f t="shared" si="321"/>
        <v>14778.256267516455</v>
      </c>
      <c r="Z253">
        <f t="shared" si="330"/>
        <v>14937.92033111741</v>
      </c>
      <c r="AA253">
        <f t="shared" si="322"/>
        <v>-137.35587689145541</v>
      </c>
      <c r="AB253">
        <f t="shared" si="323"/>
        <v>-297.01994049240966</v>
      </c>
      <c r="AC253" s="9">
        <f t="shared" si="324"/>
        <v>-159.66406360095425</v>
      </c>
      <c r="AD253" s="4">
        <f t="shared" si="325"/>
        <v>6.3565450954374991E-2</v>
      </c>
      <c r="AE253" s="2">
        <f t="shared" si="326"/>
        <v>3.6929771382109436E-3</v>
      </c>
      <c r="AF253">
        <f t="shared" si="334"/>
        <v>-233.54144453711524</v>
      </c>
      <c r="AG253" s="4">
        <f t="shared" si="327"/>
        <v>6.2371732569194274E-2</v>
      </c>
      <c r="AI253">
        <f t="shared" si="328"/>
        <v>0</v>
      </c>
      <c r="AJ253">
        <f t="shared" si="331"/>
        <v>1</v>
      </c>
      <c r="AK253">
        <f t="shared" si="332"/>
        <v>0</v>
      </c>
      <c r="AL253">
        <f t="shared" ref="AL253:AN253" si="376">SUM(AI243:AI252)/10</f>
        <v>0</v>
      </c>
      <c r="AM253">
        <f t="shared" si="376"/>
        <v>0.8</v>
      </c>
      <c r="AN253">
        <f t="shared" si="376"/>
        <v>0.2</v>
      </c>
      <c r="AO253" s="7">
        <f t="shared" si="345"/>
        <v>-41.0498046875</v>
      </c>
      <c r="AP253" s="8">
        <f t="shared" si="349"/>
        <v>1.0822425753187481E-3</v>
      </c>
      <c r="AQ253" s="8">
        <f t="shared" si="350"/>
        <v>0.83636363636363642</v>
      </c>
      <c r="AR253" s="8">
        <f t="shared" si="351"/>
        <v>0.16363636363636364</v>
      </c>
      <c r="AT253" s="8">
        <f t="shared" si="346"/>
        <v>1</v>
      </c>
      <c r="AU253" s="8">
        <f t="shared" si="347"/>
        <v>9</v>
      </c>
      <c r="AV253" s="4"/>
    </row>
    <row r="254" spans="1:48" x14ac:dyDescent="0.25">
      <c r="A254" t="s">
        <v>258</v>
      </c>
      <c r="B254">
        <v>14782.25</v>
      </c>
      <c r="C254">
        <v>14782.25</v>
      </c>
      <c r="D254">
        <v>14653.0498046875</v>
      </c>
      <c r="E254">
        <v>14754.9501953125</v>
      </c>
      <c r="F254">
        <v>14754.9501953125</v>
      </c>
      <c r="G254">
        <v>0</v>
      </c>
      <c r="H254" t="str">
        <f t="shared" si="305"/>
        <v xml:space="preserve"> 09:15:00+05:30</v>
      </c>
      <c r="I254" t="str">
        <f t="shared" si="306"/>
        <v>Y</v>
      </c>
      <c r="J254">
        <f t="shared" si="307"/>
        <v>114.0498046875</v>
      </c>
      <c r="K254">
        <f t="shared" si="308"/>
        <v>-27.2998046875</v>
      </c>
      <c r="L254" s="3">
        <f t="shared" si="284"/>
        <v>7.7898081159359193E-3</v>
      </c>
      <c r="M254" s="3">
        <f t="shared" si="309"/>
        <v>-1.846796305535355E-3</v>
      </c>
      <c r="N254" t="str">
        <f t="shared" si="310"/>
        <v>2021-02-23</v>
      </c>
      <c r="O254">
        <f t="shared" si="311"/>
        <v>69.599609375</v>
      </c>
      <c r="P254">
        <f t="shared" si="312"/>
        <v>-37.150390625</v>
      </c>
      <c r="Q254">
        <f t="shared" si="313"/>
        <v>-66.8505859375</v>
      </c>
      <c r="R254">
        <f t="shared" si="314"/>
        <v>102.4501953125</v>
      </c>
      <c r="S254">
        <f t="shared" si="315"/>
        <v>14792.900146484375</v>
      </c>
      <c r="T254">
        <f t="shared" si="316"/>
        <v>14985.352492559523</v>
      </c>
      <c r="U254">
        <f t="shared" si="317"/>
        <v>-37.949951171875</v>
      </c>
      <c r="V254">
        <f t="shared" si="318"/>
        <v>-230.40229724702294</v>
      </c>
      <c r="W254">
        <f t="shared" si="319"/>
        <v>129.2001953125</v>
      </c>
      <c r="X254">
        <f t="shared" si="320"/>
        <v>100.7501953125</v>
      </c>
      <c r="Y254">
        <f t="shared" si="321"/>
        <v>14773.077140360021</v>
      </c>
      <c r="Z254">
        <f t="shared" si="330"/>
        <v>14921.286682407872</v>
      </c>
      <c r="AA254">
        <f t="shared" si="322"/>
        <v>-18.126945047521076</v>
      </c>
      <c r="AB254">
        <f t="shared" si="323"/>
        <v>-166.33648709537192</v>
      </c>
      <c r="AC254" s="9">
        <f t="shared" si="324"/>
        <v>-148.20954204785085</v>
      </c>
      <c r="AD254" s="4">
        <f t="shared" si="325"/>
        <v>-7.1741388104285639E-2</v>
      </c>
      <c r="AE254" s="2">
        <f t="shared" si="326"/>
        <v>8.8172903958307E-3</v>
      </c>
      <c r="AF254">
        <f t="shared" si="334"/>
        <v>-212.27535219950187</v>
      </c>
      <c r="AG254" s="4">
        <f t="shared" si="327"/>
        <v>-9.105917958058056E-2</v>
      </c>
      <c r="AI254">
        <f t="shared" si="328"/>
        <v>0</v>
      </c>
      <c r="AJ254">
        <f t="shared" si="331"/>
        <v>0</v>
      </c>
      <c r="AK254">
        <f t="shared" si="332"/>
        <v>1</v>
      </c>
      <c r="AL254">
        <f t="shared" ref="AL254:AN254" si="377">SUM(AI244:AI253)/10</f>
        <v>0</v>
      </c>
      <c r="AM254">
        <f t="shared" si="377"/>
        <v>0.9</v>
      </c>
      <c r="AN254">
        <f t="shared" si="377"/>
        <v>0.1</v>
      </c>
      <c r="AO254" s="7">
        <f t="shared" si="345"/>
        <v>114.0498046875</v>
      </c>
      <c r="AP254" s="8">
        <f t="shared" si="349"/>
        <v>8.8547119798806668E-4</v>
      </c>
      <c r="AQ254" s="8">
        <f t="shared" si="350"/>
        <v>0.65454545454545454</v>
      </c>
      <c r="AR254" s="8">
        <f t="shared" si="351"/>
        <v>0.34545454545454546</v>
      </c>
      <c r="AT254" s="8">
        <f t="shared" si="346"/>
        <v>2</v>
      </c>
      <c r="AU254" s="8">
        <f t="shared" si="347"/>
        <v>8</v>
      </c>
      <c r="AV254" s="4"/>
    </row>
    <row r="255" spans="1:48" x14ac:dyDescent="0.25">
      <c r="A255" t="s">
        <v>259</v>
      </c>
      <c r="B255">
        <v>14717.2998046875</v>
      </c>
      <c r="C255">
        <v>14853.599609375</v>
      </c>
      <c r="D255">
        <v>14717.2998046875</v>
      </c>
      <c r="E255">
        <v>14824.5498046875</v>
      </c>
      <c r="F255">
        <v>14824.5498046875</v>
      </c>
      <c r="G255">
        <v>0</v>
      </c>
      <c r="H255" t="str">
        <f t="shared" si="305"/>
        <v xml:space="preserve"> 10:15:00+05:30</v>
      </c>
      <c r="I255" t="str">
        <f t="shared" si="306"/>
        <v>N</v>
      </c>
      <c r="J255">
        <f t="shared" si="307"/>
        <v>69.599609375</v>
      </c>
      <c r="K255">
        <f t="shared" si="308"/>
        <v>107.25</v>
      </c>
      <c r="L255" s="3">
        <f t="shared" si="284"/>
        <v>4.7170345174808587E-3</v>
      </c>
      <c r="M255" s="3">
        <f t="shared" si="309"/>
        <v>7.2873422042975967E-3</v>
      </c>
      <c r="N255" t="str">
        <f t="shared" si="310"/>
        <v>2021-02-23</v>
      </c>
      <c r="O255">
        <f t="shared" si="311"/>
        <v>-98.099609375</v>
      </c>
      <c r="P255">
        <f t="shared" si="312"/>
        <v>-4.099609375</v>
      </c>
      <c r="Q255">
        <f t="shared" si="313"/>
        <v>-276.25</v>
      </c>
      <c r="R255">
        <f t="shared" si="314"/>
        <v>109.1005859375</v>
      </c>
      <c r="S255">
        <f t="shared" si="315"/>
        <v>14761.837646484375</v>
      </c>
      <c r="T255">
        <f t="shared" si="316"/>
        <v>14962.900111607143</v>
      </c>
      <c r="U255">
        <f t="shared" si="317"/>
        <v>62.712158203125</v>
      </c>
      <c r="V255">
        <f t="shared" si="318"/>
        <v>-138.35030691964312</v>
      </c>
      <c r="W255">
        <f t="shared" si="319"/>
        <v>136.2998046875</v>
      </c>
      <c r="X255">
        <f t="shared" si="320"/>
        <v>96.090234374999994</v>
      </c>
      <c r="Y255">
        <f t="shared" si="321"/>
        <v>14784.515510210573</v>
      </c>
      <c r="Z255">
        <f t="shared" si="330"/>
        <v>14912.492420796929</v>
      </c>
      <c r="AA255">
        <f t="shared" si="322"/>
        <v>40.034294476927244</v>
      </c>
      <c r="AB255">
        <f t="shared" si="323"/>
        <v>-87.942616109428855</v>
      </c>
      <c r="AC255" s="9">
        <f t="shared" si="324"/>
        <v>-127.9769105863561</v>
      </c>
      <c r="AD255" s="4">
        <f t="shared" si="325"/>
        <v>-0.13651368988754078</v>
      </c>
      <c r="AE255" s="2">
        <f t="shared" si="326"/>
        <v>9.2611964488273964E-3</v>
      </c>
      <c r="AF255">
        <f t="shared" si="334"/>
        <v>-178.38460139657036</v>
      </c>
      <c r="AG255" s="4">
        <f t="shared" si="327"/>
        <v>-0.15965466763696665</v>
      </c>
      <c r="AI255">
        <f t="shared" si="328"/>
        <v>0</v>
      </c>
      <c r="AJ255">
        <f t="shared" si="331"/>
        <v>0</v>
      </c>
      <c r="AK255">
        <f t="shared" si="332"/>
        <v>1</v>
      </c>
      <c r="AL255">
        <f t="shared" ref="AL255:AN255" si="378">SUM(AI245:AI254)/10</f>
        <v>0</v>
      </c>
      <c r="AM255">
        <f t="shared" si="378"/>
        <v>0.8</v>
      </c>
      <c r="AN255">
        <f t="shared" si="378"/>
        <v>0.2</v>
      </c>
      <c r="AO255" s="7">
        <f t="shared" si="345"/>
        <v>69.599609375</v>
      </c>
      <c r="AP255" s="8">
        <f t="shared" si="349"/>
        <v>7.2447643471750911E-4</v>
      </c>
      <c r="AQ255" s="8">
        <f t="shared" si="350"/>
        <v>0.73636363636363633</v>
      </c>
      <c r="AR255" s="8">
        <f t="shared" si="351"/>
        <v>0.26363636363636367</v>
      </c>
      <c r="AT255" s="8">
        <f t="shared" si="346"/>
        <v>2</v>
      </c>
      <c r="AU255" s="8">
        <f t="shared" si="347"/>
        <v>8</v>
      </c>
      <c r="AV255" s="4"/>
    </row>
    <row r="256" spans="1:48" x14ac:dyDescent="0.25">
      <c r="A256" t="s">
        <v>260</v>
      </c>
      <c r="B256">
        <v>14811.7998046875</v>
      </c>
      <c r="C256">
        <v>14838</v>
      </c>
      <c r="D256">
        <v>14694.5498046875</v>
      </c>
      <c r="E256">
        <v>14726.4501953125</v>
      </c>
      <c r="F256">
        <v>14726.4501953125</v>
      </c>
      <c r="G256">
        <v>0</v>
      </c>
      <c r="H256" t="str">
        <f t="shared" si="305"/>
        <v xml:space="preserve"> 11:15:00+05:30</v>
      </c>
      <c r="I256" t="str">
        <f t="shared" si="306"/>
        <v>N</v>
      </c>
      <c r="J256">
        <f t="shared" si="307"/>
        <v>-98.099609375</v>
      </c>
      <c r="K256">
        <f t="shared" si="308"/>
        <v>-85.349609375</v>
      </c>
      <c r="L256" s="3">
        <f t="shared" si="284"/>
        <v>-6.6173752773241758E-3</v>
      </c>
      <c r="M256" s="3">
        <f t="shared" si="309"/>
        <v>-5.7622713309958022E-3</v>
      </c>
      <c r="N256" t="str">
        <f t="shared" si="310"/>
        <v>2021-02-23</v>
      </c>
      <c r="O256">
        <f t="shared" si="311"/>
        <v>52.6494140625</v>
      </c>
      <c r="P256">
        <f t="shared" si="312"/>
        <v>54.75</v>
      </c>
      <c r="Q256">
        <f t="shared" si="313"/>
        <v>-203.2998046875</v>
      </c>
      <c r="R256">
        <f t="shared" si="314"/>
        <v>215.349609375</v>
      </c>
      <c r="S256">
        <f t="shared" si="315"/>
        <v>14755.13134765625</v>
      </c>
      <c r="T256">
        <f t="shared" si="316"/>
        <v>14944.128673735118</v>
      </c>
      <c r="U256">
        <f t="shared" si="317"/>
        <v>-28.68115234375</v>
      </c>
      <c r="V256">
        <f t="shared" si="318"/>
        <v>-217.67847842261835</v>
      </c>
      <c r="W256">
        <f t="shared" si="319"/>
        <v>143.4501953125</v>
      </c>
      <c r="X256">
        <f t="shared" si="320"/>
        <v>96.545214843750003</v>
      </c>
      <c r="Y256">
        <f t="shared" si="321"/>
        <v>14771.612106899889</v>
      </c>
      <c r="Z256">
        <f t="shared" si="330"/>
        <v>14895.579491207436</v>
      </c>
      <c r="AA256">
        <f t="shared" si="322"/>
        <v>-45.161911587389113</v>
      </c>
      <c r="AB256">
        <f t="shared" si="323"/>
        <v>-169.12929589493615</v>
      </c>
      <c r="AC256" s="9">
        <f t="shared" si="324"/>
        <v>-123.96738430754704</v>
      </c>
      <c r="AD256" s="4">
        <f t="shared" si="325"/>
        <v>-3.1330075561587491E-2</v>
      </c>
      <c r="AE256" s="2">
        <f t="shared" si="326"/>
        <v>9.7621361129920422E-3</v>
      </c>
      <c r="AF256">
        <f t="shared" si="334"/>
        <v>-172.51656683522924</v>
      </c>
      <c r="AG256" s="4">
        <f t="shared" si="327"/>
        <v>-3.2895409779770027E-2</v>
      </c>
      <c r="AI256">
        <f t="shared" si="328"/>
        <v>0</v>
      </c>
      <c r="AJ256">
        <f t="shared" si="331"/>
        <v>0</v>
      </c>
      <c r="AK256">
        <f t="shared" si="332"/>
        <v>1</v>
      </c>
      <c r="AL256">
        <f t="shared" ref="AL256:AN256" si="379">SUM(AI246:AI255)/10</f>
        <v>0</v>
      </c>
      <c r="AM256">
        <f t="shared" si="379"/>
        <v>0.7</v>
      </c>
      <c r="AN256">
        <f t="shared" si="379"/>
        <v>0.3</v>
      </c>
      <c r="AO256" s="7">
        <f t="shared" si="345"/>
        <v>-98.099609375</v>
      </c>
      <c r="AP256" s="8">
        <f t="shared" si="349"/>
        <v>5.9275344658705294E-4</v>
      </c>
      <c r="AQ256" s="8">
        <f t="shared" si="350"/>
        <v>0.65454545454545454</v>
      </c>
      <c r="AR256" s="8">
        <f t="shared" si="351"/>
        <v>0.34545454545454546</v>
      </c>
      <c r="AT256" s="8">
        <f t="shared" si="346"/>
        <v>2</v>
      </c>
      <c r="AU256" s="8">
        <f t="shared" si="347"/>
        <v>8</v>
      </c>
      <c r="AV256" s="4"/>
    </row>
    <row r="257" spans="1:53" x14ac:dyDescent="0.25">
      <c r="A257" t="s">
        <v>261</v>
      </c>
      <c r="B257">
        <v>14757.7998046875</v>
      </c>
      <c r="C257">
        <v>14784.7001953125</v>
      </c>
      <c r="D257">
        <v>14696.75</v>
      </c>
      <c r="E257">
        <v>14779.099609375</v>
      </c>
      <c r="F257">
        <v>14779.099609375</v>
      </c>
      <c r="G257">
        <v>0</v>
      </c>
      <c r="H257" t="str">
        <f t="shared" si="305"/>
        <v xml:space="preserve"> 12:15:00+05:30</v>
      </c>
      <c r="I257" t="str">
        <f t="shared" si="306"/>
        <v>N</v>
      </c>
      <c r="J257">
        <f t="shared" si="307"/>
        <v>52.6494140625</v>
      </c>
      <c r="K257">
        <f t="shared" si="308"/>
        <v>21.2998046875</v>
      </c>
      <c r="L257" s="3">
        <f t="shared" si="284"/>
        <v>3.575159890145051E-3</v>
      </c>
      <c r="M257" s="3">
        <f t="shared" si="309"/>
        <v>1.4432913421643361E-3</v>
      </c>
      <c r="N257" t="str">
        <f t="shared" si="310"/>
        <v>2021-02-23</v>
      </c>
      <c r="O257">
        <f t="shared" si="311"/>
        <v>-40.5</v>
      </c>
      <c r="P257">
        <f t="shared" si="312"/>
        <v>339.05078125</v>
      </c>
      <c r="Q257">
        <f t="shared" si="313"/>
        <v>-42.5498046875</v>
      </c>
      <c r="R257">
        <f t="shared" si="314"/>
        <v>257.75</v>
      </c>
      <c r="S257">
        <f t="shared" si="315"/>
        <v>14738.656372070313</v>
      </c>
      <c r="T257">
        <f t="shared" si="316"/>
        <v>14923.826311383929</v>
      </c>
      <c r="U257">
        <f t="shared" si="317"/>
        <v>40.4432373046875</v>
      </c>
      <c r="V257">
        <f t="shared" si="318"/>
        <v>-144.72670200892935</v>
      </c>
      <c r="W257">
        <f t="shared" si="319"/>
        <v>87.9501953125</v>
      </c>
      <c r="X257">
        <f t="shared" si="320"/>
        <v>107.5001953125</v>
      </c>
      <c r="Y257">
        <f t="shared" si="321"/>
        <v>14773.275996338803</v>
      </c>
      <c r="Z257">
        <f t="shared" si="330"/>
        <v>14884.990411040852</v>
      </c>
      <c r="AA257">
        <f t="shared" si="322"/>
        <v>5.8236130361965479</v>
      </c>
      <c r="AB257">
        <f t="shared" si="323"/>
        <v>-105.89080166585154</v>
      </c>
      <c r="AC257" s="9">
        <f t="shared" si="324"/>
        <v>-111.71441470204809</v>
      </c>
      <c r="AD257" s="4">
        <f t="shared" si="325"/>
        <v>-9.8840268946071452E-2</v>
      </c>
      <c r="AE257" s="2">
        <f t="shared" si="326"/>
        <v>5.984329549900488E-3</v>
      </c>
      <c r="AF257">
        <f t="shared" si="334"/>
        <v>-150.5503150451259</v>
      </c>
      <c r="AG257" s="4">
        <f t="shared" si="327"/>
        <v>-0.12732836151952487</v>
      </c>
      <c r="AI257">
        <f t="shared" si="328"/>
        <v>0</v>
      </c>
      <c r="AJ257">
        <f t="shared" si="331"/>
        <v>0</v>
      </c>
      <c r="AK257">
        <f t="shared" si="332"/>
        <v>1</v>
      </c>
      <c r="AL257">
        <f t="shared" ref="AL257:AN257" si="380">SUM(AI247:AI256)/10</f>
        <v>0</v>
      </c>
      <c r="AM257">
        <f t="shared" si="380"/>
        <v>0.7</v>
      </c>
      <c r="AN257">
        <f t="shared" si="380"/>
        <v>0.3</v>
      </c>
      <c r="AO257" s="7">
        <f t="shared" si="345"/>
        <v>52.6494140625</v>
      </c>
      <c r="AP257" s="8">
        <f t="shared" si="349"/>
        <v>4.8498009266213424E-4</v>
      </c>
      <c r="AQ257" s="8">
        <f t="shared" si="350"/>
        <v>0.57272727272727275</v>
      </c>
      <c r="AR257" s="8">
        <f t="shared" si="351"/>
        <v>0.42727272727272725</v>
      </c>
      <c r="AT257" s="8">
        <f t="shared" si="346"/>
        <v>3</v>
      </c>
      <c r="AU257" s="8">
        <f t="shared" si="347"/>
        <v>7</v>
      </c>
      <c r="AV257" s="4"/>
    </row>
    <row r="258" spans="1:53" x14ac:dyDescent="0.25">
      <c r="A258" t="s">
        <v>262</v>
      </c>
      <c r="B258">
        <v>14721.900390625</v>
      </c>
      <c r="C258">
        <v>14786.400390625</v>
      </c>
      <c r="D258">
        <v>14707.25</v>
      </c>
      <c r="E258">
        <v>14738.599609375</v>
      </c>
      <c r="F258">
        <v>14738.599609375</v>
      </c>
      <c r="G258">
        <v>0</v>
      </c>
      <c r="H258" t="str">
        <f t="shared" si="305"/>
        <v xml:space="preserve"> 13:15:00+05:30</v>
      </c>
      <c r="I258" t="str">
        <f t="shared" si="306"/>
        <v>N</v>
      </c>
      <c r="J258">
        <f t="shared" si="307"/>
        <v>-40.5</v>
      </c>
      <c r="K258">
        <f t="shared" si="308"/>
        <v>16.69921875</v>
      </c>
      <c r="L258" s="3">
        <f t="shared" si="284"/>
        <v>-2.7403563864140381E-3</v>
      </c>
      <c r="M258" s="3">
        <f t="shared" si="309"/>
        <v>1.1343113529442279E-3</v>
      </c>
      <c r="N258" t="str">
        <f t="shared" si="310"/>
        <v>2021-02-23</v>
      </c>
      <c r="O258">
        <f t="shared" si="311"/>
        <v>-11.6494140625</v>
      </c>
      <c r="P258">
        <f t="shared" si="312"/>
        <v>397.80078125</v>
      </c>
      <c r="Q258">
        <f t="shared" si="313"/>
        <v>48.150390625</v>
      </c>
      <c r="R258">
        <f t="shared" si="314"/>
        <v>326.4501953125</v>
      </c>
      <c r="S258">
        <f t="shared" si="315"/>
        <v>14736.712524414063</v>
      </c>
      <c r="T258">
        <f t="shared" si="316"/>
        <v>14906.833426339286</v>
      </c>
      <c r="U258">
        <f t="shared" si="317"/>
        <v>1.8870849609375</v>
      </c>
      <c r="V258">
        <f t="shared" si="318"/>
        <v>-168.23381696428623</v>
      </c>
      <c r="W258">
        <f t="shared" si="319"/>
        <v>79.150390625</v>
      </c>
      <c r="X258">
        <f t="shared" si="320"/>
        <v>102.0751953125</v>
      </c>
      <c r="Y258">
        <f t="shared" si="321"/>
        <v>14765.57013256907</v>
      </c>
      <c r="Z258">
        <f t="shared" si="330"/>
        <v>14871.682156343955</v>
      </c>
      <c r="AA258">
        <f t="shared" si="322"/>
        <v>-26.970523194069756</v>
      </c>
      <c r="AB258">
        <f t="shared" si="323"/>
        <v>-133.08254696895528</v>
      </c>
      <c r="AC258" s="9">
        <f t="shared" si="324"/>
        <v>-106.11202377488553</v>
      </c>
      <c r="AD258" s="4">
        <f t="shared" si="325"/>
        <v>-5.0149221495763251E-2</v>
      </c>
      <c r="AE258" s="2">
        <f t="shared" si="326"/>
        <v>5.3817260619762365E-3</v>
      </c>
      <c r="AF258">
        <f t="shared" si="334"/>
        <v>-141.26329377021648</v>
      </c>
      <c r="AG258" s="4">
        <f t="shared" si="327"/>
        <v>-6.1687159353507381E-2</v>
      </c>
      <c r="AI258">
        <f t="shared" si="328"/>
        <v>0</v>
      </c>
      <c r="AJ258">
        <f t="shared" si="331"/>
        <v>0</v>
      </c>
      <c r="AK258">
        <f t="shared" si="332"/>
        <v>1</v>
      </c>
      <c r="AL258">
        <f t="shared" ref="AL258:AN258" si="381">SUM(AI248:AI257)/10</f>
        <v>0</v>
      </c>
      <c r="AM258">
        <f t="shared" si="381"/>
        <v>0.6</v>
      </c>
      <c r="AN258">
        <f t="shared" si="381"/>
        <v>0.4</v>
      </c>
      <c r="AO258" s="7">
        <f t="shared" si="345"/>
        <v>-40.5</v>
      </c>
      <c r="AP258" s="8">
        <f t="shared" si="349"/>
        <v>3.9680189399629167E-4</v>
      </c>
      <c r="AQ258" s="8">
        <f t="shared" si="350"/>
        <v>0.57272727272727275</v>
      </c>
      <c r="AR258" s="8">
        <f t="shared" si="351"/>
        <v>0.42727272727272725</v>
      </c>
      <c r="AT258" s="8">
        <f t="shared" si="346"/>
        <v>3</v>
      </c>
      <c r="AU258" s="8">
        <f t="shared" si="347"/>
        <v>7</v>
      </c>
      <c r="AV258" s="4"/>
    </row>
    <row r="259" spans="1:53" x14ac:dyDescent="0.25">
      <c r="A259" t="s">
        <v>263</v>
      </c>
      <c r="B259">
        <v>14739.7998046875</v>
      </c>
      <c r="C259">
        <v>14769.4501953125</v>
      </c>
      <c r="D259">
        <v>14676.2001953125</v>
      </c>
      <c r="E259">
        <v>14726.9501953125</v>
      </c>
      <c r="F259">
        <v>14726.9501953125</v>
      </c>
      <c r="G259">
        <v>0</v>
      </c>
      <c r="H259" t="str">
        <f t="shared" si="305"/>
        <v xml:space="preserve"> 14:15:00+05:30</v>
      </c>
      <c r="I259" t="str">
        <f t="shared" si="306"/>
        <v>N</v>
      </c>
      <c r="J259">
        <f t="shared" si="307"/>
        <v>-11.6494140625</v>
      </c>
      <c r="K259">
        <f t="shared" si="308"/>
        <v>-12.849609375</v>
      </c>
      <c r="L259" s="3">
        <f t="shared" si="284"/>
        <v>-7.9040169156165856E-4</v>
      </c>
      <c r="M259" s="3">
        <f t="shared" si="309"/>
        <v>-8.7176281532084393E-4</v>
      </c>
      <c r="N259" t="str">
        <f t="shared" si="310"/>
        <v>2021-02-23</v>
      </c>
      <c r="O259">
        <f t="shared" si="311"/>
        <v>-9.150390625</v>
      </c>
      <c r="P259">
        <f t="shared" si="312"/>
        <v>356.75</v>
      </c>
      <c r="Q259">
        <f t="shared" si="313"/>
        <v>-18.2998046875</v>
      </c>
      <c r="R259">
        <f t="shared" si="314"/>
        <v>381.7998046875</v>
      </c>
      <c r="S259">
        <f t="shared" si="315"/>
        <v>14731.868774414063</v>
      </c>
      <c r="T259">
        <f t="shared" si="316"/>
        <v>14888.1572265625</v>
      </c>
      <c r="U259">
        <f t="shared" si="317"/>
        <v>-4.9185791015625</v>
      </c>
      <c r="V259">
        <f t="shared" si="318"/>
        <v>-161.20703125</v>
      </c>
      <c r="W259">
        <f t="shared" si="319"/>
        <v>93.25</v>
      </c>
      <c r="X259">
        <f t="shared" si="320"/>
        <v>101.56025390625</v>
      </c>
      <c r="Y259">
        <f t="shared" si="321"/>
        <v>14756.987924289831</v>
      </c>
      <c r="Z259">
        <f t="shared" si="330"/>
        <v>14858.524705341095</v>
      </c>
      <c r="AA259">
        <f t="shared" si="322"/>
        <v>-30.037728977331426</v>
      </c>
      <c r="AB259">
        <f t="shared" si="323"/>
        <v>-131.57451002859489</v>
      </c>
      <c r="AC259" s="9">
        <f t="shared" si="324"/>
        <v>-101.53678105126346</v>
      </c>
      <c r="AD259" s="4">
        <f t="shared" si="325"/>
        <v>-4.3117099842788331E-2</v>
      </c>
      <c r="AE259" s="2">
        <f t="shared" si="326"/>
        <v>6.3538244749334746E-3</v>
      </c>
      <c r="AF259">
        <f t="shared" si="334"/>
        <v>-131.16930227266857</v>
      </c>
      <c r="AG259" s="4">
        <f t="shared" si="327"/>
        <v>-7.1455161692372274E-2</v>
      </c>
      <c r="AI259">
        <f t="shared" si="328"/>
        <v>0</v>
      </c>
      <c r="AJ259">
        <f t="shared" si="331"/>
        <v>0</v>
      </c>
      <c r="AK259">
        <f t="shared" si="332"/>
        <v>1</v>
      </c>
      <c r="AL259">
        <f t="shared" ref="AL259:AN259" si="382">SUM(AI249:AI258)/10</f>
        <v>0</v>
      </c>
      <c r="AM259">
        <f t="shared" si="382"/>
        <v>0.5</v>
      </c>
      <c r="AN259">
        <f t="shared" si="382"/>
        <v>0.5</v>
      </c>
      <c r="AO259" s="7">
        <f t="shared" si="345"/>
        <v>-11.6494140625</v>
      </c>
      <c r="AP259" s="8">
        <f t="shared" si="349"/>
        <v>3.2465609508787501E-4</v>
      </c>
      <c r="AQ259" s="8">
        <f t="shared" si="350"/>
        <v>0.49090909090909091</v>
      </c>
      <c r="AR259" s="8">
        <f t="shared" si="351"/>
        <v>0.50909090909090915</v>
      </c>
      <c r="AT259" s="8">
        <f t="shared" si="346"/>
        <v>3</v>
      </c>
      <c r="AU259" s="8">
        <f t="shared" si="347"/>
        <v>7</v>
      </c>
      <c r="AV259" s="4"/>
    </row>
    <row r="260" spans="1:53" x14ac:dyDescent="0.25">
      <c r="A260" t="s">
        <v>264</v>
      </c>
      <c r="B260">
        <v>14725.9501953125</v>
      </c>
      <c r="C260">
        <v>14726.400390625</v>
      </c>
      <c r="D260">
        <v>14696.4501953125</v>
      </c>
      <c r="E260">
        <v>14717.7998046875</v>
      </c>
      <c r="F260">
        <v>14717.7998046875</v>
      </c>
      <c r="G260">
        <v>0</v>
      </c>
      <c r="H260" t="str">
        <f t="shared" si="305"/>
        <v xml:space="preserve"> 15:15:00+05:30</v>
      </c>
      <c r="I260" t="str">
        <f t="shared" si="306"/>
        <v>N</v>
      </c>
      <c r="J260">
        <f t="shared" si="307"/>
        <v>-9.150390625</v>
      </c>
      <c r="K260">
        <f t="shared" si="308"/>
        <v>-8.150390625</v>
      </c>
      <c r="L260" s="3">
        <f t="shared" ref="L260:L323" si="383">(E260-E259)/E259</f>
        <v>-6.2133642768157896E-4</v>
      </c>
      <c r="M260" s="3">
        <f t="shared" si="309"/>
        <v>-5.5347128822929171E-4</v>
      </c>
      <c r="N260" t="str">
        <f t="shared" si="310"/>
        <v>2021-02-23</v>
      </c>
      <c r="O260">
        <f t="shared" si="311"/>
        <v>102.650390625</v>
      </c>
      <c r="P260">
        <f t="shared" si="312"/>
        <v>413.1005859375</v>
      </c>
      <c r="Q260">
        <f t="shared" si="313"/>
        <v>9.8505859375</v>
      </c>
      <c r="R260">
        <f t="shared" si="314"/>
        <v>406.5498046875</v>
      </c>
      <c r="S260">
        <f t="shared" si="315"/>
        <v>14734.181274414063</v>
      </c>
      <c r="T260">
        <f t="shared" si="316"/>
        <v>14869.752464657739</v>
      </c>
      <c r="U260">
        <f t="shared" si="317"/>
        <v>-16.3814697265625</v>
      </c>
      <c r="V260">
        <f t="shared" si="318"/>
        <v>-151.95265997023853</v>
      </c>
      <c r="W260">
        <f t="shared" si="319"/>
        <v>29.9501953125</v>
      </c>
      <c r="X260">
        <f t="shared" si="320"/>
        <v>98.465234374999994</v>
      </c>
      <c r="Y260">
        <f t="shared" si="321"/>
        <v>14748.279453267091</v>
      </c>
      <c r="Z260">
        <f t="shared" si="330"/>
        <v>14845.731532554404</v>
      </c>
      <c r="AA260">
        <f t="shared" si="322"/>
        <v>-30.479648579590503</v>
      </c>
      <c r="AB260">
        <f t="shared" si="323"/>
        <v>-127.93172786690411</v>
      </c>
      <c r="AC260" s="9">
        <f t="shared" si="324"/>
        <v>-97.452079287313609</v>
      </c>
      <c r="AD260" s="4">
        <f t="shared" si="325"/>
        <v>-4.0228789229467349E-2</v>
      </c>
      <c r="AE260" s="2">
        <f t="shared" si="326"/>
        <v>2.0379203763132374E-3</v>
      </c>
      <c r="AF260">
        <f t="shared" si="334"/>
        <v>-121.47301139064803</v>
      </c>
      <c r="AG260" s="4">
        <f t="shared" si="327"/>
        <v>-7.3921952118525078E-2</v>
      </c>
      <c r="AI260">
        <f t="shared" si="328"/>
        <v>0</v>
      </c>
      <c r="AJ260">
        <f t="shared" si="331"/>
        <v>0</v>
      </c>
      <c r="AK260">
        <f t="shared" si="332"/>
        <v>1</v>
      </c>
      <c r="AL260">
        <f t="shared" ref="AL260:AN260" si="384">SUM(AI250:AI259)/10</f>
        <v>0</v>
      </c>
      <c r="AM260">
        <f t="shared" si="384"/>
        <v>0.4</v>
      </c>
      <c r="AN260">
        <f t="shared" si="384"/>
        <v>0.6</v>
      </c>
      <c r="AO260" s="7">
        <f t="shared" si="345"/>
        <v>-9.150390625</v>
      </c>
      <c r="AP260" s="8">
        <f t="shared" si="349"/>
        <v>2.6562771416280685E-4</v>
      </c>
      <c r="AQ260" s="8">
        <f t="shared" si="350"/>
        <v>0.40909090909090906</v>
      </c>
      <c r="AR260" s="8">
        <f t="shared" si="351"/>
        <v>0.59090909090909094</v>
      </c>
      <c r="AT260" s="8">
        <f t="shared" si="346"/>
        <v>3</v>
      </c>
      <c r="AU260" s="8">
        <f t="shared" si="347"/>
        <v>7</v>
      </c>
      <c r="AV260" s="4"/>
    </row>
    <row r="261" spans="1:53" x14ac:dyDescent="0.25">
      <c r="A261" t="s">
        <v>265</v>
      </c>
      <c r="B261">
        <v>14729.150390625</v>
      </c>
      <c r="C261">
        <v>14821.9501953125</v>
      </c>
      <c r="D261">
        <v>14729.150390625</v>
      </c>
      <c r="E261">
        <v>14820.4501953125</v>
      </c>
      <c r="F261">
        <v>14820.4501953125</v>
      </c>
      <c r="G261">
        <v>0</v>
      </c>
      <c r="H261" t="str">
        <f t="shared" si="305"/>
        <v xml:space="preserve"> 09:15:00+05:30</v>
      </c>
      <c r="I261" t="str">
        <f t="shared" si="306"/>
        <v>Y</v>
      </c>
      <c r="J261">
        <f t="shared" si="307"/>
        <v>102.650390625</v>
      </c>
      <c r="K261">
        <f t="shared" si="308"/>
        <v>91.2998046875</v>
      </c>
      <c r="L261" s="3">
        <f t="shared" si="383"/>
        <v>6.974574459988692E-3</v>
      </c>
      <c r="M261" s="3">
        <f t="shared" si="309"/>
        <v>6.1985791621498873E-3</v>
      </c>
      <c r="N261" t="str">
        <f t="shared" si="310"/>
        <v>2021-02-24</v>
      </c>
      <c r="O261">
        <f t="shared" si="311"/>
        <v>-39.25</v>
      </c>
      <c r="P261">
        <f t="shared" si="312"/>
        <v>319.2998046875</v>
      </c>
      <c r="Q261">
        <f t="shared" si="313"/>
        <v>-70</v>
      </c>
      <c r="R261">
        <f t="shared" si="314"/>
        <v>309.7998046875</v>
      </c>
      <c r="S261">
        <f t="shared" si="315"/>
        <v>14738.662475585938</v>
      </c>
      <c r="T261">
        <f t="shared" si="316"/>
        <v>14850.590541294643</v>
      </c>
      <c r="U261">
        <f t="shared" si="317"/>
        <v>81.7877197265625</v>
      </c>
      <c r="V261">
        <f t="shared" si="318"/>
        <v>-30.140345982143117</v>
      </c>
      <c r="W261">
        <f t="shared" si="319"/>
        <v>92.7998046875</v>
      </c>
      <c r="X261">
        <f t="shared" si="320"/>
        <v>94.770312500000003</v>
      </c>
      <c r="Y261">
        <f t="shared" si="321"/>
        <v>14764.317395943848</v>
      </c>
      <c r="Z261">
        <f t="shared" si="330"/>
        <v>14843.433229168777</v>
      </c>
      <c r="AA261">
        <f t="shared" si="322"/>
        <v>56.132799368651831</v>
      </c>
      <c r="AB261">
        <f t="shared" si="323"/>
        <v>-22.983033856276961</v>
      </c>
      <c r="AC261" s="9">
        <f t="shared" si="324"/>
        <v>-79.115833224928792</v>
      </c>
      <c r="AD261" s="4">
        <f t="shared" si="325"/>
        <v>-0.18815654008084201</v>
      </c>
      <c r="AE261" s="2">
        <f t="shared" si="326"/>
        <v>6.3004180299880991E-3</v>
      </c>
      <c r="AF261">
        <f t="shared" si="334"/>
        <v>-86.273145350794948</v>
      </c>
      <c r="AG261" s="4">
        <f t="shared" si="327"/>
        <v>-0.28977519892589942</v>
      </c>
      <c r="AI261">
        <f t="shared" si="328"/>
        <v>0</v>
      </c>
      <c r="AJ261">
        <f t="shared" si="331"/>
        <v>0</v>
      </c>
      <c r="AK261">
        <f t="shared" si="332"/>
        <v>1</v>
      </c>
      <c r="AL261">
        <f t="shared" ref="AL261:AN261" si="385">SUM(AI251:AI260)/10</f>
        <v>0</v>
      </c>
      <c r="AM261">
        <f t="shared" si="385"/>
        <v>0.3</v>
      </c>
      <c r="AN261">
        <f t="shared" si="385"/>
        <v>0.7</v>
      </c>
      <c r="AO261" s="7">
        <f t="shared" si="345"/>
        <v>102.650390625</v>
      </c>
      <c r="AP261" s="8">
        <f t="shared" si="349"/>
        <v>2.1733176613320562E-4</v>
      </c>
      <c r="AQ261" s="8">
        <f t="shared" si="350"/>
        <v>0.32727272727272727</v>
      </c>
      <c r="AR261" s="8">
        <f t="shared" si="351"/>
        <v>0.67272727272727273</v>
      </c>
      <c r="AT261" s="8">
        <f t="shared" si="346"/>
        <v>4</v>
      </c>
      <c r="AU261" s="8">
        <f t="shared" si="347"/>
        <v>6</v>
      </c>
      <c r="AV261" s="4"/>
    </row>
    <row r="262" spans="1:53" x14ac:dyDescent="0.25">
      <c r="A262" t="s">
        <v>266</v>
      </c>
      <c r="B262">
        <v>14781.2001953125</v>
      </c>
      <c r="C262">
        <v>14781.2001953125</v>
      </c>
      <c r="D262">
        <v>14781.2001953125</v>
      </c>
      <c r="E262">
        <v>14781.2001953125</v>
      </c>
      <c r="F262">
        <v>14781.2001953125</v>
      </c>
      <c r="G262">
        <v>0</v>
      </c>
      <c r="H262" t="str">
        <f t="shared" si="305"/>
        <v xml:space="preserve"> 15:15:00+05:30</v>
      </c>
      <c r="I262" t="str">
        <f t="shared" si="306"/>
        <v>N</v>
      </c>
      <c r="J262">
        <f t="shared" si="307"/>
        <v>-39.25</v>
      </c>
      <c r="K262">
        <f t="shared" si="308"/>
        <v>0</v>
      </c>
      <c r="L262" s="3">
        <f t="shared" si="383"/>
        <v>-2.6483675922620909E-3</v>
      </c>
      <c r="M262" s="3">
        <f t="shared" si="309"/>
        <v>0</v>
      </c>
      <c r="N262" t="str">
        <f t="shared" si="310"/>
        <v>2021-02-24</v>
      </c>
      <c r="O262">
        <f t="shared" si="311"/>
        <v>336.9501953125</v>
      </c>
      <c r="P262">
        <f t="shared" si="312"/>
        <v>314.2998046875</v>
      </c>
      <c r="Q262">
        <f t="shared" si="313"/>
        <v>-20.400390625</v>
      </c>
      <c r="R262">
        <f t="shared" si="314"/>
        <v>466.5</v>
      </c>
      <c r="S262">
        <f t="shared" si="315"/>
        <v>14761.106201171875</v>
      </c>
      <c r="T262">
        <f t="shared" si="316"/>
        <v>14837.188151041666</v>
      </c>
      <c r="U262">
        <f t="shared" si="317"/>
        <v>20.093994140625</v>
      </c>
      <c r="V262">
        <f t="shared" si="318"/>
        <v>-55.98795572916606</v>
      </c>
      <c r="W262">
        <f t="shared" si="319"/>
        <v>0</v>
      </c>
      <c r="X262">
        <f t="shared" si="320"/>
        <v>94.670214843750003</v>
      </c>
      <c r="Y262">
        <f t="shared" si="321"/>
        <v>14768.069129136882</v>
      </c>
      <c r="Z262">
        <f t="shared" si="330"/>
        <v>14837.775680636389</v>
      </c>
      <c r="AA262">
        <f t="shared" si="322"/>
        <v>13.131066175617889</v>
      </c>
      <c r="AB262">
        <f t="shared" si="323"/>
        <v>-56.575485323888643</v>
      </c>
      <c r="AC262" s="9">
        <f t="shared" si="324"/>
        <v>-69.706551499506531</v>
      </c>
      <c r="AD262" s="4">
        <f t="shared" si="325"/>
        <v>-0.11893045098408277</v>
      </c>
      <c r="AE262" s="2">
        <f t="shared" si="326"/>
        <v>0</v>
      </c>
      <c r="AF262">
        <f t="shared" si="334"/>
        <v>-69.119021904783949</v>
      </c>
      <c r="AG262" s="4">
        <f t="shared" si="327"/>
        <v>-0.19883503002308164</v>
      </c>
      <c r="AI262">
        <f t="shared" si="328"/>
        <v>0</v>
      </c>
      <c r="AJ262">
        <f t="shared" si="331"/>
        <v>0</v>
      </c>
      <c r="AK262">
        <f t="shared" si="332"/>
        <v>1</v>
      </c>
      <c r="AL262">
        <f t="shared" ref="AL262:AN262" si="386">SUM(AI252:AI261)/10</f>
        <v>0</v>
      </c>
      <c r="AM262">
        <f t="shared" si="386"/>
        <v>0.2</v>
      </c>
      <c r="AN262">
        <f t="shared" si="386"/>
        <v>0.8</v>
      </c>
      <c r="AO262" s="7">
        <f t="shared" si="345"/>
        <v>-39.25</v>
      </c>
      <c r="AP262" s="8">
        <f t="shared" si="349"/>
        <v>1.7781689956353187E-4</v>
      </c>
      <c r="AQ262" s="8">
        <f t="shared" si="350"/>
        <v>0.24545454545454545</v>
      </c>
      <c r="AR262" s="8">
        <f t="shared" si="351"/>
        <v>0.75454545454545452</v>
      </c>
      <c r="AT262" s="8">
        <f t="shared" si="346"/>
        <v>4</v>
      </c>
      <c r="AU262" s="8">
        <f t="shared" si="347"/>
        <v>6</v>
      </c>
      <c r="AV262" s="4"/>
    </row>
    <row r="263" spans="1:53" x14ac:dyDescent="0.25">
      <c r="A263" t="s">
        <v>267</v>
      </c>
      <c r="B263">
        <v>15079.849609375</v>
      </c>
      <c r="C263">
        <v>15170.2998046875</v>
      </c>
      <c r="D263">
        <v>15071.25</v>
      </c>
      <c r="E263">
        <v>15118.150390625</v>
      </c>
      <c r="F263">
        <v>15118.150390625</v>
      </c>
      <c r="G263">
        <v>0</v>
      </c>
      <c r="H263" t="str">
        <f t="shared" si="305"/>
        <v xml:space="preserve"> 09:15:00+05:30</v>
      </c>
      <c r="I263" t="str">
        <f t="shared" si="306"/>
        <v>Y</v>
      </c>
      <c r="J263">
        <f t="shared" si="307"/>
        <v>336.9501953125</v>
      </c>
      <c r="K263">
        <f t="shared" si="308"/>
        <v>38.30078125</v>
      </c>
      <c r="L263" s="3">
        <f t="shared" si="383"/>
        <v>2.2795861693244341E-2</v>
      </c>
      <c r="M263" s="3">
        <f t="shared" si="309"/>
        <v>2.5398649351376004E-3</v>
      </c>
      <c r="N263" t="str">
        <f t="shared" si="310"/>
        <v>2021-02-25</v>
      </c>
      <c r="O263">
        <f t="shared" si="311"/>
        <v>18.25</v>
      </c>
      <c r="P263">
        <f t="shared" si="312"/>
        <v>-14.3505859375</v>
      </c>
      <c r="Q263">
        <f t="shared" si="313"/>
        <v>-334</v>
      </c>
      <c r="R263">
        <f t="shared" si="314"/>
        <v>122.349609375</v>
      </c>
      <c r="S263">
        <f t="shared" si="315"/>
        <v>14764.387451171875</v>
      </c>
      <c r="T263">
        <f t="shared" si="316"/>
        <v>14823.547665550595</v>
      </c>
      <c r="U263">
        <f t="shared" si="317"/>
        <v>353.762939453125</v>
      </c>
      <c r="V263">
        <f t="shared" si="318"/>
        <v>294.60272507440459</v>
      </c>
      <c r="W263">
        <f t="shared" si="319"/>
        <v>99.0498046875</v>
      </c>
      <c r="X263">
        <f t="shared" si="320"/>
        <v>84.610156250000003</v>
      </c>
      <c r="Y263">
        <f t="shared" si="321"/>
        <v>14845.864965023131</v>
      </c>
      <c r="Z263">
        <f t="shared" si="330"/>
        <v>14863.264290635354</v>
      </c>
      <c r="AA263">
        <f t="shared" si="322"/>
        <v>272.28542560186906</v>
      </c>
      <c r="AB263">
        <f t="shared" si="323"/>
        <v>254.88609998964603</v>
      </c>
      <c r="AC263" s="9">
        <f t="shared" si="324"/>
        <v>-17.399325612223038</v>
      </c>
      <c r="AD263" s="4">
        <f t="shared" si="325"/>
        <v>-0.75039181772826313</v>
      </c>
      <c r="AE263" s="2">
        <f t="shared" si="326"/>
        <v>6.5721028240855938E-3</v>
      </c>
      <c r="AF263">
        <f t="shared" si="334"/>
        <v>22.317299472535524</v>
      </c>
      <c r="AG263" s="4" t="str">
        <f t="shared" si="327"/>
        <v>CROSSOVER</v>
      </c>
      <c r="AI263">
        <f t="shared" si="328"/>
        <v>0</v>
      </c>
      <c r="AJ263">
        <f t="shared" si="331"/>
        <v>0</v>
      </c>
      <c r="AK263">
        <f t="shared" si="332"/>
        <v>1</v>
      </c>
      <c r="AL263">
        <f t="shared" ref="AL263:AN263" si="387">SUM(AI253:AI262)/10</f>
        <v>0</v>
      </c>
      <c r="AM263">
        <f t="shared" si="387"/>
        <v>0.1</v>
      </c>
      <c r="AN263">
        <f t="shared" si="387"/>
        <v>0.9</v>
      </c>
      <c r="AO263" s="7">
        <f t="shared" si="345"/>
        <v>336.9501953125</v>
      </c>
      <c r="AP263" s="8">
        <f t="shared" si="349"/>
        <v>1.4548655418834426E-4</v>
      </c>
      <c r="AQ263" s="8">
        <f t="shared" si="350"/>
        <v>0.16363636363636364</v>
      </c>
      <c r="AR263" s="8">
        <f t="shared" si="351"/>
        <v>0.83636363636363642</v>
      </c>
      <c r="AT263" s="8">
        <f t="shared" si="346"/>
        <v>5</v>
      </c>
      <c r="AU263" s="8">
        <f t="shared" si="347"/>
        <v>5</v>
      </c>
      <c r="AV263" s="4"/>
    </row>
    <row r="264" spans="1:53" x14ac:dyDescent="0.25">
      <c r="A264" t="s">
        <v>268</v>
      </c>
      <c r="B264">
        <v>15141.2998046875</v>
      </c>
      <c r="C264">
        <v>15149.5</v>
      </c>
      <c r="D264">
        <v>15113.25</v>
      </c>
      <c r="E264">
        <v>15136.400390625</v>
      </c>
      <c r="F264">
        <v>15136.400390625</v>
      </c>
      <c r="G264">
        <v>0</v>
      </c>
      <c r="H264" t="str">
        <f t="shared" si="305"/>
        <v xml:space="preserve"> 10:15:00+05:30</v>
      </c>
      <c r="I264" t="str">
        <f t="shared" si="306"/>
        <v>N</v>
      </c>
      <c r="J264">
        <f t="shared" si="307"/>
        <v>18.25</v>
      </c>
      <c r="K264">
        <f t="shared" si="308"/>
        <v>-4.8994140625</v>
      </c>
      <c r="L264" s="3">
        <f t="shared" si="383"/>
        <v>1.2071582520648233E-3</v>
      </c>
      <c r="M264" s="3">
        <f t="shared" si="309"/>
        <v>-3.2357948958802209E-4</v>
      </c>
      <c r="N264" t="str">
        <f t="shared" si="310"/>
        <v>2021-02-25</v>
      </c>
      <c r="O264">
        <f t="shared" si="311"/>
        <v>-52.7001953125</v>
      </c>
      <c r="P264">
        <f t="shared" si="312"/>
        <v>-258.80078125</v>
      </c>
      <c r="Q264">
        <f t="shared" si="313"/>
        <v>-215.8505859375</v>
      </c>
      <c r="R264">
        <f t="shared" si="314"/>
        <v>-70.75</v>
      </c>
      <c r="S264">
        <f t="shared" si="315"/>
        <v>14801.087524414063</v>
      </c>
      <c r="T264">
        <f t="shared" si="316"/>
        <v>14825.264369419643</v>
      </c>
      <c r="U264">
        <f t="shared" si="317"/>
        <v>335.3128662109375</v>
      </c>
      <c r="V264">
        <f t="shared" si="318"/>
        <v>311.13602120535688</v>
      </c>
      <c r="W264">
        <f t="shared" si="319"/>
        <v>36.25</v>
      </c>
      <c r="X264">
        <f t="shared" si="320"/>
        <v>89.110058593749997</v>
      </c>
      <c r="Y264">
        <f t="shared" si="321"/>
        <v>14910.428392934657</v>
      </c>
      <c r="Z264">
        <f t="shared" si="330"/>
        <v>14888.094845179867</v>
      </c>
      <c r="AA264">
        <f t="shared" si="322"/>
        <v>225.97199769034341</v>
      </c>
      <c r="AB264">
        <f t="shared" si="323"/>
        <v>248.30554544513325</v>
      </c>
      <c r="AC264" s="9">
        <f t="shared" si="324"/>
        <v>22.333547754789834</v>
      </c>
      <c r="AD264" s="4" t="str">
        <f t="shared" si="325"/>
        <v>CROSSOVER</v>
      </c>
      <c r="AE264" s="2">
        <f t="shared" si="326"/>
        <v>2.3985575571104827E-3</v>
      </c>
      <c r="AF264">
        <f t="shared" si="334"/>
        <v>85.164023515013469</v>
      </c>
      <c r="AG264" s="4">
        <f t="shared" si="327"/>
        <v>2.8160541610251455</v>
      </c>
      <c r="AI264">
        <f t="shared" si="328"/>
        <v>1</v>
      </c>
      <c r="AJ264">
        <f t="shared" si="331"/>
        <v>0</v>
      </c>
      <c r="AK264">
        <f t="shared" si="332"/>
        <v>0</v>
      </c>
      <c r="AL264">
        <f t="shared" ref="AL264:AN264" si="388">SUM(AI254:AI263)/10</f>
        <v>0</v>
      </c>
      <c r="AM264">
        <f t="shared" si="388"/>
        <v>0</v>
      </c>
      <c r="AN264">
        <f t="shared" si="388"/>
        <v>1</v>
      </c>
      <c r="AO264" s="7">
        <f t="shared" si="345"/>
        <v>18.25</v>
      </c>
      <c r="AP264" s="8">
        <f t="shared" si="349"/>
        <v>0.18193721627160864</v>
      </c>
      <c r="AQ264" s="8">
        <f t="shared" si="350"/>
        <v>8.1818181818181818E-2</v>
      </c>
      <c r="AR264" s="8">
        <f t="shared" si="351"/>
        <v>0.73636363636363633</v>
      </c>
      <c r="AT264" s="8">
        <f t="shared" si="346"/>
        <v>5</v>
      </c>
      <c r="AU264" s="8">
        <f t="shared" si="347"/>
        <v>5</v>
      </c>
      <c r="AV264" s="4"/>
      <c r="AW264" s="7">
        <f>SUM(AO265:AO270)</f>
        <v>-258.80078125</v>
      </c>
      <c r="AX264" s="7">
        <f>SUM(AO265:AO275)</f>
        <v>-588.1005859375</v>
      </c>
      <c r="AY264" s="7">
        <f>SUM(AO264:AO278)</f>
        <v>-331.400390625</v>
      </c>
      <c r="AZ264" s="7">
        <f>SUM(AO265:AO284)</f>
        <v>-215.8505859375</v>
      </c>
      <c r="BA264">
        <f>IF(AC264&gt;0,1,-1)</f>
        <v>1</v>
      </c>
    </row>
    <row r="265" spans="1:53" x14ac:dyDescent="0.25">
      <c r="A265" t="s">
        <v>269</v>
      </c>
      <c r="B265">
        <v>15131.349609375</v>
      </c>
      <c r="C265">
        <v>15145.599609375</v>
      </c>
      <c r="D265">
        <v>15075.5</v>
      </c>
      <c r="E265">
        <v>15083.7001953125</v>
      </c>
      <c r="F265">
        <v>15083.7001953125</v>
      </c>
      <c r="G265">
        <v>0</v>
      </c>
      <c r="H265" t="str">
        <f t="shared" si="305"/>
        <v xml:space="preserve"> 11:15:00+05:30</v>
      </c>
      <c r="I265" t="str">
        <f t="shared" si="306"/>
        <v>N</v>
      </c>
      <c r="J265">
        <f t="shared" si="307"/>
        <v>-52.7001953125</v>
      </c>
      <c r="K265">
        <f t="shared" si="308"/>
        <v>-47.6494140625</v>
      </c>
      <c r="L265" s="3">
        <f t="shared" si="383"/>
        <v>-3.4816861309470122E-3</v>
      </c>
      <c r="M265" s="3">
        <f t="shared" si="309"/>
        <v>-3.1490524832614819E-3</v>
      </c>
      <c r="N265" t="str">
        <f t="shared" si="310"/>
        <v>2021-02-25</v>
      </c>
      <c r="O265">
        <f t="shared" si="311"/>
        <v>47.2001953125</v>
      </c>
      <c r="P265">
        <f t="shared" si="312"/>
        <v>-339.25</v>
      </c>
      <c r="Q265">
        <f t="shared" si="313"/>
        <v>-273.75</v>
      </c>
      <c r="R265">
        <f t="shared" si="314"/>
        <v>50.6494140625</v>
      </c>
      <c r="S265">
        <f t="shared" si="315"/>
        <v>14852.331298828125</v>
      </c>
      <c r="T265">
        <f t="shared" si="316"/>
        <v>14827.931036086309</v>
      </c>
      <c r="U265">
        <f t="shared" si="317"/>
        <v>231.368896484375</v>
      </c>
      <c r="V265">
        <f t="shared" si="318"/>
        <v>255.76915922619082</v>
      </c>
      <c r="W265">
        <f t="shared" si="319"/>
        <v>70.099609375</v>
      </c>
      <c r="X265">
        <f t="shared" si="320"/>
        <v>79.815039062500006</v>
      </c>
      <c r="Y265">
        <f t="shared" si="321"/>
        <v>14948.933237907511</v>
      </c>
      <c r="Z265">
        <f t="shared" si="330"/>
        <v>14905.877149737378</v>
      </c>
      <c r="AA265">
        <f t="shared" si="322"/>
        <v>134.76695740498872</v>
      </c>
      <c r="AB265">
        <f t="shared" si="323"/>
        <v>177.8230455751218</v>
      </c>
      <c r="AC265" s="9">
        <f t="shared" si="324"/>
        <v>43.05608817013308</v>
      </c>
      <c r="AD265" s="4">
        <f t="shared" si="325"/>
        <v>0.92786603556521474</v>
      </c>
      <c r="AE265" s="2">
        <f t="shared" si="326"/>
        <v>4.6499027810022889E-3</v>
      </c>
      <c r="AF265">
        <f t="shared" si="334"/>
        <v>121.00220182120211</v>
      </c>
      <c r="AG265" s="4">
        <f t="shared" si="327"/>
        <v>0.42081358802723506</v>
      </c>
      <c r="AI265">
        <f t="shared" si="328"/>
        <v>1</v>
      </c>
      <c r="AJ265">
        <f t="shared" si="331"/>
        <v>0</v>
      </c>
      <c r="AK265">
        <f t="shared" si="332"/>
        <v>0</v>
      </c>
      <c r="AL265">
        <f t="shared" ref="AL265:AN265" si="389">SUM(AI255:AI264)/10</f>
        <v>0.1</v>
      </c>
      <c r="AM265">
        <f t="shared" si="389"/>
        <v>0</v>
      </c>
      <c r="AN265">
        <f t="shared" si="389"/>
        <v>0.9</v>
      </c>
      <c r="AO265" s="7">
        <f t="shared" si="345"/>
        <v>-52.7001953125</v>
      </c>
      <c r="AP265" s="8">
        <f t="shared" si="349"/>
        <v>0.33067590422222526</v>
      </c>
      <c r="AQ265" s="8">
        <f t="shared" si="350"/>
        <v>0</v>
      </c>
      <c r="AR265" s="8">
        <f t="shared" si="351"/>
        <v>0.81818181818181812</v>
      </c>
      <c r="AT265" s="8">
        <f t="shared" si="346"/>
        <v>4</v>
      </c>
      <c r="AU265" s="8">
        <f t="shared" si="347"/>
        <v>6</v>
      </c>
      <c r="AV265" s="4"/>
    </row>
    <row r="266" spans="1:53" x14ac:dyDescent="0.25">
      <c r="A266" t="s">
        <v>270</v>
      </c>
      <c r="B266">
        <v>15086.599609375</v>
      </c>
      <c r="C266">
        <v>15133.5498046875</v>
      </c>
      <c r="D266">
        <v>15075.5</v>
      </c>
      <c r="E266">
        <v>15130.900390625</v>
      </c>
      <c r="F266">
        <v>15130.900390625</v>
      </c>
      <c r="G266">
        <v>0</v>
      </c>
      <c r="H266" t="str">
        <f t="shared" si="305"/>
        <v xml:space="preserve"> 12:15:00+05:30</v>
      </c>
      <c r="I266" t="str">
        <f t="shared" si="306"/>
        <v>N</v>
      </c>
      <c r="J266">
        <f t="shared" si="307"/>
        <v>47.2001953125</v>
      </c>
      <c r="K266">
        <f t="shared" si="308"/>
        <v>44.30078125</v>
      </c>
      <c r="L266" s="3">
        <f t="shared" si="383"/>
        <v>3.1292186069283062E-3</v>
      </c>
      <c r="M266" s="3">
        <f t="shared" si="309"/>
        <v>2.9364324895631848E-3</v>
      </c>
      <c r="N266" t="str">
        <f t="shared" si="310"/>
        <v>2021-02-25</v>
      </c>
      <c r="O266">
        <f t="shared" si="311"/>
        <v>8.849609375</v>
      </c>
      <c r="P266">
        <f t="shared" si="312"/>
        <v>-522.1005859375</v>
      </c>
      <c r="Q266">
        <f t="shared" si="313"/>
        <v>-296.3505859375</v>
      </c>
      <c r="R266">
        <f t="shared" si="314"/>
        <v>3.3994140625</v>
      </c>
      <c r="S266">
        <f t="shared" si="315"/>
        <v>14890.406372070313</v>
      </c>
      <c r="T266">
        <f t="shared" si="316"/>
        <v>14836.083426339286</v>
      </c>
      <c r="U266">
        <f t="shared" si="317"/>
        <v>240.4940185546875</v>
      </c>
      <c r="V266">
        <f t="shared" si="318"/>
        <v>294.81696428571377</v>
      </c>
      <c r="W266">
        <f t="shared" si="319"/>
        <v>58.0498046875</v>
      </c>
      <c r="X266">
        <f t="shared" si="320"/>
        <v>73.195019531249997</v>
      </c>
      <c r="Y266">
        <f t="shared" si="321"/>
        <v>14989.370382955842</v>
      </c>
      <c r="Z266">
        <f t="shared" si="330"/>
        <v>14926.333807999888</v>
      </c>
      <c r="AA266">
        <f t="shared" si="322"/>
        <v>141.53000766915829</v>
      </c>
      <c r="AB266">
        <f t="shared" si="323"/>
        <v>204.56658262511155</v>
      </c>
      <c r="AC266" s="9">
        <f t="shared" si="324"/>
        <v>63.036574955953256</v>
      </c>
      <c r="AD266" s="4">
        <f t="shared" si="325"/>
        <v>0.46405717832211552</v>
      </c>
      <c r="AE266" s="2">
        <f t="shared" si="326"/>
        <v>3.8506055976584522E-3</v>
      </c>
      <c r="AF266">
        <f t="shared" si="334"/>
        <v>153.28695661655547</v>
      </c>
      <c r="AG266" s="4">
        <f t="shared" si="327"/>
        <v>0.26681130020310428</v>
      </c>
      <c r="AI266">
        <f t="shared" si="328"/>
        <v>1</v>
      </c>
      <c r="AJ266">
        <f t="shared" si="331"/>
        <v>0</v>
      </c>
      <c r="AK266">
        <f t="shared" si="332"/>
        <v>0</v>
      </c>
      <c r="AL266">
        <f t="shared" ref="AL266:AN266" si="390">SUM(AI256:AI265)/10</f>
        <v>0.2</v>
      </c>
      <c r="AM266">
        <f t="shared" si="390"/>
        <v>0</v>
      </c>
      <c r="AN266">
        <f t="shared" si="390"/>
        <v>0.8</v>
      </c>
      <c r="AO266" s="7">
        <f t="shared" si="345"/>
        <v>47.2001953125</v>
      </c>
      <c r="AP266" s="8">
        <f t="shared" si="349"/>
        <v>0.45237119436363882</v>
      </c>
      <c r="AQ266" s="8">
        <f t="shared" si="350"/>
        <v>0</v>
      </c>
      <c r="AR266" s="8">
        <f t="shared" si="351"/>
        <v>0.73636363636363633</v>
      </c>
      <c r="AT266" s="8">
        <f t="shared" si="346"/>
        <v>5</v>
      </c>
      <c r="AU266" s="8">
        <f t="shared" si="347"/>
        <v>5</v>
      </c>
      <c r="AV266" s="4"/>
    </row>
    <row r="267" spans="1:53" x14ac:dyDescent="0.25">
      <c r="A267" t="s">
        <v>271</v>
      </c>
      <c r="B267">
        <v>15119.2998046875</v>
      </c>
      <c r="C267">
        <v>15148.599609375</v>
      </c>
      <c r="D267">
        <v>15101.2001953125</v>
      </c>
      <c r="E267">
        <v>15139.75</v>
      </c>
      <c r="F267">
        <v>15139.75</v>
      </c>
      <c r="G267">
        <v>0</v>
      </c>
      <c r="H267" t="str">
        <f t="shared" si="305"/>
        <v xml:space="preserve"> 13:15:00+05:30</v>
      </c>
      <c r="I267" t="str">
        <f t="shared" si="306"/>
        <v>N</v>
      </c>
      <c r="J267">
        <f t="shared" si="307"/>
        <v>8.849609375</v>
      </c>
      <c r="K267">
        <f t="shared" si="308"/>
        <v>20.4501953125</v>
      </c>
      <c r="L267" s="3">
        <f t="shared" si="383"/>
        <v>5.848699777630653E-4</v>
      </c>
      <c r="M267" s="3">
        <f t="shared" si="309"/>
        <v>1.3525887823297041E-3</v>
      </c>
      <c r="N267" t="str">
        <f t="shared" si="310"/>
        <v>2021-02-25</v>
      </c>
      <c r="O267">
        <f t="shared" si="311"/>
        <v>-44.25</v>
      </c>
      <c r="P267">
        <f t="shared" si="312"/>
        <v>-548.599609375</v>
      </c>
      <c r="Q267">
        <f t="shared" si="313"/>
        <v>-328.150390625</v>
      </c>
      <c r="R267">
        <f t="shared" si="314"/>
        <v>55.099609375</v>
      </c>
      <c r="S267">
        <f t="shared" si="315"/>
        <v>14939.443969726563</v>
      </c>
      <c r="T267">
        <f t="shared" si="316"/>
        <v>14842.019159226191</v>
      </c>
      <c r="U267">
        <f t="shared" si="317"/>
        <v>200.3060302734375</v>
      </c>
      <c r="V267">
        <f t="shared" si="318"/>
        <v>297.73084077380918</v>
      </c>
      <c r="W267">
        <f t="shared" si="319"/>
        <v>47.3994140625</v>
      </c>
      <c r="X267">
        <f t="shared" si="320"/>
        <v>64.654980468749997</v>
      </c>
      <c r="Y267">
        <f t="shared" si="321"/>
        <v>15022.788075632321</v>
      </c>
      <c r="Z267">
        <f t="shared" si="330"/>
        <v>14945.735279999899</v>
      </c>
      <c r="AA267">
        <f t="shared" si="322"/>
        <v>116.96192436767888</v>
      </c>
      <c r="AB267">
        <f t="shared" si="323"/>
        <v>194.01472000010108</v>
      </c>
      <c r="AC267" s="9">
        <f t="shared" si="324"/>
        <v>77.052795632422203</v>
      </c>
      <c r="AD267" s="4">
        <f t="shared" si="325"/>
        <v>0.22235060655282696</v>
      </c>
      <c r="AE267" s="2">
        <f t="shared" si="326"/>
        <v>3.1387845634423847E-3</v>
      </c>
      <c r="AF267">
        <f t="shared" si="334"/>
        <v>180.7689164061303</v>
      </c>
      <c r="AG267" s="4">
        <f t="shared" si="327"/>
        <v>0.17928439833482018</v>
      </c>
      <c r="AI267">
        <f t="shared" si="328"/>
        <v>1</v>
      </c>
      <c r="AJ267">
        <f t="shared" si="331"/>
        <v>0</v>
      </c>
      <c r="AK267">
        <f t="shared" si="332"/>
        <v>0</v>
      </c>
      <c r="AL267">
        <f t="shared" ref="AL267:AN267" si="391">SUM(AI257:AI266)/10</f>
        <v>0.3</v>
      </c>
      <c r="AM267">
        <f t="shared" si="391"/>
        <v>0</v>
      </c>
      <c r="AN267">
        <f t="shared" si="391"/>
        <v>0.7</v>
      </c>
      <c r="AO267" s="7">
        <f t="shared" si="345"/>
        <v>8.849609375</v>
      </c>
      <c r="AP267" s="8">
        <f t="shared" si="349"/>
        <v>0.55194006811570451</v>
      </c>
      <c r="AQ267" s="8">
        <f t="shared" si="350"/>
        <v>0</v>
      </c>
      <c r="AR267" s="8">
        <f t="shared" si="351"/>
        <v>0.65454545454545454</v>
      </c>
      <c r="AT267" s="8">
        <f t="shared" si="346"/>
        <v>5</v>
      </c>
      <c r="AU267" s="8">
        <f t="shared" si="347"/>
        <v>5</v>
      </c>
      <c r="AV267" s="4"/>
    </row>
    <row r="268" spans="1:53" x14ac:dyDescent="0.25">
      <c r="A268" t="s">
        <v>272</v>
      </c>
      <c r="B268">
        <v>15126.349609375</v>
      </c>
      <c r="C268">
        <v>15173.75</v>
      </c>
      <c r="D268">
        <v>15082.5</v>
      </c>
      <c r="E268">
        <v>15095.5</v>
      </c>
      <c r="F268">
        <v>15095.5</v>
      </c>
      <c r="G268">
        <v>0</v>
      </c>
      <c r="H268" t="str">
        <f t="shared" si="305"/>
        <v xml:space="preserve"> 14:15:00+05:30</v>
      </c>
      <c r="I268" t="str">
        <f t="shared" si="306"/>
        <v>N</v>
      </c>
      <c r="J268">
        <f t="shared" si="307"/>
        <v>-44.25</v>
      </c>
      <c r="K268">
        <f t="shared" si="308"/>
        <v>-30.849609375</v>
      </c>
      <c r="L268" s="3">
        <f t="shared" si="383"/>
        <v>-2.9227695305404648E-3</v>
      </c>
      <c r="M268" s="3">
        <f t="shared" si="309"/>
        <v>-2.0394616131231059E-3</v>
      </c>
      <c r="N268" t="str">
        <f t="shared" si="310"/>
        <v>2021-02-25</v>
      </c>
      <c r="O268">
        <f t="shared" si="311"/>
        <v>8.2998046875</v>
      </c>
      <c r="P268">
        <f t="shared" si="312"/>
        <v>-407.400390625</v>
      </c>
      <c r="Q268">
        <f t="shared" si="313"/>
        <v>-238.099609375</v>
      </c>
      <c r="R268">
        <f t="shared" si="314"/>
        <v>62.349609375</v>
      </c>
      <c r="S268">
        <f t="shared" si="315"/>
        <v>14991.0439453125</v>
      </c>
      <c r="T268">
        <f t="shared" si="316"/>
        <v>14848.509626116071</v>
      </c>
      <c r="U268">
        <f t="shared" si="317"/>
        <v>104.4560546875</v>
      </c>
      <c r="V268">
        <f t="shared" si="318"/>
        <v>246.99037388392935</v>
      </c>
      <c r="W268">
        <f t="shared" si="319"/>
        <v>91.25</v>
      </c>
      <c r="X268">
        <f t="shared" si="320"/>
        <v>60.599902343750003</v>
      </c>
      <c r="Y268">
        <f t="shared" si="321"/>
        <v>15038.946281047361</v>
      </c>
      <c r="Z268">
        <f t="shared" si="330"/>
        <v>14959.350254545363</v>
      </c>
      <c r="AA268">
        <f t="shared" si="322"/>
        <v>56.553718952638519</v>
      </c>
      <c r="AB268">
        <f t="shared" si="323"/>
        <v>136.14974545463701</v>
      </c>
      <c r="AC268" s="9">
        <f t="shared" si="324"/>
        <v>79.596026501998494</v>
      </c>
      <c r="AD268" s="4">
        <f t="shared" si="325"/>
        <v>3.3006341284600359E-2</v>
      </c>
      <c r="AE268" s="2">
        <f t="shared" si="326"/>
        <v>6.0500580142549311E-3</v>
      </c>
      <c r="AF268">
        <f t="shared" si="334"/>
        <v>190.43665493129083</v>
      </c>
      <c r="AG268" s="4">
        <f t="shared" si="327"/>
        <v>5.3481199740336965E-2</v>
      </c>
      <c r="AI268">
        <f t="shared" si="328"/>
        <v>1</v>
      </c>
      <c r="AJ268">
        <f t="shared" si="331"/>
        <v>0</v>
      </c>
      <c r="AK268">
        <f t="shared" si="332"/>
        <v>0</v>
      </c>
      <c r="AL268">
        <f t="shared" ref="AL268:AN268" si="392">SUM(AI258:AI267)/10</f>
        <v>0.4</v>
      </c>
      <c r="AM268">
        <f t="shared" si="392"/>
        <v>0</v>
      </c>
      <c r="AN268">
        <f t="shared" si="392"/>
        <v>0.6</v>
      </c>
      <c r="AO268" s="7">
        <f t="shared" si="345"/>
        <v>-44.25</v>
      </c>
      <c r="AP268" s="8">
        <f t="shared" si="349"/>
        <v>0.63340551027648551</v>
      </c>
      <c r="AQ268" s="8">
        <f t="shared" si="350"/>
        <v>0</v>
      </c>
      <c r="AR268" s="8">
        <f t="shared" si="351"/>
        <v>0.57272727272727275</v>
      </c>
      <c r="AT268" s="8">
        <f t="shared" si="346"/>
        <v>5</v>
      </c>
      <c r="AU268" s="8">
        <f t="shared" si="347"/>
        <v>5</v>
      </c>
      <c r="AV268" s="4"/>
    </row>
    <row r="269" spans="1:53" x14ac:dyDescent="0.25">
      <c r="A269" t="s">
        <v>273</v>
      </c>
      <c r="B269">
        <v>15095.7001953125</v>
      </c>
      <c r="C269">
        <v>15107.0498046875</v>
      </c>
      <c r="D269">
        <v>15084.25</v>
      </c>
      <c r="E269">
        <v>15103.7998046875</v>
      </c>
      <c r="F269">
        <v>15103.7998046875</v>
      </c>
      <c r="G269">
        <v>0</v>
      </c>
      <c r="H269" t="str">
        <f t="shared" si="305"/>
        <v xml:space="preserve"> 15:15:00+05:30</v>
      </c>
      <c r="I269" t="str">
        <f t="shared" si="306"/>
        <v>N</v>
      </c>
      <c r="J269">
        <f t="shared" si="307"/>
        <v>8.2998046875</v>
      </c>
      <c r="K269">
        <f t="shared" si="308"/>
        <v>8.099609375</v>
      </c>
      <c r="L269" s="3">
        <f t="shared" si="383"/>
        <v>5.4981979315027658E-4</v>
      </c>
      <c r="M269" s="3">
        <f t="shared" si="309"/>
        <v>5.3655075751405572E-4</v>
      </c>
      <c r="N269" t="str">
        <f t="shared" si="310"/>
        <v>2021-02-25</v>
      </c>
      <c r="O269">
        <f t="shared" si="311"/>
        <v>-226.2001953125</v>
      </c>
      <c r="P269">
        <f t="shared" si="312"/>
        <v>-555.5</v>
      </c>
      <c r="Q269">
        <f t="shared" si="313"/>
        <v>-170.1494140625</v>
      </c>
      <c r="R269">
        <f t="shared" si="314"/>
        <v>-20.0498046875</v>
      </c>
      <c r="S269">
        <f t="shared" si="315"/>
        <v>15038.256469726563</v>
      </c>
      <c r="T269">
        <f t="shared" si="316"/>
        <v>14858.857235863095</v>
      </c>
      <c r="U269">
        <f t="shared" si="317"/>
        <v>65.5433349609375</v>
      </c>
      <c r="V269">
        <f t="shared" si="318"/>
        <v>244.94256882440459</v>
      </c>
      <c r="W269">
        <f t="shared" si="319"/>
        <v>22.7998046875</v>
      </c>
      <c r="X269">
        <f t="shared" si="320"/>
        <v>61.809863281250003</v>
      </c>
      <c r="Y269">
        <f t="shared" si="321"/>
        <v>15053.358175189614</v>
      </c>
      <c r="Z269">
        <f t="shared" si="330"/>
        <v>14972.482031831012</v>
      </c>
      <c r="AA269">
        <f t="shared" si="322"/>
        <v>50.441629497885515</v>
      </c>
      <c r="AB269">
        <f t="shared" si="323"/>
        <v>131.31777285648786</v>
      </c>
      <c r="AC269" s="9">
        <f t="shared" si="324"/>
        <v>80.876143358602349</v>
      </c>
      <c r="AD269" s="4">
        <f t="shared" si="325"/>
        <v>1.6082672877793882E-2</v>
      </c>
      <c r="AE269" s="2">
        <f t="shared" si="326"/>
        <v>1.5114974020915856E-3</v>
      </c>
      <c r="AF269">
        <f t="shared" si="334"/>
        <v>194.50093932651907</v>
      </c>
      <c r="AG269" s="4">
        <f t="shared" si="327"/>
        <v>2.1341922838828627E-2</v>
      </c>
      <c r="AI269">
        <f t="shared" si="328"/>
        <v>1</v>
      </c>
      <c r="AJ269">
        <f t="shared" si="331"/>
        <v>0</v>
      </c>
      <c r="AK269">
        <f t="shared" si="332"/>
        <v>0</v>
      </c>
      <c r="AL269">
        <f t="shared" ref="AL269:AN269" si="393">SUM(AI259:AI268)/10</f>
        <v>0.5</v>
      </c>
      <c r="AM269">
        <f t="shared" si="393"/>
        <v>0</v>
      </c>
      <c r="AN269">
        <f t="shared" si="393"/>
        <v>0.5</v>
      </c>
      <c r="AO269" s="7">
        <f t="shared" si="345"/>
        <v>8.2998046875</v>
      </c>
      <c r="AP269" s="8">
        <f t="shared" si="349"/>
        <v>0.70005905386257905</v>
      </c>
      <c r="AQ269" s="8">
        <f t="shared" si="350"/>
        <v>0</v>
      </c>
      <c r="AR269" s="8">
        <f t="shared" si="351"/>
        <v>0.49090909090909091</v>
      </c>
      <c r="AT269" s="8">
        <f t="shared" si="346"/>
        <v>6</v>
      </c>
      <c r="AU269" s="8">
        <f t="shared" si="347"/>
        <v>4</v>
      </c>
      <c r="AV269" s="4"/>
    </row>
    <row r="270" spans="1:53" x14ac:dyDescent="0.25">
      <c r="A270" t="s">
        <v>274</v>
      </c>
      <c r="B270">
        <v>14888.599609375</v>
      </c>
      <c r="C270">
        <v>14919.0498046875</v>
      </c>
      <c r="D270">
        <v>14786</v>
      </c>
      <c r="E270">
        <v>14877.599609375</v>
      </c>
      <c r="F270">
        <v>14877.599609375</v>
      </c>
      <c r="G270">
        <v>0</v>
      </c>
      <c r="H270" t="str">
        <f t="shared" si="305"/>
        <v xml:space="preserve"> 09:15:00+05:30</v>
      </c>
      <c r="I270" t="str">
        <f t="shared" si="306"/>
        <v>Y</v>
      </c>
      <c r="J270">
        <f t="shared" si="307"/>
        <v>-226.2001953125</v>
      </c>
      <c r="K270">
        <f t="shared" si="308"/>
        <v>-11</v>
      </c>
      <c r="L270" s="3">
        <f t="shared" si="383"/>
        <v>-1.4976376689149324E-2</v>
      </c>
      <c r="M270" s="3">
        <f t="shared" si="309"/>
        <v>-7.3882032485268528E-4</v>
      </c>
      <c r="N270" t="str">
        <f t="shared" si="310"/>
        <v>2021-02-26</v>
      </c>
      <c r="O270">
        <f t="shared" si="311"/>
        <v>-133.1494140625</v>
      </c>
      <c r="P270">
        <f t="shared" si="312"/>
        <v>-354.44921875</v>
      </c>
      <c r="Q270">
        <f t="shared" si="313"/>
        <v>64.2001953125</v>
      </c>
      <c r="R270">
        <f t="shared" si="314"/>
        <v>209.55078125</v>
      </c>
      <c r="S270">
        <f t="shared" si="315"/>
        <v>15073.675170898438</v>
      </c>
      <c r="T270">
        <f t="shared" si="316"/>
        <v>14870.550083705357</v>
      </c>
      <c r="U270">
        <f t="shared" si="317"/>
        <v>-196.0755615234375</v>
      </c>
      <c r="V270">
        <f t="shared" si="318"/>
        <v>7.049525669643117</v>
      </c>
      <c r="W270">
        <f t="shared" si="319"/>
        <v>133.0498046875</v>
      </c>
      <c r="X270">
        <f t="shared" si="320"/>
        <v>54.764843749999997</v>
      </c>
      <c r="Y270">
        <f t="shared" si="321"/>
        <v>15014.3007161197</v>
      </c>
      <c r="Z270">
        <f t="shared" si="330"/>
        <v>14963.856357062285</v>
      </c>
      <c r="AA270">
        <f t="shared" si="322"/>
        <v>-136.70110674470016</v>
      </c>
      <c r="AB270">
        <f t="shared" si="323"/>
        <v>-86.256747687284587</v>
      </c>
      <c r="AC270" s="9">
        <f t="shared" si="324"/>
        <v>50.444359057415568</v>
      </c>
      <c r="AD270" s="4">
        <f t="shared" si="325"/>
        <v>-0.37627640287263919</v>
      </c>
      <c r="AE270" s="2">
        <f t="shared" si="326"/>
        <v>8.998363633673746E-3</v>
      </c>
      <c r="AF270">
        <f t="shared" si="334"/>
        <v>143.75063241434327</v>
      </c>
      <c r="AG270" s="4">
        <f t="shared" si="327"/>
        <v>-0.26092576770016807</v>
      </c>
      <c r="AI270">
        <f t="shared" si="328"/>
        <v>0</v>
      </c>
      <c r="AJ270">
        <f t="shared" si="331"/>
        <v>0</v>
      </c>
      <c r="AK270">
        <f t="shared" si="332"/>
        <v>1</v>
      </c>
      <c r="AL270">
        <f t="shared" ref="AL270:AN270" si="394">SUM(AI260:AI269)/10</f>
        <v>0.6</v>
      </c>
      <c r="AM270">
        <f t="shared" si="394"/>
        <v>0</v>
      </c>
      <c r="AN270">
        <f t="shared" si="394"/>
        <v>0.4</v>
      </c>
      <c r="AO270" s="7">
        <f t="shared" si="345"/>
        <v>-226.2001953125</v>
      </c>
      <c r="AP270" s="8">
        <f t="shared" si="349"/>
        <v>0.57277558952392837</v>
      </c>
      <c r="AQ270" s="8">
        <f t="shared" si="350"/>
        <v>0</v>
      </c>
      <c r="AR270" s="8">
        <f t="shared" si="351"/>
        <v>0.59090909090909094</v>
      </c>
      <c r="AT270" s="8">
        <f t="shared" si="346"/>
        <v>6</v>
      </c>
      <c r="AU270" s="8">
        <f t="shared" si="347"/>
        <v>4</v>
      </c>
      <c r="AV270" s="4"/>
    </row>
    <row r="271" spans="1:53" x14ac:dyDescent="0.25">
      <c r="A271" t="s">
        <v>275</v>
      </c>
      <c r="B271">
        <v>14879</v>
      </c>
      <c r="C271">
        <v>14883.5</v>
      </c>
      <c r="D271">
        <v>14708.7998046875</v>
      </c>
      <c r="E271">
        <v>14744.4501953125</v>
      </c>
      <c r="F271">
        <v>14744.4501953125</v>
      </c>
      <c r="G271">
        <v>0</v>
      </c>
      <c r="H271" t="str">
        <f t="shared" si="305"/>
        <v xml:space="preserve"> 10:15:00+05:30</v>
      </c>
      <c r="I271" t="str">
        <f t="shared" si="306"/>
        <v>N</v>
      </c>
      <c r="J271">
        <f t="shared" si="307"/>
        <v>-133.1494140625</v>
      </c>
      <c r="K271">
        <f t="shared" si="308"/>
        <v>-134.5498046875</v>
      </c>
      <c r="L271" s="3">
        <f t="shared" si="383"/>
        <v>-8.9496570386661672E-3</v>
      </c>
      <c r="M271" s="3">
        <f t="shared" si="309"/>
        <v>-9.0429333078499898E-3</v>
      </c>
      <c r="N271" t="str">
        <f t="shared" si="310"/>
        <v>2021-02-26</v>
      </c>
      <c r="O271">
        <f t="shared" si="311"/>
        <v>-135.650390625</v>
      </c>
      <c r="P271">
        <f t="shared" si="312"/>
        <v>-7.900390625</v>
      </c>
      <c r="Q271">
        <f t="shared" si="313"/>
        <v>292.3994140625</v>
      </c>
      <c r="R271">
        <f t="shared" si="314"/>
        <v>320.25</v>
      </c>
      <c r="S271">
        <f t="shared" si="315"/>
        <v>15085.72509765625</v>
      </c>
      <c r="T271">
        <f t="shared" si="316"/>
        <v>14874.500046502977</v>
      </c>
      <c r="U271">
        <f t="shared" si="317"/>
        <v>-341.27490234375</v>
      </c>
      <c r="V271">
        <f t="shared" si="318"/>
        <v>-130.04985119047706</v>
      </c>
      <c r="W271">
        <f t="shared" si="319"/>
        <v>174.7001953125</v>
      </c>
      <c r="X271">
        <f t="shared" si="320"/>
        <v>65.074804687500006</v>
      </c>
      <c r="Y271">
        <f t="shared" si="321"/>
        <v>14954.333933718101</v>
      </c>
      <c r="Z271">
        <f t="shared" si="330"/>
        <v>14943.910342357758</v>
      </c>
      <c r="AA271">
        <f t="shared" si="322"/>
        <v>-209.88373840560052</v>
      </c>
      <c r="AB271">
        <f t="shared" si="323"/>
        <v>-199.46014704525805</v>
      </c>
      <c r="AC271" s="9">
        <f t="shared" si="324"/>
        <v>10.423591360342471</v>
      </c>
      <c r="AD271" s="4">
        <f t="shared" si="325"/>
        <v>-0.79336457920937442</v>
      </c>
      <c r="AE271" s="2">
        <f t="shared" si="326"/>
        <v>1.1877256991207764E-2</v>
      </c>
      <c r="AF271">
        <f t="shared" si="334"/>
        <v>79.833887215123468</v>
      </c>
      <c r="AG271" s="4">
        <f t="shared" si="327"/>
        <v>-0.44463627133818623</v>
      </c>
      <c r="AI271">
        <f t="shared" si="328"/>
        <v>0</v>
      </c>
      <c r="AJ271">
        <f t="shared" si="331"/>
        <v>0</v>
      </c>
      <c r="AK271">
        <f t="shared" si="332"/>
        <v>1</v>
      </c>
      <c r="AL271">
        <f t="shared" ref="AL271:AN271" si="395">SUM(AI261:AI270)/10</f>
        <v>0.6</v>
      </c>
      <c r="AM271">
        <f t="shared" si="395"/>
        <v>0</v>
      </c>
      <c r="AN271">
        <f t="shared" si="395"/>
        <v>0.4</v>
      </c>
      <c r="AO271" s="7">
        <f t="shared" si="345"/>
        <v>-133.1494140625</v>
      </c>
      <c r="AP271" s="8">
        <f t="shared" si="349"/>
        <v>0.46863457324685048</v>
      </c>
      <c r="AQ271" s="8">
        <f t="shared" si="350"/>
        <v>0</v>
      </c>
      <c r="AR271" s="8">
        <f t="shared" si="351"/>
        <v>0.50909090909090915</v>
      </c>
      <c r="AT271" s="8">
        <f t="shared" si="346"/>
        <v>5</v>
      </c>
      <c r="AU271" s="8">
        <f t="shared" si="347"/>
        <v>5</v>
      </c>
      <c r="AV271" s="4"/>
    </row>
    <row r="272" spans="1:53" x14ac:dyDescent="0.25">
      <c r="A272" t="s">
        <v>276</v>
      </c>
      <c r="B272">
        <v>14763.75</v>
      </c>
      <c r="C272">
        <v>14764.349609375</v>
      </c>
      <c r="D272">
        <v>14608.7998046875</v>
      </c>
      <c r="E272">
        <v>14608.7998046875</v>
      </c>
      <c r="F272">
        <v>14608.7998046875</v>
      </c>
      <c r="G272">
        <v>0</v>
      </c>
      <c r="H272" t="str">
        <f t="shared" si="305"/>
        <v xml:space="preserve"> 11:15:00+05:30</v>
      </c>
      <c r="I272" t="str">
        <f t="shared" si="306"/>
        <v>N</v>
      </c>
      <c r="J272">
        <f t="shared" si="307"/>
        <v>-135.650390625</v>
      </c>
      <c r="K272">
        <f t="shared" si="308"/>
        <v>-154.9501953125</v>
      </c>
      <c r="L272" s="3">
        <f t="shared" si="383"/>
        <v>-9.2000982626076807E-3</v>
      </c>
      <c r="M272" s="3">
        <f t="shared" si="309"/>
        <v>-1.0495314219795106E-2</v>
      </c>
      <c r="N272" t="str">
        <f t="shared" si="310"/>
        <v>2021-02-26</v>
      </c>
      <c r="O272">
        <f t="shared" si="311"/>
        <v>-17.6494140625</v>
      </c>
      <c r="P272">
        <f t="shared" si="312"/>
        <v>177.9501953125</v>
      </c>
      <c r="Q272">
        <f t="shared" si="313"/>
        <v>456.25</v>
      </c>
      <c r="R272">
        <f t="shared" si="314"/>
        <v>395.9501953125</v>
      </c>
      <c r="S272">
        <f t="shared" si="315"/>
        <v>15039.012573242188</v>
      </c>
      <c r="T272">
        <f t="shared" si="316"/>
        <v>14872.933407738095</v>
      </c>
      <c r="U272">
        <f t="shared" si="317"/>
        <v>-430.2127685546875</v>
      </c>
      <c r="V272">
        <f t="shared" si="318"/>
        <v>-264.13360305059541</v>
      </c>
      <c r="W272">
        <f t="shared" si="319"/>
        <v>155.5498046875</v>
      </c>
      <c r="X272">
        <f t="shared" si="320"/>
        <v>73.264843749999997</v>
      </c>
      <c r="Y272">
        <f t="shared" si="321"/>
        <v>14877.548571711301</v>
      </c>
      <c r="Z272">
        <f t="shared" si="330"/>
        <v>14913.445748024098</v>
      </c>
      <c r="AA272">
        <f t="shared" si="322"/>
        <v>-268.74876702380061</v>
      </c>
      <c r="AB272">
        <f t="shared" si="323"/>
        <v>-304.64594333659807</v>
      </c>
      <c r="AC272" s="9">
        <f t="shared" si="324"/>
        <v>-35.897176312797455</v>
      </c>
      <c r="AD272" s="4" t="str">
        <f t="shared" si="325"/>
        <v>CROSSOVER</v>
      </c>
      <c r="AE272" s="2">
        <f t="shared" si="326"/>
        <v>1.0647678575045501E-2</v>
      </c>
      <c r="AF272">
        <f t="shared" si="334"/>
        <v>4.615163973205199</v>
      </c>
      <c r="AG272" s="4">
        <f t="shared" si="327"/>
        <v>-0.94219041394327951</v>
      </c>
      <c r="AI272">
        <f t="shared" si="328"/>
        <v>0</v>
      </c>
      <c r="AJ272">
        <f t="shared" si="331"/>
        <v>1</v>
      </c>
      <c r="AK272">
        <f t="shared" si="332"/>
        <v>0</v>
      </c>
      <c r="AL272">
        <f t="shared" ref="AL272:AN272" si="396">SUM(AI262:AI271)/10</f>
        <v>0.6</v>
      </c>
      <c r="AM272">
        <f t="shared" si="396"/>
        <v>0</v>
      </c>
      <c r="AN272">
        <f t="shared" si="396"/>
        <v>0.4</v>
      </c>
      <c r="AO272" s="7">
        <f t="shared" si="345"/>
        <v>-135.650390625</v>
      </c>
      <c r="AP272" s="8">
        <f t="shared" si="349"/>
        <v>0.38342828720196859</v>
      </c>
      <c r="AQ272" s="8">
        <f t="shared" si="350"/>
        <v>0.18181818181818182</v>
      </c>
      <c r="AR272" s="8">
        <f t="shared" si="351"/>
        <v>0.32727272727272727</v>
      </c>
      <c r="AT272" s="8">
        <f t="shared" si="346"/>
        <v>5</v>
      </c>
      <c r="AU272" s="8">
        <f t="shared" si="347"/>
        <v>5</v>
      </c>
      <c r="AV272" s="4"/>
      <c r="AW272" s="7">
        <f>SUM(AO273:AO278)</f>
        <v>177.9501953125</v>
      </c>
      <c r="AX272" s="7">
        <f>SUM(AO273:AO283)</f>
        <v>175.3505859375</v>
      </c>
      <c r="AY272" s="7">
        <f>SUM(AO272:AO286)</f>
        <v>90.099609375</v>
      </c>
      <c r="AZ272" s="7">
        <f>SUM(AO273:AO292)</f>
        <v>456.25</v>
      </c>
      <c r="BA272">
        <f>IF(AC272&gt;0,1,-1)</f>
        <v>-1</v>
      </c>
    </row>
    <row r="273" spans="1:53" x14ac:dyDescent="0.25">
      <c r="A273" t="s">
        <v>277</v>
      </c>
      <c r="B273">
        <v>14675.0498046875</v>
      </c>
      <c r="C273">
        <v>14676.400390625</v>
      </c>
      <c r="D273">
        <v>14555.9501953125</v>
      </c>
      <c r="E273">
        <v>14591.150390625</v>
      </c>
      <c r="F273">
        <v>14591.150390625</v>
      </c>
      <c r="G273">
        <v>0</v>
      </c>
      <c r="H273" t="str">
        <f t="shared" si="305"/>
        <v xml:space="preserve"> 12:15:00+05:30</v>
      </c>
      <c r="I273" t="str">
        <f t="shared" si="306"/>
        <v>N</v>
      </c>
      <c r="J273">
        <f t="shared" si="307"/>
        <v>-17.6494140625</v>
      </c>
      <c r="K273">
        <f t="shared" si="308"/>
        <v>-83.8994140625</v>
      </c>
      <c r="L273" s="3">
        <f t="shared" si="383"/>
        <v>-1.2081358016034188E-3</v>
      </c>
      <c r="M273" s="3">
        <f t="shared" si="309"/>
        <v>-5.7171468021662781E-3</v>
      </c>
      <c r="N273" t="str">
        <f t="shared" si="310"/>
        <v>2021-02-26</v>
      </c>
      <c r="O273">
        <f t="shared" si="311"/>
        <v>96.94921875</v>
      </c>
      <c r="P273">
        <f t="shared" si="312"/>
        <v>117.5</v>
      </c>
      <c r="Q273">
        <f t="shared" si="313"/>
        <v>517.599609375</v>
      </c>
      <c r="R273">
        <f t="shared" si="314"/>
        <v>417.099609375</v>
      </c>
      <c r="S273">
        <f t="shared" si="315"/>
        <v>14973.0625</v>
      </c>
      <c r="T273">
        <f t="shared" si="316"/>
        <v>14868.188151041666</v>
      </c>
      <c r="U273">
        <f t="shared" si="317"/>
        <v>-381.912109375</v>
      </c>
      <c r="V273">
        <f t="shared" si="318"/>
        <v>-277.03776041666606</v>
      </c>
      <c r="W273">
        <f t="shared" si="319"/>
        <v>120.4501953125</v>
      </c>
      <c r="X273">
        <f t="shared" si="320"/>
        <v>88.81982421875</v>
      </c>
      <c r="Y273">
        <f t="shared" si="321"/>
        <v>14813.9045314699</v>
      </c>
      <c r="Z273">
        <f t="shared" si="330"/>
        <v>14884.146170078726</v>
      </c>
      <c r="AA273">
        <f t="shared" si="322"/>
        <v>-222.75414084489967</v>
      </c>
      <c r="AB273">
        <f t="shared" si="323"/>
        <v>-292.99577945372585</v>
      </c>
      <c r="AC273" s="9">
        <f t="shared" si="324"/>
        <v>-70.241638608826179</v>
      </c>
      <c r="AD273" s="4">
        <f t="shared" si="325"/>
        <v>0.95674551103298944</v>
      </c>
      <c r="AE273" s="2">
        <f t="shared" si="326"/>
        <v>8.2749799014350135E-3</v>
      </c>
      <c r="AF273">
        <f t="shared" si="334"/>
        <v>-54.283619571766394</v>
      </c>
      <c r="AG273" s="4" t="str">
        <f t="shared" si="327"/>
        <v>CROSSOVER</v>
      </c>
      <c r="AI273">
        <f t="shared" si="328"/>
        <v>0</v>
      </c>
      <c r="AJ273">
        <f t="shared" si="331"/>
        <v>1</v>
      </c>
      <c r="AK273">
        <f t="shared" si="332"/>
        <v>0</v>
      </c>
      <c r="AL273">
        <f t="shared" ref="AL273:AN273" si="397">SUM(AI263:AI272)/10</f>
        <v>0.6</v>
      </c>
      <c r="AM273">
        <f t="shared" si="397"/>
        <v>0.1</v>
      </c>
      <c r="AN273">
        <f t="shared" si="397"/>
        <v>0.3</v>
      </c>
      <c r="AO273" s="7">
        <f t="shared" si="345"/>
        <v>-17.6494140625</v>
      </c>
      <c r="AP273" s="8">
        <f t="shared" si="349"/>
        <v>0.31371405316524703</v>
      </c>
      <c r="AQ273" s="8">
        <f t="shared" si="350"/>
        <v>0.18181818181818182</v>
      </c>
      <c r="AR273" s="8">
        <f t="shared" si="351"/>
        <v>0.32727272727272727</v>
      </c>
      <c r="AT273" s="8">
        <f t="shared" si="346"/>
        <v>4</v>
      </c>
      <c r="AU273" s="8">
        <f t="shared" si="347"/>
        <v>6</v>
      </c>
      <c r="AV273" s="4"/>
    </row>
    <row r="274" spans="1:53" x14ac:dyDescent="0.25">
      <c r="A274" t="s">
        <v>278</v>
      </c>
      <c r="B274">
        <v>14653.2001953125</v>
      </c>
      <c r="C274">
        <v>14692.5</v>
      </c>
      <c r="D274">
        <v>14569.5498046875</v>
      </c>
      <c r="E274">
        <v>14688.099609375</v>
      </c>
      <c r="F274">
        <v>14688.099609375</v>
      </c>
      <c r="G274">
        <v>0</v>
      </c>
      <c r="H274" t="str">
        <f t="shared" si="305"/>
        <v xml:space="preserve"> 13:15:00+05:30</v>
      </c>
      <c r="I274" t="str">
        <f t="shared" si="306"/>
        <v>N</v>
      </c>
      <c r="J274">
        <f t="shared" si="307"/>
        <v>96.94921875</v>
      </c>
      <c r="K274">
        <f t="shared" si="308"/>
        <v>34.8994140625</v>
      </c>
      <c r="L274" s="3">
        <f t="shared" si="383"/>
        <v>6.644384860311707E-3</v>
      </c>
      <c r="M274" s="3">
        <f t="shared" si="309"/>
        <v>2.3816922991104824E-3</v>
      </c>
      <c r="N274" t="str">
        <f t="shared" si="310"/>
        <v>2021-02-26</v>
      </c>
      <c r="O274">
        <f t="shared" si="311"/>
        <v>-139.7998046875</v>
      </c>
      <c r="P274">
        <f t="shared" si="312"/>
        <v>39.55078125</v>
      </c>
      <c r="Q274">
        <f t="shared" si="313"/>
        <v>436.25</v>
      </c>
      <c r="R274">
        <f t="shared" si="314"/>
        <v>320.8505859375</v>
      </c>
      <c r="S274">
        <f t="shared" si="315"/>
        <v>14911.493774414063</v>
      </c>
      <c r="T274">
        <f t="shared" si="316"/>
        <v>14863.864350818452</v>
      </c>
      <c r="U274">
        <f t="shared" si="317"/>
        <v>-223.3941650390625</v>
      </c>
      <c r="V274">
        <f t="shared" si="318"/>
        <v>-175.76474144345229</v>
      </c>
      <c r="W274">
        <f t="shared" si="319"/>
        <v>122.9501953125</v>
      </c>
      <c r="X274">
        <f t="shared" si="320"/>
        <v>90.959863281249994</v>
      </c>
      <c r="Y274">
        <f t="shared" si="321"/>
        <v>14785.947882115477</v>
      </c>
      <c r="Z274">
        <f t="shared" si="330"/>
        <v>14866.323755469297</v>
      </c>
      <c r="AA274">
        <f t="shared" si="322"/>
        <v>-97.848272740477114</v>
      </c>
      <c r="AB274">
        <f t="shared" si="323"/>
        <v>-178.22414609429688</v>
      </c>
      <c r="AC274" s="9">
        <f t="shared" si="324"/>
        <v>-80.37587335381977</v>
      </c>
      <c r="AD274" s="4">
        <f t="shared" si="325"/>
        <v>0.14427674162658527</v>
      </c>
      <c r="AE274" s="2">
        <f t="shared" si="326"/>
        <v>8.4388465642873129E-3</v>
      </c>
      <c r="AF274">
        <f t="shared" si="334"/>
        <v>-77.91646870297518</v>
      </c>
      <c r="AG274" s="4">
        <f t="shared" si="327"/>
        <v>0.43535875679706026</v>
      </c>
      <c r="AI274">
        <f t="shared" si="328"/>
        <v>0</v>
      </c>
      <c r="AJ274">
        <f t="shared" si="331"/>
        <v>1</v>
      </c>
      <c r="AK274">
        <f t="shared" si="332"/>
        <v>0</v>
      </c>
      <c r="AL274">
        <f t="shared" ref="AL274:AN274" si="398">SUM(AI264:AI273)/10</f>
        <v>0.6</v>
      </c>
      <c r="AM274">
        <f t="shared" si="398"/>
        <v>0.2</v>
      </c>
      <c r="AN274">
        <f t="shared" si="398"/>
        <v>0.2</v>
      </c>
      <c r="AO274" s="7">
        <f t="shared" si="345"/>
        <v>96.94921875</v>
      </c>
      <c r="AP274" s="8">
        <f t="shared" si="349"/>
        <v>0.25667513440792938</v>
      </c>
      <c r="AQ274" s="8">
        <f t="shared" si="350"/>
        <v>0.26363636363636367</v>
      </c>
      <c r="AR274" s="8">
        <f t="shared" si="351"/>
        <v>0.24545454545454545</v>
      </c>
      <c r="AT274" s="8">
        <f t="shared" si="346"/>
        <v>4</v>
      </c>
      <c r="AU274" s="8">
        <f t="shared" si="347"/>
        <v>6</v>
      </c>
      <c r="AV274" s="4"/>
    </row>
    <row r="275" spans="1:53" x14ac:dyDescent="0.25">
      <c r="A275" t="s">
        <v>279</v>
      </c>
      <c r="B275">
        <v>14656.2001953125</v>
      </c>
      <c r="C275">
        <v>14697.650390625</v>
      </c>
      <c r="D275">
        <v>14515.25</v>
      </c>
      <c r="E275">
        <v>14548.2998046875</v>
      </c>
      <c r="F275">
        <v>14548.2998046875</v>
      </c>
      <c r="G275">
        <v>0</v>
      </c>
      <c r="H275" t="str">
        <f t="shared" si="305"/>
        <v xml:space="preserve"> 14:15:00+05:30</v>
      </c>
      <c r="I275" t="str">
        <f t="shared" si="306"/>
        <v>N</v>
      </c>
      <c r="J275">
        <f t="shared" si="307"/>
        <v>-139.7998046875</v>
      </c>
      <c r="K275">
        <f t="shared" si="308"/>
        <v>-107.900390625</v>
      </c>
      <c r="L275" s="3">
        <f t="shared" si="383"/>
        <v>-9.5178960114261288E-3</v>
      </c>
      <c r="M275" s="3">
        <f t="shared" si="309"/>
        <v>-7.3620985785599353E-3</v>
      </c>
      <c r="N275" t="str">
        <f t="shared" si="310"/>
        <v>2021-02-26</v>
      </c>
      <c r="O275">
        <f t="shared" si="311"/>
        <v>-25.1494140625</v>
      </c>
      <c r="P275">
        <f t="shared" si="312"/>
        <v>202.150390625</v>
      </c>
      <c r="Q275">
        <f t="shared" si="313"/>
        <v>581.9501953125</v>
      </c>
      <c r="R275">
        <f t="shared" si="314"/>
        <v>343.7001953125</v>
      </c>
      <c r="S275">
        <f t="shared" si="315"/>
        <v>14856.143676757813</v>
      </c>
      <c r="T275">
        <f t="shared" si="316"/>
        <v>14866.111932663691</v>
      </c>
      <c r="U275">
        <f t="shared" si="317"/>
        <v>-307.8438720703125</v>
      </c>
      <c r="V275">
        <f t="shared" si="318"/>
        <v>-317.81212797619082</v>
      </c>
      <c r="W275">
        <f t="shared" si="319"/>
        <v>182.400390625</v>
      </c>
      <c r="X275">
        <f t="shared" si="320"/>
        <v>99.6298828125</v>
      </c>
      <c r="Y275">
        <f t="shared" si="321"/>
        <v>14733.137198242594</v>
      </c>
      <c r="Z275">
        <f t="shared" si="330"/>
        <v>14837.412487216407</v>
      </c>
      <c r="AA275">
        <f t="shared" si="322"/>
        <v>-184.83739355509351</v>
      </c>
      <c r="AB275">
        <f t="shared" si="323"/>
        <v>-289.11268252890659</v>
      </c>
      <c r="AC275" s="9">
        <f t="shared" si="324"/>
        <v>-104.27528897381308</v>
      </c>
      <c r="AD275" s="4">
        <f t="shared" si="325"/>
        <v>0.29734564145619347</v>
      </c>
      <c r="AE275" s="2">
        <f t="shared" si="326"/>
        <v>1.2566121191505486E-2</v>
      </c>
      <c r="AF275">
        <f t="shared" si="334"/>
        <v>-132.97473442109731</v>
      </c>
      <c r="AG275" s="4">
        <f t="shared" si="327"/>
        <v>0.70663194360115777</v>
      </c>
      <c r="AI275">
        <f t="shared" si="328"/>
        <v>0</v>
      </c>
      <c r="AJ275">
        <f t="shared" si="331"/>
        <v>1</v>
      </c>
      <c r="AK275">
        <f t="shared" si="332"/>
        <v>0</v>
      </c>
      <c r="AL275">
        <f t="shared" ref="AL275:AN275" si="399">SUM(AI265:AI274)/10</f>
        <v>0.5</v>
      </c>
      <c r="AM275">
        <f t="shared" si="399"/>
        <v>0.3</v>
      </c>
      <c r="AN275">
        <f t="shared" si="399"/>
        <v>0.2</v>
      </c>
      <c r="AO275" s="7">
        <f t="shared" si="345"/>
        <v>-139.7998046875</v>
      </c>
      <c r="AP275" s="8">
        <f t="shared" si="349"/>
        <v>0.21000692815194222</v>
      </c>
      <c r="AQ275" s="8">
        <f t="shared" si="350"/>
        <v>0.34545454545454546</v>
      </c>
      <c r="AR275" s="8">
        <f t="shared" si="351"/>
        <v>0.16363636363636364</v>
      </c>
      <c r="AT275" s="8">
        <f t="shared" si="346"/>
        <v>4</v>
      </c>
      <c r="AU275" s="8">
        <f t="shared" si="347"/>
        <v>6</v>
      </c>
      <c r="AV275" s="4"/>
    </row>
    <row r="276" spans="1:53" x14ac:dyDescent="0.25">
      <c r="A276" t="s">
        <v>280</v>
      </c>
      <c r="B276">
        <v>14548.7001953125</v>
      </c>
      <c r="C276">
        <v>14548.7001953125</v>
      </c>
      <c r="D276">
        <v>14468.5498046875</v>
      </c>
      <c r="E276">
        <v>14523.150390625</v>
      </c>
      <c r="F276">
        <v>14523.150390625</v>
      </c>
      <c r="G276">
        <v>0</v>
      </c>
      <c r="H276" t="str">
        <f t="shared" si="305"/>
        <v xml:space="preserve"> 15:15:00+05:30</v>
      </c>
      <c r="I276" t="str">
        <f t="shared" si="306"/>
        <v>N</v>
      </c>
      <c r="J276">
        <f t="shared" si="307"/>
        <v>-25.1494140625</v>
      </c>
      <c r="K276">
        <f t="shared" si="308"/>
        <v>-25.5498046875</v>
      </c>
      <c r="L276" s="3">
        <f t="shared" si="383"/>
        <v>-1.7286840661887373E-3</v>
      </c>
      <c r="M276" s="3">
        <f t="shared" si="309"/>
        <v>-1.7561572061077996E-3</v>
      </c>
      <c r="N276" t="str">
        <f t="shared" si="310"/>
        <v>2021-02-26</v>
      </c>
      <c r="O276">
        <f t="shared" si="311"/>
        <v>213.3994140625</v>
      </c>
      <c r="P276">
        <f t="shared" si="312"/>
        <v>237.6494140625</v>
      </c>
      <c r="Q276">
        <f t="shared" si="313"/>
        <v>724.5498046875</v>
      </c>
      <c r="R276">
        <f t="shared" si="314"/>
        <v>431.6494140625</v>
      </c>
      <c r="S276">
        <f t="shared" si="315"/>
        <v>14782.21240234375</v>
      </c>
      <c r="T276">
        <f t="shared" si="316"/>
        <v>14856.271437872023</v>
      </c>
      <c r="U276">
        <f t="shared" si="317"/>
        <v>-259.06201171875</v>
      </c>
      <c r="V276">
        <f t="shared" si="318"/>
        <v>-333.12104724702294</v>
      </c>
      <c r="W276">
        <f t="shared" si="319"/>
        <v>80.150390625</v>
      </c>
      <c r="X276">
        <f t="shared" si="320"/>
        <v>110.85996093750001</v>
      </c>
      <c r="Y276">
        <f t="shared" si="321"/>
        <v>14686.473463216462</v>
      </c>
      <c r="Z276">
        <f t="shared" si="330"/>
        <v>14808.843205708097</v>
      </c>
      <c r="AA276">
        <f t="shared" si="322"/>
        <v>-163.32307259146182</v>
      </c>
      <c r="AB276">
        <f t="shared" si="323"/>
        <v>-285.69281508309723</v>
      </c>
      <c r="AC276" s="9">
        <f t="shared" si="324"/>
        <v>-122.36974249163541</v>
      </c>
      <c r="AD276" s="4">
        <f t="shared" si="325"/>
        <v>0.17352580554695407</v>
      </c>
      <c r="AE276" s="2">
        <f t="shared" si="326"/>
        <v>5.5396284843304052E-3</v>
      </c>
      <c r="AF276">
        <f t="shared" si="334"/>
        <v>-169.79797465556112</v>
      </c>
      <c r="AG276" s="4">
        <f t="shared" si="327"/>
        <v>0.27691907334707611</v>
      </c>
      <c r="AI276">
        <f t="shared" si="328"/>
        <v>0</v>
      </c>
      <c r="AJ276">
        <f t="shared" si="331"/>
        <v>1</v>
      </c>
      <c r="AK276">
        <f t="shared" si="332"/>
        <v>0</v>
      </c>
      <c r="AL276">
        <f t="shared" ref="AL276:AN276" si="400">SUM(AI266:AI275)/10</f>
        <v>0.4</v>
      </c>
      <c r="AM276">
        <f t="shared" si="400"/>
        <v>0.4</v>
      </c>
      <c r="AN276">
        <f t="shared" si="400"/>
        <v>0.2</v>
      </c>
      <c r="AO276" s="7">
        <f t="shared" si="345"/>
        <v>-25.1494140625</v>
      </c>
      <c r="AP276" s="8">
        <f t="shared" si="349"/>
        <v>0.17182385030613453</v>
      </c>
      <c r="AQ276" s="8">
        <f t="shared" si="350"/>
        <v>0.42727272727272725</v>
      </c>
      <c r="AR276" s="8">
        <f t="shared" si="351"/>
        <v>0.16363636363636364</v>
      </c>
      <c r="AT276" s="8">
        <f t="shared" si="346"/>
        <v>3</v>
      </c>
      <c r="AU276" s="8">
        <f t="shared" si="347"/>
        <v>7</v>
      </c>
      <c r="AV276" s="4"/>
    </row>
    <row r="277" spans="1:53" x14ac:dyDescent="0.25">
      <c r="A277" t="s">
        <v>281</v>
      </c>
      <c r="B277">
        <v>14702.5</v>
      </c>
      <c r="C277">
        <v>14766.2998046875</v>
      </c>
      <c r="D277">
        <v>14644</v>
      </c>
      <c r="E277">
        <v>14736.5498046875</v>
      </c>
      <c r="F277">
        <v>14736.5498046875</v>
      </c>
      <c r="G277">
        <v>0</v>
      </c>
      <c r="H277" t="str">
        <f t="shared" si="305"/>
        <v xml:space="preserve"> 09:15:00+05:30</v>
      </c>
      <c r="I277" t="str">
        <f t="shared" si="306"/>
        <v>Y</v>
      </c>
      <c r="J277">
        <f t="shared" si="307"/>
        <v>213.3994140625</v>
      </c>
      <c r="K277">
        <f t="shared" si="308"/>
        <v>34.0498046875</v>
      </c>
      <c r="L277" s="3">
        <f t="shared" si="383"/>
        <v>1.4693741256046885E-2</v>
      </c>
      <c r="M277" s="3">
        <f t="shared" si="309"/>
        <v>2.3159193802074476E-3</v>
      </c>
      <c r="N277" t="str">
        <f t="shared" si="310"/>
        <v>2021-03-01</v>
      </c>
      <c r="O277">
        <f t="shared" si="311"/>
        <v>50.2001953125</v>
      </c>
      <c r="P277">
        <f t="shared" si="312"/>
        <v>47.6005859375</v>
      </c>
      <c r="Q277">
        <f t="shared" si="313"/>
        <v>503.9501953125</v>
      </c>
      <c r="R277">
        <f t="shared" si="314"/>
        <v>226.6005859375</v>
      </c>
      <c r="S277">
        <f t="shared" si="315"/>
        <v>14710.668701171875</v>
      </c>
      <c r="T277">
        <f t="shared" si="316"/>
        <v>14841.919084821429</v>
      </c>
      <c r="U277">
        <f t="shared" si="317"/>
        <v>25.881103515625</v>
      </c>
      <c r="V277">
        <f t="shared" si="318"/>
        <v>-105.36928013392935</v>
      </c>
      <c r="W277">
        <f t="shared" si="319"/>
        <v>122.2998046875</v>
      </c>
      <c r="X277">
        <f t="shared" si="320"/>
        <v>113.07001953125</v>
      </c>
      <c r="Y277">
        <f t="shared" si="321"/>
        <v>14697.601539098914</v>
      </c>
      <c r="Z277">
        <f t="shared" si="330"/>
        <v>14802.271078342588</v>
      </c>
      <c r="AA277">
        <f t="shared" si="322"/>
        <v>38.948265588585855</v>
      </c>
      <c r="AB277">
        <f t="shared" si="323"/>
        <v>-65.721273655088225</v>
      </c>
      <c r="AC277" s="9">
        <f t="shared" si="324"/>
        <v>-104.66953924367408</v>
      </c>
      <c r="AD277" s="4">
        <f t="shared" si="325"/>
        <v>-0.14464526023801369</v>
      </c>
      <c r="AE277" s="2">
        <f t="shared" si="326"/>
        <v>8.3515299568082488E-3</v>
      </c>
      <c r="AF277">
        <f t="shared" si="334"/>
        <v>-144.31754572251521</v>
      </c>
      <c r="AG277" s="4">
        <f t="shared" si="327"/>
        <v>-0.15006320885000848</v>
      </c>
      <c r="AI277">
        <f t="shared" si="328"/>
        <v>0</v>
      </c>
      <c r="AJ277">
        <f t="shared" si="331"/>
        <v>0</v>
      </c>
      <c r="AK277">
        <f t="shared" si="332"/>
        <v>1</v>
      </c>
      <c r="AL277">
        <f t="shared" ref="AL277:AN277" si="401">SUM(AI267:AI276)/10</f>
        <v>0.3</v>
      </c>
      <c r="AM277">
        <f t="shared" si="401"/>
        <v>0.5</v>
      </c>
      <c r="AN277">
        <f t="shared" si="401"/>
        <v>0.2</v>
      </c>
      <c r="AO277" s="7">
        <f t="shared" si="345"/>
        <v>213.3994140625</v>
      </c>
      <c r="AP277" s="8">
        <f t="shared" si="349"/>
        <v>0.14058315025047372</v>
      </c>
      <c r="AQ277" s="8">
        <f t="shared" si="350"/>
        <v>0.32727272727272727</v>
      </c>
      <c r="AR277" s="8">
        <f t="shared" si="351"/>
        <v>0.34545454545454546</v>
      </c>
      <c r="AT277" s="8">
        <f t="shared" si="346"/>
        <v>3</v>
      </c>
      <c r="AU277" s="8">
        <f t="shared" si="347"/>
        <v>7</v>
      </c>
      <c r="AV277" s="4"/>
    </row>
    <row r="278" spans="1:53" x14ac:dyDescent="0.25">
      <c r="A278" t="s">
        <v>282</v>
      </c>
      <c r="B278">
        <v>14738.900390625</v>
      </c>
      <c r="C278">
        <v>14806.650390625</v>
      </c>
      <c r="D278">
        <v>14728.650390625</v>
      </c>
      <c r="E278">
        <v>14786.75</v>
      </c>
      <c r="F278">
        <v>14786.75</v>
      </c>
      <c r="G278">
        <v>0</v>
      </c>
      <c r="H278" t="str">
        <f t="shared" si="305"/>
        <v xml:space="preserve"> 10:15:00+05:30</v>
      </c>
      <c r="I278" t="str">
        <f t="shared" si="306"/>
        <v>N</v>
      </c>
      <c r="J278">
        <f t="shared" si="307"/>
        <v>50.2001953125</v>
      </c>
      <c r="K278">
        <f t="shared" si="308"/>
        <v>47.849609375</v>
      </c>
      <c r="L278" s="3">
        <f t="shared" si="383"/>
        <v>3.4065093918070285E-3</v>
      </c>
      <c r="M278" s="3">
        <f t="shared" si="309"/>
        <v>3.2464843446147304E-3</v>
      </c>
      <c r="N278" t="str">
        <f t="shared" si="310"/>
        <v>2021-03-01</v>
      </c>
      <c r="O278">
        <f t="shared" si="311"/>
        <v>-78.099609375</v>
      </c>
      <c r="P278">
        <f t="shared" si="312"/>
        <v>133.7998046875</v>
      </c>
      <c r="Q278">
        <f t="shared" si="313"/>
        <v>278.900390625</v>
      </c>
      <c r="R278">
        <f t="shared" si="314"/>
        <v>303.099609375</v>
      </c>
      <c r="S278">
        <f t="shared" si="315"/>
        <v>14664.762451171875</v>
      </c>
      <c r="T278">
        <f t="shared" si="316"/>
        <v>14842.400018601191</v>
      </c>
      <c r="U278">
        <f t="shared" si="317"/>
        <v>121.987548828125</v>
      </c>
      <c r="V278">
        <f t="shared" si="318"/>
        <v>-55.650018601190823</v>
      </c>
      <c r="W278">
        <f t="shared" si="319"/>
        <v>78</v>
      </c>
      <c r="X278">
        <f t="shared" si="320"/>
        <v>120.56005859375</v>
      </c>
      <c r="Y278">
        <f t="shared" si="321"/>
        <v>14717.412308188044</v>
      </c>
      <c r="Z278">
        <f t="shared" si="330"/>
        <v>14800.860071220535</v>
      </c>
      <c r="AA278">
        <f t="shared" si="322"/>
        <v>69.337691811955665</v>
      </c>
      <c r="AB278">
        <f t="shared" si="323"/>
        <v>-14.110071220535247</v>
      </c>
      <c r="AC278" s="9">
        <f t="shared" si="324"/>
        <v>-83.447763032490911</v>
      </c>
      <c r="AD278" s="4">
        <f t="shared" si="325"/>
        <v>-0.20275025919220094</v>
      </c>
      <c r="AE278" s="2">
        <f t="shared" si="326"/>
        <v>5.2958009003763263E-3</v>
      </c>
      <c r="AF278">
        <f t="shared" si="334"/>
        <v>-124.98771041314649</v>
      </c>
      <c r="AG278" s="4">
        <f t="shared" si="327"/>
        <v>-0.13393960666802721</v>
      </c>
      <c r="AI278">
        <f t="shared" si="328"/>
        <v>0</v>
      </c>
      <c r="AJ278">
        <f t="shared" si="331"/>
        <v>0</v>
      </c>
      <c r="AK278">
        <f t="shared" si="332"/>
        <v>1</v>
      </c>
      <c r="AL278">
        <f t="shared" ref="AL278:AN278" si="402">SUM(AI268:AI277)/10</f>
        <v>0.2</v>
      </c>
      <c r="AM278">
        <f t="shared" si="402"/>
        <v>0.5</v>
      </c>
      <c r="AN278">
        <f t="shared" si="402"/>
        <v>0.3</v>
      </c>
      <c r="AO278" s="7">
        <f t="shared" si="345"/>
        <v>50.2001953125</v>
      </c>
      <c r="AP278" s="8">
        <f t="shared" si="349"/>
        <v>0.11502257747766031</v>
      </c>
      <c r="AQ278" s="8">
        <f t="shared" si="350"/>
        <v>0.40909090909090906</v>
      </c>
      <c r="AR278" s="8">
        <f t="shared" si="351"/>
        <v>0.34545454545454546</v>
      </c>
      <c r="AT278" s="8">
        <f t="shared" si="346"/>
        <v>4</v>
      </c>
      <c r="AU278" s="8">
        <f t="shared" si="347"/>
        <v>6</v>
      </c>
      <c r="AV278" s="4"/>
    </row>
    <row r="279" spans="1:53" x14ac:dyDescent="0.25">
      <c r="A279" t="s">
        <v>283</v>
      </c>
      <c r="B279">
        <v>14792.75</v>
      </c>
      <c r="C279">
        <v>14801</v>
      </c>
      <c r="D279">
        <v>14676.099609375</v>
      </c>
      <c r="E279">
        <v>14708.650390625</v>
      </c>
      <c r="F279">
        <v>14708.650390625</v>
      </c>
      <c r="G279">
        <v>0</v>
      </c>
      <c r="H279" t="str">
        <f t="shared" si="305"/>
        <v xml:space="preserve"> 11:15:00+05:30</v>
      </c>
      <c r="I279" t="str">
        <f t="shared" si="306"/>
        <v>N</v>
      </c>
      <c r="J279">
        <f t="shared" si="307"/>
        <v>-78.099609375</v>
      </c>
      <c r="K279">
        <f t="shared" si="308"/>
        <v>-84.099609375</v>
      </c>
      <c r="L279" s="3">
        <f t="shared" si="383"/>
        <v>-5.2817292085820073E-3</v>
      </c>
      <c r="M279" s="3">
        <f t="shared" si="309"/>
        <v>-5.6851910141792429E-3</v>
      </c>
      <c r="N279" t="str">
        <f t="shared" si="310"/>
        <v>2021-03-01</v>
      </c>
      <c r="O279">
        <f t="shared" si="311"/>
        <v>19</v>
      </c>
      <c r="P279">
        <f t="shared" si="312"/>
        <v>101.2998046875</v>
      </c>
      <c r="Q279">
        <f t="shared" si="313"/>
        <v>425.69921875</v>
      </c>
      <c r="R279">
        <f t="shared" si="314"/>
        <v>316.5498046875</v>
      </c>
      <c r="S279">
        <f t="shared" si="315"/>
        <v>14653.40625</v>
      </c>
      <c r="T279">
        <f t="shared" si="316"/>
        <v>14842.764322916666</v>
      </c>
      <c r="U279">
        <f t="shared" si="317"/>
        <v>55.244140625</v>
      </c>
      <c r="V279">
        <f t="shared" si="318"/>
        <v>-134.11393229166606</v>
      </c>
      <c r="W279">
        <f t="shared" si="319"/>
        <v>124.900390625</v>
      </c>
      <c r="X279">
        <f t="shared" si="320"/>
        <v>119.23505859375</v>
      </c>
      <c r="Y279">
        <f t="shared" si="321"/>
        <v>14715.465215396256</v>
      </c>
      <c r="Z279">
        <f t="shared" si="330"/>
        <v>14792.477372984578</v>
      </c>
      <c r="AA279">
        <f t="shared" si="322"/>
        <v>-6.8148247712560988</v>
      </c>
      <c r="AB279">
        <f t="shared" si="323"/>
        <v>-83.826982359578324</v>
      </c>
      <c r="AC279" s="9">
        <f t="shared" si="324"/>
        <v>-77.012157588322225</v>
      </c>
      <c r="AD279" s="4">
        <f t="shared" si="325"/>
        <v>-7.7121365634006789E-2</v>
      </c>
      <c r="AE279" s="2">
        <f t="shared" si="326"/>
        <v>8.5104621765591196E-3</v>
      </c>
      <c r="AF279">
        <f t="shared" si="334"/>
        <v>-127.29910752040996</v>
      </c>
      <c r="AG279" s="4">
        <f t="shared" si="327"/>
        <v>1.8492995028256444E-2</v>
      </c>
      <c r="AI279">
        <f t="shared" si="328"/>
        <v>0</v>
      </c>
      <c r="AJ279">
        <f t="shared" si="331"/>
        <v>0</v>
      </c>
      <c r="AK279">
        <f t="shared" si="332"/>
        <v>1</v>
      </c>
      <c r="AL279">
        <f t="shared" ref="AL279:AN279" si="403">SUM(AI269:AI278)/10</f>
        <v>0.1</v>
      </c>
      <c r="AM279">
        <f t="shared" si="403"/>
        <v>0.5</v>
      </c>
      <c r="AN279">
        <f t="shared" si="403"/>
        <v>0.4</v>
      </c>
      <c r="AO279" s="7">
        <f t="shared" si="345"/>
        <v>-78.099609375</v>
      </c>
      <c r="AP279" s="8">
        <f t="shared" si="349"/>
        <v>9.4109381572631171E-2</v>
      </c>
      <c r="AQ279" s="8">
        <f t="shared" si="350"/>
        <v>0.40909090909090906</v>
      </c>
      <c r="AR279" s="8">
        <f t="shared" si="351"/>
        <v>0.42727272727272725</v>
      </c>
      <c r="AT279" s="8">
        <f t="shared" si="346"/>
        <v>3</v>
      </c>
      <c r="AU279" s="8">
        <f t="shared" si="347"/>
        <v>7</v>
      </c>
      <c r="AV279" s="4"/>
    </row>
    <row r="280" spans="1:53" x14ac:dyDescent="0.25">
      <c r="A280" t="s">
        <v>284</v>
      </c>
      <c r="B280">
        <v>14689.75</v>
      </c>
      <c r="C280">
        <v>14735.5</v>
      </c>
      <c r="D280">
        <v>14638.900390625</v>
      </c>
      <c r="E280">
        <v>14727.650390625</v>
      </c>
      <c r="F280">
        <v>14727.650390625</v>
      </c>
      <c r="G280">
        <v>0</v>
      </c>
      <c r="H280" t="str">
        <f t="shared" ref="H280:H343" si="404">RIGHT(A280,LEN(A280)-10)</f>
        <v xml:space="preserve"> 12:15:00+05:30</v>
      </c>
      <c r="I280" t="str">
        <f t="shared" ref="I280:I343" si="405">IF(H280= " 09:15:00+05:30","Y","N")</f>
        <v>N</v>
      </c>
      <c r="J280">
        <f t="shared" ref="J280:J343" si="406">E280-E279</f>
        <v>19</v>
      </c>
      <c r="K280">
        <f t="shared" ref="K280:K343" si="407">E280-B280</f>
        <v>37.900390625</v>
      </c>
      <c r="L280" s="3">
        <f t="shared" si="383"/>
        <v>1.2917568570472123E-3</v>
      </c>
      <c r="M280" s="3">
        <f t="shared" ref="M280:M343" si="408">K280/B280</f>
        <v>2.5800568849027382E-3</v>
      </c>
      <c r="N280" t="str">
        <f t="shared" ref="N280:N343" si="409">LEFT(A280,10)</f>
        <v>2021-03-01</v>
      </c>
      <c r="O280">
        <f t="shared" ref="O280:O343" si="410">E281-E280</f>
        <v>22.7998046875</v>
      </c>
      <c r="P280">
        <f t="shared" ref="P280:P343" si="411">E286-E280</f>
        <v>106.8994140625</v>
      </c>
      <c r="Q280">
        <f t="shared" ref="Q280:Q343" si="412">(E300-E280)</f>
        <v>406.6494140625</v>
      </c>
      <c r="R280">
        <f t="shared" ref="R280:R343" si="413">(E314-E280)</f>
        <v>284.849609375</v>
      </c>
      <c r="S280">
        <f t="shared" ref="S280:S343" si="414">SUM(E272:E279)/8</f>
        <v>14648.931274414063</v>
      </c>
      <c r="T280">
        <f t="shared" ref="T280:T343" si="415">SUM(E259:E279)/21</f>
        <v>14841.338169642857</v>
      </c>
      <c r="U280">
        <f t="shared" ref="U280:U343" si="416">E280-S280</f>
        <v>78.7191162109375</v>
      </c>
      <c r="V280">
        <f t="shared" ref="V280:V343" si="417">E280-T280</f>
        <v>-113.68777901785688</v>
      </c>
      <c r="W280">
        <f t="shared" ref="W280:W343" si="418">MAX(C280-D280,C280-E280,D280-E280)</f>
        <v>96.599609375</v>
      </c>
      <c r="X280">
        <f t="shared" ref="X280:X343" si="419">SUM(W270:W279)/10</f>
        <v>129.44511718749999</v>
      </c>
      <c r="Y280">
        <f t="shared" ref="Y280:Y343" si="420">(E280-Y279)*(2/9)+Y279</f>
        <v>14718.173032113755</v>
      </c>
      <c r="Z280">
        <f t="shared" si="330"/>
        <v>14786.584010951889</v>
      </c>
      <c r="AA280">
        <f t="shared" ref="AA280:AA343" si="421">$E280-Y280</f>
        <v>9.4773585112452565</v>
      </c>
      <c r="AB280">
        <f t="shared" ref="AB280:AB343" si="422">$E280-Z280</f>
        <v>-58.933620326888558</v>
      </c>
      <c r="AC280" s="9">
        <f t="shared" ref="AC280:AC343" si="423">Y280-Z280</f>
        <v>-68.410978838133815</v>
      </c>
      <c r="AD280" s="4">
        <f t="shared" ref="AD280:AD343" si="424">IF(AND(AC280&gt;0,AC279&gt;0),(AC280-AC279)/AC279,IF(AND(AC280&lt;0,AC279&lt;0),(AC280-AC279)/AC279,"CROSSOVER"))</f>
        <v>-0.1116859859474013</v>
      </c>
      <c r="AE280" s="2">
        <f t="shared" ref="AE280:AE343" si="425">ABS(C280-D280)/D280</f>
        <v>6.5988296113322848E-3</v>
      </c>
      <c r="AF280">
        <f t="shared" si="334"/>
        <v>-123.16513752910214</v>
      </c>
      <c r="AG280" s="4">
        <f t="shared" ref="AG280:AG343" si="426">IF(AND(AF280&gt;0,AF279&gt;0),(AF280-AF279)/AF279,IF(AND(AF280&lt;0,AF279&lt;0),(AF280-AF279)/AF279,"CROSSOVER"))</f>
        <v>-3.2474461697581183E-2</v>
      </c>
      <c r="AI280">
        <f t="shared" ref="AI280:AI343" si="427">IF(AND(AD280&gt;0,AB280&gt;0,AA280&gt;0,V280&gt;0,U280&gt;0),1,0)</f>
        <v>0</v>
      </c>
      <c r="AJ280">
        <f t="shared" si="331"/>
        <v>0</v>
      </c>
      <c r="AK280">
        <f t="shared" si="332"/>
        <v>1</v>
      </c>
      <c r="AL280">
        <f t="shared" ref="AL280:AN280" si="428">SUM(AI270:AI279)/10</f>
        <v>0</v>
      </c>
      <c r="AM280">
        <f t="shared" si="428"/>
        <v>0.5</v>
      </c>
      <c r="AN280">
        <f t="shared" si="428"/>
        <v>0.5</v>
      </c>
      <c r="AO280" s="7">
        <f t="shared" si="345"/>
        <v>19</v>
      </c>
      <c r="AP280" s="8">
        <f t="shared" si="349"/>
        <v>7.6998584923061858E-2</v>
      </c>
      <c r="AQ280" s="8">
        <f t="shared" si="350"/>
        <v>0.40909090909090906</v>
      </c>
      <c r="AR280" s="8">
        <f t="shared" si="351"/>
        <v>0.50909090909090915</v>
      </c>
      <c r="AT280" s="8">
        <f t="shared" si="346"/>
        <v>4</v>
      </c>
      <c r="AU280" s="8">
        <f t="shared" si="347"/>
        <v>6</v>
      </c>
      <c r="AV280" s="4"/>
    </row>
    <row r="281" spans="1:53" x14ac:dyDescent="0.25">
      <c r="A281" t="s">
        <v>285</v>
      </c>
      <c r="B281">
        <v>14693.349609375</v>
      </c>
      <c r="C281">
        <v>14775.7998046875</v>
      </c>
      <c r="D281">
        <v>14693.349609375</v>
      </c>
      <c r="E281">
        <v>14750.4501953125</v>
      </c>
      <c r="F281">
        <v>14750.4501953125</v>
      </c>
      <c r="G281">
        <v>0</v>
      </c>
      <c r="H281" t="str">
        <f t="shared" si="404"/>
        <v xml:space="preserve"> 13:15:00+05:30</v>
      </c>
      <c r="I281" t="str">
        <f t="shared" si="405"/>
        <v>N</v>
      </c>
      <c r="J281">
        <f t="shared" si="406"/>
        <v>22.7998046875</v>
      </c>
      <c r="K281">
        <f t="shared" si="407"/>
        <v>57.1005859375</v>
      </c>
      <c r="L281" s="3">
        <f t="shared" si="383"/>
        <v>1.5480951871327277E-3</v>
      </c>
      <c r="M281" s="3">
        <f t="shared" si="408"/>
        <v>3.8861517254763561E-3</v>
      </c>
      <c r="N281" t="str">
        <f t="shared" si="409"/>
        <v>2021-03-01</v>
      </c>
      <c r="O281">
        <f t="shared" si="410"/>
        <v>10.349609375</v>
      </c>
      <c r="P281">
        <f t="shared" si="411"/>
        <v>61.1494140625</v>
      </c>
      <c r="Q281">
        <f t="shared" si="412"/>
        <v>444.3994140625</v>
      </c>
      <c r="R281">
        <f t="shared" si="413"/>
        <v>256.75</v>
      </c>
      <c r="S281">
        <f t="shared" si="414"/>
        <v>14663.78759765625</v>
      </c>
      <c r="T281">
        <f t="shared" si="415"/>
        <v>14841.371512276786</v>
      </c>
      <c r="U281">
        <f t="shared" si="416"/>
        <v>86.66259765625</v>
      </c>
      <c r="V281">
        <f t="shared" si="417"/>
        <v>-90.921316964286234</v>
      </c>
      <c r="W281">
        <f t="shared" si="418"/>
        <v>82.4501953125</v>
      </c>
      <c r="X281">
        <f t="shared" si="419"/>
        <v>125.80009765625</v>
      </c>
      <c r="Y281">
        <f t="shared" si="420"/>
        <v>14725.345735046809</v>
      </c>
      <c r="Z281">
        <f t="shared" ref="Z281:Z344" si="429">(F281-Z280)*(2/22)+Z280</f>
        <v>14783.299118621035</v>
      </c>
      <c r="AA281">
        <f t="shared" si="421"/>
        <v>25.104460265691159</v>
      </c>
      <c r="AB281">
        <f t="shared" si="422"/>
        <v>-32.848923308534722</v>
      </c>
      <c r="AC281" s="9">
        <f t="shared" si="423"/>
        <v>-57.953383574225882</v>
      </c>
      <c r="AD281" s="4">
        <f t="shared" si="424"/>
        <v>-0.15286428350413597</v>
      </c>
      <c r="AE281" s="2">
        <f t="shared" si="425"/>
        <v>5.6113954615149954E-3</v>
      </c>
      <c r="AF281">
        <f t="shared" si="334"/>
        <v>-116.02577722997739</v>
      </c>
      <c r="AG281" s="4">
        <f t="shared" si="426"/>
        <v>-5.7965755913988393E-2</v>
      </c>
      <c r="AI281">
        <f t="shared" si="427"/>
        <v>0</v>
      </c>
      <c r="AJ281">
        <f t="shared" ref="AJ281:AJ344" si="430">IF(AND(AD281&gt;0,AB281&lt;0,AA281&lt;0,V281&lt;0,U281&lt;0),1,0)</f>
        <v>0</v>
      </c>
      <c r="AK281">
        <f t="shared" ref="AK281:AK344" si="431">IF(AND(AI281 =0,AJ281=0),1,0)</f>
        <v>1</v>
      </c>
      <c r="AL281">
        <f t="shared" ref="AL281:AN281" si="432">SUM(AI271:AI280)/10</f>
        <v>0</v>
      </c>
      <c r="AM281">
        <f t="shared" si="432"/>
        <v>0.5</v>
      </c>
      <c r="AN281">
        <f t="shared" si="432"/>
        <v>0.5</v>
      </c>
      <c r="AO281" s="7">
        <f t="shared" si="345"/>
        <v>22.7998046875</v>
      </c>
      <c r="AP281" s="8">
        <f t="shared" si="349"/>
        <v>6.2998842209777889E-2</v>
      </c>
      <c r="AQ281" s="8">
        <f t="shared" si="350"/>
        <v>0.40909090909090906</v>
      </c>
      <c r="AR281" s="8">
        <f t="shared" si="351"/>
        <v>0.59090909090909094</v>
      </c>
      <c r="AT281" s="8">
        <f t="shared" si="346"/>
        <v>5</v>
      </c>
      <c r="AU281" s="8">
        <f t="shared" si="347"/>
        <v>5</v>
      </c>
      <c r="AV281" s="4"/>
    </row>
    <row r="282" spans="1:53" x14ac:dyDescent="0.25">
      <c r="A282" t="s">
        <v>286</v>
      </c>
      <c r="B282">
        <v>14722.599609375</v>
      </c>
      <c r="C282">
        <v>14775.0498046875</v>
      </c>
      <c r="D282">
        <v>14704.099609375</v>
      </c>
      <c r="E282">
        <v>14760.7998046875</v>
      </c>
      <c r="F282">
        <v>14760.7998046875</v>
      </c>
      <c r="G282">
        <v>0</v>
      </c>
      <c r="H282" t="str">
        <f t="shared" si="404"/>
        <v xml:space="preserve"> 14:15:00+05:30</v>
      </c>
      <c r="I282" t="str">
        <f t="shared" si="405"/>
        <v>N</v>
      </c>
      <c r="J282">
        <f t="shared" si="406"/>
        <v>10.349609375</v>
      </c>
      <c r="K282">
        <f t="shared" si="407"/>
        <v>38.2001953125</v>
      </c>
      <c r="L282" s="3">
        <f t="shared" si="383"/>
        <v>7.0164701673234155E-4</v>
      </c>
      <c r="M282" s="3">
        <f t="shared" si="408"/>
        <v>2.594663736435176E-3</v>
      </c>
      <c r="N282" t="str">
        <f t="shared" si="409"/>
        <v>2021-03-01</v>
      </c>
      <c r="O282">
        <f t="shared" si="410"/>
        <v>23.3505859375</v>
      </c>
      <c r="P282">
        <f t="shared" si="411"/>
        <v>96.6005859375</v>
      </c>
      <c r="Q282">
        <f t="shared" si="412"/>
        <v>397.0498046875</v>
      </c>
      <c r="R282">
        <f t="shared" si="413"/>
        <v>224.4501953125</v>
      </c>
      <c r="S282">
        <f t="shared" si="414"/>
        <v>14683.700073242188</v>
      </c>
      <c r="T282">
        <f t="shared" si="415"/>
        <v>14842.926292782739</v>
      </c>
      <c r="U282">
        <f t="shared" si="416"/>
        <v>77.0997314453125</v>
      </c>
      <c r="V282">
        <f t="shared" si="417"/>
        <v>-82.126488095238528</v>
      </c>
      <c r="W282">
        <f t="shared" si="418"/>
        <v>70.9501953125</v>
      </c>
      <c r="X282">
        <f t="shared" si="419"/>
        <v>116.57509765624999</v>
      </c>
      <c r="Y282">
        <f t="shared" si="420"/>
        <v>14733.224417189185</v>
      </c>
      <c r="Z282">
        <f t="shared" si="429"/>
        <v>14781.253726445259</v>
      </c>
      <c r="AA282">
        <f t="shared" si="421"/>
        <v>27.57538749831474</v>
      </c>
      <c r="AB282">
        <f t="shared" si="422"/>
        <v>-20.453921757758508</v>
      </c>
      <c r="AC282" s="9">
        <f t="shared" si="423"/>
        <v>-48.029309256073248</v>
      </c>
      <c r="AD282" s="4">
        <f t="shared" si="424"/>
        <v>-0.17124236250057806</v>
      </c>
      <c r="AE282" s="2">
        <f t="shared" si="425"/>
        <v>4.8251982234440091E-3</v>
      </c>
      <c r="AF282">
        <f t="shared" ref="AF282:AF345" si="433">Y282-T282</f>
        <v>-109.70187559355327</v>
      </c>
      <c r="AG282" s="4">
        <f t="shared" si="426"/>
        <v>-5.4504281612260806E-2</v>
      </c>
      <c r="AI282">
        <f t="shared" si="427"/>
        <v>0</v>
      </c>
      <c r="AJ282">
        <f t="shared" si="430"/>
        <v>0</v>
      </c>
      <c r="AK282">
        <f t="shared" si="431"/>
        <v>1</v>
      </c>
      <c r="AL282">
        <f t="shared" ref="AL282:AN282" si="434">SUM(AI272:AI281)/10</f>
        <v>0</v>
      </c>
      <c r="AM282">
        <f t="shared" si="434"/>
        <v>0.5</v>
      </c>
      <c r="AN282">
        <f t="shared" si="434"/>
        <v>0.5</v>
      </c>
      <c r="AO282" s="7">
        <f t="shared" si="345"/>
        <v>10.349609375</v>
      </c>
      <c r="AP282" s="8">
        <f t="shared" si="349"/>
        <v>5.1544507262545544E-2</v>
      </c>
      <c r="AQ282" s="8">
        <f t="shared" si="350"/>
        <v>0.40909090909090906</v>
      </c>
      <c r="AR282" s="8">
        <f t="shared" si="351"/>
        <v>0.59090909090909094</v>
      </c>
      <c r="AT282" s="8">
        <f t="shared" si="346"/>
        <v>6</v>
      </c>
      <c r="AU282" s="8">
        <f t="shared" si="347"/>
        <v>4</v>
      </c>
      <c r="AV282" s="4"/>
    </row>
    <row r="283" spans="1:53" x14ac:dyDescent="0.25">
      <c r="A283" t="s">
        <v>287</v>
      </c>
      <c r="B283">
        <v>14761.25</v>
      </c>
      <c r="C283">
        <v>14789.099609375</v>
      </c>
      <c r="D283">
        <v>14759</v>
      </c>
      <c r="E283">
        <v>14784.150390625</v>
      </c>
      <c r="F283">
        <v>14784.150390625</v>
      </c>
      <c r="G283">
        <v>0</v>
      </c>
      <c r="H283" t="str">
        <f t="shared" si="404"/>
        <v xml:space="preserve"> 15:15:00+05:30</v>
      </c>
      <c r="I283" t="str">
        <f t="shared" si="405"/>
        <v>N</v>
      </c>
      <c r="J283">
        <f t="shared" si="406"/>
        <v>23.3505859375</v>
      </c>
      <c r="K283">
        <f t="shared" si="407"/>
        <v>22.900390625</v>
      </c>
      <c r="L283" s="3">
        <f t="shared" si="383"/>
        <v>1.5819322967909023E-3</v>
      </c>
      <c r="M283" s="3">
        <f t="shared" si="408"/>
        <v>1.5513855957320687E-3</v>
      </c>
      <c r="N283" t="str">
        <f t="shared" si="409"/>
        <v>2021-03-01</v>
      </c>
      <c r="O283">
        <f t="shared" si="410"/>
        <v>136.3994140625</v>
      </c>
      <c r="P283">
        <f t="shared" si="411"/>
        <v>149.5</v>
      </c>
      <c r="Q283">
        <f t="shared" si="412"/>
        <v>299.599609375</v>
      </c>
      <c r="R283">
        <f t="shared" si="413"/>
        <v>179.099609375</v>
      </c>
      <c r="S283">
        <f t="shared" si="414"/>
        <v>14692.78759765625</v>
      </c>
      <c r="T283">
        <f t="shared" si="415"/>
        <v>14840.085797991071</v>
      </c>
      <c r="U283">
        <f t="shared" si="416"/>
        <v>91.36279296875</v>
      </c>
      <c r="V283">
        <f t="shared" si="417"/>
        <v>-55.935407366070649</v>
      </c>
      <c r="W283">
        <f t="shared" si="418"/>
        <v>30.099609375</v>
      </c>
      <c r="X283">
        <f t="shared" si="419"/>
        <v>108.11513671874999</v>
      </c>
      <c r="Y283">
        <f t="shared" si="420"/>
        <v>14744.541300174922</v>
      </c>
      <c r="Z283">
        <f t="shared" si="429"/>
        <v>14781.517059552507</v>
      </c>
      <c r="AA283">
        <f t="shared" si="421"/>
        <v>39.609090450077929</v>
      </c>
      <c r="AB283">
        <f t="shared" si="422"/>
        <v>2.6333310724930925</v>
      </c>
      <c r="AC283" s="9">
        <f t="shared" si="423"/>
        <v>-36.975759377584836</v>
      </c>
      <c r="AD283" s="4">
        <f t="shared" si="424"/>
        <v>-0.23014176238836295</v>
      </c>
      <c r="AE283" s="2">
        <f t="shared" si="425"/>
        <v>2.0394070990582018E-3</v>
      </c>
      <c r="AF283">
        <f t="shared" si="433"/>
        <v>-95.544497816148578</v>
      </c>
      <c r="AG283" s="4">
        <f t="shared" si="426"/>
        <v>-0.12905319713819607</v>
      </c>
      <c r="AI283">
        <f t="shared" si="427"/>
        <v>0</v>
      </c>
      <c r="AJ283">
        <f t="shared" si="430"/>
        <v>0</v>
      </c>
      <c r="AK283">
        <f t="shared" si="431"/>
        <v>1</v>
      </c>
      <c r="AL283">
        <f t="shared" ref="AL283:AN283" si="435">SUM(AI273:AI282)/10</f>
        <v>0</v>
      </c>
      <c r="AM283">
        <f t="shared" si="435"/>
        <v>0.4</v>
      </c>
      <c r="AN283">
        <f t="shared" si="435"/>
        <v>0.6</v>
      </c>
      <c r="AO283" s="7">
        <f t="shared" si="345"/>
        <v>23.3505859375</v>
      </c>
      <c r="AP283" s="8">
        <f t="shared" si="349"/>
        <v>4.2172778669355447E-2</v>
      </c>
      <c r="AQ283" s="8">
        <f t="shared" si="350"/>
        <v>0.40909090909090906</v>
      </c>
      <c r="AR283" s="8">
        <f t="shared" si="351"/>
        <v>0.59090909090909094</v>
      </c>
      <c r="AT283" s="8">
        <f t="shared" si="346"/>
        <v>7</v>
      </c>
      <c r="AU283" s="8">
        <f t="shared" si="347"/>
        <v>3</v>
      </c>
      <c r="AV283" s="4"/>
    </row>
    <row r="284" spans="1:53" x14ac:dyDescent="0.25">
      <c r="A284" t="s">
        <v>288</v>
      </c>
      <c r="B284">
        <v>14865.2998046875</v>
      </c>
      <c r="C284">
        <v>14932.5498046875</v>
      </c>
      <c r="D284">
        <v>14815.650390625</v>
      </c>
      <c r="E284">
        <v>14920.5498046875</v>
      </c>
      <c r="F284">
        <v>14920.5498046875</v>
      </c>
      <c r="G284">
        <v>0</v>
      </c>
      <c r="H284" t="str">
        <f t="shared" si="404"/>
        <v xml:space="preserve"> 09:15:00+05:30</v>
      </c>
      <c r="I284" t="str">
        <f t="shared" si="405"/>
        <v>Y</v>
      </c>
      <c r="J284">
        <f t="shared" si="406"/>
        <v>136.3994140625</v>
      </c>
      <c r="K284">
        <f t="shared" si="407"/>
        <v>55.25</v>
      </c>
      <c r="L284" s="3">
        <f t="shared" si="383"/>
        <v>9.2260569906671332E-3</v>
      </c>
      <c r="M284" s="3">
        <f t="shared" si="408"/>
        <v>3.7167094324312196E-3</v>
      </c>
      <c r="N284" t="str">
        <f t="shared" si="409"/>
        <v>2021-03-02</v>
      </c>
      <c r="O284">
        <f t="shared" si="410"/>
        <v>-110.599609375</v>
      </c>
      <c r="P284">
        <f t="shared" si="411"/>
        <v>21.25</v>
      </c>
      <c r="Q284">
        <f t="shared" si="412"/>
        <v>166.6005859375</v>
      </c>
      <c r="R284">
        <f t="shared" si="413"/>
        <v>42.2998046875</v>
      </c>
      <c r="S284">
        <f t="shared" si="414"/>
        <v>14722.268920898438</v>
      </c>
      <c r="T284">
        <f t="shared" si="415"/>
        <v>14840.226283482143</v>
      </c>
      <c r="U284">
        <f t="shared" si="416"/>
        <v>198.2808837890625</v>
      </c>
      <c r="V284">
        <f t="shared" si="417"/>
        <v>80.323521205356883</v>
      </c>
      <c r="W284">
        <f t="shared" si="418"/>
        <v>116.8994140625</v>
      </c>
      <c r="X284">
        <f t="shared" si="419"/>
        <v>99.080078125</v>
      </c>
      <c r="Y284">
        <f t="shared" si="420"/>
        <v>14783.654301177718</v>
      </c>
      <c r="Z284">
        <f t="shared" si="429"/>
        <v>14794.156400019325</v>
      </c>
      <c r="AA284">
        <f t="shared" si="421"/>
        <v>136.89550350978243</v>
      </c>
      <c r="AB284">
        <f t="shared" si="422"/>
        <v>126.39340466817521</v>
      </c>
      <c r="AC284" s="9">
        <f t="shared" si="423"/>
        <v>-10.502098841607221</v>
      </c>
      <c r="AD284" s="4">
        <f t="shared" si="424"/>
        <v>-0.71597341019117178</v>
      </c>
      <c r="AE284" s="2">
        <f t="shared" si="425"/>
        <v>7.8902654274611694E-3</v>
      </c>
      <c r="AF284">
        <f t="shared" si="433"/>
        <v>-56.571982304425546</v>
      </c>
      <c r="AG284" s="4">
        <f t="shared" si="426"/>
        <v>-0.40789910881855135</v>
      </c>
      <c r="AI284">
        <f t="shared" si="427"/>
        <v>0</v>
      </c>
      <c r="AJ284">
        <f t="shared" si="430"/>
        <v>0</v>
      </c>
      <c r="AK284">
        <f t="shared" si="431"/>
        <v>1</v>
      </c>
      <c r="AL284">
        <f t="shared" ref="AL284:AN284" si="436">SUM(AI274:AI283)/10</f>
        <v>0</v>
      </c>
      <c r="AM284">
        <f t="shared" si="436"/>
        <v>0.3</v>
      </c>
      <c r="AN284">
        <f t="shared" si="436"/>
        <v>0.7</v>
      </c>
      <c r="AO284" s="7">
        <f t="shared" si="345"/>
        <v>136.3994140625</v>
      </c>
      <c r="AP284" s="8">
        <f t="shared" si="349"/>
        <v>3.4505000729472636E-2</v>
      </c>
      <c r="AQ284" s="8">
        <f t="shared" si="350"/>
        <v>0.32727272727272727</v>
      </c>
      <c r="AR284" s="8">
        <f t="shared" si="351"/>
        <v>0.67272727272727273</v>
      </c>
      <c r="AT284" s="8">
        <f t="shared" si="346"/>
        <v>7</v>
      </c>
      <c r="AU284" s="8">
        <f t="shared" si="347"/>
        <v>3</v>
      </c>
      <c r="AV284" s="4"/>
    </row>
    <row r="285" spans="1:53" x14ac:dyDescent="0.25">
      <c r="A285" t="s">
        <v>289</v>
      </c>
      <c r="B285">
        <v>14899.25</v>
      </c>
      <c r="C285">
        <v>14932.5498046875</v>
      </c>
      <c r="D285">
        <v>14807.7998046875</v>
      </c>
      <c r="E285">
        <v>14809.9501953125</v>
      </c>
      <c r="F285">
        <v>14809.9501953125</v>
      </c>
      <c r="G285">
        <v>0</v>
      </c>
      <c r="H285" t="str">
        <f t="shared" si="404"/>
        <v xml:space="preserve"> 10:15:00+05:30</v>
      </c>
      <c r="I285" t="str">
        <f t="shared" si="405"/>
        <v>N</v>
      </c>
      <c r="J285">
        <f t="shared" si="406"/>
        <v>-110.599609375</v>
      </c>
      <c r="K285">
        <f t="shared" si="407"/>
        <v>-89.2998046875</v>
      </c>
      <c r="L285" s="3">
        <f t="shared" si="383"/>
        <v>-7.4125692968937101E-3</v>
      </c>
      <c r="M285" s="3">
        <f t="shared" si="408"/>
        <v>-5.9935771725086835E-3</v>
      </c>
      <c r="N285" t="str">
        <f t="shared" si="409"/>
        <v>2021-03-02</v>
      </c>
      <c r="O285">
        <f t="shared" si="410"/>
        <v>24.599609375</v>
      </c>
      <c r="P285">
        <f t="shared" si="411"/>
        <v>226.8994140625</v>
      </c>
      <c r="Q285">
        <f t="shared" si="412"/>
        <v>254.75</v>
      </c>
      <c r="R285">
        <f t="shared" si="413"/>
        <v>244.75</v>
      </c>
      <c r="S285">
        <f t="shared" si="414"/>
        <v>14771.94384765625</v>
      </c>
      <c r="T285">
        <f t="shared" si="415"/>
        <v>14830.816731770834</v>
      </c>
      <c r="U285">
        <f t="shared" si="416"/>
        <v>38.00634765625</v>
      </c>
      <c r="V285">
        <f t="shared" si="417"/>
        <v>-20.86653645833394</v>
      </c>
      <c r="W285">
        <f t="shared" si="418"/>
        <v>124.75</v>
      </c>
      <c r="X285">
        <f t="shared" si="419"/>
        <v>98.474999999999994</v>
      </c>
      <c r="Y285">
        <f t="shared" si="420"/>
        <v>14789.49783320767</v>
      </c>
      <c r="Z285">
        <f t="shared" si="429"/>
        <v>14795.592199591432</v>
      </c>
      <c r="AA285">
        <f t="shared" si="421"/>
        <v>20.452362104830172</v>
      </c>
      <c r="AB285">
        <f t="shared" si="422"/>
        <v>14.357995721067709</v>
      </c>
      <c r="AC285" s="9">
        <f t="shared" si="423"/>
        <v>-6.0943663837624626</v>
      </c>
      <c r="AD285" s="4">
        <f t="shared" si="424"/>
        <v>-0.41970014987691812</v>
      </c>
      <c r="AE285" s="2">
        <f t="shared" si="425"/>
        <v>8.4246141658742314E-3</v>
      </c>
      <c r="AF285">
        <f t="shared" si="433"/>
        <v>-41.318898563164112</v>
      </c>
      <c r="AG285" s="4">
        <f t="shared" si="426"/>
        <v>-0.2696225785262647</v>
      </c>
      <c r="AI285">
        <f t="shared" si="427"/>
        <v>0</v>
      </c>
      <c r="AJ285">
        <f t="shared" si="430"/>
        <v>0</v>
      </c>
      <c r="AK285">
        <f t="shared" si="431"/>
        <v>1</v>
      </c>
      <c r="AL285">
        <f t="shared" ref="AL285:AN285" si="437">SUM(AI275:AI284)/10</f>
        <v>0</v>
      </c>
      <c r="AM285">
        <f t="shared" si="437"/>
        <v>0.2</v>
      </c>
      <c r="AN285">
        <f t="shared" si="437"/>
        <v>0.8</v>
      </c>
      <c r="AO285" s="7">
        <f t="shared" si="345"/>
        <v>-110.599609375</v>
      </c>
      <c r="AP285" s="8">
        <f t="shared" si="349"/>
        <v>2.8231364233204884E-2</v>
      </c>
      <c r="AQ285" s="8">
        <f t="shared" si="350"/>
        <v>0.24545454545454545</v>
      </c>
      <c r="AR285" s="8">
        <f t="shared" si="351"/>
        <v>0.75454545454545452</v>
      </c>
      <c r="AT285" s="8">
        <f t="shared" si="346"/>
        <v>7</v>
      </c>
      <c r="AU285" s="8">
        <f t="shared" si="347"/>
        <v>3</v>
      </c>
      <c r="AV285" s="4"/>
    </row>
    <row r="286" spans="1:53" x14ac:dyDescent="0.25">
      <c r="A286" t="s">
        <v>290</v>
      </c>
      <c r="B286">
        <v>14865.099609375</v>
      </c>
      <c r="C286">
        <v>14868.5</v>
      </c>
      <c r="D286">
        <v>14761.0498046875</v>
      </c>
      <c r="E286">
        <v>14834.5498046875</v>
      </c>
      <c r="F286">
        <v>14834.5498046875</v>
      </c>
      <c r="G286">
        <v>0</v>
      </c>
      <c r="H286" t="str">
        <f t="shared" si="404"/>
        <v xml:space="preserve"> 11:15:00+05:30</v>
      </c>
      <c r="I286" t="str">
        <f t="shared" si="405"/>
        <v>N</v>
      </c>
      <c r="J286">
        <f t="shared" si="406"/>
        <v>24.599609375</v>
      </c>
      <c r="K286">
        <f t="shared" si="407"/>
        <v>-30.5498046875</v>
      </c>
      <c r="L286" s="3">
        <f t="shared" si="383"/>
        <v>1.6610190480442011E-3</v>
      </c>
      <c r="M286" s="3">
        <f t="shared" si="408"/>
        <v>-2.0551362244645233E-3</v>
      </c>
      <c r="N286" t="str">
        <f t="shared" si="409"/>
        <v>2021-03-02</v>
      </c>
      <c r="O286">
        <f t="shared" si="410"/>
        <v>-22.9501953125</v>
      </c>
      <c r="P286">
        <f t="shared" si="411"/>
        <v>230.5</v>
      </c>
      <c r="Q286">
        <f t="shared" si="412"/>
        <v>170.2001953125</v>
      </c>
      <c r="R286">
        <f t="shared" si="413"/>
        <v>220.6005859375</v>
      </c>
      <c r="S286">
        <f t="shared" si="414"/>
        <v>14781.118896484375</v>
      </c>
      <c r="T286">
        <f t="shared" si="415"/>
        <v>14815.271484375</v>
      </c>
      <c r="U286">
        <f t="shared" si="416"/>
        <v>53.430908203125</v>
      </c>
      <c r="V286">
        <f t="shared" si="417"/>
        <v>19.2783203125</v>
      </c>
      <c r="W286">
        <f t="shared" si="418"/>
        <v>107.4501953125</v>
      </c>
      <c r="X286">
        <f t="shared" si="419"/>
        <v>92.7099609375</v>
      </c>
      <c r="Y286">
        <f t="shared" si="420"/>
        <v>14799.509382425409</v>
      </c>
      <c r="Z286">
        <f t="shared" si="429"/>
        <v>14799.133800054711</v>
      </c>
      <c r="AA286">
        <f t="shared" si="421"/>
        <v>35.040422262090942</v>
      </c>
      <c r="AB286">
        <f t="shared" si="422"/>
        <v>35.416004632788827</v>
      </c>
      <c r="AC286" s="9">
        <f t="shared" si="423"/>
        <v>0.37558237069788447</v>
      </c>
      <c r="AD286" s="4" t="str">
        <f t="shared" si="424"/>
        <v>CROSSOVER</v>
      </c>
      <c r="AE286" s="2">
        <f t="shared" si="425"/>
        <v>7.2793057901869729E-3</v>
      </c>
      <c r="AF286">
        <f t="shared" si="433"/>
        <v>-15.762101949590942</v>
      </c>
      <c r="AG286" s="4">
        <f t="shared" si="426"/>
        <v>-0.61852560214073826</v>
      </c>
      <c r="AI286">
        <f t="shared" si="427"/>
        <v>1</v>
      </c>
      <c r="AJ286">
        <f t="shared" si="430"/>
        <v>0</v>
      </c>
      <c r="AK286">
        <f t="shared" si="431"/>
        <v>0</v>
      </c>
      <c r="AL286">
        <f t="shared" ref="AL286:AN286" si="438">SUM(AI276:AI285)/10</f>
        <v>0</v>
      </c>
      <c r="AM286">
        <f t="shared" si="438"/>
        <v>0.1</v>
      </c>
      <c r="AN286">
        <f t="shared" si="438"/>
        <v>0.9</v>
      </c>
      <c r="AO286" s="7">
        <f t="shared" si="345"/>
        <v>24.599609375</v>
      </c>
      <c r="AP286" s="8">
        <f t="shared" si="349"/>
        <v>0.20491657073625855</v>
      </c>
      <c r="AQ286" s="8">
        <f t="shared" si="350"/>
        <v>0.16363636363636364</v>
      </c>
      <c r="AR286" s="8">
        <f t="shared" si="351"/>
        <v>0.65454545454545454</v>
      </c>
      <c r="AT286" s="8">
        <f t="shared" si="346"/>
        <v>8</v>
      </c>
      <c r="AU286" s="8">
        <f t="shared" si="347"/>
        <v>2</v>
      </c>
      <c r="AV286" s="4"/>
      <c r="AW286" s="7">
        <f>SUM(AO287:AO292)</f>
        <v>230.5</v>
      </c>
      <c r="AX286" s="7">
        <f>SUM(AO287:AO297)</f>
        <v>405.9501953125</v>
      </c>
      <c r="AY286" s="7">
        <f>SUM(AO286:AO300)</f>
        <v>324.349609375</v>
      </c>
      <c r="AZ286" s="7">
        <f>SUM(AO287:AO306)</f>
        <v>170.2001953125</v>
      </c>
      <c r="BA286">
        <f>IF(AC286&gt;0,1,-1)</f>
        <v>1</v>
      </c>
    </row>
    <row r="287" spans="1:53" x14ac:dyDescent="0.25">
      <c r="A287" t="s">
        <v>291</v>
      </c>
      <c r="B287">
        <v>14841.4501953125</v>
      </c>
      <c r="C287">
        <v>14849.849609375</v>
      </c>
      <c r="D287">
        <v>14785</v>
      </c>
      <c r="E287">
        <v>14811.599609375</v>
      </c>
      <c r="F287">
        <v>14811.599609375</v>
      </c>
      <c r="G287">
        <v>0</v>
      </c>
      <c r="H287" t="str">
        <f t="shared" si="404"/>
        <v xml:space="preserve"> 12:15:00+05:30</v>
      </c>
      <c r="I287" t="str">
        <f t="shared" si="405"/>
        <v>N</v>
      </c>
      <c r="J287">
        <f t="shared" si="406"/>
        <v>-22.9501953125</v>
      </c>
      <c r="K287">
        <f t="shared" si="407"/>
        <v>-29.8505859375</v>
      </c>
      <c r="L287" s="3">
        <f t="shared" si="383"/>
        <v>-1.5470773036366816E-3</v>
      </c>
      <c r="M287" s="3">
        <f t="shared" si="408"/>
        <v>-2.0112984610444577E-3</v>
      </c>
      <c r="N287" t="str">
        <f t="shared" si="409"/>
        <v>2021-03-02</v>
      </c>
      <c r="O287">
        <f t="shared" si="410"/>
        <v>45.80078125</v>
      </c>
      <c r="P287">
        <f t="shared" si="411"/>
        <v>297.150390625</v>
      </c>
      <c r="Q287">
        <f t="shared" si="412"/>
        <v>196.650390625</v>
      </c>
      <c r="R287">
        <f t="shared" si="413"/>
        <v>247.1005859375</v>
      </c>
      <c r="S287">
        <f t="shared" si="414"/>
        <v>14787.093872070313</v>
      </c>
      <c r="T287">
        <f t="shared" si="415"/>
        <v>14803.407180059523</v>
      </c>
      <c r="U287">
        <f t="shared" si="416"/>
        <v>24.5057373046875</v>
      </c>
      <c r="V287">
        <f t="shared" si="417"/>
        <v>8.1924293154770567</v>
      </c>
      <c r="W287">
        <f t="shared" si="418"/>
        <v>64.849609375</v>
      </c>
      <c r="X287">
        <f t="shared" si="419"/>
        <v>95.43994140625</v>
      </c>
      <c r="Y287">
        <f t="shared" si="420"/>
        <v>14802.196099525318</v>
      </c>
      <c r="Z287">
        <f t="shared" si="429"/>
        <v>14800.267055447464</v>
      </c>
      <c r="AA287">
        <f t="shared" si="421"/>
        <v>9.4035098496824503</v>
      </c>
      <c r="AB287">
        <f t="shared" si="422"/>
        <v>11.332553927535628</v>
      </c>
      <c r="AC287" s="9">
        <f t="shared" si="423"/>
        <v>1.9290440778531774</v>
      </c>
      <c r="AD287" s="4">
        <f t="shared" si="424"/>
        <v>4.1361411726241153</v>
      </c>
      <c r="AE287" s="2">
        <f t="shared" si="425"/>
        <v>4.3861758116334124E-3</v>
      </c>
      <c r="AF287">
        <f t="shared" si="433"/>
        <v>-1.2110805342053936</v>
      </c>
      <c r="AG287" s="4">
        <f t="shared" si="426"/>
        <v>-0.92316503610504663</v>
      </c>
      <c r="AI287">
        <f t="shared" si="427"/>
        <v>1</v>
      </c>
      <c r="AJ287">
        <f t="shared" si="430"/>
        <v>0</v>
      </c>
      <c r="AK287">
        <f t="shared" si="431"/>
        <v>0</v>
      </c>
      <c r="AL287">
        <f t="shared" ref="AL287:AN287" si="439">SUM(AI277:AI286)/10</f>
        <v>0.1</v>
      </c>
      <c r="AM287">
        <f t="shared" si="439"/>
        <v>0</v>
      </c>
      <c r="AN287">
        <f t="shared" si="439"/>
        <v>0.9</v>
      </c>
      <c r="AO287" s="7">
        <f t="shared" si="345"/>
        <v>-22.9501953125</v>
      </c>
      <c r="AP287" s="8">
        <f t="shared" si="349"/>
        <v>0.34947719423875701</v>
      </c>
      <c r="AQ287" s="8">
        <f t="shared" si="350"/>
        <v>8.1818181818181818E-2</v>
      </c>
      <c r="AR287" s="8">
        <f t="shared" si="351"/>
        <v>0.73636363636363633</v>
      </c>
      <c r="AT287" s="8">
        <f t="shared" si="346"/>
        <v>7</v>
      </c>
      <c r="AU287" s="8">
        <f t="shared" si="347"/>
        <v>3</v>
      </c>
      <c r="AV287" s="4"/>
    </row>
    <row r="288" spans="1:53" x14ac:dyDescent="0.25">
      <c r="A288" t="s">
        <v>292</v>
      </c>
      <c r="B288">
        <v>14813.9501953125</v>
      </c>
      <c r="C288">
        <v>14871</v>
      </c>
      <c r="D288">
        <v>14783.900390625</v>
      </c>
      <c r="E288">
        <v>14857.400390625</v>
      </c>
      <c r="F288">
        <v>14857.400390625</v>
      </c>
      <c r="G288">
        <v>0</v>
      </c>
      <c r="H288" t="str">
        <f t="shared" si="404"/>
        <v xml:space="preserve"> 13:15:00+05:30</v>
      </c>
      <c r="I288" t="str">
        <f t="shared" si="405"/>
        <v>N</v>
      </c>
      <c r="J288">
        <f t="shared" si="406"/>
        <v>45.80078125</v>
      </c>
      <c r="K288">
        <f t="shared" si="407"/>
        <v>43.4501953125</v>
      </c>
      <c r="L288" s="3">
        <f t="shared" si="383"/>
        <v>3.0922238284790252E-3</v>
      </c>
      <c r="M288" s="3">
        <f t="shared" si="408"/>
        <v>2.9330593622657591E-3</v>
      </c>
      <c r="N288" t="str">
        <f t="shared" si="409"/>
        <v>2021-03-02</v>
      </c>
      <c r="O288">
        <f t="shared" si="410"/>
        <v>76.25</v>
      </c>
      <c r="P288">
        <f t="shared" si="411"/>
        <v>266.94921875</v>
      </c>
      <c r="Q288">
        <f t="shared" si="412"/>
        <v>151.5498046875</v>
      </c>
      <c r="R288">
        <f t="shared" si="413"/>
        <v>116.1494140625</v>
      </c>
      <c r="S288">
        <f t="shared" si="414"/>
        <v>14799.962524414063</v>
      </c>
      <c r="T288">
        <f t="shared" si="415"/>
        <v>14788.202380952382</v>
      </c>
      <c r="U288">
        <f t="shared" si="416"/>
        <v>57.4378662109375</v>
      </c>
      <c r="V288">
        <f t="shared" si="417"/>
        <v>69.198009672618355</v>
      </c>
      <c r="W288">
        <f t="shared" si="418"/>
        <v>87.099609375</v>
      </c>
      <c r="X288">
        <f t="shared" si="419"/>
        <v>89.694921875000006</v>
      </c>
      <c r="Y288">
        <f t="shared" si="420"/>
        <v>14814.463719769692</v>
      </c>
      <c r="Z288">
        <f t="shared" si="429"/>
        <v>14805.460995009058</v>
      </c>
      <c r="AA288">
        <f t="shared" si="421"/>
        <v>42.936670855307966</v>
      </c>
      <c r="AB288">
        <f t="shared" si="422"/>
        <v>51.939395615941976</v>
      </c>
      <c r="AC288" s="9">
        <f t="shared" si="423"/>
        <v>9.0027247606340097</v>
      </c>
      <c r="AD288" s="4">
        <f t="shared" si="424"/>
        <v>3.6669357450106026</v>
      </c>
      <c r="AE288" s="2">
        <f t="shared" si="425"/>
        <v>5.8915176018253601E-3</v>
      </c>
      <c r="AF288">
        <f t="shared" si="433"/>
        <v>26.261338817310389</v>
      </c>
      <c r="AG288" s="4" t="str">
        <f t="shared" si="426"/>
        <v>CROSSOVER</v>
      </c>
      <c r="AI288">
        <f t="shared" si="427"/>
        <v>1</v>
      </c>
      <c r="AJ288">
        <f t="shared" si="430"/>
        <v>0</v>
      </c>
      <c r="AK288">
        <f t="shared" si="431"/>
        <v>0</v>
      </c>
      <c r="AL288">
        <f t="shared" ref="AL288:AN288" si="440">SUM(AI278:AI287)/10</f>
        <v>0.2</v>
      </c>
      <c r="AM288">
        <f t="shared" si="440"/>
        <v>0</v>
      </c>
      <c r="AN288">
        <f t="shared" si="440"/>
        <v>0.8</v>
      </c>
      <c r="AO288" s="7">
        <f t="shared" si="345"/>
        <v>45.80078125</v>
      </c>
      <c r="AP288" s="8">
        <f t="shared" si="349"/>
        <v>0.46775406801352848</v>
      </c>
      <c r="AQ288" s="8">
        <f t="shared" si="350"/>
        <v>0</v>
      </c>
      <c r="AR288" s="8">
        <f t="shared" si="351"/>
        <v>0.73636363636363633</v>
      </c>
      <c r="AT288" s="8">
        <f t="shared" si="346"/>
        <v>7</v>
      </c>
      <c r="AU288" s="8">
        <f t="shared" si="347"/>
        <v>3</v>
      </c>
      <c r="AV288" s="4"/>
    </row>
    <row r="289" spans="1:48" x14ac:dyDescent="0.25">
      <c r="A289" t="s">
        <v>293</v>
      </c>
      <c r="B289">
        <v>14828.2998046875</v>
      </c>
      <c r="C289">
        <v>14935.5498046875</v>
      </c>
      <c r="D289">
        <v>14810.099609375</v>
      </c>
      <c r="E289">
        <v>14933.650390625</v>
      </c>
      <c r="F289">
        <v>14933.650390625</v>
      </c>
      <c r="G289">
        <v>0</v>
      </c>
      <c r="H289" t="str">
        <f t="shared" si="404"/>
        <v xml:space="preserve"> 14:15:00+05:30</v>
      </c>
      <c r="I289" t="str">
        <f t="shared" si="405"/>
        <v>N</v>
      </c>
      <c r="J289">
        <f t="shared" si="406"/>
        <v>76.25</v>
      </c>
      <c r="K289">
        <f t="shared" si="407"/>
        <v>105.3505859375</v>
      </c>
      <c r="L289" s="3">
        <f t="shared" si="383"/>
        <v>5.1321225783289553E-3</v>
      </c>
      <c r="M289" s="3">
        <f t="shared" si="408"/>
        <v>7.1046975934622482E-3</v>
      </c>
      <c r="N289" t="str">
        <f t="shared" si="409"/>
        <v>2021-03-02</v>
      </c>
      <c r="O289">
        <f t="shared" si="410"/>
        <v>8.1494140625</v>
      </c>
      <c r="P289">
        <f t="shared" si="411"/>
        <v>196.599609375</v>
      </c>
      <c r="Q289">
        <f t="shared" si="412"/>
        <v>-41.650390625</v>
      </c>
      <c r="R289">
        <f t="shared" si="413"/>
        <v>50.849609375</v>
      </c>
      <c r="S289">
        <f t="shared" si="414"/>
        <v>14816.181274414062</v>
      </c>
      <c r="T289">
        <f t="shared" si="415"/>
        <v>14774.757161458334</v>
      </c>
      <c r="U289">
        <f t="shared" si="416"/>
        <v>117.4691162109375</v>
      </c>
      <c r="V289">
        <f t="shared" si="417"/>
        <v>158.89322916666606</v>
      </c>
      <c r="W289">
        <f t="shared" si="418"/>
        <v>125.4501953125</v>
      </c>
      <c r="X289">
        <f t="shared" si="419"/>
        <v>90.604882812499994</v>
      </c>
      <c r="Y289">
        <f t="shared" si="420"/>
        <v>14840.949646626426</v>
      </c>
      <c r="Z289">
        <f t="shared" si="429"/>
        <v>14817.114576428688</v>
      </c>
      <c r="AA289">
        <f t="shared" si="421"/>
        <v>92.700743998573671</v>
      </c>
      <c r="AB289">
        <f t="shared" si="422"/>
        <v>116.53581419631155</v>
      </c>
      <c r="AC289" s="9">
        <f t="shared" si="423"/>
        <v>23.835070197737878</v>
      </c>
      <c r="AD289" s="4">
        <f t="shared" si="424"/>
        <v>1.6475395873437002</v>
      </c>
      <c r="AE289" s="2">
        <f t="shared" si="425"/>
        <v>8.4705841703514462E-3</v>
      </c>
      <c r="AF289">
        <f t="shared" si="433"/>
        <v>66.192485168092389</v>
      </c>
      <c r="AG289" s="4">
        <f t="shared" si="426"/>
        <v>1.5205297273138656</v>
      </c>
      <c r="AI289">
        <f t="shared" si="427"/>
        <v>1</v>
      </c>
      <c r="AJ289">
        <f t="shared" si="430"/>
        <v>0</v>
      </c>
      <c r="AK289">
        <f t="shared" si="431"/>
        <v>0</v>
      </c>
      <c r="AL289">
        <f t="shared" ref="AL289:AN289" si="441">SUM(AI279:AI288)/10</f>
        <v>0.3</v>
      </c>
      <c r="AM289">
        <f t="shared" si="441"/>
        <v>0</v>
      </c>
      <c r="AN289">
        <f t="shared" si="441"/>
        <v>0.7</v>
      </c>
      <c r="AO289" s="7">
        <f t="shared" si="345"/>
        <v>76.25</v>
      </c>
      <c r="AP289" s="8">
        <f t="shared" si="349"/>
        <v>0.56452605564743241</v>
      </c>
      <c r="AQ289" s="8">
        <f t="shared" si="350"/>
        <v>0</v>
      </c>
      <c r="AR289" s="8">
        <f t="shared" si="351"/>
        <v>0.65454545454545454</v>
      </c>
      <c r="AT289" s="8">
        <f t="shared" si="346"/>
        <v>8</v>
      </c>
      <c r="AU289" s="8">
        <f t="shared" si="347"/>
        <v>2</v>
      </c>
      <c r="AV289" s="4"/>
    </row>
    <row r="290" spans="1:48" x14ac:dyDescent="0.25">
      <c r="A290" t="s">
        <v>294</v>
      </c>
      <c r="B290">
        <v>14932.7998046875</v>
      </c>
      <c r="C290">
        <v>14958.9501953125</v>
      </c>
      <c r="D290">
        <v>14929.849609375</v>
      </c>
      <c r="E290">
        <v>14941.7998046875</v>
      </c>
      <c r="F290">
        <v>14941.7998046875</v>
      </c>
      <c r="G290">
        <v>0</v>
      </c>
      <c r="H290" t="str">
        <f t="shared" si="404"/>
        <v xml:space="preserve"> 15:15:00+05:30</v>
      </c>
      <c r="I290" t="str">
        <f t="shared" si="405"/>
        <v>N</v>
      </c>
      <c r="J290">
        <f t="shared" si="406"/>
        <v>8.1494140625</v>
      </c>
      <c r="K290">
        <f t="shared" si="407"/>
        <v>9</v>
      </c>
      <c r="L290" s="3">
        <f t="shared" si="383"/>
        <v>5.4570810547540434E-4</v>
      </c>
      <c r="M290" s="3">
        <f t="shared" si="408"/>
        <v>6.0270010431498879E-4</v>
      </c>
      <c r="N290" t="str">
        <f t="shared" si="409"/>
        <v>2021-03-02</v>
      </c>
      <c r="O290">
        <f t="shared" si="410"/>
        <v>95.0498046875</v>
      </c>
      <c r="P290">
        <f t="shared" si="411"/>
        <v>305.900390625</v>
      </c>
      <c r="Q290">
        <f t="shared" si="412"/>
        <v>13</v>
      </c>
      <c r="R290">
        <f t="shared" si="413"/>
        <v>171.900390625</v>
      </c>
      <c r="S290">
        <f t="shared" si="414"/>
        <v>14839.081298828125</v>
      </c>
      <c r="T290">
        <f t="shared" si="415"/>
        <v>14767.050037202382</v>
      </c>
      <c r="U290">
        <f t="shared" si="416"/>
        <v>102.718505859375</v>
      </c>
      <c r="V290">
        <f t="shared" si="417"/>
        <v>174.74976748511835</v>
      </c>
      <c r="W290">
        <f t="shared" si="418"/>
        <v>29.1005859375</v>
      </c>
      <c r="X290">
        <f t="shared" si="419"/>
        <v>90.659863281249997</v>
      </c>
      <c r="Y290">
        <f t="shared" si="420"/>
        <v>14863.36079286222</v>
      </c>
      <c r="Z290">
        <f t="shared" si="429"/>
        <v>14828.44959717949</v>
      </c>
      <c r="AA290">
        <f t="shared" si="421"/>
        <v>78.439011825279522</v>
      </c>
      <c r="AB290">
        <f t="shared" si="422"/>
        <v>113.3502075080105</v>
      </c>
      <c r="AC290" s="9">
        <f t="shared" si="423"/>
        <v>34.911195682730977</v>
      </c>
      <c r="AD290" s="4">
        <f t="shared" si="424"/>
        <v>0.46469867271648752</v>
      </c>
      <c r="AE290" s="2">
        <f t="shared" si="425"/>
        <v>1.9491546598852994E-3</v>
      </c>
      <c r="AF290">
        <f t="shared" si="433"/>
        <v>96.310755659838833</v>
      </c>
      <c r="AG290" s="4">
        <f t="shared" si="426"/>
        <v>0.45501042022009985</v>
      </c>
      <c r="AI290">
        <f t="shared" si="427"/>
        <v>1</v>
      </c>
      <c r="AJ290">
        <f t="shared" si="430"/>
        <v>0</v>
      </c>
      <c r="AK290">
        <f t="shared" si="431"/>
        <v>0</v>
      </c>
      <c r="AL290">
        <f t="shared" ref="AL290:AN290" si="442">SUM(AI280:AI289)/10</f>
        <v>0.4</v>
      </c>
      <c r="AM290">
        <f t="shared" si="442"/>
        <v>0</v>
      </c>
      <c r="AN290">
        <f t="shared" si="442"/>
        <v>0.6</v>
      </c>
      <c r="AO290" s="7">
        <f t="shared" si="345"/>
        <v>8.1494140625</v>
      </c>
      <c r="AP290" s="8">
        <f t="shared" si="349"/>
        <v>0.64370313643880839</v>
      </c>
      <c r="AQ290" s="8">
        <f t="shared" si="350"/>
        <v>0</v>
      </c>
      <c r="AR290" s="8">
        <f t="shared" si="351"/>
        <v>0.57272727272727275</v>
      </c>
      <c r="AT290" s="8">
        <f t="shared" si="346"/>
        <v>8</v>
      </c>
      <c r="AU290" s="8">
        <f t="shared" si="347"/>
        <v>2</v>
      </c>
      <c r="AV290" s="4"/>
    </row>
    <row r="291" spans="1:48" x14ac:dyDescent="0.25">
      <c r="A291" t="s">
        <v>295</v>
      </c>
      <c r="B291">
        <v>15064.400390625</v>
      </c>
      <c r="C291">
        <v>15064.400390625</v>
      </c>
      <c r="D291">
        <v>14996.75</v>
      </c>
      <c r="E291">
        <v>15036.849609375</v>
      </c>
      <c r="F291">
        <v>15036.849609375</v>
      </c>
      <c r="G291">
        <v>0</v>
      </c>
      <c r="H291" t="str">
        <f t="shared" si="404"/>
        <v xml:space="preserve"> 09:15:00+05:30</v>
      </c>
      <c r="I291" t="str">
        <f t="shared" si="405"/>
        <v>Y</v>
      </c>
      <c r="J291">
        <f t="shared" si="406"/>
        <v>95.0498046875</v>
      </c>
      <c r="K291">
        <f t="shared" si="407"/>
        <v>-27.55078125</v>
      </c>
      <c r="L291" s="3">
        <f t="shared" si="383"/>
        <v>6.36133571122277E-3</v>
      </c>
      <c r="M291" s="3">
        <f t="shared" si="408"/>
        <v>-1.8288667677171953E-3</v>
      </c>
      <c r="N291" t="str">
        <f t="shared" si="409"/>
        <v>2021-03-03</v>
      </c>
      <c r="O291">
        <f t="shared" si="410"/>
        <v>28.2001953125</v>
      </c>
      <c r="P291">
        <f t="shared" si="411"/>
        <v>203.650390625</v>
      </c>
      <c r="Q291">
        <f t="shared" si="412"/>
        <v>-73.69921875</v>
      </c>
      <c r="R291">
        <f t="shared" si="413"/>
        <v>61.8505859375</v>
      </c>
      <c r="S291">
        <f t="shared" si="414"/>
        <v>14861.706298828125</v>
      </c>
      <c r="T291">
        <f t="shared" si="415"/>
        <v>14759.335751488095</v>
      </c>
      <c r="U291">
        <f t="shared" si="416"/>
        <v>175.143310546875</v>
      </c>
      <c r="V291">
        <f t="shared" si="417"/>
        <v>277.51385788690459</v>
      </c>
      <c r="W291">
        <f t="shared" si="418"/>
        <v>67.650390625</v>
      </c>
      <c r="X291">
        <f t="shared" si="419"/>
        <v>83.909960937500003</v>
      </c>
      <c r="Y291">
        <f t="shared" si="420"/>
        <v>14901.913863198393</v>
      </c>
      <c r="Z291">
        <f t="shared" si="429"/>
        <v>14847.395052833626</v>
      </c>
      <c r="AA291">
        <f t="shared" si="421"/>
        <v>134.9357461766067</v>
      </c>
      <c r="AB291">
        <f t="shared" si="422"/>
        <v>189.45455654137368</v>
      </c>
      <c r="AC291" s="9">
        <f t="shared" si="423"/>
        <v>54.518810364766978</v>
      </c>
      <c r="AD291" s="4">
        <f t="shared" si="424"/>
        <v>0.56164259913145909</v>
      </c>
      <c r="AE291" s="2">
        <f t="shared" si="425"/>
        <v>4.511003425742244E-3</v>
      </c>
      <c r="AF291">
        <f t="shared" si="433"/>
        <v>142.57811171029789</v>
      </c>
      <c r="AG291" s="4">
        <f t="shared" si="426"/>
        <v>0.48039656353513943</v>
      </c>
      <c r="AI291">
        <f t="shared" si="427"/>
        <v>1</v>
      </c>
      <c r="AJ291">
        <f t="shared" si="430"/>
        <v>0</v>
      </c>
      <c r="AK291">
        <f t="shared" si="431"/>
        <v>0</v>
      </c>
      <c r="AL291">
        <f t="shared" ref="AL291:AN291" si="443">SUM(AI281:AI290)/10</f>
        <v>0.5</v>
      </c>
      <c r="AM291">
        <f t="shared" si="443"/>
        <v>0</v>
      </c>
      <c r="AN291">
        <f t="shared" si="443"/>
        <v>0.5</v>
      </c>
      <c r="AO291" s="7">
        <f t="shared" ref="AO291:AO354" si="444">J291</f>
        <v>95.0498046875</v>
      </c>
      <c r="AP291" s="8">
        <f t="shared" si="349"/>
        <v>0.70848438435902505</v>
      </c>
      <c r="AQ291" s="8">
        <f t="shared" si="350"/>
        <v>0</v>
      </c>
      <c r="AR291" s="8">
        <f t="shared" si="351"/>
        <v>0.49090909090909091</v>
      </c>
      <c r="AT291" s="8">
        <f t="shared" ref="AT291:AT354" si="445">COUNTIF($J282:$J291,"&gt;0")</f>
        <v>8</v>
      </c>
      <c r="AU291" s="8">
        <f t="shared" ref="AU291:AU354" si="446">COUNTIF($J282:$J291,"&lt;0")</f>
        <v>2</v>
      </c>
      <c r="AV291" s="4"/>
    </row>
    <row r="292" spans="1:48" x14ac:dyDescent="0.25">
      <c r="A292" t="s">
        <v>296</v>
      </c>
      <c r="B292">
        <v>15037.099609375</v>
      </c>
      <c r="C292">
        <v>15090.2998046875</v>
      </c>
      <c r="D292">
        <v>15027.599609375</v>
      </c>
      <c r="E292">
        <v>15065.0498046875</v>
      </c>
      <c r="F292">
        <v>15065.0498046875</v>
      </c>
      <c r="G292">
        <v>0</v>
      </c>
      <c r="H292" t="str">
        <f t="shared" si="404"/>
        <v xml:space="preserve"> 10:15:00+05:30</v>
      </c>
      <c r="I292" t="str">
        <f t="shared" si="405"/>
        <v>N</v>
      </c>
      <c r="J292">
        <f t="shared" si="406"/>
        <v>28.2001953125</v>
      </c>
      <c r="K292">
        <f t="shared" si="407"/>
        <v>27.9501953125</v>
      </c>
      <c r="L292" s="3">
        <f t="shared" si="383"/>
        <v>1.8754058227009247E-3</v>
      </c>
      <c r="M292" s="3">
        <f t="shared" si="408"/>
        <v>1.8587490964729811E-3</v>
      </c>
      <c r="N292" t="str">
        <f t="shared" si="409"/>
        <v>2021-03-03</v>
      </c>
      <c r="O292">
        <f t="shared" si="410"/>
        <v>43.7001953125</v>
      </c>
      <c r="P292">
        <f t="shared" si="411"/>
        <v>0.6005859375</v>
      </c>
      <c r="Q292">
        <f t="shared" si="412"/>
        <v>24.7998046875</v>
      </c>
      <c r="R292">
        <f t="shared" si="413"/>
        <v>126.900390625</v>
      </c>
      <c r="S292">
        <f t="shared" si="414"/>
        <v>14893.293701171875</v>
      </c>
      <c r="T292">
        <f t="shared" si="415"/>
        <v>14766.919084821429</v>
      </c>
      <c r="U292">
        <f t="shared" si="416"/>
        <v>171.756103515625</v>
      </c>
      <c r="V292">
        <f t="shared" si="417"/>
        <v>298.13071986607065</v>
      </c>
      <c r="W292">
        <f t="shared" si="418"/>
        <v>62.7001953125</v>
      </c>
      <c r="X292">
        <f t="shared" si="419"/>
        <v>82.429980468750003</v>
      </c>
      <c r="Y292">
        <f t="shared" si="420"/>
        <v>14938.166294640418</v>
      </c>
      <c r="Z292">
        <f t="shared" si="429"/>
        <v>14867.181848456707</v>
      </c>
      <c r="AA292">
        <f t="shared" si="421"/>
        <v>126.88351004708238</v>
      </c>
      <c r="AB292">
        <f t="shared" si="422"/>
        <v>197.86795623079342</v>
      </c>
      <c r="AC292" s="9">
        <f t="shared" si="423"/>
        <v>70.984446183711043</v>
      </c>
      <c r="AD292" s="4">
        <f t="shared" si="424"/>
        <v>0.30201751851843517</v>
      </c>
      <c r="AE292" s="2">
        <f t="shared" si="425"/>
        <v>4.1723360311905272E-3</v>
      </c>
      <c r="AF292">
        <f t="shared" si="433"/>
        <v>171.24720981898827</v>
      </c>
      <c r="AG292" s="4">
        <f t="shared" si="426"/>
        <v>0.20107643287451193</v>
      </c>
      <c r="AI292">
        <f t="shared" si="427"/>
        <v>1</v>
      </c>
      <c r="AJ292">
        <f t="shared" si="430"/>
        <v>0</v>
      </c>
      <c r="AK292">
        <f t="shared" si="431"/>
        <v>0</v>
      </c>
      <c r="AL292">
        <f t="shared" ref="AL292:AN292" si="447">SUM(AI282:AI291)/10</f>
        <v>0.6</v>
      </c>
      <c r="AM292">
        <f t="shared" si="447"/>
        <v>0</v>
      </c>
      <c r="AN292">
        <f t="shared" si="447"/>
        <v>0.4</v>
      </c>
      <c r="AO292" s="7">
        <f t="shared" si="444"/>
        <v>28.2001953125</v>
      </c>
      <c r="AP292" s="8">
        <f t="shared" ref="AP292:AP355" si="448">(AI292-AP291)*(2/11)+AP291</f>
        <v>0.76148722356647502</v>
      </c>
      <c r="AQ292" s="8">
        <f t="shared" ref="AQ292:AQ355" si="449">(AJ292-AM291)*(2/11)+AM291</f>
        <v>0</v>
      </c>
      <c r="AR292" s="8">
        <f t="shared" ref="AR292:AR355" si="450">(AK292-AN291)*(2/11)+AN291</f>
        <v>0.40909090909090906</v>
      </c>
      <c r="AT292" s="8">
        <f t="shared" si="445"/>
        <v>8</v>
      </c>
      <c r="AU292" s="8">
        <f t="shared" si="446"/>
        <v>2</v>
      </c>
      <c r="AV292" s="4"/>
    </row>
    <row r="293" spans="1:48" x14ac:dyDescent="0.25">
      <c r="A293" t="s">
        <v>297</v>
      </c>
      <c r="B293">
        <v>15076.349609375</v>
      </c>
      <c r="C293">
        <v>15110.25</v>
      </c>
      <c r="D293">
        <v>15059.150390625</v>
      </c>
      <c r="E293">
        <v>15108.75</v>
      </c>
      <c r="F293">
        <v>15108.75</v>
      </c>
      <c r="G293">
        <v>0</v>
      </c>
      <c r="H293" t="str">
        <f t="shared" si="404"/>
        <v xml:space="preserve"> 11:15:00+05:30</v>
      </c>
      <c r="I293" t="str">
        <f t="shared" si="405"/>
        <v>N</v>
      </c>
      <c r="J293">
        <f t="shared" si="406"/>
        <v>43.7001953125</v>
      </c>
      <c r="K293">
        <f t="shared" si="407"/>
        <v>32.400390625</v>
      </c>
      <c r="L293" s="3">
        <f t="shared" si="383"/>
        <v>2.9007667335359658E-3</v>
      </c>
      <c r="M293" s="3">
        <f t="shared" si="408"/>
        <v>2.149087243562746E-3</v>
      </c>
      <c r="N293" t="str">
        <f t="shared" si="409"/>
        <v>2021-03-03</v>
      </c>
      <c r="O293">
        <f t="shared" si="410"/>
        <v>15.599609375</v>
      </c>
      <c r="P293">
        <f t="shared" si="411"/>
        <v>25.599609375</v>
      </c>
      <c r="Q293">
        <f t="shared" si="412"/>
        <v>-83.5498046875</v>
      </c>
      <c r="R293">
        <f t="shared" si="413"/>
        <v>41.9501953125</v>
      </c>
      <c r="S293">
        <f t="shared" si="414"/>
        <v>14911.356201171875</v>
      </c>
      <c r="T293">
        <f t="shared" si="415"/>
        <v>14782.185732886905</v>
      </c>
      <c r="U293">
        <f t="shared" si="416"/>
        <v>197.393798828125</v>
      </c>
      <c r="V293">
        <f t="shared" si="417"/>
        <v>326.56426711309541</v>
      </c>
      <c r="W293">
        <f t="shared" si="418"/>
        <v>51.099609375</v>
      </c>
      <c r="X293">
        <f t="shared" si="419"/>
        <v>81.60498046875</v>
      </c>
      <c r="Y293">
        <f t="shared" si="420"/>
        <v>14976.073784720325</v>
      </c>
      <c r="Z293">
        <f t="shared" si="429"/>
        <v>14889.142589506097</v>
      </c>
      <c r="AA293">
        <f t="shared" si="421"/>
        <v>132.67621527967458</v>
      </c>
      <c r="AB293">
        <f t="shared" si="422"/>
        <v>219.60741049390344</v>
      </c>
      <c r="AC293" s="9">
        <f t="shared" si="423"/>
        <v>86.931195214228865</v>
      </c>
      <c r="AD293" s="4">
        <f t="shared" si="424"/>
        <v>0.22465131289813678</v>
      </c>
      <c r="AE293" s="2">
        <f t="shared" si="425"/>
        <v>3.393259782225949E-3</v>
      </c>
      <c r="AF293">
        <f t="shared" si="433"/>
        <v>193.88805183342083</v>
      </c>
      <c r="AG293" s="4">
        <f t="shared" si="426"/>
        <v>0.13221145055948291</v>
      </c>
      <c r="AI293">
        <f t="shared" si="427"/>
        <v>1</v>
      </c>
      <c r="AJ293">
        <f t="shared" si="430"/>
        <v>0</v>
      </c>
      <c r="AK293">
        <f t="shared" si="431"/>
        <v>0</v>
      </c>
      <c r="AL293">
        <f t="shared" ref="AL293:AN293" si="451">SUM(AI283:AI292)/10</f>
        <v>0.7</v>
      </c>
      <c r="AM293">
        <f t="shared" si="451"/>
        <v>0</v>
      </c>
      <c r="AN293">
        <f t="shared" si="451"/>
        <v>0.3</v>
      </c>
      <c r="AO293" s="7">
        <f t="shared" si="444"/>
        <v>43.7001953125</v>
      </c>
      <c r="AP293" s="8">
        <f t="shared" si="448"/>
        <v>0.80485318291802499</v>
      </c>
      <c r="AQ293" s="8">
        <f t="shared" si="449"/>
        <v>0</v>
      </c>
      <c r="AR293" s="8">
        <f t="shared" si="450"/>
        <v>0.32727272727272727</v>
      </c>
      <c r="AT293" s="8">
        <f t="shared" si="445"/>
        <v>8</v>
      </c>
      <c r="AU293" s="8">
        <f t="shared" si="446"/>
        <v>2</v>
      </c>
      <c r="AV293" s="4"/>
    </row>
    <row r="294" spans="1:48" x14ac:dyDescent="0.25">
      <c r="A294" t="s">
        <v>298</v>
      </c>
      <c r="B294">
        <v>15095.5498046875</v>
      </c>
      <c r="C294">
        <v>15139.5498046875</v>
      </c>
      <c r="D294">
        <v>15091.650390625</v>
      </c>
      <c r="E294">
        <v>15124.349609375</v>
      </c>
      <c r="F294">
        <v>15124.349609375</v>
      </c>
      <c r="G294">
        <v>0</v>
      </c>
      <c r="H294" t="str">
        <f t="shared" si="404"/>
        <v xml:space="preserve"> 12:15:00+05:30</v>
      </c>
      <c r="I294" t="str">
        <f t="shared" si="405"/>
        <v>N</v>
      </c>
      <c r="J294">
        <f t="shared" si="406"/>
        <v>15.599609375</v>
      </c>
      <c r="K294">
        <f t="shared" si="407"/>
        <v>28.7998046875</v>
      </c>
      <c r="L294" s="3">
        <f t="shared" si="383"/>
        <v>1.0324884173078515E-3</v>
      </c>
      <c r="M294" s="3">
        <f t="shared" si="408"/>
        <v>1.907834100786248E-3</v>
      </c>
      <c r="N294" t="str">
        <f t="shared" si="409"/>
        <v>2021-03-03</v>
      </c>
      <c r="O294">
        <f t="shared" si="410"/>
        <v>5.900390625</v>
      </c>
      <c r="P294">
        <f t="shared" si="411"/>
        <v>9.9501953125</v>
      </c>
      <c r="Q294">
        <f t="shared" si="412"/>
        <v>-111.849609375</v>
      </c>
      <c r="R294">
        <f t="shared" si="413"/>
        <v>-2.5</v>
      </c>
      <c r="S294">
        <f t="shared" si="414"/>
        <v>14948.706176757813</v>
      </c>
      <c r="T294">
        <f t="shared" si="415"/>
        <v>14805.992885044643</v>
      </c>
      <c r="U294">
        <f t="shared" si="416"/>
        <v>175.6434326171875</v>
      </c>
      <c r="V294">
        <f t="shared" si="417"/>
        <v>318.35672433035688</v>
      </c>
      <c r="W294">
        <f t="shared" si="418"/>
        <v>47.8994140625</v>
      </c>
      <c r="X294">
        <f t="shared" si="419"/>
        <v>83.704980468749994</v>
      </c>
      <c r="Y294">
        <f t="shared" si="420"/>
        <v>15009.02396797692</v>
      </c>
      <c r="Z294">
        <f t="shared" si="429"/>
        <v>14910.525045857816</v>
      </c>
      <c r="AA294">
        <f t="shared" si="421"/>
        <v>115.32564139807982</v>
      </c>
      <c r="AB294">
        <f t="shared" si="422"/>
        <v>213.82456351718429</v>
      </c>
      <c r="AC294" s="9">
        <f t="shared" si="423"/>
        <v>98.498922119104463</v>
      </c>
      <c r="AD294" s="4">
        <f t="shared" si="424"/>
        <v>0.13306761601941253</v>
      </c>
      <c r="AE294" s="2">
        <f t="shared" si="425"/>
        <v>3.1739016491036214E-3</v>
      </c>
      <c r="AF294">
        <f t="shared" si="433"/>
        <v>203.03108293227706</v>
      </c>
      <c r="AG294" s="4">
        <f t="shared" si="426"/>
        <v>4.715623790325911E-2</v>
      </c>
      <c r="AI294">
        <f t="shared" si="427"/>
        <v>1</v>
      </c>
      <c r="AJ294">
        <f t="shared" si="430"/>
        <v>0</v>
      </c>
      <c r="AK294">
        <f t="shared" si="431"/>
        <v>0</v>
      </c>
      <c r="AL294">
        <f t="shared" ref="AL294:AN294" si="452">SUM(AI284:AI293)/10</f>
        <v>0.8</v>
      </c>
      <c r="AM294">
        <f t="shared" si="452"/>
        <v>0</v>
      </c>
      <c r="AN294">
        <f t="shared" si="452"/>
        <v>0.2</v>
      </c>
      <c r="AO294" s="7">
        <f t="shared" si="444"/>
        <v>15.599609375</v>
      </c>
      <c r="AP294" s="8">
        <f t="shared" si="448"/>
        <v>0.84033442238747502</v>
      </c>
      <c r="AQ294" s="8">
        <f t="shared" si="449"/>
        <v>0</v>
      </c>
      <c r="AR294" s="8">
        <f t="shared" si="450"/>
        <v>0.24545454545454545</v>
      </c>
      <c r="AT294" s="8">
        <f t="shared" si="445"/>
        <v>8</v>
      </c>
      <c r="AU294" s="8">
        <f t="shared" si="446"/>
        <v>2</v>
      </c>
      <c r="AV294" s="4"/>
    </row>
    <row r="295" spans="1:48" x14ac:dyDescent="0.25">
      <c r="A295" t="s">
        <v>299</v>
      </c>
      <c r="B295">
        <v>15134.25</v>
      </c>
      <c r="C295">
        <v>15171.7001953125</v>
      </c>
      <c r="D295">
        <v>15115.9501953125</v>
      </c>
      <c r="E295">
        <v>15130.25</v>
      </c>
      <c r="F295">
        <v>15130.25</v>
      </c>
      <c r="G295">
        <v>0</v>
      </c>
      <c r="H295" t="str">
        <f t="shared" si="404"/>
        <v xml:space="preserve"> 13:15:00+05:30</v>
      </c>
      <c r="I295" t="str">
        <f t="shared" si="405"/>
        <v>N</v>
      </c>
      <c r="J295">
        <f t="shared" si="406"/>
        <v>5.900390625</v>
      </c>
      <c r="K295">
        <f t="shared" si="407"/>
        <v>-4</v>
      </c>
      <c r="L295" s="3">
        <f t="shared" si="383"/>
        <v>3.9012524686301723E-4</v>
      </c>
      <c r="M295" s="3">
        <f t="shared" si="408"/>
        <v>-2.6430117118456483E-4</v>
      </c>
      <c r="N295" t="str">
        <f t="shared" si="409"/>
        <v>2021-03-03</v>
      </c>
      <c r="O295">
        <f t="shared" si="410"/>
        <v>117.4501953125</v>
      </c>
      <c r="P295">
        <f t="shared" si="411"/>
        <v>64.599609375</v>
      </c>
      <c r="Q295">
        <f t="shared" si="412"/>
        <v>-123.0498046875</v>
      </c>
      <c r="R295">
        <f t="shared" si="413"/>
        <v>33.7001953125</v>
      </c>
      <c r="S295">
        <f t="shared" si="414"/>
        <v>14984.93115234375</v>
      </c>
      <c r="T295">
        <f t="shared" si="415"/>
        <v>14831.383324032739</v>
      </c>
      <c r="U295">
        <f t="shared" si="416"/>
        <v>145.31884765625</v>
      </c>
      <c r="V295">
        <f t="shared" si="417"/>
        <v>298.86667596726147</v>
      </c>
      <c r="W295">
        <f t="shared" si="418"/>
        <v>55.75</v>
      </c>
      <c r="X295">
        <f t="shared" si="419"/>
        <v>76.804980468750003</v>
      </c>
      <c r="Y295">
        <f t="shared" si="420"/>
        <v>15035.96308620427</v>
      </c>
      <c r="Z295">
        <f t="shared" si="429"/>
        <v>14930.500041688923</v>
      </c>
      <c r="AA295">
        <f t="shared" si="421"/>
        <v>94.286913795729561</v>
      </c>
      <c r="AB295">
        <f t="shared" si="422"/>
        <v>199.74995831107663</v>
      </c>
      <c r="AC295" s="9">
        <f t="shared" si="423"/>
        <v>105.46304451534706</v>
      </c>
      <c r="AD295" s="4">
        <f t="shared" si="424"/>
        <v>7.0702523910075019E-2</v>
      </c>
      <c r="AE295" s="2">
        <f t="shared" si="425"/>
        <v>3.6881571637678613E-3</v>
      </c>
      <c r="AF295">
        <f t="shared" si="433"/>
        <v>204.57976217153191</v>
      </c>
      <c r="AG295" s="4">
        <f t="shared" si="426"/>
        <v>7.6277938180107571E-3</v>
      </c>
      <c r="AI295">
        <f t="shared" si="427"/>
        <v>1</v>
      </c>
      <c r="AJ295">
        <f t="shared" si="430"/>
        <v>0</v>
      </c>
      <c r="AK295">
        <f t="shared" si="431"/>
        <v>0</v>
      </c>
      <c r="AL295">
        <f t="shared" ref="AL295:AN295" si="453">SUM(AI285:AI294)/10</f>
        <v>0.9</v>
      </c>
      <c r="AM295">
        <f t="shared" si="453"/>
        <v>0</v>
      </c>
      <c r="AN295">
        <f t="shared" si="453"/>
        <v>0.1</v>
      </c>
      <c r="AO295" s="7">
        <f t="shared" si="444"/>
        <v>5.900390625</v>
      </c>
      <c r="AP295" s="8">
        <f t="shared" si="448"/>
        <v>0.86936452740793413</v>
      </c>
      <c r="AQ295" s="8">
        <f t="shared" si="449"/>
        <v>0</v>
      </c>
      <c r="AR295" s="8">
        <f t="shared" si="450"/>
        <v>0.16363636363636364</v>
      </c>
      <c r="AT295" s="8">
        <f t="shared" si="445"/>
        <v>9</v>
      </c>
      <c r="AU295" s="8">
        <f t="shared" si="446"/>
        <v>1</v>
      </c>
      <c r="AV295" s="4"/>
    </row>
    <row r="296" spans="1:48" x14ac:dyDescent="0.25">
      <c r="A296" t="s">
        <v>300</v>
      </c>
      <c r="B296">
        <v>15147.349609375</v>
      </c>
      <c r="C296">
        <v>15254.25</v>
      </c>
      <c r="D296">
        <v>15125.5498046875</v>
      </c>
      <c r="E296">
        <v>15247.7001953125</v>
      </c>
      <c r="F296">
        <v>15247.7001953125</v>
      </c>
      <c r="G296">
        <v>0</v>
      </c>
      <c r="H296" t="str">
        <f t="shared" si="404"/>
        <v xml:space="preserve"> 14:15:00+05:30</v>
      </c>
      <c r="I296" t="str">
        <f t="shared" si="405"/>
        <v>N</v>
      </c>
      <c r="J296">
        <f t="shared" si="406"/>
        <v>117.4501953125</v>
      </c>
      <c r="K296">
        <f t="shared" si="407"/>
        <v>100.3505859375</v>
      </c>
      <c r="L296" s="3">
        <f t="shared" si="383"/>
        <v>7.762607710546752E-3</v>
      </c>
      <c r="M296" s="3">
        <f t="shared" si="408"/>
        <v>6.6249600441908993E-3</v>
      </c>
      <c r="N296" t="str">
        <f t="shared" si="409"/>
        <v>2021-03-03</v>
      </c>
      <c r="O296">
        <f t="shared" si="410"/>
        <v>-7.2001953125</v>
      </c>
      <c r="P296">
        <f t="shared" si="411"/>
        <v>-89.8505859375</v>
      </c>
      <c r="Q296">
        <f t="shared" si="412"/>
        <v>-262.4501953125</v>
      </c>
      <c r="R296">
        <f t="shared" si="413"/>
        <v>-67.1005859375</v>
      </c>
      <c r="S296">
        <f t="shared" si="414"/>
        <v>15024.762451171875</v>
      </c>
      <c r="T296">
        <f t="shared" si="415"/>
        <v>14852.438104538691</v>
      </c>
      <c r="U296">
        <f t="shared" si="416"/>
        <v>222.937744140625</v>
      </c>
      <c r="V296">
        <f t="shared" si="417"/>
        <v>395.26209077380918</v>
      </c>
      <c r="W296">
        <f t="shared" si="418"/>
        <v>128.7001953125</v>
      </c>
      <c r="X296">
        <f t="shared" si="419"/>
        <v>69.904980468749997</v>
      </c>
      <c r="Y296">
        <f t="shared" si="420"/>
        <v>15083.015777117211</v>
      </c>
      <c r="Z296">
        <f t="shared" si="429"/>
        <v>14959.336419291067</v>
      </c>
      <c r="AA296">
        <f t="shared" si="421"/>
        <v>164.68441819528925</v>
      </c>
      <c r="AB296">
        <f t="shared" si="422"/>
        <v>288.3637760214333</v>
      </c>
      <c r="AC296" s="9">
        <f t="shared" si="423"/>
        <v>123.67935782614404</v>
      </c>
      <c r="AD296" s="4">
        <f t="shared" si="424"/>
        <v>0.17272698123318567</v>
      </c>
      <c r="AE296" s="2">
        <f t="shared" si="425"/>
        <v>8.5087945214801404E-3</v>
      </c>
      <c r="AF296">
        <f t="shared" si="433"/>
        <v>230.57767257851992</v>
      </c>
      <c r="AG296" s="4">
        <f t="shared" si="426"/>
        <v>0.1270795807514421</v>
      </c>
      <c r="AI296">
        <f t="shared" si="427"/>
        <v>1</v>
      </c>
      <c r="AJ296">
        <f t="shared" si="430"/>
        <v>0</v>
      </c>
      <c r="AK296">
        <f t="shared" si="431"/>
        <v>0</v>
      </c>
      <c r="AL296">
        <f t="shared" ref="AL296:AN296" si="454">SUM(AI286:AI295)/10</f>
        <v>1</v>
      </c>
      <c r="AM296">
        <f t="shared" si="454"/>
        <v>0</v>
      </c>
      <c r="AN296">
        <f t="shared" si="454"/>
        <v>0</v>
      </c>
      <c r="AO296" s="7">
        <f t="shared" si="444"/>
        <v>117.4501953125</v>
      </c>
      <c r="AP296" s="8">
        <f t="shared" si="448"/>
        <v>0.89311643151558251</v>
      </c>
      <c r="AQ296" s="8">
        <f t="shared" si="449"/>
        <v>0</v>
      </c>
      <c r="AR296" s="8">
        <f t="shared" si="450"/>
        <v>8.1818181818181818E-2</v>
      </c>
      <c r="AT296" s="8">
        <f t="shared" si="445"/>
        <v>9</v>
      </c>
      <c r="AU296" s="8">
        <f t="shared" si="446"/>
        <v>1</v>
      </c>
      <c r="AV296" s="4"/>
    </row>
    <row r="297" spans="1:48" x14ac:dyDescent="0.25">
      <c r="A297" t="s">
        <v>301</v>
      </c>
      <c r="B297">
        <v>15248.4501953125</v>
      </c>
      <c r="C297">
        <v>15271</v>
      </c>
      <c r="D297">
        <v>15236.2998046875</v>
      </c>
      <c r="E297">
        <v>15240.5</v>
      </c>
      <c r="F297">
        <v>15240.5</v>
      </c>
      <c r="G297">
        <v>0</v>
      </c>
      <c r="H297" t="str">
        <f t="shared" si="404"/>
        <v xml:space="preserve"> 15:15:00+05:30</v>
      </c>
      <c r="I297" t="str">
        <f t="shared" si="405"/>
        <v>N</v>
      </c>
      <c r="J297">
        <f t="shared" si="406"/>
        <v>-7.2001953125</v>
      </c>
      <c r="K297">
        <f t="shared" si="407"/>
        <v>-7.9501953125</v>
      </c>
      <c r="L297" s="3">
        <f t="shared" si="383"/>
        <v>-4.7221516820703939E-4</v>
      </c>
      <c r="M297" s="3">
        <f t="shared" si="408"/>
        <v>-5.2137726855309898E-4</v>
      </c>
      <c r="N297" t="str">
        <f t="shared" si="409"/>
        <v>2021-03-03</v>
      </c>
      <c r="O297">
        <f t="shared" si="410"/>
        <v>-174.849609375</v>
      </c>
      <c r="P297">
        <f t="shared" si="411"/>
        <v>-156.75</v>
      </c>
      <c r="Q297">
        <f t="shared" si="412"/>
        <v>-277.25</v>
      </c>
      <c r="R297">
        <f t="shared" si="413"/>
        <v>-64.25</v>
      </c>
      <c r="S297">
        <f t="shared" si="414"/>
        <v>15073.549926757813</v>
      </c>
      <c r="T297">
        <f t="shared" si="415"/>
        <v>14885.742885044643</v>
      </c>
      <c r="U297">
        <f t="shared" si="416"/>
        <v>166.9500732421875</v>
      </c>
      <c r="V297">
        <f t="shared" si="417"/>
        <v>354.75711495535688</v>
      </c>
      <c r="W297">
        <f t="shared" si="418"/>
        <v>34.7001953125</v>
      </c>
      <c r="X297">
        <f t="shared" si="419"/>
        <v>72.029980468749997</v>
      </c>
      <c r="Y297">
        <f t="shared" si="420"/>
        <v>15118.012271091164</v>
      </c>
      <c r="Z297">
        <f t="shared" si="429"/>
        <v>14984.896744810061</v>
      </c>
      <c r="AA297">
        <f t="shared" si="421"/>
        <v>122.48772890883629</v>
      </c>
      <c r="AB297">
        <f t="shared" si="422"/>
        <v>255.60325518993886</v>
      </c>
      <c r="AC297" s="9">
        <f t="shared" si="423"/>
        <v>133.11552628110258</v>
      </c>
      <c r="AD297" s="4">
        <f t="shared" si="424"/>
        <v>7.6295419226084168E-2</v>
      </c>
      <c r="AE297" s="2">
        <f t="shared" si="425"/>
        <v>2.2774686608506068E-3</v>
      </c>
      <c r="AF297">
        <f t="shared" si="433"/>
        <v>232.26938604652059</v>
      </c>
      <c r="AG297" s="4">
        <f t="shared" si="426"/>
        <v>7.3368485729015344E-3</v>
      </c>
      <c r="AI297">
        <f t="shared" si="427"/>
        <v>1</v>
      </c>
      <c r="AJ297">
        <f t="shared" si="430"/>
        <v>0</v>
      </c>
      <c r="AK297">
        <f t="shared" si="431"/>
        <v>0</v>
      </c>
      <c r="AL297">
        <f t="shared" ref="AL297:AN297" si="455">SUM(AI287:AI296)/10</f>
        <v>1</v>
      </c>
      <c r="AM297">
        <f t="shared" si="455"/>
        <v>0</v>
      </c>
      <c r="AN297">
        <f t="shared" si="455"/>
        <v>0</v>
      </c>
      <c r="AO297" s="7">
        <f t="shared" si="444"/>
        <v>-7.2001953125</v>
      </c>
      <c r="AP297" s="8">
        <f t="shared" si="448"/>
        <v>0.91254980760365845</v>
      </c>
      <c r="AQ297" s="8">
        <f t="shared" si="449"/>
        <v>0</v>
      </c>
      <c r="AR297" s="8">
        <f t="shared" si="450"/>
        <v>0</v>
      </c>
      <c r="AT297" s="8">
        <f t="shared" si="445"/>
        <v>9</v>
      </c>
      <c r="AU297" s="8">
        <f t="shared" si="446"/>
        <v>1</v>
      </c>
      <c r="AV297" s="4"/>
    </row>
    <row r="298" spans="1:48" x14ac:dyDescent="0.25">
      <c r="A298" t="s">
        <v>302</v>
      </c>
      <c r="B298">
        <v>15026.75</v>
      </c>
      <c r="C298">
        <v>15100.650390625</v>
      </c>
      <c r="D298">
        <v>14980.25</v>
      </c>
      <c r="E298">
        <v>15065.650390625</v>
      </c>
      <c r="F298">
        <v>15065.650390625</v>
      </c>
      <c r="G298">
        <v>0</v>
      </c>
      <c r="H298" t="str">
        <f t="shared" si="404"/>
        <v xml:space="preserve"> 09:15:00+05:30</v>
      </c>
      <c r="I298" t="str">
        <f t="shared" si="405"/>
        <v>Y</v>
      </c>
      <c r="J298">
        <f t="shared" si="406"/>
        <v>-174.849609375</v>
      </c>
      <c r="K298">
        <f t="shared" si="407"/>
        <v>38.900390625</v>
      </c>
      <c r="L298" s="3">
        <f t="shared" si="383"/>
        <v>-1.1472695080541977E-2</v>
      </c>
      <c r="M298" s="3">
        <f t="shared" si="408"/>
        <v>2.5887427837023975E-3</v>
      </c>
      <c r="N298" t="str">
        <f t="shared" si="409"/>
        <v>2021-03-04</v>
      </c>
      <c r="O298">
        <f t="shared" si="410"/>
        <v>68.69921875</v>
      </c>
      <c r="P298">
        <f t="shared" si="411"/>
        <v>21.5</v>
      </c>
      <c r="Q298">
        <f t="shared" si="412"/>
        <v>-102.80078125</v>
      </c>
      <c r="R298">
        <f t="shared" si="413"/>
        <v>102.5</v>
      </c>
      <c r="S298">
        <f t="shared" si="414"/>
        <v>15111.906127929688</v>
      </c>
      <c r="T298">
        <f t="shared" si="415"/>
        <v>14919.902390252977</v>
      </c>
      <c r="U298">
        <f t="shared" si="416"/>
        <v>-46.2557373046875</v>
      </c>
      <c r="V298">
        <f t="shared" si="417"/>
        <v>145.74800037202294</v>
      </c>
      <c r="W298">
        <f t="shared" si="418"/>
        <v>120.400390625</v>
      </c>
      <c r="X298">
        <f t="shared" si="419"/>
        <v>69.015039062499994</v>
      </c>
      <c r="Y298">
        <f t="shared" si="420"/>
        <v>15106.376297654238</v>
      </c>
      <c r="Z298">
        <f t="shared" si="429"/>
        <v>14992.237985338692</v>
      </c>
      <c r="AA298">
        <f t="shared" si="421"/>
        <v>-40.725907029238442</v>
      </c>
      <c r="AB298">
        <f t="shared" si="422"/>
        <v>73.412405286308058</v>
      </c>
      <c r="AC298" s="9">
        <f t="shared" si="423"/>
        <v>114.1383123155465</v>
      </c>
      <c r="AD298" s="4">
        <f t="shared" si="424"/>
        <v>-0.14256198728825617</v>
      </c>
      <c r="AE298" s="2">
        <f t="shared" si="425"/>
        <v>8.0372751205754246E-3</v>
      </c>
      <c r="AF298">
        <f t="shared" si="433"/>
        <v>186.47390740126139</v>
      </c>
      <c r="AG298" s="4">
        <f t="shared" si="426"/>
        <v>-0.19716536658036785</v>
      </c>
      <c r="AI298">
        <f t="shared" si="427"/>
        <v>0</v>
      </c>
      <c r="AJ298">
        <f t="shared" si="430"/>
        <v>0</v>
      </c>
      <c r="AK298">
        <f t="shared" si="431"/>
        <v>1</v>
      </c>
      <c r="AL298">
        <f t="shared" ref="AL298:AN298" si="456">SUM(AI288:AI297)/10</f>
        <v>1</v>
      </c>
      <c r="AM298">
        <f t="shared" si="456"/>
        <v>0</v>
      </c>
      <c r="AN298">
        <f t="shared" si="456"/>
        <v>0</v>
      </c>
      <c r="AO298" s="7">
        <f t="shared" si="444"/>
        <v>-174.849609375</v>
      </c>
      <c r="AP298" s="8">
        <f t="shared" si="448"/>
        <v>0.74663166076662968</v>
      </c>
      <c r="AQ298" s="8">
        <f t="shared" si="449"/>
        <v>0</v>
      </c>
      <c r="AR298" s="8">
        <f t="shared" si="450"/>
        <v>0.18181818181818182</v>
      </c>
      <c r="AT298" s="8">
        <f t="shared" si="445"/>
        <v>8</v>
      </c>
      <c r="AU298" s="8">
        <f t="shared" si="446"/>
        <v>2</v>
      </c>
      <c r="AV298" s="4"/>
    </row>
    <row r="299" spans="1:48" x14ac:dyDescent="0.25">
      <c r="A299" t="s">
        <v>303</v>
      </c>
      <c r="B299">
        <v>15030.650390625</v>
      </c>
      <c r="C299">
        <v>15136.900390625</v>
      </c>
      <c r="D299">
        <v>15021.4501953125</v>
      </c>
      <c r="E299">
        <v>15134.349609375</v>
      </c>
      <c r="F299">
        <v>15134.349609375</v>
      </c>
      <c r="G299">
        <v>0</v>
      </c>
      <c r="H299" t="str">
        <f t="shared" si="404"/>
        <v xml:space="preserve"> 10:15:00+05:30</v>
      </c>
      <c r="I299" t="str">
        <f t="shared" si="405"/>
        <v>N</v>
      </c>
      <c r="J299">
        <f t="shared" si="406"/>
        <v>68.69921875</v>
      </c>
      <c r="K299">
        <f t="shared" si="407"/>
        <v>103.69921875</v>
      </c>
      <c r="L299" s="3">
        <f t="shared" si="383"/>
        <v>4.5599902406304287E-3</v>
      </c>
      <c r="M299" s="3">
        <f t="shared" si="408"/>
        <v>6.8991837382286429E-3</v>
      </c>
      <c r="N299" t="str">
        <f t="shared" si="409"/>
        <v>2021-03-04</v>
      </c>
      <c r="O299">
        <f t="shared" si="410"/>
        <v>-4.98046875E-2</v>
      </c>
      <c r="P299">
        <f t="shared" si="411"/>
        <v>-69.6494140625</v>
      </c>
      <c r="Q299">
        <f t="shared" si="412"/>
        <v>-79.6494140625</v>
      </c>
      <c r="R299">
        <f t="shared" si="413"/>
        <v>155.30078125</v>
      </c>
      <c r="S299">
        <f t="shared" si="414"/>
        <v>15127.387451171875</v>
      </c>
      <c r="T299">
        <f t="shared" si="415"/>
        <v>14935.573846726191</v>
      </c>
      <c r="U299">
        <f t="shared" si="416"/>
        <v>6.962158203125</v>
      </c>
      <c r="V299">
        <f t="shared" si="417"/>
        <v>198.77576264880918</v>
      </c>
      <c r="W299">
        <f t="shared" si="418"/>
        <v>115.4501953125</v>
      </c>
      <c r="X299">
        <f t="shared" si="419"/>
        <v>72.345117187499994</v>
      </c>
      <c r="Y299">
        <f t="shared" si="420"/>
        <v>15112.592589147742</v>
      </c>
      <c r="Z299">
        <f t="shared" si="429"/>
        <v>15005.157223887447</v>
      </c>
      <c r="AA299">
        <f t="shared" si="421"/>
        <v>21.757020227258181</v>
      </c>
      <c r="AB299">
        <f t="shared" si="422"/>
        <v>129.19238548755311</v>
      </c>
      <c r="AC299" s="9">
        <f t="shared" si="423"/>
        <v>107.43536526029493</v>
      </c>
      <c r="AD299" s="4">
        <f t="shared" si="424"/>
        <v>-5.8726530288275326E-2</v>
      </c>
      <c r="AE299" s="2">
        <f t="shared" si="425"/>
        <v>7.6856890520814476E-3</v>
      </c>
      <c r="AF299">
        <f t="shared" si="433"/>
        <v>177.018742421551</v>
      </c>
      <c r="AG299" s="4">
        <f t="shared" si="426"/>
        <v>-5.0705029521178092E-2</v>
      </c>
      <c r="AI299">
        <f t="shared" si="427"/>
        <v>0</v>
      </c>
      <c r="AJ299">
        <f t="shared" si="430"/>
        <v>0</v>
      </c>
      <c r="AK299">
        <f t="shared" si="431"/>
        <v>1</v>
      </c>
      <c r="AL299">
        <f t="shared" ref="AL299:AN299" si="457">SUM(AI289:AI298)/10</f>
        <v>0.9</v>
      </c>
      <c r="AM299">
        <f t="shared" si="457"/>
        <v>0</v>
      </c>
      <c r="AN299">
        <f t="shared" si="457"/>
        <v>0.1</v>
      </c>
      <c r="AO299" s="7">
        <f t="shared" si="444"/>
        <v>68.69921875</v>
      </c>
      <c r="AP299" s="8">
        <f t="shared" si="448"/>
        <v>0.61088044971815159</v>
      </c>
      <c r="AQ299" s="8">
        <f t="shared" si="449"/>
        <v>0</v>
      </c>
      <c r="AR299" s="8">
        <f t="shared" si="450"/>
        <v>0.18181818181818182</v>
      </c>
      <c r="AT299" s="8">
        <f t="shared" si="445"/>
        <v>8</v>
      </c>
      <c r="AU299" s="8">
        <f t="shared" si="446"/>
        <v>2</v>
      </c>
      <c r="AV299" s="4"/>
    </row>
    <row r="300" spans="1:48" x14ac:dyDescent="0.25">
      <c r="A300" t="s">
        <v>304</v>
      </c>
      <c r="B300">
        <v>15075.75</v>
      </c>
      <c r="C300">
        <v>15170.650390625</v>
      </c>
      <c r="D300">
        <v>15068.849609375</v>
      </c>
      <c r="E300">
        <v>15134.2998046875</v>
      </c>
      <c r="F300">
        <v>15134.2998046875</v>
      </c>
      <c r="G300">
        <v>0</v>
      </c>
      <c r="H300" t="str">
        <f t="shared" si="404"/>
        <v xml:space="preserve"> 11:15:00+05:30</v>
      </c>
      <c r="I300" t="str">
        <f t="shared" si="405"/>
        <v>N</v>
      </c>
      <c r="J300">
        <f t="shared" si="406"/>
        <v>-4.98046875E-2</v>
      </c>
      <c r="K300">
        <f t="shared" si="407"/>
        <v>58.5498046875</v>
      </c>
      <c r="L300" s="3">
        <f t="shared" si="383"/>
        <v>-3.290837649815384E-6</v>
      </c>
      <c r="M300" s="3">
        <f t="shared" si="408"/>
        <v>3.883707589174668E-3</v>
      </c>
      <c r="N300" t="str">
        <f t="shared" si="409"/>
        <v>2021-03-04</v>
      </c>
      <c r="O300">
        <f t="shared" si="410"/>
        <v>60.5498046875</v>
      </c>
      <c r="P300">
        <f t="shared" si="411"/>
        <v>-129.5498046875</v>
      </c>
      <c r="Q300">
        <f t="shared" si="412"/>
        <v>-79.1494140625</v>
      </c>
      <c r="R300">
        <f t="shared" si="413"/>
        <v>135.6005859375</v>
      </c>
      <c r="S300">
        <f t="shared" si="414"/>
        <v>15139.574951171875</v>
      </c>
      <c r="T300">
        <f t="shared" si="415"/>
        <v>14952.126209077382</v>
      </c>
      <c r="U300">
        <f t="shared" si="416"/>
        <v>-5.275146484375</v>
      </c>
      <c r="V300">
        <f t="shared" si="417"/>
        <v>182.17359561011835</v>
      </c>
      <c r="W300">
        <f t="shared" si="418"/>
        <v>101.80078125</v>
      </c>
      <c r="X300">
        <f t="shared" si="419"/>
        <v>71.345117187499994</v>
      </c>
      <c r="Y300">
        <f t="shared" si="420"/>
        <v>15117.416414823243</v>
      </c>
      <c r="Z300">
        <f t="shared" si="429"/>
        <v>15016.897458505633</v>
      </c>
      <c r="AA300">
        <f t="shared" si="421"/>
        <v>16.883389864256969</v>
      </c>
      <c r="AB300">
        <f t="shared" si="422"/>
        <v>117.40234618186696</v>
      </c>
      <c r="AC300" s="9">
        <f t="shared" si="423"/>
        <v>100.51895631760999</v>
      </c>
      <c r="AD300" s="4">
        <f t="shared" si="424"/>
        <v>-6.4377394966060097E-2</v>
      </c>
      <c r="AE300" s="2">
        <f t="shared" si="425"/>
        <v>6.7557102160383372E-3</v>
      </c>
      <c r="AF300">
        <f t="shared" si="433"/>
        <v>165.29020574586139</v>
      </c>
      <c r="AG300" s="4">
        <f t="shared" si="426"/>
        <v>-6.6255903274690373E-2</v>
      </c>
      <c r="AI300">
        <f t="shared" si="427"/>
        <v>0</v>
      </c>
      <c r="AJ300">
        <f t="shared" si="430"/>
        <v>0</v>
      </c>
      <c r="AK300">
        <f t="shared" si="431"/>
        <v>1</v>
      </c>
      <c r="AL300">
        <f t="shared" ref="AL300:AN300" si="458">SUM(AI290:AI299)/10</f>
        <v>0.8</v>
      </c>
      <c r="AM300">
        <f t="shared" si="458"/>
        <v>0</v>
      </c>
      <c r="AN300">
        <f t="shared" si="458"/>
        <v>0.2</v>
      </c>
      <c r="AO300" s="7">
        <f t="shared" si="444"/>
        <v>-4.98046875E-2</v>
      </c>
      <c r="AP300" s="8">
        <f t="shared" si="448"/>
        <v>0.49981127704212402</v>
      </c>
      <c r="AQ300" s="8">
        <f t="shared" si="449"/>
        <v>0</v>
      </c>
      <c r="AR300" s="8">
        <f t="shared" si="450"/>
        <v>0.26363636363636367</v>
      </c>
      <c r="AT300" s="8">
        <f t="shared" si="445"/>
        <v>7</v>
      </c>
      <c r="AU300" s="8">
        <f t="shared" si="446"/>
        <v>3</v>
      </c>
      <c r="AV300" s="4"/>
    </row>
    <row r="301" spans="1:48" x14ac:dyDescent="0.25">
      <c r="A301" t="s">
        <v>305</v>
      </c>
      <c r="B301">
        <v>15145.4501953125</v>
      </c>
      <c r="C301">
        <v>15201.900390625</v>
      </c>
      <c r="D301">
        <v>15123.849609375</v>
      </c>
      <c r="E301">
        <v>15194.849609375</v>
      </c>
      <c r="F301">
        <v>15194.849609375</v>
      </c>
      <c r="G301">
        <v>0</v>
      </c>
      <c r="H301" t="str">
        <f t="shared" si="404"/>
        <v xml:space="preserve"> 12:15:00+05:30</v>
      </c>
      <c r="I301" t="str">
        <f t="shared" si="405"/>
        <v>N</v>
      </c>
      <c r="J301">
        <f t="shared" si="406"/>
        <v>60.5498046875</v>
      </c>
      <c r="K301">
        <f t="shared" si="407"/>
        <v>49.3994140625</v>
      </c>
      <c r="L301" s="3">
        <f t="shared" si="383"/>
        <v>4.0008329072975081E-3</v>
      </c>
      <c r="M301" s="3">
        <f t="shared" si="408"/>
        <v>3.2616669313526954E-3</v>
      </c>
      <c r="N301" t="str">
        <f t="shared" si="409"/>
        <v>2021-03-04</v>
      </c>
      <c r="O301">
        <f t="shared" si="410"/>
        <v>-37</v>
      </c>
      <c r="P301">
        <f t="shared" si="411"/>
        <v>-186.599609375</v>
      </c>
      <c r="Q301">
        <f t="shared" si="412"/>
        <v>-136.1494140625</v>
      </c>
      <c r="R301">
        <f t="shared" si="413"/>
        <v>58.30078125</v>
      </c>
      <c r="S301">
        <f t="shared" si="414"/>
        <v>15148.231201171875</v>
      </c>
      <c r="T301">
        <f t="shared" si="415"/>
        <v>14972.395228794643</v>
      </c>
      <c r="U301">
        <f t="shared" si="416"/>
        <v>46.618408203125</v>
      </c>
      <c r="V301">
        <f t="shared" si="417"/>
        <v>222.45438058035688</v>
      </c>
      <c r="W301">
        <f t="shared" si="418"/>
        <v>78.05078125</v>
      </c>
      <c r="X301">
        <f t="shared" si="419"/>
        <v>78.615136718749994</v>
      </c>
      <c r="Y301">
        <f t="shared" si="420"/>
        <v>15134.623791390301</v>
      </c>
      <c r="Z301">
        <f t="shared" si="429"/>
        <v>15033.074926766485</v>
      </c>
      <c r="AA301">
        <f t="shared" si="421"/>
        <v>60.225817984699461</v>
      </c>
      <c r="AB301">
        <f t="shared" si="422"/>
        <v>161.77468260851492</v>
      </c>
      <c r="AC301" s="9">
        <f t="shared" si="423"/>
        <v>101.54886462381546</v>
      </c>
      <c r="AD301" s="4">
        <f t="shared" si="424"/>
        <v>1.0245911258283133E-2</v>
      </c>
      <c r="AE301" s="2">
        <f t="shared" si="425"/>
        <v>5.1607747541748718E-3</v>
      </c>
      <c r="AF301">
        <f t="shared" si="433"/>
        <v>162.22856259565742</v>
      </c>
      <c r="AG301" s="4">
        <f t="shared" si="426"/>
        <v>-1.8522834649448806E-2</v>
      </c>
      <c r="AI301">
        <f t="shared" si="427"/>
        <v>1</v>
      </c>
      <c r="AJ301">
        <f t="shared" si="430"/>
        <v>0</v>
      </c>
      <c r="AK301">
        <f t="shared" si="431"/>
        <v>0</v>
      </c>
      <c r="AL301">
        <f t="shared" ref="AL301:AN301" si="459">SUM(AI291:AI300)/10</f>
        <v>0.7</v>
      </c>
      <c r="AM301">
        <f t="shared" si="459"/>
        <v>0</v>
      </c>
      <c r="AN301">
        <f t="shared" si="459"/>
        <v>0.3</v>
      </c>
      <c r="AO301" s="7">
        <f t="shared" si="444"/>
        <v>60.5498046875</v>
      </c>
      <c r="AP301" s="8">
        <f t="shared" si="448"/>
        <v>0.59075468121628327</v>
      </c>
      <c r="AQ301" s="8">
        <f t="shared" si="449"/>
        <v>0</v>
      </c>
      <c r="AR301" s="8">
        <f t="shared" si="450"/>
        <v>0.16363636363636364</v>
      </c>
      <c r="AT301" s="8">
        <f t="shared" si="445"/>
        <v>7</v>
      </c>
      <c r="AU301" s="8">
        <f t="shared" si="446"/>
        <v>3</v>
      </c>
      <c r="AV301" s="4"/>
    </row>
    <row r="302" spans="1:48" x14ac:dyDescent="0.25">
      <c r="A302" t="s">
        <v>306</v>
      </c>
      <c r="B302">
        <v>15189.25</v>
      </c>
      <c r="C302">
        <v>15201.900390625</v>
      </c>
      <c r="D302">
        <v>15111.099609375</v>
      </c>
      <c r="E302">
        <v>15157.849609375</v>
      </c>
      <c r="F302">
        <v>15157.849609375</v>
      </c>
      <c r="G302">
        <v>0</v>
      </c>
      <c r="H302" t="str">
        <f t="shared" si="404"/>
        <v xml:space="preserve"> 13:15:00+05:30</v>
      </c>
      <c r="I302" t="str">
        <f t="shared" si="405"/>
        <v>N</v>
      </c>
      <c r="J302">
        <f t="shared" si="406"/>
        <v>-37</v>
      </c>
      <c r="K302">
        <f t="shared" si="407"/>
        <v>-31.400390625</v>
      </c>
      <c r="L302" s="3">
        <f t="shared" si="383"/>
        <v>-2.4350356174089108E-3</v>
      </c>
      <c r="M302" s="3">
        <f t="shared" si="408"/>
        <v>-2.0672772273153711E-3</v>
      </c>
      <c r="N302" t="str">
        <f t="shared" si="409"/>
        <v>2021-03-04</v>
      </c>
      <c r="O302">
        <f t="shared" si="410"/>
        <v>-74.099609375</v>
      </c>
      <c r="P302">
        <f t="shared" si="411"/>
        <v>-148.8994140625</v>
      </c>
      <c r="Q302">
        <f t="shared" si="412"/>
        <v>-184.2998046875</v>
      </c>
      <c r="R302">
        <f t="shared" si="413"/>
        <v>46.3505859375</v>
      </c>
      <c r="S302">
        <f t="shared" si="414"/>
        <v>15158.99365234375</v>
      </c>
      <c r="T302">
        <f t="shared" si="415"/>
        <v>14994.642810639882</v>
      </c>
      <c r="U302">
        <f t="shared" si="416"/>
        <v>-1.14404296875</v>
      </c>
      <c r="V302">
        <f t="shared" si="417"/>
        <v>163.20679873511835</v>
      </c>
      <c r="W302">
        <f t="shared" si="418"/>
        <v>90.80078125</v>
      </c>
      <c r="X302">
        <f t="shared" si="419"/>
        <v>79.655175781249994</v>
      </c>
      <c r="Y302">
        <f t="shared" si="420"/>
        <v>15139.785084275789</v>
      </c>
      <c r="Z302">
        <f t="shared" si="429"/>
        <v>15044.418079730896</v>
      </c>
      <c r="AA302">
        <f t="shared" si="421"/>
        <v>18.064525099211096</v>
      </c>
      <c r="AB302">
        <f t="shared" si="422"/>
        <v>113.43152964410365</v>
      </c>
      <c r="AC302" s="9">
        <f t="shared" si="423"/>
        <v>95.367004544892552</v>
      </c>
      <c r="AD302" s="4">
        <f t="shared" si="424"/>
        <v>-6.087571832362098E-2</v>
      </c>
      <c r="AE302" s="2">
        <f t="shared" si="425"/>
        <v>6.0088798034040325E-3</v>
      </c>
      <c r="AF302">
        <f t="shared" si="433"/>
        <v>145.14227363590726</v>
      </c>
      <c r="AG302" s="4">
        <f t="shared" si="426"/>
        <v>-0.10532232232332886</v>
      </c>
      <c r="AI302">
        <f t="shared" si="427"/>
        <v>0</v>
      </c>
      <c r="AJ302">
        <f t="shared" si="430"/>
        <v>0</v>
      </c>
      <c r="AK302">
        <f t="shared" si="431"/>
        <v>1</v>
      </c>
      <c r="AL302">
        <f t="shared" ref="AL302:AN302" si="460">SUM(AI292:AI301)/10</f>
        <v>0.7</v>
      </c>
      <c r="AM302">
        <f t="shared" si="460"/>
        <v>0</v>
      </c>
      <c r="AN302">
        <f t="shared" si="460"/>
        <v>0.3</v>
      </c>
      <c r="AO302" s="7">
        <f t="shared" si="444"/>
        <v>-37</v>
      </c>
      <c r="AP302" s="8">
        <f t="shared" si="448"/>
        <v>0.48334473917695903</v>
      </c>
      <c r="AQ302" s="8">
        <f t="shared" si="449"/>
        <v>0</v>
      </c>
      <c r="AR302" s="8">
        <f t="shared" si="450"/>
        <v>0.42727272727272725</v>
      </c>
      <c r="AT302" s="8">
        <f t="shared" si="445"/>
        <v>6</v>
      </c>
      <c r="AU302" s="8">
        <f t="shared" si="446"/>
        <v>4</v>
      </c>
      <c r="AV302" s="4"/>
    </row>
    <row r="303" spans="1:48" x14ac:dyDescent="0.25">
      <c r="A303" t="s">
        <v>307</v>
      </c>
      <c r="B303">
        <v>15118.7998046875</v>
      </c>
      <c r="C303">
        <v>15179.2998046875</v>
      </c>
      <c r="D303">
        <v>15056.75</v>
      </c>
      <c r="E303">
        <v>15083.75</v>
      </c>
      <c r="F303">
        <v>15083.75</v>
      </c>
      <c r="G303">
        <v>0</v>
      </c>
      <c r="H303" t="str">
        <f t="shared" si="404"/>
        <v xml:space="preserve"> 14:15:00+05:30</v>
      </c>
      <c r="I303" t="str">
        <f t="shared" si="405"/>
        <v>N</v>
      </c>
      <c r="J303">
        <f t="shared" si="406"/>
        <v>-74.099609375</v>
      </c>
      <c r="K303">
        <f t="shared" si="407"/>
        <v>-35.0498046875</v>
      </c>
      <c r="L303" s="3">
        <f t="shared" si="383"/>
        <v>-4.8885304502011969E-3</v>
      </c>
      <c r="M303" s="3">
        <f t="shared" si="408"/>
        <v>-2.3182927970666696E-3</v>
      </c>
      <c r="N303" t="str">
        <f t="shared" si="409"/>
        <v>2021-03-04</v>
      </c>
      <c r="O303">
        <f t="shared" si="410"/>
        <v>3.400390625</v>
      </c>
      <c r="P303">
        <f t="shared" si="411"/>
        <v>-191.75</v>
      </c>
      <c r="Q303">
        <f t="shared" si="412"/>
        <v>-99.25</v>
      </c>
      <c r="R303">
        <f t="shared" si="413"/>
        <v>-87.9501953125</v>
      </c>
      <c r="S303">
        <f t="shared" si="414"/>
        <v>15163.18115234375</v>
      </c>
      <c r="T303">
        <f t="shared" si="415"/>
        <v>15014.042782738095</v>
      </c>
      <c r="U303">
        <f t="shared" si="416"/>
        <v>-79.43115234375</v>
      </c>
      <c r="V303">
        <f t="shared" si="417"/>
        <v>69.707217261904589</v>
      </c>
      <c r="W303">
        <f t="shared" si="418"/>
        <v>122.5498046875</v>
      </c>
      <c r="X303">
        <f t="shared" si="419"/>
        <v>82.465234374999994</v>
      </c>
      <c r="Y303">
        <f t="shared" si="420"/>
        <v>15127.332843325614</v>
      </c>
      <c r="Z303">
        <f t="shared" si="429"/>
        <v>15047.99370884627</v>
      </c>
      <c r="AA303">
        <f t="shared" si="421"/>
        <v>-43.582843325613794</v>
      </c>
      <c r="AB303">
        <f t="shared" si="422"/>
        <v>35.756291153729762</v>
      </c>
      <c r="AC303" s="9">
        <f t="shared" si="423"/>
        <v>79.339134479343556</v>
      </c>
      <c r="AD303" s="4">
        <f t="shared" si="424"/>
        <v>-0.16806515148542933</v>
      </c>
      <c r="AE303" s="2">
        <f t="shared" si="425"/>
        <v>8.1391936963488131E-3</v>
      </c>
      <c r="AF303">
        <f t="shared" si="433"/>
        <v>113.29006058751838</v>
      </c>
      <c r="AG303" s="4">
        <f t="shared" si="426"/>
        <v>-0.21945510601749899</v>
      </c>
      <c r="AI303">
        <f t="shared" si="427"/>
        <v>0</v>
      </c>
      <c r="AJ303">
        <f t="shared" si="430"/>
        <v>0</v>
      </c>
      <c r="AK303">
        <f t="shared" si="431"/>
        <v>1</v>
      </c>
      <c r="AL303">
        <f t="shared" ref="AL303:AN303" si="461">SUM(AI293:AI302)/10</f>
        <v>0.6</v>
      </c>
      <c r="AM303">
        <f t="shared" si="461"/>
        <v>0</v>
      </c>
      <c r="AN303">
        <f t="shared" si="461"/>
        <v>0.4</v>
      </c>
      <c r="AO303" s="7">
        <f t="shared" si="444"/>
        <v>-74.099609375</v>
      </c>
      <c r="AP303" s="8">
        <f t="shared" si="448"/>
        <v>0.39546387750842105</v>
      </c>
      <c r="AQ303" s="8">
        <f t="shared" si="449"/>
        <v>0</v>
      </c>
      <c r="AR303" s="8">
        <f t="shared" si="450"/>
        <v>0.42727272727272725</v>
      </c>
      <c r="AT303" s="8">
        <f t="shared" si="445"/>
        <v>5</v>
      </c>
      <c r="AU303" s="8">
        <f t="shared" si="446"/>
        <v>5</v>
      </c>
      <c r="AV303" s="4"/>
    </row>
    <row r="304" spans="1:48" x14ac:dyDescent="0.25">
      <c r="A304" t="s">
        <v>308</v>
      </c>
      <c r="B304">
        <v>15083.7001953125</v>
      </c>
      <c r="C304">
        <v>15087.7001953125</v>
      </c>
      <c r="D304">
        <v>15063.2001953125</v>
      </c>
      <c r="E304">
        <v>15087.150390625</v>
      </c>
      <c r="F304">
        <v>15087.150390625</v>
      </c>
      <c r="G304">
        <v>0</v>
      </c>
      <c r="H304" t="str">
        <f t="shared" si="404"/>
        <v xml:space="preserve"> 15:15:00+05:30</v>
      </c>
      <c r="I304" t="str">
        <f t="shared" si="405"/>
        <v>N</v>
      </c>
      <c r="J304">
        <f t="shared" si="406"/>
        <v>3.400390625</v>
      </c>
      <c r="K304">
        <f t="shared" si="407"/>
        <v>3.4501953125</v>
      </c>
      <c r="L304" s="3">
        <f t="shared" si="383"/>
        <v>2.2543403497140964E-4</v>
      </c>
      <c r="M304" s="3">
        <f t="shared" si="408"/>
        <v>2.2873666725172666E-4</v>
      </c>
      <c r="N304" t="str">
        <f t="shared" si="409"/>
        <v>2021-03-04</v>
      </c>
      <c r="O304">
        <f t="shared" si="410"/>
        <v>-22.4501953125</v>
      </c>
      <c r="P304">
        <f t="shared" si="411"/>
        <v>-132.3505859375</v>
      </c>
      <c r="Q304">
        <f t="shared" si="412"/>
        <v>26.5498046875</v>
      </c>
      <c r="R304">
        <f t="shared" si="413"/>
        <v>-57.7001953125</v>
      </c>
      <c r="S304">
        <f t="shared" si="414"/>
        <v>15157.36865234375</v>
      </c>
      <c r="T304">
        <f t="shared" si="415"/>
        <v>15029.421363467261</v>
      </c>
      <c r="U304">
        <f t="shared" si="416"/>
        <v>-70.21826171875</v>
      </c>
      <c r="V304">
        <f t="shared" si="417"/>
        <v>57.729027157738528</v>
      </c>
      <c r="W304">
        <f t="shared" si="418"/>
        <v>24.5</v>
      </c>
      <c r="X304">
        <f t="shared" si="419"/>
        <v>89.610253906249994</v>
      </c>
      <c r="Y304">
        <f t="shared" si="420"/>
        <v>15118.403409392144</v>
      </c>
      <c r="Z304">
        <f t="shared" si="429"/>
        <v>15051.553407189791</v>
      </c>
      <c r="AA304">
        <f t="shared" si="421"/>
        <v>-31.253018767143658</v>
      </c>
      <c r="AB304">
        <f t="shared" si="422"/>
        <v>35.59698343520904</v>
      </c>
      <c r="AC304" s="9">
        <f t="shared" si="423"/>
        <v>66.850002202352698</v>
      </c>
      <c r="AD304" s="4">
        <f t="shared" si="424"/>
        <v>-0.15741452637402395</v>
      </c>
      <c r="AE304" s="2">
        <f t="shared" si="425"/>
        <v>1.6264804080360113E-3</v>
      </c>
      <c r="AF304">
        <f t="shared" si="433"/>
        <v>88.982045924882186</v>
      </c>
      <c r="AG304" s="4">
        <f t="shared" si="426"/>
        <v>-0.21456440694422496</v>
      </c>
      <c r="AI304">
        <f t="shared" si="427"/>
        <v>0</v>
      </c>
      <c r="AJ304">
        <f t="shared" si="430"/>
        <v>0</v>
      </c>
      <c r="AK304">
        <f t="shared" si="431"/>
        <v>1</v>
      </c>
      <c r="AL304">
        <f t="shared" ref="AL304:AN304" si="462">SUM(AI294:AI303)/10</f>
        <v>0.5</v>
      </c>
      <c r="AM304">
        <f t="shared" si="462"/>
        <v>0</v>
      </c>
      <c r="AN304">
        <f t="shared" si="462"/>
        <v>0.5</v>
      </c>
      <c r="AO304" s="7">
        <f t="shared" si="444"/>
        <v>3.400390625</v>
      </c>
      <c r="AP304" s="8">
        <f t="shared" si="448"/>
        <v>0.32356135432507177</v>
      </c>
      <c r="AQ304" s="8">
        <f t="shared" si="449"/>
        <v>0</v>
      </c>
      <c r="AR304" s="8">
        <f t="shared" si="450"/>
        <v>0.50909090909090915</v>
      </c>
      <c r="AT304" s="8">
        <f t="shared" si="445"/>
        <v>5</v>
      </c>
      <c r="AU304" s="8">
        <f t="shared" si="446"/>
        <v>5</v>
      </c>
      <c r="AV304" s="4"/>
    </row>
    <row r="305" spans="1:53" x14ac:dyDescent="0.25">
      <c r="A305" t="s">
        <v>309</v>
      </c>
      <c r="B305">
        <v>14977.9501953125</v>
      </c>
      <c r="C305">
        <v>15090.9501953125</v>
      </c>
      <c r="D305">
        <v>14931.150390625</v>
      </c>
      <c r="E305">
        <v>15064.7001953125</v>
      </c>
      <c r="F305">
        <v>15064.7001953125</v>
      </c>
      <c r="G305">
        <v>0</v>
      </c>
      <c r="H305" t="str">
        <f t="shared" si="404"/>
        <v xml:space="preserve"> 09:15:00+05:30</v>
      </c>
      <c r="I305" t="str">
        <f t="shared" si="405"/>
        <v>Y</v>
      </c>
      <c r="J305">
        <f t="shared" si="406"/>
        <v>-22.4501953125</v>
      </c>
      <c r="K305">
        <f t="shared" si="407"/>
        <v>86.75</v>
      </c>
      <c r="L305" s="3">
        <f t="shared" si="383"/>
        <v>-1.4880341702201312E-3</v>
      </c>
      <c r="M305" s="3">
        <f t="shared" si="408"/>
        <v>5.7918472734105686E-3</v>
      </c>
      <c r="N305" t="str">
        <f t="shared" si="409"/>
        <v>2021-03-05</v>
      </c>
      <c r="O305">
        <f t="shared" si="410"/>
        <v>-59.9501953125</v>
      </c>
      <c r="P305">
        <f t="shared" si="411"/>
        <v>-101.5498046875</v>
      </c>
      <c r="Q305">
        <f t="shared" si="412"/>
        <v>34</v>
      </c>
      <c r="R305">
        <f t="shared" si="413"/>
        <v>-40.75</v>
      </c>
      <c r="S305">
        <f t="shared" si="414"/>
        <v>15137.299926757812</v>
      </c>
      <c r="T305">
        <f t="shared" si="415"/>
        <v>15043.849934895834</v>
      </c>
      <c r="U305">
        <f t="shared" si="416"/>
        <v>-72.5997314453125</v>
      </c>
      <c r="V305">
        <f t="shared" si="417"/>
        <v>20.85026041666606</v>
      </c>
      <c r="W305">
        <f t="shared" si="418"/>
        <v>159.7998046875</v>
      </c>
      <c r="X305">
        <f t="shared" si="419"/>
        <v>87.270312500000003</v>
      </c>
      <c r="Y305">
        <f t="shared" si="420"/>
        <v>15106.46936181889</v>
      </c>
      <c r="Z305">
        <f t="shared" si="429"/>
        <v>15052.748569746402</v>
      </c>
      <c r="AA305">
        <f t="shared" si="421"/>
        <v>-41.76916650639032</v>
      </c>
      <c r="AB305">
        <f t="shared" si="422"/>
        <v>11.951625566098301</v>
      </c>
      <c r="AC305" s="9">
        <f t="shared" si="423"/>
        <v>53.720792072488621</v>
      </c>
      <c r="AD305" s="4">
        <f t="shared" si="424"/>
        <v>-0.19639805082013911</v>
      </c>
      <c r="AE305" s="2">
        <f t="shared" si="425"/>
        <v>1.0702444252911378E-2</v>
      </c>
      <c r="AF305">
        <f t="shared" si="433"/>
        <v>62.61942692305638</v>
      </c>
      <c r="AG305" s="4">
        <f t="shared" si="426"/>
        <v>-0.29626896895673632</v>
      </c>
      <c r="AI305">
        <f t="shared" si="427"/>
        <v>0</v>
      </c>
      <c r="AJ305">
        <f t="shared" si="430"/>
        <v>0</v>
      </c>
      <c r="AK305">
        <f t="shared" si="431"/>
        <v>1</v>
      </c>
      <c r="AL305">
        <f t="shared" ref="AL305:AN305" si="463">SUM(AI295:AI304)/10</f>
        <v>0.4</v>
      </c>
      <c r="AM305">
        <f t="shared" si="463"/>
        <v>0</v>
      </c>
      <c r="AN305">
        <f t="shared" si="463"/>
        <v>0.6</v>
      </c>
      <c r="AO305" s="7">
        <f t="shared" si="444"/>
        <v>-22.4501953125</v>
      </c>
      <c r="AP305" s="8">
        <f t="shared" si="448"/>
        <v>0.26473201717505873</v>
      </c>
      <c r="AQ305" s="8">
        <f t="shared" si="449"/>
        <v>0</v>
      </c>
      <c r="AR305" s="8">
        <f t="shared" si="450"/>
        <v>0.59090909090909094</v>
      </c>
      <c r="AT305" s="8">
        <f t="shared" si="445"/>
        <v>4</v>
      </c>
      <c r="AU305" s="8">
        <f t="shared" si="446"/>
        <v>6</v>
      </c>
      <c r="AV305" s="4"/>
    </row>
    <row r="306" spans="1:53" x14ac:dyDescent="0.25">
      <c r="A306" t="s">
        <v>310</v>
      </c>
      <c r="B306">
        <v>15062.599609375</v>
      </c>
      <c r="C306">
        <v>15090.9501953125</v>
      </c>
      <c r="D306">
        <v>14951.2001953125</v>
      </c>
      <c r="E306">
        <v>15004.75</v>
      </c>
      <c r="F306">
        <v>15004.75</v>
      </c>
      <c r="G306">
        <v>0</v>
      </c>
      <c r="H306" t="str">
        <f t="shared" si="404"/>
        <v xml:space="preserve"> 10:15:00+05:30</v>
      </c>
      <c r="I306" t="str">
        <f t="shared" si="405"/>
        <v>N</v>
      </c>
      <c r="J306">
        <f t="shared" si="406"/>
        <v>-59.9501953125</v>
      </c>
      <c r="K306">
        <f t="shared" si="407"/>
        <v>-57.849609375</v>
      </c>
      <c r="L306" s="3">
        <f t="shared" si="383"/>
        <v>-3.9795146624394141E-3</v>
      </c>
      <c r="M306" s="3">
        <f t="shared" si="408"/>
        <v>-3.8406125685631486E-3</v>
      </c>
      <c r="N306" t="str">
        <f t="shared" si="409"/>
        <v>2021-03-05</v>
      </c>
      <c r="O306">
        <f t="shared" si="410"/>
        <v>3.5</v>
      </c>
      <c r="P306">
        <f t="shared" si="411"/>
        <v>85.099609375</v>
      </c>
      <c r="Q306">
        <f t="shared" si="412"/>
        <v>187.2001953125</v>
      </c>
      <c r="R306">
        <f t="shared" si="413"/>
        <v>-135.7998046875</v>
      </c>
      <c r="S306">
        <f t="shared" si="414"/>
        <v>15115.324951171875</v>
      </c>
      <c r="T306">
        <f t="shared" si="415"/>
        <v>15050.714239211309</v>
      </c>
      <c r="U306">
        <f t="shared" si="416"/>
        <v>-110.574951171875</v>
      </c>
      <c r="V306">
        <f t="shared" si="417"/>
        <v>-45.964239211309177</v>
      </c>
      <c r="W306">
        <f t="shared" si="418"/>
        <v>139.75</v>
      </c>
      <c r="X306">
        <f t="shared" si="419"/>
        <v>97.67529296875</v>
      </c>
      <c r="Y306">
        <f t="shared" si="420"/>
        <v>15083.865059192471</v>
      </c>
      <c r="Z306">
        <f t="shared" si="429"/>
        <v>15048.38506340582</v>
      </c>
      <c r="AA306">
        <f t="shared" si="421"/>
        <v>-79.115059192470653</v>
      </c>
      <c r="AB306">
        <f t="shared" si="422"/>
        <v>-43.635063405819892</v>
      </c>
      <c r="AC306" s="9">
        <f t="shared" si="423"/>
        <v>35.479995786650761</v>
      </c>
      <c r="AD306" s="4">
        <f t="shared" si="424"/>
        <v>-0.33954816342291605</v>
      </c>
      <c r="AE306" s="2">
        <f t="shared" si="425"/>
        <v>9.3470756978971097E-3</v>
      </c>
      <c r="AF306">
        <f t="shared" si="433"/>
        <v>33.150819981161476</v>
      </c>
      <c r="AG306" s="4">
        <f t="shared" si="426"/>
        <v>-0.47059847702062901</v>
      </c>
      <c r="AI306">
        <f t="shared" si="427"/>
        <v>0</v>
      </c>
      <c r="AJ306">
        <f t="shared" si="430"/>
        <v>0</v>
      </c>
      <c r="AK306">
        <f t="shared" si="431"/>
        <v>1</v>
      </c>
      <c r="AL306">
        <f t="shared" ref="AL306:AN306" si="464">SUM(AI296:AI305)/10</f>
        <v>0.3</v>
      </c>
      <c r="AM306">
        <f t="shared" si="464"/>
        <v>0</v>
      </c>
      <c r="AN306">
        <f t="shared" si="464"/>
        <v>0.7</v>
      </c>
      <c r="AO306" s="7">
        <f t="shared" si="444"/>
        <v>-59.9501953125</v>
      </c>
      <c r="AP306" s="8">
        <f t="shared" si="448"/>
        <v>0.21659892314322987</v>
      </c>
      <c r="AQ306" s="8">
        <f t="shared" si="449"/>
        <v>0</v>
      </c>
      <c r="AR306" s="8">
        <f t="shared" si="450"/>
        <v>0.67272727272727273</v>
      </c>
      <c r="AT306" s="8">
        <f t="shared" si="445"/>
        <v>3</v>
      </c>
      <c r="AU306" s="8">
        <f t="shared" si="446"/>
        <v>7</v>
      </c>
      <c r="AV306" s="4"/>
    </row>
    <row r="307" spans="1:53" x14ac:dyDescent="0.25">
      <c r="A307" t="s">
        <v>311</v>
      </c>
      <c r="B307">
        <v>14963.5498046875</v>
      </c>
      <c r="C307">
        <v>15043.0498046875</v>
      </c>
      <c r="D307">
        <v>14951.2001953125</v>
      </c>
      <c r="E307">
        <v>15008.25</v>
      </c>
      <c r="F307">
        <v>15008.25</v>
      </c>
      <c r="G307">
        <v>0</v>
      </c>
      <c r="H307" t="str">
        <f t="shared" si="404"/>
        <v xml:space="preserve"> 11:15:00+05:30</v>
      </c>
      <c r="I307" t="str">
        <f t="shared" si="405"/>
        <v>N</v>
      </c>
      <c r="J307">
        <f t="shared" si="406"/>
        <v>3.5</v>
      </c>
      <c r="K307">
        <f t="shared" si="407"/>
        <v>44.7001953125</v>
      </c>
      <c r="L307" s="3">
        <f t="shared" si="383"/>
        <v>2.3325946783518553E-4</v>
      </c>
      <c r="M307" s="3">
        <f t="shared" si="408"/>
        <v>2.9872721310084563E-3</v>
      </c>
      <c r="N307" t="str">
        <f t="shared" si="409"/>
        <v>2021-03-05</v>
      </c>
      <c r="O307">
        <f t="shared" si="410"/>
        <v>0.7001953125</v>
      </c>
      <c r="P307">
        <f t="shared" si="411"/>
        <v>16.9501953125</v>
      </c>
      <c r="Q307">
        <f t="shared" si="412"/>
        <v>142.4501953125</v>
      </c>
      <c r="R307">
        <f t="shared" si="413"/>
        <v>-195.9501953125</v>
      </c>
      <c r="S307">
        <f t="shared" si="414"/>
        <v>15107.71240234375</v>
      </c>
      <c r="T307">
        <f t="shared" si="415"/>
        <v>15059.990420386905</v>
      </c>
      <c r="U307">
        <f t="shared" si="416"/>
        <v>-99.46240234375</v>
      </c>
      <c r="V307">
        <f t="shared" si="417"/>
        <v>-51.740420386904589</v>
      </c>
      <c r="W307">
        <f t="shared" si="418"/>
        <v>91.849609375</v>
      </c>
      <c r="X307">
        <f t="shared" si="419"/>
        <v>98.7802734375</v>
      </c>
      <c r="Y307">
        <f t="shared" si="420"/>
        <v>15067.061712705256</v>
      </c>
      <c r="Z307">
        <f t="shared" si="429"/>
        <v>15044.736421278018</v>
      </c>
      <c r="AA307">
        <f t="shared" si="421"/>
        <v>-58.811712705255559</v>
      </c>
      <c r="AB307">
        <f t="shared" si="422"/>
        <v>-36.486421278017588</v>
      </c>
      <c r="AC307" s="9">
        <f t="shared" si="423"/>
        <v>22.325291427237971</v>
      </c>
      <c r="AD307" s="4">
        <f t="shared" si="424"/>
        <v>-0.3707639774963617</v>
      </c>
      <c r="AE307" s="2">
        <f t="shared" si="425"/>
        <v>6.1432933928472636E-3</v>
      </c>
      <c r="AF307">
        <f t="shared" si="433"/>
        <v>7.0712923183509702</v>
      </c>
      <c r="AG307" s="4">
        <f t="shared" si="426"/>
        <v>-0.78669329077321903</v>
      </c>
      <c r="AI307">
        <f t="shared" si="427"/>
        <v>0</v>
      </c>
      <c r="AJ307">
        <f t="shared" si="430"/>
        <v>0</v>
      </c>
      <c r="AK307">
        <f t="shared" si="431"/>
        <v>1</v>
      </c>
      <c r="AL307">
        <f t="shared" ref="AL307:AN307" si="465">SUM(AI297:AI306)/10</f>
        <v>0.2</v>
      </c>
      <c r="AM307">
        <f t="shared" si="465"/>
        <v>0</v>
      </c>
      <c r="AN307">
        <f t="shared" si="465"/>
        <v>0.8</v>
      </c>
      <c r="AO307" s="7">
        <f t="shared" si="444"/>
        <v>3.5</v>
      </c>
      <c r="AP307" s="8">
        <f t="shared" si="448"/>
        <v>0.17721730075355172</v>
      </c>
      <c r="AQ307" s="8">
        <f t="shared" si="449"/>
        <v>0</v>
      </c>
      <c r="AR307" s="8">
        <f t="shared" si="450"/>
        <v>0.75454545454545452</v>
      </c>
      <c r="AT307" s="8">
        <f t="shared" si="445"/>
        <v>4</v>
      </c>
      <c r="AU307" s="8">
        <f t="shared" si="446"/>
        <v>6</v>
      </c>
      <c r="AV307" s="4"/>
    </row>
    <row r="308" spans="1:53" x14ac:dyDescent="0.25">
      <c r="A308" t="s">
        <v>312</v>
      </c>
      <c r="B308">
        <v>15004.7998046875</v>
      </c>
      <c r="C308">
        <v>15052</v>
      </c>
      <c r="D308">
        <v>14983.25</v>
      </c>
      <c r="E308">
        <v>15008.9501953125</v>
      </c>
      <c r="F308">
        <v>15008.9501953125</v>
      </c>
      <c r="G308">
        <v>0</v>
      </c>
      <c r="H308" t="str">
        <f t="shared" si="404"/>
        <v xml:space="preserve"> 12:15:00+05:30</v>
      </c>
      <c r="I308" t="str">
        <f t="shared" si="405"/>
        <v>N</v>
      </c>
      <c r="J308">
        <f t="shared" si="406"/>
        <v>0.7001953125</v>
      </c>
      <c r="K308">
        <f t="shared" si="407"/>
        <v>4.150390625</v>
      </c>
      <c r="L308" s="3">
        <f t="shared" si="383"/>
        <v>4.6654027784718405E-5</v>
      </c>
      <c r="M308" s="3">
        <f t="shared" si="408"/>
        <v>2.7660419859140125E-4</v>
      </c>
      <c r="N308" t="str">
        <f t="shared" si="409"/>
        <v>2021-03-05</v>
      </c>
      <c r="O308">
        <f t="shared" si="410"/>
        <v>-116.9501953125</v>
      </c>
      <c r="P308">
        <f t="shared" si="411"/>
        <v>3.5498046875</v>
      </c>
      <c r="Q308">
        <f t="shared" si="412"/>
        <v>112.8994140625</v>
      </c>
      <c r="R308">
        <f t="shared" si="413"/>
        <v>-187.2998046875</v>
      </c>
      <c r="S308">
        <f t="shared" si="414"/>
        <v>15091.949951171875</v>
      </c>
      <c r="T308">
        <f t="shared" si="415"/>
        <v>15068.261858258929</v>
      </c>
      <c r="U308">
        <f t="shared" si="416"/>
        <v>-82.999755859375</v>
      </c>
      <c r="V308">
        <f t="shared" si="417"/>
        <v>-59.311662946429351</v>
      </c>
      <c r="W308">
        <f t="shared" si="418"/>
        <v>68.75</v>
      </c>
      <c r="X308">
        <f t="shared" si="419"/>
        <v>104.49521484375001</v>
      </c>
      <c r="Y308">
        <f t="shared" si="420"/>
        <v>15054.148042173532</v>
      </c>
      <c r="Z308">
        <f t="shared" si="429"/>
        <v>15041.483128008425</v>
      </c>
      <c r="AA308">
        <f t="shared" si="421"/>
        <v>-45.197846861032303</v>
      </c>
      <c r="AB308">
        <f t="shared" si="422"/>
        <v>-32.53293269592541</v>
      </c>
      <c r="AC308" s="9">
        <f t="shared" si="423"/>
        <v>12.664914165106893</v>
      </c>
      <c r="AD308" s="4">
        <f t="shared" si="424"/>
        <v>-0.43271001830439421</v>
      </c>
      <c r="AE308" s="2">
        <f t="shared" si="425"/>
        <v>4.5884571104399911E-3</v>
      </c>
      <c r="AF308">
        <f t="shared" si="433"/>
        <v>-14.113816085397048</v>
      </c>
      <c r="AG308" s="4" t="str">
        <f t="shared" si="426"/>
        <v>CROSSOVER</v>
      </c>
      <c r="AI308">
        <f t="shared" si="427"/>
        <v>0</v>
      </c>
      <c r="AJ308">
        <f t="shared" si="430"/>
        <v>0</v>
      </c>
      <c r="AK308">
        <f t="shared" si="431"/>
        <v>1</v>
      </c>
      <c r="AL308">
        <f t="shared" ref="AL308:AN308" si="466">SUM(AI298:AI307)/10</f>
        <v>0.1</v>
      </c>
      <c r="AM308">
        <f t="shared" si="466"/>
        <v>0</v>
      </c>
      <c r="AN308">
        <f t="shared" si="466"/>
        <v>0.9</v>
      </c>
      <c r="AO308" s="7">
        <f t="shared" si="444"/>
        <v>0.7001953125</v>
      </c>
      <c r="AP308" s="8">
        <f t="shared" si="448"/>
        <v>0.14499597334381503</v>
      </c>
      <c r="AQ308" s="8">
        <f t="shared" si="449"/>
        <v>0</v>
      </c>
      <c r="AR308" s="8">
        <f t="shared" si="450"/>
        <v>0.83636363636363642</v>
      </c>
      <c r="AT308" s="8">
        <f t="shared" si="445"/>
        <v>5</v>
      </c>
      <c r="AU308" s="8">
        <f t="shared" si="446"/>
        <v>5</v>
      </c>
      <c r="AV308" s="4"/>
    </row>
    <row r="309" spans="1:53" x14ac:dyDescent="0.25">
      <c r="A309" t="s">
        <v>313</v>
      </c>
      <c r="B309">
        <v>15022.5</v>
      </c>
      <c r="C309">
        <v>15033.400390625</v>
      </c>
      <c r="D309">
        <v>14862.599609375</v>
      </c>
      <c r="E309">
        <v>14892</v>
      </c>
      <c r="F309">
        <v>14892</v>
      </c>
      <c r="G309">
        <v>0</v>
      </c>
      <c r="H309" t="str">
        <f t="shared" si="404"/>
        <v xml:space="preserve"> 13:15:00+05:30</v>
      </c>
      <c r="I309" t="str">
        <f t="shared" si="405"/>
        <v>N</v>
      </c>
      <c r="J309">
        <f t="shared" si="406"/>
        <v>-116.9501953125</v>
      </c>
      <c r="K309">
        <f t="shared" si="407"/>
        <v>-130.5</v>
      </c>
      <c r="L309" s="3">
        <f t="shared" si="383"/>
        <v>-7.7920303412709795E-3</v>
      </c>
      <c r="M309" s="3">
        <f t="shared" si="408"/>
        <v>-8.6869695456814784E-3</v>
      </c>
      <c r="N309" t="str">
        <f t="shared" si="409"/>
        <v>2021-03-05</v>
      </c>
      <c r="O309">
        <f t="shared" si="410"/>
        <v>62.7998046875</v>
      </c>
      <c r="P309">
        <f t="shared" si="411"/>
        <v>115.2001953125</v>
      </c>
      <c r="Q309">
        <f t="shared" si="412"/>
        <v>271.9501953125</v>
      </c>
      <c r="R309">
        <f t="shared" si="413"/>
        <v>-126.599609375</v>
      </c>
      <c r="S309">
        <f t="shared" si="414"/>
        <v>15076.28125</v>
      </c>
      <c r="T309">
        <f t="shared" si="415"/>
        <v>15077.659505208334</v>
      </c>
      <c r="U309">
        <f t="shared" si="416"/>
        <v>-184.28125</v>
      </c>
      <c r="V309">
        <f t="shared" si="417"/>
        <v>-185.65950520833394</v>
      </c>
      <c r="W309">
        <f t="shared" si="418"/>
        <v>170.80078125</v>
      </c>
      <c r="X309">
        <f t="shared" si="419"/>
        <v>99.330175781250006</v>
      </c>
      <c r="Y309">
        <f t="shared" si="420"/>
        <v>15018.115143912748</v>
      </c>
      <c r="Z309">
        <f t="shared" si="429"/>
        <v>15027.893752734932</v>
      </c>
      <c r="AA309">
        <f t="shared" si="421"/>
        <v>-126.11514391274795</v>
      </c>
      <c r="AB309">
        <f t="shared" si="422"/>
        <v>-135.8937527349317</v>
      </c>
      <c r="AC309" s="9">
        <f t="shared" si="423"/>
        <v>-9.7786088221837417</v>
      </c>
      <c r="AD309" s="4" t="str">
        <f t="shared" si="424"/>
        <v>CROSSOVER</v>
      </c>
      <c r="AE309" s="2">
        <f t="shared" si="425"/>
        <v>1.14919856377119E-2</v>
      </c>
      <c r="AF309">
        <f t="shared" si="433"/>
        <v>-59.544361295585986</v>
      </c>
      <c r="AG309" s="4">
        <f t="shared" si="426"/>
        <v>3.2188704270557946</v>
      </c>
      <c r="AI309">
        <f t="shared" si="427"/>
        <v>0</v>
      </c>
      <c r="AJ309">
        <f t="shared" si="430"/>
        <v>1</v>
      </c>
      <c r="AK309">
        <f t="shared" si="431"/>
        <v>0</v>
      </c>
      <c r="AL309">
        <f t="shared" ref="AL309:AN309" si="467">SUM(AI299:AI308)/10</f>
        <v>0.1</v>
      </c>
      <c r="AM309">
        <f t="shared" si="467"/>
        <v>0</v>
      </c>
      <c r="AN309">
        <f t="shared" si="467"/>
        <v>0.9</v>
      </c>
      <c r="AO309" s="7">
        <f t="shared" si="444"/>
        <v>-116.9501953125</v>
      </c>
      <c r="AP309" s="8">
        <f t="shared" si="448"/>
        <v>0.11863306909948503</v>
      </c>
      <c r="AQ309" s="8">
        <f t="shared" si="449"/>
        <v>0.18181818181818182</v>
      </c>
      <c r="AR309" s="8">
        <f t="shared" si="450"/>
        <v>0.73636363636363633</v>
      </c>
      <c r="AT309" s="8">
        <f t="shared" si="445"/>
        <v>4</v>
      </c>
      <c r="AU309" s="8">
        <f t="shared" si="446"/>
        <v>6</v>
      </c>
      <c r="AV309" s="4"/>
      <c r="AW309" s="7">
        <f>SUM(AO310:AO315)</f>
        <v>115.2001953125</v>
      </c>
      <c r="AX309" s="7">
        <f>SUM(AO310:AO320)</f>
        <v>163.150390625</v>
      </c>
      <c r="AY309" s="7">
        <f>SUM(AO309:AO323)</f>
        <v>-24.4501953125</v>
      </c>
      <c r="AZ309" s="7">
        <f>SUM(AO310:AO329)</f>
        <v>271.9501953125</v>
      </c>
      <c r="BA309">
        <f>IF(AC309&gt;0,1,-1)</f>
        <v>-1</v>
      </c>
    </row>
    <row r="310" spans="1:53" x14ac:dyDescent="0.25">
      <c r="A310" t="s">
        <v>314</v>
      </c>
      <c r="B310">
        <v>14932.5</v>
      </c>
      <c r="C310">
        <v>14959.5</v>
      </c>
      <c r="D310">
        <v>14862.599609375</v>
      </c>
      <c r="E310">
        <v>14954.7998046875</v>
      </c>
      <c r="F310">
        <v>14954.7998046875</v>
      </c>
      <c r="G310">
        <v>0</v>
      </c>
      <c r="H310" t="str">
        <f t="shared" si="404"/>
        <v xml:space="preserve"> 14:15:00+05:30</v>
      </c>
      <c r="I310" t="str">
        <f t="shared" si="405"/>
        <v>N</v>
      </c>
      <c r="J310">
        <f t="shared" si="406"/>
        <v>62.7998046875</v>
      </c>
      <c r="K310">
        <f t="shared" si="407"/>
        <v>22.2998046875</v>
      </c>
      <c r="L310" s="3">
        <f t="shared" si="383"/>
        <v>4.2170161622011818E-3</v>
      </c>
      <c r="M310" s="3">
        <f t="shared" si="408"/>
        <v>1.4933738280596015E-3</v>
      </c>
      <c r="N310" t="str">
        <f t="shared" si="409"/>
        <v>2021-03-05</v>
      </c>
      <c r="O310">
        <f t="shared" si="410"/>
        <v>8.3505859375</v>
      </c>
      <c r="P310">
        <f t="shared" si="411"/>
        <v>30.4501953125</v>
      </c>
      <c r="Q310">
        <f t="shared" si="412"/>
        <v>225.7998046875</v>
      </c>
      <c r="R310">
        <f t="shared" si="413"/>
        <v>-148.0498046875</v>
      </c>
      <c r="S310">
        <f t="shared" si="414"/>
        <v>15038.425048828125</v>
      </c>
      <c r="T310">
        <f t="shared" si="415"/>
        <v>15079.307105654761</v>
      </c>
      <c r="U310">
        <f t="shared" si="416"/>
        <v>-83.625244140625</v>
      </c>
      <c r="V310">
        <f t="shared" si="417"/>
        <v>-124.50730096726147</v>
      </c>
      <c r="W310">
        <f t="shared" si="418"/>
        <v>96.900390625</v>
      </c>
      <c r="X310">
        <f t="shared" si="419"/>
        <v>104.865234375</v>
      </c>
      <c r="Y310">
        <f t="shared" si="420"/>
        <v>15004.04506852936</v>
      </c>
      <c r="Z310">
        <f t="shared" si="429"/>
        <v>15021.248848366984</v>
      </c>
      <c r="AA310">
        <f t="shared" si="421"/>
        <v>-49.245263841859924</v>
      </c>
      <c r="AB310">
        <f t="shared" si="422"/>
        <v>-66.449043679484021</v>
      </c>
      <c r="AC310" s="9">
        <f t="shared" si="423"/>
        <v>-17.203779837624097</v>
      </c>
      <c r="AD310" s="4">
        <f t="shared" si="424"/>
        <v>0.75932795251975105</v>
      </c>
      <c r="AE310" s="2">
        <f t="shared" si="425"/>
        <v>6.5197470948404864E-3</v>
      </c>
      <c r="AF310">
        <f t="shared" si="433"/>
        <v>-75.262037125401548</v>
      </c>
      <c r="AG310" s="4">
        <f t="shared" si="426"/>
        <v>0.2639658145259291</v>
      </c>
      <c r="AI310">
        <f t="shared" si="427"/>
        <v>0</v>
      </c>
      <c r="AJ310">
        <f t="shared" si="430"/>
        <v>1</v>
      </c>
      <c r="AK310">
        <f t="shared" si="431"/>
        <v>0</v>
      </c>
      <c r="AL310">
        <f t="shared" ref="AL310:AN310" si="468">SUM(AI300:AI309)/10</f>
        <v>0.1</v>
      </c>
      <c r="AM310">
        <f t="shared" si="468"/>
        <v>0.1</v>
      </c>
      <c r="AN310">
        <f t="shared" si="468"/>
        <v>0.8</v>
      </c>
      <c r="AO310" s="7">
        <f t="shared" si="444"/>
        <v>62.7998046875</v>
      </c>
      <c r="AP310" s="8">
        <f t="shared" si="448"/>
        <v>9.7063420172305931E-2</v>
      </c>
      <c r="AQ310" s="8">
        <f t="shared" si="449"/>
        <v>0.18181818181818182</v>
      </c>
      <c r="AR310" s="8">
        <f t="shared" si="450"/>
        <v>0.73636363636363633</v>
      </c>
      <c r="AT310" s="8">
        <f t="shared" si="445"/>
        <v>5</v>
      </c>
      <c r="AU310" s="8">
        <f t="shared" si="446"/>
        <v>5</v>
      </c>
      <c r="AV310" s="4"/>
    </row>
    <row r="311" spans="1:53" x14ac:dyDescent="0.25">
      <c r="A311" t="s">
        <v>315</v>
      </c>
      <c r="B311">
        <v>14954.900390625</v>
      </c>
      <c r="C311">
        <v>14965.150390625</v>
      </c>
      <c r="D311">
        <v>14936.5498046875</v>
      </c>
      <c r="E311">
        <v>14963.150390625</v>
      </c>
      <c r="F311">
        <v>14963.150390625</v>
      </c>
      <c r="G311">
        <v>0</v>
      </c>
      <c r="H311" t="str">
        <f t="shared" si="404"/>
        <v xml:space="preserve"> 15:15:00+05:30</v>
      </c>
      <c r="I311" t="str">
        <f t="shared" si="405"/>
        <v>N</v>
      </c>
      <c r="J311">
        <f t="shared" si="406"/>
        <v>8.3505859375</v>
      </c>
      <c r="K311">
        <f t="shared" si="407"/>
        <v>8.25</v>
      </c>
      <c r="L311" s="3">
        <f t="shared" si="383"/>
        <v>5.5838834665526943E-4</v>
      </c>
      <c r="M311" s="3">
        <f t="shared" si="408"/>
        <v>5.5165863927597938E-4</v>
      </c>
      <c r="N311" t="str">
        <f t="shared" si="409"/>
        <v>2021-03-05</v>
      </c>
      <c r="O311">
        <f t="shared" si="410"/>
        <v>126.69921875</v>
      </c>
      <c r="P311">
        <f t="shared" si="411"/>
        <v>9.9609375E-2</v>
      </c>
      <c r="Q311">
        <f t="shared" si="412"/>
        <v>213.099609375</v>
      </c>
      <c r="R311">
        <f t="shared" si="413"/>
        <v>-40.400390625</v>
      </c>
      <c r="S311">
        <f t="shared" si="414"/>
        <v>15013.043823242188</v>
      </c>
      <c r="T311">
        <f t="shared" si="415"/>
        <v>15080.314220610118</v>
      </c>
      <c r="U311">
        <f t="shared" si="416"/>
        <v>-49.8934326171875</v>
      </c>
      <c r="V311">
        <f t="shared" si="417"/>
        <v>-117.16382998511835</v>
      </c>
      <c r="W311">
        <f t="shared" si="418"/>
        <v>28.6005859375</v>
      </c>
      <c r="X311">
        <f t="shared" si="419"/>
        <v>104.3751953125</v>
      </c>
      <c r="Y311">
        <f t="shared" si="420"/>
        <v>14994.95736232839</v>
      </c>
      <c r="Z311">
        <f t="shared" si="429"/>
        <v>15015.967170390441</v>
      </c>
      <c r="AA311">
        <f t="shared" si="421"/>
        <v>-31.806971703390445</v>
      </c>
      <c r="AB311">
        <f t="shared" si="422"/>
        <v>-52.816779765440515</v>
      </c>
      <c r="AC311" s="9">
        <f t="shared" si="423"/>
        <v>-21.00980806205007</v>
      </c>
      <c r="AD311" s="4">
        <f t="shared" si="424"/>
        <v>0.22123209319979292</v>
      </c>
      <c r="AE311" s="2">
        <f t="shared" si="425"/>
        <v>1.9148053808600665E-3</v>
      </c>
      <c r="AF311">
        <f t="shared" si="433"/>
        <v>-85.356858281727909</v>
      </c>
      <c r="AG311" s="4">
        <f t="shared" si="426"/>
        <v>0.13412899174528559</v>
      </c>
      <c r="AI311">
        <f t="shared" si="427"/>
        <v>0</v>
      </c>
      <c r="AJ311">
        <f t="shared" si="430"/>
        <v>1</v>
      </c>
      <c r="AK311">
        <f t="shared" si="431"/>
        <v>0</v>
      </c>
      <c r="AL311">
        <f t="shared" ref="AL311:AN311" si="469">SUM(AI301:AI310)/10</f>
        <v>0.1</v>
      </c>
      <c r="AM311">
        <f t="shared" si="469"/>
        <v>0.2</v>
      </c>
      <c r="AN311">
        <f t="shared" si="469"/>
        <v>0.7</v>
      </c>
      <c r="AO311" s="7">
        <f t="shared" si="444"/>
        <v>8.3505859375</v>
      </c>
      <c r="AP311" s="8">
        <f t="shared" si="448"/>
        <v>7.9415525595523034E-2</v>
      </c>
      <c r="AQ311" s="8">
        <f t="shared" si="449"/>
        <v>0.26363636363636367</v>
      </c>
      <c r="AR311" s="8">
        <f t="shared" si="450"/>
        <v>0.65454545454545454</v>
      </c>
      <c r="AT311" s="8">
        <f t="shared" si="445"/>
        <v>5</v>
      </c>
      <c r="AU311" s="8">
        <f t="shared" si="446"/>
        <v>5</v>
      </c>
      <c r="AV311" s="4"/>
    </row>
    <row r="312" spans="1:53" x14ac:dyDescent="0.25">
      <c r="A312" t="s">
        <v>316</v>
      </c>
      <c r="B312">
        <v>15002.4501953125</v>
      </c>
      <c r="C312">
        <v>15110.25</v>
      </c>
      <c r="D312">
        <v>14991.4501953125</v>
      </c>
      <c r="E312">
        <v>15089.849609375</v>
      </c>
      <c r="F312">
        <v>15089.849609375</v>
      </c>
      <c r="G312">
        <v>0</v>
      </c>
      <c r="H312" t="str">
        <f t="shared" si="404"/>
        <v xml:space="preserve"> 09:15:00+05:30</v>
      </c>
      <c r="I312" t="str">
        <f t="shared" si="405"/>
        <v>Y</v>
      </c>
      <c r="J312">
        <f t="shared" si="406"/>
        <v>126.69921875</v>
      </c>
      <c r="K312">
        <f t="shared" si="407"/>
        <v>87.3994140625</v>
      </c>
      <c r="L312" s="3">
        <f t="shared" si="383"/>
        <v>8.4674159814220693E-3</v>
      </c>
      <c r="M312" s="3">
        <f t="shared" si="408"/>
        <v>5.8256760012313094E-3</v>
      </c>
      <c r="N312" t="str">
        <f t="shared" si="409"/>
        <v>2021-03-08</v>
      </c>
      <c r="O312">
        <f t="shared" si="410"/>
        <v>-64.6494140625</v>
      </c>
      <c r="P312">
        <f t="shared" si="411"/>
        <v>-127</v>
      </c>
      <c r="Q312">
        <f t="shared" si="412"/>
        <v>78.30078125</v>
      </c>
      <c r="R312">
        <f t="shared" si="413"/>
        <v>-168.94921875</v>
      </c>
      <c r="S312">
        <f t="shared" si="414"/>
        <v>14997.968872070313</v>
      </c>
      <c r="T312">
        <f t="shared" si="415"/>
        <v>15081.330915178571</v>
      </c>
      <c r="U312">
        <f t="shared" si="416"/>
        <v>91.8807373046875</v>
      </c>
      <c r="V312">
        <f t="shared" si="417"/>
        <v>8.518694196429351</v>
      </c>
      <c r="W312">
        <f t="shared" si="418"/>
        <v>118.7998046875</v>
      </c>
      <c r="X312">
        <f t="shared" si="419"/>
        <v>99.43017578125</v>
      </c>
      <c r="Y312">
        <f t="shared" si="420"/>
        <v>15016.044528338749</v>
      </c>
      <c r="Z312">
        <f t="shared" si="429"/>
        <v>15022.683755752672</v>
      </c>
      <c r="AA312">
        <f t="shared" si="421"/>
        <v>73.805081036251067</v>
      </c>
      <c r="AB312">
        <f t="shared" si="422"/>
        <v>67.165853622327631</v>
      </c>
      <c r="AC312" s="9">
        <f t="shared" si="423"/>
        <v>-6.639227413923436</v>
      </c>
      <c r="AD312" s="4">
        <f t="shared" si="424"/>
        <v>-0.6839939044509481</v>
      </c>
      <c r="AE312" s="2">
        <f t="shared" si="425"/>
        <v>7.924503843173631E-3</v>
      </c>
      <c r="AF312">
        <f t="shared" si="433"/>
        <v>-65.286386839821716</v>
      </c>
      <c r="AG312" s="4">
        <f t="shared" si="426"/>
        <v>-0.23513601421061933</v>
      </c>
      <c r="AI312">
        <f t="shared" si="427"/>
        <v>0</v>
      </c>
      <c r="AJ312">
        <f t="shared" si="430"/>
        <v>0</v>
      </c>
      <c r="AK312">
        <f t="shared" si="431"/>
        <v>1</v>
      </c>
      <c r="AL312">
        <f t="shared" ref="AL312:AN312" si="470">SUM(AI302:AI311)/10</f>
        <v>0</v>
      </c>
      <c r="AM312">
        <f t="shared" si="470"/>
        <v>0.3</v>
      </c>
      <c r="AN312">
        <f t="shared" si="470"/>
        <v>0.7</v>
      </c>
      <c r="AO312" s="7">
        <f t="shared" si="444"/>
        <v>126.69921875</v>
      </c>
      <c r="AP312" s="8">
        <f t="shared" si="448"/>
        <v>6.4976339123609755E-2</v>
      </c>
      <c r="AQ312" s="8">
        <f t="shared" si="449"/>
        <v>0.16363636363636364</v>
      </c>
      <c r="AR312" s="8">
        <f t="shared" si="450"/>
        <v>0.75454545454545452</v>
      </c>
      <c r="AT312" s="8">
        <f t="shared" si="445"/>
        <v>6</v>
      </c>
      <c r="AU312" s="8">
        <f t="shared" si="446"/>
        <v>4</v>
      </c>
      <c r="AV312" s="4"/>
    </row>
    <row r="313" spans="1:53" x14ac:dyDescent="0.25">
      <c r="A313" t="s">
        <v>317</v>
      </c>
      <c r="B313">
        <v>15091.0498046875</v>
      </c>
      <c r="C313">
        <v>15110.25</v>
      </c>
      <c r="D313">
        <v>14952.650390625</v>
      </c>
      <c r="E313">
        <v>15025.2001953125</v>
      </c>
      <c r="F313">
        <v>15025.2001953125</v>
      </c>
      <c r="G313">
        <v>0</v>
      </c>
      <c r="H313" t="str">
        <f t="shared" si="404"/>
        <v xml:space="preserve"> 10:15:00+05:30</v>
      </c>
      <c r="I313" t="str">
        <f t="shared" si="405"/>
        <v>N</v>
      </c>
      <c r="J313">
        <f t="shared" si="406"/>
        <v>-64.6494140625</v>
      </c>
      <c r="K313">
        <f t="shared" si="407"/>
        <v>-65.849609375</v>
      </c>
      <c r="L313" s="3">
        <f t="shared" si="383"/>
        <v>-4.2842981034307134E-3</v>
      </c>
      <c r="M313" s="3">
        <f t="shared" si="408"/>
        <v>-4.3634876451435576E-3</v>
      </c>
      <c r="N313" t="str">
        <f t="shared" si="409"/>
        <v>2021-03-08</v>
      </c>
      <c r="O313">
        <f t="shared" si="410"/>
        <v>-12.7001953125</v>
      </c>
      <c r="P313">
        <f t="shared" si="411"/>
        <v>29.5</v>
      </c>
      <c r="Q313">
        <f t="shared" si="412"/>
        <v>264.4501953125</v>
      </c>
      <c r="R313">
        <f t="shared" si="413"/>
        <v>-40.5</v>
      </c>
      <c r="S313">
        <f t="shared" si="414"/>
        <v>14998.306274414063</v>
      </c>
      <c r="T313">
        <f t="shared" si="415"/>
        <v>15083.854724702382</v>
      </c>
      <c r="U313">
        <f t="shared" si="416"/>
        <v>26.8939208984375</v>
      </c>
      <c r="V313">
        <f t="shared" si="417"/>
        <v>-58.654529389881645</v>
      </c>
      <c r="W313">
        <f t="shared" si="418"/>
        <v>157.599609375</v>
      </c>
      <c r="X313">
        <f t="shared" si="419"/>
        <v>102.23007812500001</v>
      </c>
      <c r="Y313">
        <f t="shared" si="420"/>
        <v>15018.079120999582</v>
      </c>
      <c r="Z313">
        <f t="shared" si="429"/>
        <v>15022.912522985383</v>
      </c>
      <c r="AA313">
        <f t="shared" si="421"/>
        <v>7.121074312917699</v>
      </c>
      <c r="AB313">
        <f t="shared" si="422"/>
        <v>2.2876723271165247</v>
      </c>
      <c r="AC313" s="9">
        <f t="shared" si="423"/>
        <v>-4.8334019858011743</v>
      </c>
      <c r="AD313" s="4">
        <f t="shared" si="424"/>
        <v>-0.27199330818751294</v>
      </c>
      <c r="AE313" s="2">
        <f t="shared" si="425"/>
        <v>1.0539911337311254E-2</v>
      </c>
      <c r="AF313">
        <f t="shared" si="433"/>
        <v>-65.775603702799344</v>
      </c>
      <c r="AG313" s="4">
        <f t="shared" si="426"/>
        <v>7.4933977304933027E-3</v>
      </c>
      <c r="AI313">
        <f t="shared" si="427"/>
        <v>0</v>
      </c>
      <c r="AJ313">
        <f t="shared" si="430"/>
        <v>0</v>
      </c>
      <c r="AK313">
        <f t="shared" si="431"/>
        <v>1</v>
      </c>
      <c r="AL313">
        <f t="shared" ref="AL313:AN313" si="471">SUM(AI303:AI312)/10</f>
        <v>0</v>
      </c>
      <c r="AM313">
        <f t="shared" si="471"/>
        <v>0.3</v>
      </c>
      <c r="AN313">
        <f t="shared" si="471"/>
        <v>0.7</v>
      </c>
      <c r="AO313" s="7">
        <f t="shared" si="444"/>
        <v>-64.6494140625</v>
      </c>
      <c r="AP313" s="8">
        <f t="shared" si="448"/>
        <v>5.3162459282953434E-2</v>
      </c>
      <c r="AQ313" s="8">
        <f t="shared" si="449"/>
        <v>0.24545454545454545</v>
      </c>
      <c r="AR313" s="8">
        <f t="shared" si="450"/>
        <v>0.75454545454545452</v>
      </c>
      <c r="AT313" s="8">
        <f t="shared" si="445"/>
        <v>6</v>
      </c>
      <c r="AU313" s="8">
        <f t="shared" si="446"/>
        <v>4</v>
      </c>
      <c r="AV313" s="4"/>
    </row>
    <row r="314" spans="1:53" x14ac:dyDescent="0.25">
      <c r="A314" t="s">
        <v>318</v>
      </c>
      <c r="B314">
        <v>15010.2001953125</v>
      </c>
      <c r="C314">
        <v>15047.4501953125</v>
      </c>
      <c r="D314">
        <v>14977.099609375</v>
      </c>
      <c r="E314">
        <v>15012.5</v>
      </c>
      <c r="F314">
        <v>15012.5</v>
      </c>
      <c r="G314">
        <v>0</v>
      </c>
      <c r="H314" t="str">
        <f t="shared" si="404"/>
        <v xml:space="preserve"> 11:15:00+05:30</v>
      </c>
      <c r="I314" t="str">
        <f t="shared" si="405"/>
        <v>N</v>
      </c>
      <c r="J314">
        <f t="shared" si="406"/>
        <v>-12.7001953125</v>
      </c>
      <c r="K314">
        <f t="shared" si="407"/>
        <v>2.2998046875</v>
      </c>
      <c r="L314" s="3">
        <f t="shared" si="383"/>
        <v>-8.4525964029831394E-4</v>
      </c>
      <c r="M314" s="3">
        <f t="shared" si="408"/>
        <v>1.5321612354099053E-4</v>
      </c>
      <c r="N314" t="str">
        <f t="shared" si="409"/>
        <v>2021-03-08</v>
      </c>
      <c r="O314">
        <f t="shared" si="410"/>
        <v>-5.2998046875</v>
      </c>
      <c r="P314">
        <f t="shared" si="411"/>
        <v>42.650390625</v>
      </c>
      <c r="Q314">
        <f t="shared" si="412"/>
        <v>257.400390625</v>
      </c>
      <c r="R314">
        <f t="shared" si="413"/>
        <v>16.2001953125</v>
      </c>
      <c r="S314">
        <f t="shared" si="414"/>
        <v>14993.368774414063</v>
      </c>
      <c r="T314">
        <f t="shared" si="415"/>
        <v>15081.957124255952</v>
      </c>
      <c r="U314">
        <f t="shared" si="416"/>
        <v>19.1312255859375</v>
      </c>
      <c r="V314">
        <f t="shared" si="417"/>
        <v>-69.457124255952294</v>
      </c>
      <c r="W314">
        <f t="shared" si="418"/>
        <v>70.3505859375</v>
      </c>
      <c r="X314">
        <f t="shared" si="419"/>
        <v>105.73505859375</v>
      </c>
      <c r="Y314">
        <f t="shared" si="420"/>
        <v>15016.839316333009</v>
      </c>
      <c r="Z314">
        <f t="shared" si="429"/>
        <v>15021.965929986713</v>
      </c>
      <c r="AA314">
        <f t="shared" si="421"/>
        <v>-4.3393163330092648</v>
      </c>
      <c r="AB314">
        <f t="shared" si="422"/>
        <v>-9.465929986712581</v>
      </c>
      <c r="AC314" s="9">
        <f t="shared" si="423"/>
        <v>-5.1266136537033162</v>
      </c>
      <c r="AD314" s="4">
        <f t="shared" si="424"/>
        <v>6.0663621350654076E-2</v>
      </c>
      <c r="AE314" s="2">
        <f t="shared" si="425"/>
        <v>4.6972102591521557E-3</v>
      </c>
      <c r="AF314">
        <f t="shared" si="433"/>
        <v>-65.11780792294303</v>
      </c>
      <c r="AG314" s="4">
        <f t="shared" si="426"/>
        <v>-1.0000604218374048E-2</v>
      </c>
      <c r="AI314">
        <f t="shared" si="427"/>
        <v>0</v>
      </c>
      <c r="AJ314">
        <f t="shared" si="430"/>
        <v>0</v>
      </c>
      <c r="AK314">
        <f t="shared" si="431"/>
        <v>1</v>
      </c>
      <c r="AL314">
        <f t="shared" ref="AL314:AN314" si="472">SUM(AI304:AI313)/10</f>
        <v>0</v>
      </c>
      <c r="AM314">
        <f t="shared" si="472"/>
        <v>0.3</v>
      </c>
      <c r="AN314">
        <f t="shared" si="472"/>
        <v>0.7</v>
      </c>
      <c r="AO314" s="7">
        <f t="shared" si="444"/>
        <v>-12.7001953125</v>
      </c>
      <c r="AP314" s="8">
        <f t="shared" si="448"/>
        <v>4.3496557595143717E-2</v>
      </c>
      <c r="AQ314" s="8">
        <f t="shared" si="449"/>
        <v>0.24545454545454545</v>
      </c>
      <c r="AR314" s="8">
        <f t="shared" si="450"/>
        <v>0.75454545454545452</v>
      </c>
      <c r="AT314" s="8">
        <f t="shared" si="445"/>
        <v>5</v>
      </c>
      <c r="AU314" s="8">
        <f t="shared" si="446"/>
        <v>5</v>
      </c>
      <c r="AV314" s="4"/>
    </row>
    <row r="315" spans="1:53" x14ac:dyDescent="0.25">
      <c r="A315" t="s">
        <v>319</v>
      </c>
      <c r="B315">
        <v>15027.5</v>
      </c>
      <c r="C315">
        <v>15030.900390625</v>
      </c>
      <c r="D315">
        <v>14953.900390625</v>
      </c>
      <c r="E315">
        <v>15007.2001953125</v>
      </c>
      <c r="F315">
        <v>15007.2001953125</v>
      </c>
      <c r="G315">
        <v>0</v>
      </c>
      <c r="H315" t="str">
        <f t="shared" si="404"/>
        <v xml:space="preserve"> 12:15:00+05:30</v>
      </c>
      <c r="I315" t="str">
        <f t="shared" si="405"/>
        <v>N</v>
      </c>
      <c r="J315">
        <f t="shared" si="406"/>
        <v>-5.2998046875</v>
      </c>
      <c r="K315">
        <f t="shared" si="407"/>
        <v>-20.2998046875</v>
      </c>
      <c r="L315" s="3">
        <f t="shared" si="383"/>
        <v>-3.5302612406328058E-4</v>
      </c>
      <c r="M315" s="3">
        <f t="shared" si="408"/>
        <v>-1.3508437655964066E-3</v>
      </c>
      <c r="N315" t="str">
        <f t="shared" si="409"/>
        <v>2021-03-08</v>
      </c>
      <c r="O315">
        <f t="shared" si="410"/>
        <v>-21.9501953125</v>
      </c>
      <c r="P315">
        <f t="shared" si="411"/>
        <v>51.5</v>
      </c>
      <c r="Q315">
        <f t="shared" si="412"/>
        <v>245.9501953125</v>
      </c>
      <c r="R315">
        <f t="shared" si="413"/>
        <v>-16.900390625</v>
      </c>
      <c r="S315">
        <f t="shared" si="414"/>
        <v>14994.337524414063</v>
      </c>
      <c r="T315">
        <f t="shared" si="415"/>
        <v>15077.373790922618</v>
      </c>
      <c r="U315">
        <f t="shared" si="416"/>
        <v>12.8626708984375</v>
      </c>
      <c r="V315">
        <f t="shared" si="417"/>
        <v>-70.173595610118355</v>
      </c>
      <c r="W315">
        <f t="shared" si="418"/>
        <v>77</v>
      </c>
      <c r="X315">
        <f t="shared" si="419"/>
        <v>110.3201171875</v>
      </c>
      <c r="Y315">
        <f t="shared" si="420"/>
        <v>15014.697289439562</v>
      </c>
      <c r="Z315">
        <f t="shared" si="429"/>
        <v>15020.623590470876</v>
      </c>
      <c r="AA315">
        <f t="shared" si="421"/>
        <v>-7.4970941270621552</v>
      </c>
      <c r="AB315">
        <f t="shared" si="422"/>
        <v>-13.42339515837557</v>
      </c>
      <c r="AC315" s="9">
        <f t="shared" si="423"/>
        <v>-5.9263010313134146</v>
      </c>
      <c r="AD315" s="4">
        <f t="shared" si="424"/>
        <v>0.15598744739276921</v>
      </c>
      <c r="AE315" s="2">
        <f t="shared" si="425"/>
        <v>5.1491582790181853E-3</v>
      </c>
      <c r="AF315">
        <f t="shared" si="433"/>
        <v>-62.6765014830562</v>
      </c>
      <c r="AG315" s="4">
        <f t="shared" si="426"/>
        <v>-3.7490611520211846E-2</v>
      </c>
      <c r="AI315">
        <f t="shared" si="427"/>
        <v>0</v>
      </c>
      <c r="AJ315">
        <f t="shared" si="430"/>
        <v>0</v>
      </c>
      <c r="AK315">
        <f t="shared" si="431"/>
        <v>1</v>
      </c>
      <c r="AL315">
        <f t="shared" ref="AL315:AN315" si="473">SUM(AI305:AI314)/10</f>
        <v>0</v>
      </c>
      <c r="AM315">
        <f t="shared" si="473"/>
        <v>0.3</v>
      </c>
      <c r="AN315">
        <f t="shared" si="473"/>
        <v>0.7</v>
      </c>
      <c r="AO315" s="7">
        <f t="shared" si="444"/>
        <v>-5.2998046875</v>
      </c>
      <c r="AP315" s="8">
        <f t="shared" si="448"/>
        <v>3.5588092577844857E-2</v>
      </c>
      <c r="AQ315" s="8">
        <f t="shared" si="449"/>
        <v>0.24545454545454545</v>
      </c>
      <c r="AR315" s="8">
        <f t="shared" si="450"/>
        <v>0.75454545454545452</v>
      </c>
      <c r="AT315" s="8">
        <f t="shared" si="445"/>
        <v>5</v>
      </c>
      <c r="AU315" s="8">
        <f t="shared" si="446"/>
        <v>5</v>
      </c>
      <c r="AV315" s="4"/>
    </row>
    <row r="316" spans="1:53" x14ac:dyDescent="0.25">
      <c r="A316" t="s">
        <v>320</v>
      </c>
      <c r="B316">
        <v>14977.7998046875</v>
      </c>
      <c r="C316">
        <v>15013.150390625</v>
      </c>
      <c r="D316">
        <v>14936.25</v>
      </c>
      <c r="E316">
        <v>14985.25</v>
      </c>
      <c r="F316">
        <v>14985.25</v>
      </c>
      <c r="G316">
        <v>0</v>
      </c>
      <c r="H316" t="str">
        <f t="shared" si="404"/>
        <v xml:space="preserve"> 13:15:00+05:30</v>
      </c>
      <c r="I316" t="str">
        <f t="shared" si="405"/>
        <v>N</v>
      </c>
      <c r="J316">
        <f t="shared" si="406"/>
        <v>-21.9501953125</v>
      </c>
      <c r="K316">
        <f t="shared" si="407"/>
        <v>7.4501953125</v>
      </c>
      <c r="L316" s="3">
        <f t="shared" si="383"/>
        <v>-1.4626442658741997E-3</v>
      </c>
      <c r="M316" s="3">
        <f t="shared" si="408"/>
        <v>4.9741586946357521E-4</v>
      </c>
      <c r="N316" t="str">
        <f t="shared" si="409"/>
        <v>2021-03-08</v>
      </c>
      <c r="O316">
        <f t="shared" si="410"/>
        <v>-22</v>
      </c>
      <c r="P316">
        <f t="shared" si="411"/>
        <v>-11.7001953125</v>
      </c>
      <c r="Q316">
        <f t="shared" si="412"/>
        <v>218.9501953125</v>
      </c>
      <c r="R316">
        <f t="shared" si="413"/>
        <v>-47.150390625</v>
      </c>
      <c r="S316">
        <f t="shared" si="414"/>
        <v>14994.206298828125</v>
      </c>
      <c r="T316">
        <f t="shared" si="415"/>
        <v>15071.795247395834</v>
      </c>
      <c r="U316">
        <f t="shared" si="416"/>
        <v>-8.956298828125</v>
      </c>
      <c r="V316">
        <f t="shared" si="417"/>
        <v>-86.54524739583394</v>
      </c>
      <c r="W316">
        <f t="shared" si="418"/>
        <v>76.900390625</v>
      </c>
      <c r="X316">
        <f t="shared" si="419"/>
        <v>102.04013671875001</v>
      </c>
      <c r="Y316">
        <f t="shared" si="420"/>
        <v>15008.153447341881</v>
      </c>
      <c r="Z316">
        <f t="shared" si="429"/>
        <v>15017.407809518978</v>
      </c>
      <c r="AA316">
        <f t="shared" si="421"/>
        <v>-22.903447341881474</v>
      </c>
      <c r="AB316">
        <f t="shared" si="422"/>
        <v>-32.157809518977956</v>
      </c>
      <c r="AC316" s="9">
        <f t="shared" si="423"/>
        <v>-9.2543621770964819</v>
      </c>
      <c r="AD316" s="4">
        <f t="shared" si="424"/>
        <v>0.56157477121027832</v>
      </c>
      <c r="AE316" s="2">
        <f t="shared" si="425"/>
        <v>5.1485741484643063E-3</v>
      </c>
      <c r="AF316">
        <f t="shared" si="433"/>
        <v>-63.641800053952466</v>
      </c>
      <c r="AG316" s="4">
        <f t="shared" si="426"/>
        <v>1.5401283544156055E-2</v>
      </c>
      <c r="AI316">
        <f t="shared" si="427"/>
        <v>0</v>
      </c>
      <c r="AJ316">
        <f t="shared" si="430"/>
        <v>1</v>
      </c>
      <c r="AK316">
        <f t="shared" si="431"/>
        <v>0</v>
      </c>
      <c r="AL316">
        <f t="shared" ref="AL316:AN316" si="474">SUM(AI306:AI315)/10</f>
        <v>0</v>
      </c>
      <c r="AM316">
        <f t="shared" si="474"/>
        <v>0.3</v>
      </c>
      <c r="AN316">
        <f t="shared" si="474"/>
        <v>0.7</v>
      </c>
      <c r="AO316" s="7">
        <f t="shared" si="444"/>
        <v>-21.9501953125</v>
      </c>
      <c r="AP316" s="8">
        <f t="shared" si="448"/>
        <v>2.9117530290963974E-2</v>
      </c>
      <c r="AQ316" s="8">
        <f t="shared" si="449"/>
        <v>0.42727272727272725</v>
      </c>
      <c r="AR316" s="8">
        <f t="shared" si="450"/>
        <v>0.57272727272727275</v>
      </c>
      <c r="AT316" s="8">
        <f t="shared" si="445"/>
        <v>5</v>
      </c>
      <c r="AU316" s="8">
        <f t="shared" si="446"/>
        <v>5</v>
      </c>
      <c r="AV316" s="4"/>
    </row>
    <row r="317" spans="1:53" x14ac:dyDescent="0.25">
      <c r="A317" t="s">
        <v>321</v>
      </c>
      <c r="B317">
        <v>14966.5498046875</v>
      </c>
      <c r="C317">
        <v>15045.25</v>
      </c>
      <c r="D317">
        <v>14921.0498046875</v>
      </c>
      <c r="E317">
        <v>14963.25</v>
      </c>
      <c r="F317">
        <v>14963.25</v>
      </c>
      <c r="G317">
        <v>0</v>
      </c>
      <c r="H317" t="str">
        <f t="shared" si="404"/>
        <v xml:space="preserve"> 14:15:00+05:30</v>
      </c>
      <c r="I317" t="str">
        <f t="shared" si="405"/>
        <v>N</v>
      </c>
      <c r="J317">
        <f t="shared" si="406"/>
        <v>-22</v>
      </c>
      <c r="K317">
        <f t="shared" si="407"/>
        <v>-3.2998046875</v>
      </c>
      <c r="L317" s="3">
        <f t="shared" si="383"/>
        <v>-1.4681103084699955E-3</v>
      </c>
      <c r="M317" s="3">
        <f t="shared" si="408"/>
        <v>-2.2047864942570172E-4</v>
      </c>
      <c r="N317" t="str">
        <f t="shared" si="409"/>
        <v>2021-03-08</v>
      </c>
      <c r="O317">
        <f t="shared" si="410"/>
        <v>-0.400390625</v>
      </c>
      <c r="P317">
        <f t="shared" si="411"/>
        <v>21.25</v>
      </c>
      <c r="Q317">
        <f t="shared" si="412"/>
        <v>32.5498046875</v>
      </c>
      <c r="R317">
        <f t="shared" si="413"/>
        <v>-49.9501953125</v>
      </c>
      <c r="S317">
        <f t="shared" si="414"/>
        <v>14991.243774414062</v>
      </c>
      <c r="T317">
        <f t="shared" si="415"/>
        <v>15064.890485491071</v>
      </c>
      <c r="U317">
        <f t="shared" si="416"/>
        <v>-27.9937744140625</v>
      </c>
      <c r="V317">
        <f t="shared" si="417"/>
        <v>-101.64048549107065</v>
      </c>
      <c r="W317">
        <f t="shared" si="418"/>
        <v>124.2001953125</v>
      </c>
      <c r="X317">
        <f t="shared" si="419"/>
        <v>95.755175781250003</v>
      </c>
      <c r="Y317">
        <f t="shared" si="420"/>
        <v>14998.17490348813</v>
      </c>
      <c r="Z317">
        <f t="shared" si="429"/>
        <v>15012.48437228998</v>
      </c>
      <c r="AA317">
        <f t="shared" si="421"/>
        <v>-34.92490348813044</v>
      </c>
      <c r="AB317">
        <f t="shared" si="422"/>
        <v>-49.234372289980456</v>
      </c>
      <c r="AC317" s="9">
        <f t="shared" si="423"/>
        <v>-14.309468801850016</v>
      </c>
      <c r="AD317" s="4">
        <f t="shared" si="424"/>
        <v>0.54624041376556043</v>
      </c>
      <c r="AE317" s="2">
        <f t="shared" si="425"/>
        <v>8.3238241905393331E-3</v>
      </c>
      <c r="AF317">
        <f t="shared" si="433"/>
        <v>-66.715582002940209</v>
      </c>
      <c r="AG317" s="4">
        <f t="shared" si="426"/>
        <v>4.829816168590359E-2</v>
      </c>
      <c r="AI317">
        <f t="shared" si="427"/>
        <v>0</v>
      </c>
      <c r="AJ317">
        <f t="shared" si="430"/>
        <v>1</v>
      </c>
      <c r="AK317">
        <f t="shared" si="431"/>
        <v>0</v>
      </c>
      <c r="AL317">
        <f t="shared" ref="AL317:AN317" si="475">SUM(AI307:AI316)/10</f>
        <v>0</v>
      </c>
      <c r="AM317">
        <f t="shared" si="475"/>
        <v>0.4</v>
      </c>
      <c r="AN317">
        <f t="shared" si="475"/>
        <v>0.6</v>
      </c>
      <c r="AO317" s="7">
        <f t="shared" si="444"/>
        <v>-22</v>
      </c>
      <c r="AP317" s="8">
        <f t="shared" si="448"/>
        <v>2.3823433874425069E-2</v>
      </c>
      <c r="AQ317" s="8">
        <f t="shared" si="449"/>
        <v>0.42727272727272725</v>
      </c>
      <c r="AR317" s="8">
        <f t="shared" si="450"/>
        <v>0.57272727272727275</v>
      </c>
      <c r="AT317" s="8">
        <f t="shared" si="445"/>
        <v>4</v>
      </c>
      <c r="AU317" s="8">
        <f t="shared" si="446"/>
        <v>6</v>
      </c>
      <c r="AV317" s="4"/>
    </row>
    <row r="318" spans="1:53" x14ac:dyDescent="0.25">
      <c r="A318" t="s">
        <v>322</v>
      </c>
      <c r="B318">
        <v>14963.650390625</v>
      </c>
      <c r="C318">
        <v>14981.75</v>
      </c>
      <c r="D318">
        <v>14956.4501953125</v>
      </c>
      <c r="E318">
        <v>14962.849609375</v>
      </c>
      <c r="F318">
        <v>14962.849609375</v>
      </c>
      <c r="G318">
        <v>0</v>
      </c>
      <c r="H318" t="str">
        <f t="shared" si="404"/>
        <v xml:space="preserve"> 15:15:00+05:30</v>
      </c>
      <c r="I318" t="str">
        <f t="shared" si="405"/>
        <v>N</v>
      </c>
      <c r="J318">
        <f t="shared" si="406"/>
        <v>-0.400390625</v>
      </c>
      <c r="K318">
        <f t="shared" si="407"/>
        <v>-0.80078125</v>
      </c>
      <c r="L318" s="3">
        <f t="shared" si="383"/>
        <v>-2.6758266085242175E-5</v>
      </c>
      <c r="M318" s="3">
        <f t="shared" si="408"/>
        <v>-5.3515100199193647E-5</v>
      </c>
      <c r="N318" t="str">
        <f t="shared" si="409"/>
        <v>2021-03-08</v>
      </c>
      <c r="O318">
        <f t="shared" si="410"/>
        <v>91.8505859375</v>
      </c>
      <c r="P318">
        <f t="shared" si="411"/>
        <v>150.8505859375</v>
      </c>
      <c r="Q318">
        <f t="shared" si="412"/>
        <v>66.6005859375</v>
      </c>
      <c r="R318">
        <f t="shared" si="413"/>
        <v>-63.7998046875</v>
      </c>
      <c r="S318">
        <f t="shared" si="414"/>
        <v>15000.150024414063</v>
      </c>
      <c r="T318">
        <f t="shared" si="415"/>
        <v>15051.345238095239</v>
      </c>
      <c r="U318">
        <f t="shared" si="416"/>
        <v>-37.3004150390625</v>
      </c>
      <c r="V318">
        <f t="shared" si="417"/>
        <v>-88.495628720238528</v>
      </c>
      <c r="W318">
        <f t="shared" si="418"/>
        <v>25.2998046875</v>
      </c>
      <c r="X318">
        <f t="shared" si="419"/>
        <v>98.990234375</v>
      </c>
      <c r="Y318">
        <f t="shared" si="420"/>
        <v>14990.324838129656</v>
      </c>
      <c r="Z318">
        <f t="shared" si="429"/>
        <v>15007.972121115892</v>
      </c>
      <c r="AA318">
        <f t="shared" si="421"/>
        <v>-27.4752287546562</v>
      </c>
      <c r="AB318">
        <f t="shared" si="422"/>
        <v>-45.122511740892151</v>
      </c>
      <c r="AC318" s="9">
        <f t="shared" si="423"/>
        <v>-17.64728298623595</v>
      </c>
      <c r="AD318" s="4">
        <f t="shared" si="424"/>
        <v>0.23325912587016512</v>
      </c>
      <c r="AE318" s="2">
        <f t="shared" si="425"/>
        <v>1.6915648002778902E-3</v>
      </c>
      <c r="AF318">
        <f t="shared" si="433"/>
        <v>-61.020399965582328</v>
      </c>
      <c r="AG318" s="4">
        <f t="shared" si="426"/>
        <v>-8.5365095624990422E-2</v>
      </c>
      <c r="AI318">
        <f t="shared" si="427"/>
        <v>0</v>
      </c>
      <c r="AJ318">
        <f t="shared" si="430"/>
        <v>1</v>
      </c>
      <c r="AK318">
        <f t="shared" si="431"/>
        <v>0</v>
      </c>
      <c r="AL318">
        <f t="shared" ref="AL318:AN318" si="476">SUM(AI308:AI317)/10</f>
        <v>0</v>
      </c>
      <c r="AM318">
        <f t="shared" si="476"/>
        <v>0.5</v>
      </c>
      <c r="AN318">
        <f t="shared" si="476"/>
        <v>0.5</v>
      </c>
      <c r="AO318" s="7">
        <f t="shared" si="444"/>
        <v>-0.400390625</v>
      </c>
      <c r="AP318" s="8">
        <f t="shared" si="448"/>
        <v>1.9491900442711419E-2</v>
      </c>
      <c r="AQ318" s="8">
        <f t="shared" si="449"/>
        <v>0.50909090909090915</v>
      </c>
      <c r="AR318" s="8">
        <f t="shared" si="450"/>
        <v>0.49090909090909091</v>
      </c>
      <c r="AT318" s="8">
        <f t="shared" si="445"/>
        <v>3</v>
      </c>
      <c r="AU318" s="8">
        <f t="shared" si="446"/>
        <v>7</v>
      </c>
      <c r="AV318" s="4"/>
    </row>
    <row r="319" spans="1:53" x14ac:dyDescent="0.25">
      <c r="A319" t="s">
        <v>323</v>
      </c>
      <c r="B319">
        <v>15049.900390625</v>
      </c>
      <c r="C319">
        <v>15117.5498046875</v>
      </c>
      <c r="D319">
        <v>15037</v>
      </c>
      <c r="E319">
        <v>15054.7001953125</v>
      </c>
      <c r="F319">
        <v>15054.7001953125</v>
      </c>
      <c r="G319">
        <v>0</v>
      </c>
      <c r="H319" t="str">
        <f t="shared" si="404"/>
        <v xml:space="preserve"> 09:15:00+05:30</v>
      </c>
      <c r="I319" t="str">
        <f t="shared" si="405"/>
        <v>Y</v>
      </c>
      <c r="J319">
        <f t="shared" si="406"/>
        <v>91.8505859375</v>
      </c>
      <c r="K319">
        <f t="shared" si="407"/>
        <v>4.7998046875</v>
      </c>
      <c r="L319" s="3">
        <f t="shared" si="383"/>
        <v>6.1385757616617929E-3</v>
      </c>
      <c r="M319" s="3">
        <f t="shared" si="408"/>
        <v>3.1892601033359208E-4</v>
      </c>
      <c r="N319" t="str">
        <f t="shared" si="409"/>
        <v>2021-03-09</v>
      </c>
      <c r="O319">
        <f t="shared" si="410"/>
        <v>0.4501953125</v>
      </c>
      <c r="P319">
        <f t="shared" si="411"/>
        <v>44</v>
      </c>
      <c r="Q319">
        <f t="shared" si="412"/>
        <v>-30.75</v>
      </c>
      <c r="R319">
        <f t="shared" si="413"/>
        <v>-132.7001953125</v>
      </c>
      <c r="S319">
        <f t="shared" si="414"/>
        <v>15001.15625</v>
      </c>
      <c r="T319">
        <f t="shared" si="415"/>
        <v>15038.123790922618</v>
      </c>
      <c r="U319">
        <f t="shared" si="416"/>
        <v>53.5439453125</v>
      </c>
      <c r="V319">
        <f t="shared" si="417"/>
        <v>16.576404389881645</v>
      </c>
      <c r="W319">
        <f t="shared" si="418"/>
        <v>80.5498046875</v>
      </c>
      <c r="X319">
        <f t="shared" si="419"/>
        <v>94.645214843749997</v>
      </c>
      <c r="Y319">
        <f t="shared" si="420"/>
        <v>15004.630473059176</v>
      </c>
      <c r="Z319">
        <f t="shared" si="429"/>
        <v>15012.220127861039</v>
      </c>
      <c r="AA319">
        <f t="shared" si="421"/>
        <v>50.069722253323562</v>
      </c>
      <c r="AB319">
        <f t="shared" si="422"/>
        <v>42.480067451460854</v>
      </c>
      <c r="AC319" s="9">
        <f t="shared" si="423"/>
        <v>-7.5896548018627072</v>
      </c>
      <c r="AD319" s="4">
        <f t="shared" si="424"/>
        <v>-0.56992502427811231</v>
      </c>
      <c r="AE319" s="2">
        <f t="shared" si="425"/>
        <v>5.3567736042761192E-3</v>
      </c>
      <c r="AF319">
        <f t="shared" si="433"/>
        <v>-33.493317863441916</v>
      </c>
      <c r="AG319" s="4">
        <f t="shared" si="426"/>
        <v>-0.45111277732801919</v>
      </c>
      <c r="AI319">
        <f t="shared" si="427"/>
        <v>0</v>
      </c>
      <c r="AJ319">
        <f t="shared" si="430"/>
        <v>0</v>
      </c>
      <c r="AK319">
        <f t="shared" si="431"/>
        <v>1</v>
      </c>
      <c r="AL319">
        <f t="shared" ref="AL319:AN319" si="477">SUM(AI309:AI318)/10</f>
        <v>0</v>
      </c>
      <c r="AM319">
        <f t="shared" si="477"/>
        <v>0.6</v>
      </c>
      <c r="AN319">
        <f t="shared" si="477"/>
        <v>0.4</v>
      </c>
      <c r="AO319" s="7">
        <f t="shared" si="444"/>
        <v>91.8505859375</v>
      </c>
      <c r="AP319" s="8">
        <f t="shared" si="448"/>
        <v>1.5947918544036616E-2</v>
      </c>
      <c r="AQ319" s="8">
        <f t="shared" si="449"/>
        <v>0.40909090909090906</v>
      </c>
      <c r="AR319" s="8">
        <f t="shared" si="450"/>
        <v>0.59090909090909094</v>
      </c>
      <c r="AT319" s="8">
        <f t="shared" si="445"/>
        <v>4</v>
      </c>
      <c r="AU319" s="8">
        <f t="shared" si="446"/>
        <v>6</v>
      </c>
      <c r="AV319" s="4"/>
    </row>
    <row r="320" spans="1:53" x14ac:dyDescent="0.25">
      <c r="A320" t="s">
        <v>324</v>
      </c>
      <c r="B320">
        <v>15066.7001953125</v>
      </c>
      <c r="C320">
        <v>15083.75</v>
      </c>
      <c r="D320">
        <v>15042.5</v>
      </c>
      <c r="E320">
        <v>15055.150390625</v>
      </c>
      <c r="F320">
        <v>15055.150390625</v>
      </c>
      <c r="G320">
        <v>0</v>
      </c>
      <c r="H320" t="str">
        <f t="shared" si="404"/>
        <v xml:space="preserve"> 10:15:00+05:30</v>
      </c>
      <c r="I320" t="str">
        <f t="shared" si="405"/>
        <v>N</v>
      </c>
      <c r="J320">
        <f t="shared" si="406"/>
        <v>0.4501953125</v>
      </c>
      <c r="K320">
        <f t="shared" si="407"/>
        <v>-11.5498046875</v>
      </c>
      <c r="L320" s="3">
        <f t="shared" si="383"/>
        <v>2.990397063105746E-5</v>
      </c>
      <c r="M320" s="3">
        <f t="shared" si="408"/>
        <v>-7.6657825122805156E-4</v>
      </c>
      <c r="N320" t="str">
        <f t="shared" si="409"/>
        <v>2021-03-09</v>
      </c>
      <c r="O320">
        <f t="shared" si="410"/>
        <v>3.5498046875</v>
      </c>
      <c r="P320">
        <f t="shared" si="411"/>
        <v>136.7998046875</v>
      </c>
      <c r="Q320">
        <f t="shared" si="412"/>
        <v>-186.2001953125</v>
      </c>
      <c r="R320">
        <f t="shared" si="413"/>
        <v>-189.1005859375</v>
      </c>
      <c r="S320">
        <f t="shared" si="414"/>
        <v>15012.599975585938</v>
      </c>
      <c r="T320">
        <f t="shared" si="415"/>
        <v>15037.602353050595</v>
      </c>
      <c r="U320">
        <f t="shared" si="416"/>
        <v>42.5504150390625</v>
      </c>
      <c r="V320">
        <f t="shared" si="417"/>
        <v>17.548037574404589</v>
      </c>
      <c r="W320">
        <f t="shared" si="418"/>
        <v>41.25</v>
      </c>
      <c r="X320">
        <f t="shared" si="419"/>
        <v>85.6201171875</v>
      </c>
      <c r="Y320">
        <f t="shared" si="420"/>
        <v>15015.857121407138</v>
      </c>
      <c r="Z320">
        <f t="shared" si="429"/>
        <v>15016.122879021399</v>
      </c>
      <c r="AA320">
        <f t="shared" si="421"/>
        <v>39.293269217861962</v>
      </c>
      <c r="AB320">
        <f t="shared" si="422"/>
        <v>39.027511603600942</v>
      </c>
      <c r="AC320" s="9">
        <f t="shared" si="423"/>
        <v>-0.26575761426101963</v>
      </c>
      <c r="AD320" s="4">
        <f t="shared" si="424"/>
        <v>-0.96498422903294689</v>
      </c>
      <c r="AE320" s="2">
        <f t="shared" si="425"/>
        <v>2.7422303473491772E-3</v>
      </c>
      <c r="AF320">
        <f t="shared" si="433"/>
        <v>-21.745231643457373</v>
      </c>
      <c r="AG320" s="4">
        <f t="shared" si="426"/>
        <v>-0.35075910567843815</v>
      </c>
      <c r="AI320">
        <f t="shared" si="427"/>
        <v>0</v>
      </c>
      <c r="AJ320">
        <f t="shared" si="430"/>
        <v>0</v>
      </c>
      <c r="AK320">
        <f t="shared" si="431"/>
        <v>1</v>
      </c>
      <c r="AL320">
        <f t="shared" ref="AL320:AN320" si="478">SUM(AI310:AI319)/10</f>
        <v>0</v>
      </c>
      <c r="AM320">
        <f t="shared" si="478"/>
        <v>0.5</v>
      </c>
      <c r="AN320">
        <f t="shared" si="478"/>
        <v>0.5</v>
      </c>
      <c r="AO320" s="7">
        <f t="shared" si="444"/>
        <v>0.4501953125</v>
      </c>
      <c r="AP320" s="8">
        <f t="shared" si="448"/>
        <v>1.3048296990575414E-2</v>
      </c>
      <c r="AQ320" s="8">
        <f t="shared" si="449"/>
        <v>0.49090909090909091</v>
      </c>
      <c r="AR320" s="8">
        <f t="shared" si="450"/>
        <v>0.50909090909090915</v>
      </c>
      <c r="AT320" s="8">
        <f t="shared" si="445"/>
        <v>4</v>
      </c>
      <c r="AU320" s="8">
        <f t="shared" si="446"/>
        <v>6</v>
      </c>
      <c r="AV320" s="4"/>
    </row>
    <row r="321" spans="1:53" x14ac:dyDescent="0.25">
      <c r="A321" t="s">
        <v>325</v>
      </c>
      <c r="B321">
        <v>15059.099609375</v>
      </c>
      <c r="C321">
        <v>15091.4501953125</v>
      </c>
      <c r="D321">
        <v>15046.150390625</v>
      </c>
      <c r="E321">
        <v>15058.7001953125</v>
      </c>
      <c r="F321">
        <v>15058.7001953125</v>
      </c>
      <c r="G321">
        <v>0</v>
      </c>
      <c r="H321" t="str">
        <f t="shared" si="404"/>
        <v xml:space="preserve"> 11:15:00+05:30</v>
      </c>
      <c r="I321" t="str">
        <f t="shared" si="405"/>
        <v>N</v>
      </c>
      <c r="J321">
        <f t="shared" si="406"/>
        <v>3.5498046875</v>
      </c>
      <c r="K321">
        <f t="shared" si="407"/>
        <v>-0.3994140625</v>
      </c>
      <c r="L321" s="3">
        <f t="shared" si="383"/>
        <v>2.3578673048065335E-4</v>
      </c>
      <c r="M321" s="3">
        <f t="shared" si="408"/>
        <v>-2.6523103828289038E-5</v>
      </c>
      <c r="N321" t="str">
        <f t="shared" si="409"/>
        <v>2021-03-09</v>
      </c>
      <c r="O321">
        <f t="shared" si="410"/>
        <v>-85.150390625</v>
      </c>
      <c r="P321">
        <f t="shared" si="411"/>
        <v>92</v>
      </c>
      <c r="Q321">
        <f t="shared" si="412"/>
        <v>-246.400390625</v>
      </c>
      <c r="R321">
        <f t="shared" si="413"/>
        <v>-184.3505859375</v>
      </c>
      <c r="S321">
        <f t="shared" si="414"/>
        <v>15008.262573242188</v>
      </c>
      <c r="T321">
        <f t="shared" si="415"/>
        <v>15033.830961681548</v>
      </c>
      <c r="U321">
        <f t="shared" si="416"/>
        <v>50.4376220703125</v>
      </c>
      <c r="V321">
        <f t="shared" si="417"/>
        <v>24.869233630952294</v>
      </c>
      <c r="W321">
        <f t="shared" si="418"/>
        <v>45.2998046875</v>
      </c>
      <c r="X321">
        <f t="shared" si="419"/>
        <v>80.055078124999994</v>
      </c>
      <c r="Y321">
        <f t="shared" si="420"/>
        <v>15025.377804497219</v>
      </c>
      <c r="Z321">
        <f t="shared" si="429"/>
        <v>15019.993544138772</v>
      </c>
      <c r="AA321">
        <f t="shared" si="421"/>
        <v>33.322390815281324</v>
      </c>
      <c r="AB321">
        <f t="shared" si="422"/>
        <v>38.70665117372846</v>
      </c>
      <c r="AC321" s="9">
        <f t="shared" si="423"/>
        <v>5.3842603584471362</v>
      </c>
      <c r="AD321" s="4" t="str">
        <f t="shared" si="424"/>
        <v>CROSSOVER</v>
      </c>
      <c r="AE321" s="2">
        <f t="shared" si="425"/>
        <v>3.0107239068755775E-3</v>
      </c>
      <c r="AF321">
        <f t="shared" si="433"/>
        <v>-8.4531571843290294</v>
      </c>
      <c r="AG321" s="4">
        <f t="shared" si="426"/>
        <v>-0.6112638704921598</v>
      </c>
      <c r="AI321">
        <f t="shared" si="427"/>
        <v>1</v>
      </c>
      <c r="AJ321">
        <f t="shared" si="430"/>
        <v>0</v>
      </c>
      <c r="AK321">
        <f t="shared" si="431"/>
        <v>0</v>
      </c>
      <c r="AL321">
        <f t="shared" ref="AL321:AN321" si="479">SUM(AI311:AI320)/10</f>
        <v>0</v>
      </c>
      <c r="AM321">
        <f t="shared" si="479"/>
        <v>0.4</v>
      </c>
      <c r="AN321">
        <f t="shared" si="479"/>
        <v>0.6</v>
      </c>
      <c r="AO321" s="7">
        <f t="shared" si="444"/>
        <v>3.5498046875</v>
      </c>
      <c r="AP321" s="8">
        <f t="shared" si="448"/>
        <v>0.19249406117410717</v>
      </c>
      <c r="AQ321" s="8">
        <f t="shared" si="449"/>
        <v>0.40909090909090906</v>
      </c>
      <c r="AR321" s="8">
        <f t="shared" si="450"/>
        <v>0.40909090909090906</v>
      </c>
      <c r="AT321" s="8">
        <f t="shared" si="445"/>
        <v>4</v>
      </c>
      <c r="AU321" s="8">
        <f t="shared" si="446"/>
        <v>6</v>
      </c>
      <c r="AV321" s="4"/>
      <c r="AW321" s="7">
        <f t="shared" ref="AW321:AW322" si="480">SUM(AO322:AO327)</f>
        <v>92</v>
      </c>
      <c r="AX321" s="7">
        <f t="shared" ref="AX321:AX322" si="481">SUM(AO322:AO332)</f>
        <v>109.4501953125</v>
      </c>
      <c r="AY321" s="7">
        <f t="shared" ref="AY321:AY322" si="482">SUM(AO321:AO335)</f>
        <v>198</v>
      </c>
      <c r="AZ321" s="7">
        <f t="shared" ref="AZ321:AZ322" si="483">SUM(AO322:AO341)</f>
        <v>-246.400390625</v>
      </c>
      <c r="BA321">
        <f t="shared" ref="BA321:BA322" si="484">IF(AC321&gt;0,1,-1)</f>
        <v>1</v>
      </c>
    </row>
    <row r="322" spans="1:53" x14ac:dyDescent="0.25">
      <c r="A322" t="s">
        <v>326</v>
      </c>
      <c r="B322">
        <v>15070.7998046875</v>
      </c>
      <c r="C322">
        <v>15075</v>
      </c>
      <c r="D322">
        <v>14973</v>
      </c>
      <c r="E322">
        <v>14973.5498046875</v>
      </c>
      <c r="F322">
        <v>14973.5498046875</v>
      </c>
      <c r="G322">
        <v>0</v>
      </c>
      <c r="H322" t="str">
        <f t="shared" si="404"/>
        <v xml:space="preserve"> 12:15:00+05:30</v>
      </c>
      <c r="I322" t="str">
        <f t="shared" si="405"/>
        <v>N</v>
      </c>
      <c r="J322">
        <f t="shared" si="406"/>
        <v>-85.150390625</v>
      </c>
      <c r="K322">
        <f t="shared" si="407"/>
        <v>-97.25</v>
      </c>
      <c r="L322" s="3">
        <f t="shared" si="383"/>
        <v>-5.6545644392007868E-3</v>
      </c>
      <c r="M322" s="3">
        <f t="shared" si="408"/>
        <v>-6.452875843374427E-3</v>
      </c>
      <c r="N322" t="str">
        <f t="shared" si="409"/>
        <v>2021-03-09</v>
      </c>
      <c r="O322">
        <f t="shared" si="410"/>
        <v>10.9501953125</v>
      </c>
      <c r="P322">
        <f t="shared" si="411"/>
        <v>148.2998046875</v>
      </c>
      <c r="Q322">
        <f t="shared" si="412"/>
        <v>-151.8994140625</v>
      </c>
      <c r="R322">
        <f t="shared" si="413"/>
        <v>-112.7998046875</v>
      </c>
      <c r="S322">
        <f t="shared" si="414"/>
        <v>15012.450073242188</v>
      </c>
      <c r="T322">
        <f t="shared" si="415"/>
        <v>15030.230980282739</v>
      </c>
      <c r="U322">
        <f t="shared" si="416"/>
        <v>-38.9002685546875</v>
      </c>
      <c r="V322">
        <f t="shared" si="417"/>
        <v>-56.681175595238528</v>
      </c>
      <c r="W322">
        <f t="shared" si="418"/>
        <v>102</v>
      </c>
      <c r="X322">
        <f t="shared" si="419"/>
        <v>81.724999999999994</v>
      </c>
      <c r="Y322">
        <f t="shared" si="420"/>
        <v>15013.86047120617</v>
      </c>
      <c r="Z322">
        <f t="shared" si="429"/>
        <v>15015.771386006838</v>
      </c>
      <c r="AA322">
        <f t="shared" si="421"/>
        <v>-40.310666518669677</v>
      </c>
      <c r="AB322">
        <f t="shared" si="422"/>
        <v>-42.221581319337929</v>
      </c>
      <c r="AC322" s="9">
        <f t="shared" si="423"/>
        <v>-1.9109148006682517</v>
      </c>
      <c r="AD322" s="4" t="str">
        <f t="shared" si="424"/>
        <v>CROSSOVER</v>
      </c>
      <c r="AE322" s="2">
        <f t="shared" si="425"/>
        <v>6.8122620717291126E-3</v>
      </c>
      <c r="AF322">
        <f t="shared" si="433"/>
        <v>-16.370509076568851</v>
      </c>
      <c r="AG322" s="4">
        <f t="shared" si="426"/>
        <v>0.93661477239740487</v>
      </c>
      <c r="AI322">
        <f t="shared" si="427"/>
        <v>0</v>
      </c>
      <c r="AJ322">
        <f t="shared" si="430"/>
        <v>1</v>
      </c>
      <c r="AK322">
        <f t="shared" si="431"/>
        <v>0</v>
      </c>
      <c r="AL322">
        <f t="shared" ref="AL322:AN322" si="485">SUM(AI312:AI321)/10</f>
        <v>0.1</v>
      </c>
      <c r="AM322">
        <f t="shared" si="485"/>
        <v>0.3</v>
      </c>
      <c r="AN322">
        <f t="shared" si="485"/>
        <v>0.6</v>
      </c>
      <c r="AO322" s="7">
        <f t="shared" si="444"/>
        <v>-85.150390625</v>
      </c>
      <c r="AP322" s="8">
        <f t="shared" si="448"/>
        <v>0.15749514096063313</v>
      </c>
      <c r="AQ322" s="8">
        <f t="shared" si="449"/>
        <v>0.50909090909090915</v>
      </c>
      <c r="AR322" s="8">
        <f t="shared" si="450"/>
        <v>0.49090909090909091</v>
      </c>
      <c r="AT322" s="8">
        <f t="shared" si="445"/>
        <v>3</v>
      </c>
      <c r="AU322" s="8">
        <f t="shared" si="446"/>
        <v>7</v>
      </c>
      <c r="AV322" s="4"/>
      <c r="AW322" s="7">
        <f t="shared" si="480"/>
        <v>148.2998046875</v>
      </c>
      <c r="AX322" s="7">
        <f t="shared" si="481"/>
        <v>316.1005859375</v>
      </c>
      <c r="AY322" s="7">
        <f t="shared" si="482"/>
        <v>145.5</v>
      </c>
      <c r="AZ322" s="7">
        <f t="shared" si="483"/>
        <v>-151.8994140625</v>
      </c>
      <c r="BA322">
        <f t="shared" si="484"/>
        <v>-1</v>
      </c>
    </row>
    <row r="323" spans="1:53" x14ac:dyDescent="0.25">
      <c r="A323" t="s">
        <v>327</v>
      </c>
      <c r="B323">
        <v>15021.900390625</v>
      </c>
      <c r="C323">
        <v>15021.900390625</v>
      </c>
      <c r="D323">
        <v>14926.099609375</v>
      </c>
      <c r="E323">
        <v>14984.5</v>
      </c>
      <c r="F323">
        <v>14984.5</v>
      </c>
      <c r="G323">
        <v>0</v>
      </c>
      <c r="H323" t="str">
        <f t="shared" si="404"/>
        <v xml:space="preserve"> 13:15:00+05:30</v>
      </c>
      <c r="I323" t="str">
        <f t="shared" si="405"/>
        <v>N</v>
      </c>
      <c r="J323">
        <f t="shared" si="406"/>
        <v>10.9501953125</v>
      </c>
      <c r="K323">
        <f t="shared" si="407"/>
        <v>-37.400390625</v>
      </c>
      <c r="L323" s="3">
        <f t="shared" si="383"/>
        <v>7.313025605372494E-4</v>
      </c>
      <c r="M323" s="3">
        <f t="shared" si="408"/>
        <v>-2.4897243126669358E-3</v>
      </c>
      <c r="N323" t="str">
        <f t="shared" si="409"/>
        <v>2021-03-09</v>
      </c>
      <c r="O323">
        <f t="shared" si="410"/>
        <v>129.2001953125</v>
      </c>
      <c r="P323">
        <f t="shared" si="411"/>
        <v>179.4501953125</v>
      </c>
      <c r="Q323">
        <f t="shared" si="412"/>
        <v>-219.099609375</v>
      </c>
      <c r="R323">
        <f t="shared" si="413"/>
        <v>-154.0498046875</v>
      </c>
      <c r="S323">
        <f t="shared" si="414"/>
        <v>15007.581298828125</v>
      </c>
      <c r="T323">
        <f t="shared" si="415"/>
        <v>15019.692894345239</v>
      </c>
      <c r="U323">
        <f t="shared" si="416"/>
        <v>-23.081298828125</v>
      </c>
      <c r="V323">
        <f t="shared" si="417"/>
        <v>-35.192894345238528</v>
      </c>
      <c r="W323">
        <f t="shared" si="418"/>
        <v>95.80078125</v>
      </c>
      <c r="X323">
        <f t="shared" si="419"/>
        <v>80.045019531250006</v>
      </c>
      <c r="Y323">
        <f t="shared" si="420"/>
        <v>15007.335922049244</v>
      </c>
      <c r="Z323">
        <f t="shared" si="429"/>
        <v>15012.928532733489</v>
      </c>
      <c r="AA323">
        <f t="shared" si="421"/>
        <v>-22.835922049243891</v>
      </c>
      <c r="AB323">
        <f t="shared" si="422"/>
        <v>-28.428532733489192</v>
      </c>
      <c r="AC323" s="9">
        <f t="shared" si="423"/>
        <v>-5.5926106842453009</v>
      </c>
      <c r="AD323" s="4">
        <f t="shared" si="424"/>
        <v>1.9266666846107168</v>
      </c>
      <c r="AE323" s="2">
        <f t="shared" si="425"/>
        <v>6.418339938574982E-3</v>
      </c>
      <c r="AF323">
        <f t="shared" si="433"/>
        <v>-12.356972295994638</v>
      </c>
      <c r="AG323" s="4">
        <f t="shared" si="426"/>
        <v>-0.24516872149802588</v>
      </c>
      <c r="AI323">
        <f t="shared" si="427"/>
        <v>0</v>
      </c>
      <c r="AJ323">
        <f t="shared" si="430"/>
        <v>1</v>
      </c>
      <c r="AK323">
        <f t="shared" si="431"/>
        <v>0</v>
      </c>
      <c r="AL323">
        <f t="shared" ref="AL323:AN323" si="486">SUM(AI313:AI322)/10</f>
        <v>0.1</v>
      </c>
      <c r="AM323">
        <f t="shared" si="486"/>
        <v>0.4</v>
      </c>
      <c r="AN323">
        <f t="shared" si="486"/>
        <v>0.5</v>
      </c>
      <c r="AO323" s="7">
        <f t="shared" si="444"/>
        <v>10.9501953125</v>
      </c>
      <c r="AP323" s="8">
        <f t="shared" si="448"/>
        <v>0.12885966078597255</v>
      </c>
      <c r="AQ323" s="8">
        <f t="shared" si="449"/>
        <v>0.42727272727272725</v>
      </c>
      <c r="AR323" s="8">
        <f t="shared" si="450"/>
        <v>0.49090909090909091</v>
      </c>
      <c r="AT323" s="8">
        <f t="shared" si="445"/>
        <v>4</v>
      </c>
      <c r="AU323" s="8">
        <f t="shared" si="446"/>
        <v>6</v>
      </c>
      <c r="AV323" s="4"/>
    </row>
    <row r="324" spans="1:53" x14ac:dyDescent="0.25">
      <c r="A324" t="s">
        <v>328</v>
      </c>
      <c r="B324">
        <v>14996.25</v>
      </c>
      <c r="C324">
        <v>15114.4501953125</v>
      </c>
      <c r="D324">
        <v>14970.0498046875</v>
      </c>
      <c r="E324">
        <v>15113.7001953125</v>
      </c>
      <c r="F324">
        <v>15113.7001953125</v>
      </c>
      <c r="G324">
        <v>0</v>
      </c>
      <c r="H324" t="str">
        <f t="shared" si="404"/>
        <v xml:space="preserve"> 14:15:00+05:30</v>
      </c>
      <c r="I324" t="str">
        <f t="shared" si="405"/>
        <v>N</v>
      </c>
      <c r="J324">
        <f t="shared" si="406"/>
        <v>129.2001953125</v>
      </c>
      <c r="K324">
        <f t="shared" si="407"/>
        <v>117.4501953125</v>
      </c>
      <c r="L324" s="3">
        <f t="shared" ref="L324:L387" si="487">(E324-E323)/E323</f>
        <v>8.6222560187193438E-3</v>
      </c>
      <c r="M324" s="3">
        <f t="shared" si="408"/>
        <v>7.8319710135867308E-3</v>
      </c>
      <c r="N324" t="str">
        <f t="shared" si="409"/>
        <v>2021-03-09</v>
      </c>
      <c r="O324">
        <f t="shared" si="410"/>
        <v>-15</v>
      </c>
      <c r="P324">
        <f t="shared" si="411"/>
        <v>66.8994140625</v>
      </c>
      <c r="Q324">
        <f t="shared" si="412"/>
        <v>-306.9501953125</v>
      </c>
      <c r="R324">
        <f t="shared" si="413"/>
        <v>-322.75</v>
      </c>
      <c r="S324">
        <f t="shared" si="414"/>
        <v>15004.743774414063</v>
      </c>
      <c r="T324">
        <f t="shared" si="415"/>
        <v>15011.438151041666</v>
      </c>
      <c r="U324">
        <f t="shared" si="416"/>
        <v>108.9564208984375</v>
      </c>
      <c r="V324">
        <f t="shared" si="417"/>
        <v>102.26204427083394</v>
      </c>
      <c r="W324">
        <f t="shared" si="418"/>
        <v>144.400390625</v>
      </c>
      <c r="X324">
        <f t="shared" si="419"/>
        <v>73.865136718749994</v>
      </c>
      <c r="Y324">
        <f t="shared" si="420"/>
        <v>15030.972427218856</v>
      </c>
      <c r="Z324">
        <f t="shared" si="429"/>
        <v>15022.089592967945</v>
      </c>
      <c r="AA324">
        <f t="shared" si="421"/>
        <v>82.727768093644045</v>
      </c>
      <c r="AB324">
        <f t="shared" si="422"/>
        <v>91.610602344555446</v>
      </c>
      <c r="AC324" s="9">
        <f t="shared" si="423"/>
        <v>8.8828342509114009</v>
      </c>
      <c r="AD324" s="4" t="str">
        <f t="shared" si="424"/>
        <v>CROSSOVER</v>
      </c>
      <c r="AE324" s="2">
        <f t="shared" si="425"/>
        <v>9.6459525859282445E-3</v>
      </c>
      <c r="AF324">
        <f t="shared" si="433"/>
        <v>19.534276177189895</v>
      </c>
      <c r="AG324" s="4" t="str">
        <f t="shared" si="426"/>
        <v>CROSSOVER</v>
      </c>
      <c r="AI324">
        <f t="shared" si="427"/>
        <v>1</v>
      </c>
      <c r="AJ324">
        <f t="shared" si="430"/>
        <v>0</v>
      </c>
      <c r="AK324">
        <f t="shared" si="431"/>
        <v>0</v>
      </c>
      <c r="AL324">
        <f t="shared" ref="AL324:AN324" si="488">SUM(AI314:AI323)/10</f>
        <v>0.1</v>
      </c>
      <c r="AM324">
        <f t="shared" si="488"/>
        <v>0.5</v>
      </c>
      <c r="AN324">
        <f t="shared" si="488"/>
        <v>0.4</v>
      </c>
      <c r="AO324" s="7">
        <f t="shared" si="444"/>
        <v>129.2001953125</v>
      </c>
      <c r="AP324" s="8">
        <f t="shared" si="448"/>
        <v>0.28724881337034119</v>
      </c>
      <c r="AQ324" s="8">
        <f t="shared" si="449"/>
        <v>0.32727272727272727</v>
      </c>
      <c r="AR324" s="8">
        <f t="shared" si="450"/>
        <v>0.40909090909090906</v>
      </c>
      <c r="AT324" s="8">
        <f t="shared" si="445"/>
        <v>5</v>
      </c>
      <c r="AU324" s="8">
        <f t="shared" si="446"/>
        <v>5</v>
      </c>
      <c r="AV324" s="4"/>
      <c r="AW324" s="7">
        <f>SUM(AO325:AO330)</f>
        <v>66.8994140625</v>
      </c>
      <c r="AX324" s="7">
        <f>SUM(AO325:AO335)</f>
        <v>139.4501953125</v>
      </c>
      <c r="AY324" s="7">
        <f>SUM(AO324:AO338)</f>
        <v>44.9501953125</v>
      </c>
      <c r="AZ324" s="7">
        <f>SUM(AO325:AO344)</f>
        <v>-306.9501953125</v>
      </c>
      <c r="BA324">
        <f>IF(AC324&gt;0,1,-1)</f>
        <v>1</v>
      </c>
    </row>
    <row r="325" spans="1:53" x14ac:dyDescent="0.25">
      <c r="A325" t="s">
        <v>329</v>
      </c>
      <c r="B325">
        <v>15114.5498046875</v>
      </c>
      <c r="C325">
        <v>15124.099609375</v>
      </c>
      <c r="D325">
        <v>15097.5</v>
      </c>
      <c r="E325">
        <v>15098.7001953125</v>
      </c>
      <c r="F325">
        <v>15098.7001953125</v>
      </c>
      <c r="G325">
        <v>0</v>
      </c>
      <c r="H325" t="str">
        <f t="shared" si="404"/>
        <v xml:space="preserve"> 15:15:00+05:30</v>
      </c>
      <c r="I325" t="str">
        <f t="shared" si="405"/>
        <v>N</v>
      </c>
      <c r="J325">
        <f t="shared" si="406"/>
        <v>-15</v>
      </c>
      <c r="K325">
        <f t="shared" si="407"/>
        <v>-15.849609375</v>
      </c>
      <c r="L325" s="3">
        <f t="shared" si="487"/>
        <v>-9.924770113312316E-4</v>
      </c>
      <c r="M325" s="3">
        <f t="shared" si="408"/>
        <v>-1.0486325811758241E-3</v>
      </c>
      <c r="N325" t="str">
        <f t="shared" si="409"/>
        <v>2021-03-09</v>
      </c>
      <c r="O325">
        <f t="shared" si="410"/>
        <v>93.25</v>
      </c>
      <c r="P325">
        <f t="shared" si="411"/>
        <v>77.5498046875</v>
      </c>
      <c r="Q325">
        <f t="shared" si="412"/>
        <v>-175.9501953125</v>
      </c>
      <c r="R325">
        <f t="shared" si="413"/>
        <v>-399.150390625</v>
      </c>
      <c r="S325">
        <f t="shared" si="414"/>
        <v>15020.800048828125</v>
      </c>
      <c r="T325">
        <f t="shared" si="415"/>
        <v>15012.864350818452</v>
      </c>
      <c r="U325">
        <f t="shared" si="416"/>
        <v>77.900146484375</v>
      </c>
      <c r="V325">
        <f t="shared" si="417"/>
        <v>85.835844494047706</v>
      </c>
      <c r="W325">
        <f t="shared" si="418"/>
        <v>26.599609375</v>
      </c>
      <c r="X325">
        <f t="shared" si="419"/>
        <v>81.270117187500006</v>
      </c>
      <c r="Y325">
        <f t="shared" si="420"/>
        <v>15046.023042350776</v>
      </c>
      <c r="Z325">
        <f t="shared" si="429"/>
        <v>15029.054193181086</v>
      </c>
      <c r="AA325">
        <f t="shared" si="421"/>
        <v>52.67715296172355</v>
      </c>
      <c r="AB325">
        <f t="shared" si="422"/>
        <v>69.646002131414207</v>
      </c>
      <c r="AC325" s="9">
        <f t="shared" si="423"/>
        <v>16.968849169690657</v>
      </c>
      <c r="AD325" s="4">
        <f t="shared" si="424"/>
        <v>0.91029672403823259</v>
      </c>
      <c r="AE325" s="2">
        <f t="shared" si="425"/>
        <v>1.761855232654413E-3</v>
      </c>
      <c r="AF325">
        <f t="shared" si="433"/>
        <v>33.158691532324156</v>
      </c>
      <c r="AG325" s="4">
        <f t="shared" si="426"/>
        <v>0.69746200123060831</v>
      </c>
      <c r="AI325">
        <f t="shared" si="427"/>
        <v>1</v>
      </c>
      <c r="AJ325">
        <f t="shared" si="430"/>
        <v>0</v>
      </c>
      <c r="AK325">
        <f t="shared" si="431"/>
        <v>0</v>
      </c>
      <c r="AL325">
        <f t="shared" ref="AL325:AN325" si="489">SUM(AI315:AI324)/10</f>
        <v>0.2</v>
      </c>
      <c r="AM325">
        <f t="shared" si="489"/>
        <v>0.5</v>
      </c>
      <c r="AN325">
        <f t="shared" si="489"/>
        <v>0.3</v>
      </c>
      <c r="AO325" s="7">
        <f t="shared" si="444"/>
        <v>-15</v>
      </c>
      <c r="AP325" s="8">
        <f t="shared" si="448"/>
        <v>0.41683993821209731</v>
      </c>
      <c r="AQ325" s="8">
        <f t="shared" si="449"/>
        <v>0.40909090909090906</v>
      </c>
      <c r="AR325" s="8">
        <f t="shared" si="450"/>
        <v>0.32727272727272727</v>
      </c>
      <c r="AT325" s="8">
        <f t="shared" si="445"/>
        <v>5</v>
      </c>
      <c r="AU325" s="8">
        <f t="shared" si="446"/>
        <v>5</v>
      </c>
      <c r="AV325" s="4"/>
    </row>
    <row r="326" spans="1:53" x14ac:dyDescent="0.25">
      <c r="A326" t="s">
        <v>330</v>
      </c>
      <c r="B326">
        <v>15202.150390625</v>
      </c>
      <c r="C326">
        <v>15216.75</v>
      </c>
      <c r="D326">
        <v>15162.400390625</v>
      </c>
      <c r="E326">
        <v>15191.9501953125</v>
      </c>
      <c r="F326">
        <v>15191.9501953125</v>
      </c>
      <c r="G326">
        <v>0</v>
      </c>
      <c r="H326" t="str">
        <f t="shared" si="404"/>
        <v xml:space="preserve"> 09:15:00+05:30</v>
      </c>
      <c r="I326" t="str">
        <f t="shared" si="405"/>
        <v>Y</v>
      </c>
      <c r="J326">
        <f t="shared" si="406"/>
        <v>93.25</v>
      </c>
      <c r="K326">
        <f t="shared" si="407"/>
        <v>-10.2001953125</v>
      </c>
      <c r="L326" s="3">
        <f t="shared" si="487"/>
        <v>6.1760283199046584E-3</v>
      </c>
      <c r="M326" s="3">
        <f t="shared" si="408"/>
        <v>-6.7097055682269452E-4</v>
      </c>
      <c r="N326" t="str">
        <f t="shared" si="409"/>
        <v>2021-03-10</v>
      </c>
      <c r="O326">
        <f t="shared" si="410"/>
        <v>-41.25</v>
      </c>
      <c r="P326">
        <f t="shared" si="411"/>
        <v>-23.7998046875</v>
      </c>
      <c r="Q326">
        <f t="shared" si="412"/>
        <v>-271.0498046875</v>
      </c>
      <c r="R326">
        <f t="shared" si="413"/>
        <v>-482.7001953125</v>
      </c>
      <c r="S326">
        <f t="shared" si="414"/>
        <v>15037.731323242188</v>
      </c>
      <c r="T326">
        <f t="shared" si="415"/>
        <v>15013.414341517857</v>
      </c>
      <c r="U326">
        <f t="shared" si="416"/>
        <v>154.2188720703125</v>
      </c>
      <c r="V326">
        <f t="shared" si="417"/>
        <v>178.53585379464312</v>
      </c>
      <c r="W326">
        <f t="shared" si="418"/>
        <v>54.349609375</v>
      </c>
      <c r="X326">
        <f t="shared" si="419"/>
        <v>76.230078125000006</v>
      </c>
      <c r="Y326">
        <f t="shared" si="420"/>
        <v>15078.451298564492</v>
      </c>
      <c r="Z326">
        <f t="shared" si="429"/>
        <v>15043.862920647578</v>
      </c>
      <c r="AA326">
        <f t="shared" si="421"/>
        <v>113.49889674800761</v>
      </c>
      <c r="AB326">
        <f t="shared" si="422"/>
        <v>148.08727466492201</v>
      </c>
      <c r="AC326" s="9">
        <f t="shared" si="423"/>
        <v>34.588377916914396</v>
      </c>
      <c r="AD326" s="4">
        <f t="shared" si="424"/>
        <v>1.0383455336909535</v>
      </c>
      <c r="AE326" s="2">
        <f t="shared" si="425"/>
        <v>3.5844990222395575E-3</v>
      </c>
      <c r="AF326">
        <f t="shared" si="433"/>
        <v>65.036957046635507</v>
      </c>
      <c r="AG326" s="4">
        <f t="shared" si="426"/>
        <v>0.96138490516838992</v>
      </c>
      <c r="AI326">
        <f t="shared" si="427"/>
        <v>1</v>
      </c>
      <c r="AJ326">
        <f t="shared" si="430"/>
        <v>0</v>
      </c>
      <c r="AK326">
        <f t="shared" si="431"/>
        <v>0</v>
      </c>
      <c r="AL326">
        <f t="shared" ref="AL326:AN326" si="490">SUM(AI316:AI325)/10</f>
        <v>0.3</v>
      </c>
      <c r="AM326">
        <f t="shared" si="490"/>
        <v>0.5</v>
      </c>
      <c r="AN326">
        <f t="shared" si="490"/>
        <v>0.2</v>
      </c>
      <c r="AO326" s="7">
        <f t="shared" si="444"/>
        <v>93.25</v>
      </c>
      <c r="AP326" s="8">
        <f t="shared" si="448"/>
        <v>0.52286904035535231</v>
      </c>
      <c r="AQ326" s="8">
        <f t="shared" si="449"/>
        <v>0.40909090909090906</v>
      </c>
      <c r="AR326" s="8">
        <f t="shared" si="450"/>
        <v>0.24545454545454545</v>
      </c>
      <c r="AT326" s="8">
        <f t="shared" si="445"/>
        <v>6</v>
      </c>
      <c r="AU326" s="8">
        <f t="shared" si="446"/>
        <v>4</v>
      </c>
      <c r="AV326" s="4"/>
    </row>
    <row r="327" spans="1:53" x14ac:dyDescent="0.25">
      <c r="A327" t="s">
        <v>331</v>
      </c>
      <c r="B327">
        <v>15176.650390625</v>
      </c>
      <c r="C327">
        <v>15192.9501953125</v>
      </c>
      <c r="D327">
        <v>15137.849609375</v>
      </c>
      <c r="E327">
        <v>15150.7001953125</v>
      </c>
      <c r="F327">
        <v>15150.7001953125</v>
      </c>
      <c r="G327">
        <v>0</v>
      </c>
      <c r="H327" t="str">
        <f t="shared" si="404"/>
        <v xml:space="preserve"> 10:15:00+05:30</v>
      </c>
      <c r="I327" t="str">
        <f t="shared" si="405"/>
        <v>N</v>
      </c>
      <c r="J327">
        <f t="shared" si="406"/>
        <v>-41.25</v>
      </c>
      <c r="K327">
        <f t="shared" si="407"/>
        <v>-25.9501953125</v>
      </c>
      <c r="L327" s="3">
        <f t="shared" si="487"/>
        <v>-2.7152537672699684E-3</v>
      </c>
      <c r="M327" s="3">
        <f t="shared" si="408"/>
        <v>-1.7098763326939448E-3</v>
      </c>
      <c r="N327" t="str">
        <f t="shared" si="409"/>
        <v>2021-03-10</v>
      </c>
      <c r="O327">
        <f t="shared" si="410"/>
        <v>-28.8505859375</v>
      </c>
      <c r="P327">
        <f t="shared" si="411"/>
        <v>138.9501953125</v>
      </c>
      <c r="Q327">
        <f t="shared" si="412"/>
        <v>-166</v>
      </c>
      <c r="R327">
        <f t="shared" si="413"/>
        <v>-343.7001953125</v>
      </c>
      <c r="S327">
        <f t="shared" si="414"/>
        <v>15066.368896484375</v>
      </c>
      <c r="T327">
        <f t="shared" si="415"/>
        <v>15019.473865327382</v>
      </c>
      <c r="U327">
        <f t="shared" si="416"/>
        <v>84.331298828125</v>
      </c>
      <c r="V327">
        <f t="shared" si="417"/>
        <v>131.22632998511835</v>
      </c>
      <c r="W327">
        <f t="shared" si="418"/>
        <v>55.1005859375</v>
      </c>
      <c r="X327">
        <f t="shared" si="419"/>
        <v>73.974999999999994</v>
      </c>
      <c r="Y327">
        <f t="shared" si="420"/>
        <v>15094.506608952939</v>
      </c>
      <c r="Z327">
        <f t="shared" si="429"/>
        <v>15053.57540016257</v>
      </c>
      <c r="AA327">
        <f t="shared" si="421"/>
        <v>56.193586359560868</v>
      </c>
      <c r="AB327">
        <f t="shared" si="422"/>
        <v>97.124795149929923</v>
      </c>
      <c r="AC327" s="9">
        <f t="shared" si="423"/>
        <v>40.931208790369055</v>
      </c>
      <c r="AD327" s="4">
        <f t="shared" si="424"/>
        <v>0.18338040854910662</v>
      </c>
      <c r="AE327" s="2">
        <f t="shared" si="425"/>
        <v>3.639921611017706E-3</v>
      </c>
      <c r="AF327">
        <f t="shared" si="433"/>
        <v>75.032743625557487</v>
      </c>
      <c r="AG327" s="4">
        <f t="shared" si="426"/>
        <v>0.15369394622436569</v>
      </c>
      <c r="AI327">
        <f t="shared" si="427"/>
        <v>1</v>
      </c>
      <c r="AJ327">
        <f t="shared" si="430"/>
        <v>0</v>
      </c>
      <c r="AK327">
        <f t="shared" si="431"/>
        <v>0</v>
      </c>
      <c r="AL327">
        <f t="shared" ref="AL327:AN327" si="491">SUM(AI317:AI326)/10</f>
        <v>0.4</v>
      </c>
      <c r="AM327">
        <f t="shared" si="491"/>
        <v>0.4</v>
      </c>
      <c r="AN327">
        <f t="shared" si="491"/>
        <v>0.2</v>
      </c>
      <c r="AO327" s="7">
        <f t="shared" si="444"/>
        <v>-41.25</v>
      </c>
      <c r="AP327" s="8">
        <f t="shared" si="448"/>
        <v>0.60962012392710641</v>
      </c>
      <c r="AQ327" s="8">
        <f t="shared" si="449"/>
        <v>0.40909090909090906</v>
      </c>
      <c r="AR327" s="8">
        <f t="shared" si="450"/>
        <v>0.16363636363636364</v>
      </c>
      <c r="AT327" s="8">
        <f t="shared" si="445"/>
        <v>6</v>
      </c>
      <c r="AU327" s="8">
        <f t="shared" si="446"/>
        <v>4</v>
      </c>
      <c r="AV327" s="4"/>
    </row>
    <row r="328" spans="1:53" x14ac:dyDescent="0.25">
      <c r="A328" t="s">
        <v>332</v>
      </c>
      <c r="B328">
        <v>15142.349609375</v>
      </c>
      <c r="C328">
        <v>15157.4501953125</v>
      </c>
      <c r="D328">
        <v>15108.9501953125</v>
      </c>
      <c r="E328">
        <v>15121.849609375</v>
      </c>
      <c r="F328">
        <v>15121.849609375</v>
      </c>
      <c r="G328">
        <v>0</v>
      </c>
      <c r="H328" t="str">
        <f t="shared" si="404"/>
        <v xml:space="preserve"> 11:15:00+05:30</v>
      </c>
      <c r="I328" t="str">
        <f t="shared" si="405"/>
        <v>N</v>
      </c>
      <c r="J328">
        <f t="shared" si="406"/>
        <v>-28.8505859375</v>
      </c>
      <c r="K328">
        <f t="shared" si="407"/>
        <v>-20.5</v>
      </c>
      <c r="L328" s="3">
        <f t="shared" si="487"/>
        <v>-1.9042410954990799E-3</v>
      </c>
      <c r="M328" s="3">
        <f t="shared" si="408"/>
        <v>-1.3538189599920443E-3</v>
      </c>
      <c r="N328" t="str">
        <f t="shared" si="409"/>
        <v>2021-03-10</v>
      </c>
      <c r="O328">
        <f t="shared" si="410"/>
        <v>42.1005859375</v>
      </c>
      <c r="P328">
        <f t="shared" si="411"/>
        <v>148.05078125</v>
      </c>
      <c r="Q328">
        <f t="shared" si="412"/>
        <v>-93.1494140625</v>
      </c>
      <c r="R328">
        <f t="shared" si="413"/>
        <v>-337</v>
      </c>
      <c r="S328">
        <f t="shared" si="414"/>
        <v>15078.368896484375</v>
      </c>
      <c r="T328">
        <f t="shared" si="415"/>
        <v>15026.423874627977</v>
      </c>
      <c r="U328">
        <f t="shared" si="416"/>
        <v>43.480712890625</v>
      </c>
      <c r="V328">
        <f t="shared" si="417"/>
        <v>95.425734747022943</v>
      </c>
      <c r="W328">
        <f t="shared" si="418"/>
        <v>48.5</v>
      </c>
      <c r="X328">
        <f t="shared" si="419"/>
        <v>67.065039062500006</v>
      </c>
      <c r="Y328">
        <f t="shared" si="420"/>
        <v>15100.582831268952</v>
      </c>
      <c r="Z328">
        <f t="shared" si="429"/>
        <v>15059.782146454609</v>
      </c>
      <c r="AA328">
        <f t="shared" si="421"/>
        <v>21.26677810604815</v>
      </c>
      <c r="AB328">
        <f t="shared" si="422"/>
        <v>62.067462920391336</v>
      </c>
      <c r="AC328" s="9">
        <f t="shared" si="423"/>
        <v>40.800684814343185</v>
      </c>
      <c r="AD328" s="4">
        <f t="shared" si="424"/>
        <v>-3.1888619926754235E-3</v>
      </c>
      <c r="AE328" s="2">
        <f t="shared" si="425"/>
        <v>3.2100178618000184E-3</v>
      </c>
      <c r="AF328">
        <f t="shared" si="433"/>
        <v>74.158956640974793</v>
      </c>
      <c r="AG328" s="4">
        <f t="shared" si="426"/>
        <v>-1.164540895563182E-2</v>
      </c>
      <c r="AI328">
        <f t="shared" si="427"/>
        <v>0</v>
      </c>
      <c r="AJ328">
        <f t="shared" si="430"/>
        <v>0</v>
      </c>
      <c r="AK328">
        <f t="shared" si="431"/>
        <v>1</v>
      </c>
      <c r="AL328">
        <f t="shared" ref="AL328:AN328" si="492">SUM(AI318:AI327)/10</f>
        <v>0.5</v>
      </c>
      <c r="AM328">
        <f t="shared" si="492"/>
        <v>0.3</v>
      </c>
      <c r="AN328">
        <f t="shared" si="492"/>
        <v>0.2</v>
      </c>
      <c r="AO328" s="7">
        <f t="shared" si="444"/>
        <v>-28.8505859375</v>
      </c>
      <c r="AP328" s="8">
        <f t="shared" si="448"/>
        <v>0.49878010139490525</v>
      </c>
      <c r="AQ328" s="8">
        <f t="shared" si="449"/>
        <v>0.32727272727272727</v>
      </c>
      <c r="AR328" s="8">
        <f t="shared" si="450"/>
        <v>0.34545454545454546</v>
      </c>
      <c r="AT328" s="8">
        <f t="shared" si="445"/>
        <v>6</v>
      </c>
      <c r="AU328" s="8">
        <f t="shared" si="446"/>
        <v>4</v>
      </c>
      <c r="AV328" s="4"/>
    </row>
    <row r="329" spans="1:53" x14ac:dyDescent="0.25">
      <c r="A329" t="s">
        <v>333</v>
      </c>
      <c r="B329">
        <v>15144.400390625</v>
      </c>
      <c r="C329">
        <v>15167.0498046875</v>
      </c>
      <c r="D329">
        <v>15101.5</v>
      </c>
      <c r="E329">
        <v>15163.9501953125</v>
      </c>
      <c r="F329">
        <v>15163.9501953125</v>
      </c>
      <c r="G329">
        <v>0</v>
      </c>
      <c r="H329" t="str">
        <f t="shared" si="404"/>
        <v xml:space="preserve"> 12:15:00+05:30</v>
      </c>
      <c r="I329" t="str">
        <f t="shared" si="405"/>
        <v>N</v>
      </c>
      <c r="J329">
        <f t="shared" si="406"/>
        <v>42.1005859375</v>
      </c>
      <c r="K329">
        <f t="shared" si="407"/>
        <v>19.5498046875</v>
      </c>
      <c r="L329" s="3">
        <f t="shared" si="487"/>
        <v>2.7840897129012021E-3</v>
      </c>
      <c r="M329" s="3">
        <f t="shared" si="408"/>
        <v>1.2908932795782475E-3</v>
      </c>
      <c r="N329" t="str">
        <f t="shared" si="409"/>
        <v>2021-03-10</v>
      </c>
      <c r="O329">
        <f t="shared" si="410"/>
        <v>16.6494140625</v>
      </c>
      <c r="P329">
        <f t="shared" si="411"/>
        <v>89.2001953125</v>
      </c>
      <c r="Q329">
        <f t="shared" si="412"/>
        <v>-173.650390625</v>
      </c>
      <c r="R329">
        <f t="shared" si="413"/>
        <v>-338.400390625</v>
      </c>
      <c r="S329">
        <f t="shared" si="414"/>
        <v>15086.706298828125</v>
      </c>
      <c r="T329">
        <f t="shared" si="415"/>
        <v>15031.833379836309</v>
      </c>
      <c r="U329">
        <f t="shared" si="416"/>
        <v>77.243896484375</v>
      </c>
      <c r="V329">
        <f t="shared" si="417"/>
        <v>132.11681547619082</v>
      </c>
      <c r="W329">
        <f t="shared" si="418"/>
        <v>65.5498046875</v>
      </c>
      <c r="X329">
        <f t="shared" si="419"/>
        <v>69.385058593750003</v>
      </c>
      <c r="Y329">
        <f t="shared" si="420"/>
        <v>15114.664467723074</v>
      </c>
      <c r="Z329">
        <f t="shared" si="429"/>
        <v>15069.251969078054</v>
      </c>
      <c r="AA329">
        <f t="shared" si="421"/>
        <v>49.285727589425733</v>
      </c>
      <c r="AB329">
        <f t="shared" si="422"/>
        <v>94.698226234446338</v>
      </c>
      <c r="AC329" s="9">
        <f t="shared" si="423"/>
        <v>45.412498645020605</v>
      </c>
      <c r="AD329" s="4">
        <f t="shared" si="424"/>
        <v>0.11303275549571586</v>
      </c>
      <c r="AE329" s="2">
        <f t="shared" si="425"/>
        <v>4.3406154810780384E-3</v>
      </c>
      <c r="AF329">
        <f t="shared" si="433"/>
        <v>82.83108788676509</v>
      </c>
      <c r="AG329" s="4">
        <f t="shared" si="426"/>
        <v>0.116939768823537</v>
      </c>
      <c r="AI329">
        <f t="shared" si="427"/>
        <v>1</v>
      </c>
      <c r="AJ329">
        <f t="shared" si="430"/>
        <v>0</v>
      </c>
      <c r="AK329">
        <f t="shared" si="431"/>
        <v>0</v>
      </c>
      <c r="AL329">
        <f t="shared" ref="AL329:AN329" si="493">SUM(AI319:AI328)/10</f>
        <v>0.5</v>
      </c>
      <c r="AM329">
        <f t="shared" si="493"/>
        <v>0.2</v>
      </c>
      <c r="AN329">
        <f t="shared" si="493"/>
        <v>0.3</v>
      </c>
      <c r="AO329" s="7">
        <f t="shared" si="444"/>
        <v>42.1005859375</v>
      </c>
      <c r="AP329" s="8">
        <f t="shared" si="448"/>
        <v>0.589910992050377</v>
      </c>
      <c r="AQ329" s="8">
        <f t="shared" si="449"/>
        <v>0.24545454545454545</v>
      </c>
      <c r="AR329" s="8">
        <f t="shared" si="450"/>
        <v>0.16363636363636364</v>
      </c>
      <c r="AT329" s="8">
        <f t="shared" si="445"/>
        <v>6</v>
      </c>
      <c r="AU329" s="8">
        <f t="shared" si="446"/>
        <v>4</v>
      </c>
      <c r="AV329" s="4"/>
    </row>
    <row r="330" spans="1:53" x14ac:dyDescent="0.25">
      <c r="A330" t="s">
        <v>334</v>
      </c>
      <c r="B330">
        <v>15156.900390625</v>
      </c>
      <c r="C330">
        <v>15184</v>
      </c>
      <c r="D330">
        <v>15129.099609375</v>
      </c>
      <c r="E330">
        <v>15180.599609375</v>
      </c>
      <c r="F330">
        <v>15180.599609375</v>
      </c>
      <c r="G330">
        <v>0</v>
      </c>
      <c r="H330" t="str">
        <f t="shared" si="404"/>
        <v xml:space="preserve"> 13:15:00+05:30</v>
      </c>
      <c r="I330" t="str">
        <f t="shared" si="405"/>
        <v>N</v>
      </c>
      <c r="J330">
        <f t="shared" si="406"/>
        <v>16.6494140625</v>
      </c>
      <c r="K330">
        <f t="shared" si="407"/>
        <v>23.69921875</v>
      </c>
      <c r="L330" s="3">
        <f t="shared" si="487"/>
        <v>1.0979602180206771E-3</v>
      </c>
      <c r="M330" s="3">
        <f t="shared" si="408"/>
        <v>1.563592696344345E-3</v>
      </c>
      <c r="N330" t="str">
        <f t="shared" si="409"/>
        <v>2021-03-10</v>
      </c>
      <c r="O330">
        <f t="shared" si="410"/>
        <v>-4.349609375</v>
      </c>
      <c r="P330">
        <f t="shared" si="411"/>
        <v>23.6005859375</v>
      </c>
      <c r="Q330">
        <f t="shared" si="412"/>
        <v>-242.5</v>
      </c>
      <c r="R330">
        <f t="shared" si="413"/>
        <v>-471.75</v>
      </c>
      <c r="S330">
        <f t="shared" si="414"/>
        <v>15099.862548828125</v>
      </c>
      <c r="T330">
        <f t="shared" si="415"/>
        <v>15039.214332217261</v>
      </c>
      <c r="U330">
        <f t="shared" si="416"/>
        <v>80.737060546875</v>
      </c>
      <c r="V330">
        <f t="shared" si="417"/>
        <v>141.38527715773853</v>
      </c>
      <c r="W330">
        <f t="shared" si="418"/>
        <v>54.900390625</v>
      </c>
      <c r="X330">
        <f t="shared" si="419"/>
        <v>67.885058593750003</v>
      </c>
      <c r="Y330">
        <f t="shared" si="420"/>
        <v>15129.316721423502</v>
      </c>
      <c r="Z330">
        <f t="shared" si="429"/>
        <v>15079.374481832321</v>
      </c>
      <c r="AA330">
        <f t="shared" si="421"/>
        <v>51.282887951498196</v>
      </c>
      <c r="AB330">
        <f t="shared" si="422"/>
        <v>101.22512754267882</v>
      </c>
      <c r="AC330" s="9">
        <f t="shared" si="423"/>
        <v>49.942239591180623</v>
      </c>
      <c r="AD330" s="4">
        <f t="shared" si="424"/>
        <v>9.9746569365583584E-2</v>
      </c>
      <c r="AE330" s="2">
        <f t="shared" si="425"/>
        <v>3.628794313111671E-3</v>
      </c>
      <c r="AF330">
        <f t="shared" si="433"/>
        <v>90.102389206240332</v>
      </c>
      <c r="AG330" s="4">
        <f t="shared" si="426"/>
        <v>8.7784689359815399E-2</v>
      </c>
      <c r="AI330">
        <f t="shared" si="427"/>
        <v>1</v>
      </c>
      <c r="AJ330">
        <f t="shared" si="430"/>
        <v>0</v>
      </c>
      <c r="AK330">
        <f t="shared" si="431"/>
        <v>0</v>
      </c>
      <c r="AL330">
        <f t="shared" ref="AL330:AN330" si="494">SUM(AI320:AI329)/10</f>
        <v>0.6</v>
      </c>
      <c r="AM330">
        <f t="shared" si="494"/>
        <v>0.2</v>
      </c>
      <c r="AN330">
        <f t="shared" si="494"/>
        <v>0.2</v>
      </c>
      <c r="AO330" s="7">
        <f t="shared" si="444"/>
        <v>16.6494140625</v>
      </c>
      <c r="AP330" s="8">
        <f t="shared" si="448"/>
        <v>0.66447262985939937</v>
      </c>
      <c r="AQ330" s="8">
        <f t="shared" si="449"/>
        <v>0.16363636363636364</v>
      </c>
      <c r="AR330" s="8">
        <f t="shared" si="450"/>
        <v>0.24545454545454545</v>
      </c>
      <c r="AT330" s="8">
        <f t="shared" si="445"/>
        <v>6</v>
      </c>
      <c r="AU330" s="8">
        <f t="shared" si="446"/>
        <v>4</v>
      </c>
      <c r="AV330" s="4"/>
    </row>
    <row r="331" spans="1:53" x14ac:dyDescent="0.25">
      <c r="A331" t="s">
        <v>335</v>
      </c>
      <c r="B331">
        <v>15152.2998046875</v>
      </c>
      <c r="C331">
        <v>15194.150390625</v>
      </c>
      <c r="D331">
        <v>15148.650390625</v>
      </c>
      <c r="E331">
        <v>15176.25</v>
      </c>
      <c r="F331">
        <v>15176.25</v>
      </c>
      <c r="G331">
        <v>0</v>
      </c>
      <c r="H331" t="str">
        <f t="shared" si="404"/>
        <v xml:space="preserve"> 14:15:00+05:30</v>
      </c>
      <c r="I331" t="str">
        <f t="shared" si="405"/>
        <v>N</v>
      </c>
      <c r="J331">
        <f t="shared" si="406"/>
        <v>-4.349609375</v>
      </c>
      <c r="K331">
        <f t="shared" si="407"/>
        <v>23.9501953125</v>
      </c>
      <c r="L331" s="3">
        <f t="shared" si="487"/>
        <v>-2.8652421425526801E-4</v>
      </c>
      <c r="M331" s="3">
        <f t="shared" si="408"/>
        <v>1.5806310343127446E-3</v>
      </c>
      <c r="N331" t="str">
        <f t="shared" si="409"/>
        <v>2021-03-10</v>
      </c>
      <c r="O331">
        <f t="shared" si="410"/>
        <v>-8.099609375</v>
      </c>
      <c r="P331">
        <f t="shared" si="411"/>
        <v>-180.4501953125</v>
      </c>
      <c r="Q331">
        <f t="shared" si="412"/>
        <v>-262.9501953125</v>
      </c>
      <c r="R331">
        <f t="shared" si="413"/>
        <v>-667.75</v>
      </c>
      <c r="S331">
        <f t="shared" si="414"/>
        <v>15125.743774414063</v>
      </c>
      <c r="T331">
        <f t="shared" si="415"/>
        <v>15052.957170758929</v>
      </c>
      <c r="U331">
        <f t="shared" si="416"/>
        <v>50.5062255859375</v>
      </c>
      <c r="V331">
        <f t="shared" si="417"/>
        <v>123.29282924107065</v>
      </c>
      <c r="W331">
        <f t="shared" si="418"/>
        <v>45.5</v>
      </c>
      <c r="X331">
        <f t="shared" si="419"/>
        <v>69.250097656250006</v>
      </c>
      <c r="Y331">
        <f t="shared" si="420"/>
        <v>15139.746338884946</v>
      </c>
      <c r="Z331">
        <f t="shared" si="429"/>
        <v>15088.181347120291</v>
      </c>
      <c r="AA331">
        <f t="shared" si="421"/>
        <v>36.503661115053546</v>
      </c>
      <c r="AB331">
        <f t="shared" si="422"/>
        <v>88.068652879708679</v>
      </c>
      <c r="AC331" s="9">
        <f t="shared" si="423"/>
        <v>51.564991764655133</v>
      </c>
      <c r="AD331" s="4">
        <f t="shared" si="424"/>
        <v>3.2492579162610759E-2</v>
      </c>
      <c r="AE331" s="2">
        <f t="shared" si="425"/>
        <v>3.0035678972536359E-3</v>
      </c>
      <c r="AF331">
        <f t="shared" si="433"/>
        <v>86.789168126017103</v>
      </c>
      <c r="AG331" s="4">
        <f t="shared" si="426"/>
        <v>-3.6771733906405243E-2</v>
      </c>
      <c r="AI331">
        <f t="shared" si="427"/>
        <v>1</v>
      </c>
      <c r="AJ331">
        <f t="shared" si="430"/>
        <v>0</v>
      </c>
      <c r="AK331">
        <f t="shared" si="431"/>
        <v>0</v>
      </c>
      <c r="AL331">
        <f t="shared" ref="AL331:AN331" si="495">SUM(AI321:AI330)/10</f>
        <v>0.7</v>
      </c>
      <c r="AM331">
        <f t="shared" si="495"/>
        <v>0.2</v>
      </c>
      <c r="AN331">
        <f t="shared" si="495"/>
        <v>0.1</v>
      </c>
      <c r="AO331" s="7">
        <f t="shared" si="444"/>
        <v>-4.349609375</v>
      </c>
      <c r="AP331" s="8">
        <f t="shared" si="448"/>
        <v>0.72547760624859947</v>
      </c>
      <c r="AQ331" s="8">
        <f t="shared" si="449"/>
        <v>0.16363636363636364</v>
      </c>
      <c r="AR331" s="8">
        <f t="shared" si="450"/>
        <v>0.16363636363636364</v>
      </c>
      <c r="AT331" s="8">
        <f t="shared" si="445"/>
        <v>5</v>
      </c>
      <c r="AU331" s="8">
        <f t="shared" si="446"/>
        <v>5</v>
      </c>
      <c r="AV331" s="4"/>
    </row>
    <row r="332" spans="1:53" x14ac:dyDescent="0.25">
      <c r="A332" t="s">
        <v>336</v>
      </c>
      <c r="B332">
        <v>15176.099609375</v>
      </c>
      <c r="C332">
        <v>15188.099609375</v>
      </c>
      <c r="D332">
        <v>15163.099609375</v>
      </c>
      <c r="E332">
        <v>15168.150390625</v>
      </c>
      <c r="F332">
        <v>15168.150390625</v>
      </c>
      <c r="G332">
        <v>0</v>
      </c>
      <c r="H332" t="str">
        <f t="shared" si="404"/>
        <v xml:space="preserve"> 15:15:00+05:30</v>
      </c>
      <c r="I332" t="str">
        <f t="shared" si="405"/>
        <v>N</v>
      </c>
      <c r="J332">
        <f t="shared" si="406"/>
        <v>-8.099609375</v>
      </c>
      <c r="K332">
        <f t="shared" si="407"/>
        <v>-7.94921875</v>
      </c>
      <c r="L332" s="3">
        <f t="shared" si="487"/>
        <v>-5.3370294868626967E-4</v>
      </c>
      <c r="M332" s="3">
        <f t="shared" si="408"/>
        <v>-5.2379853550047796E-4</v>
      </c>
      <c r="N332" t="str">
        <f t="shared" si="409"/>
        <v>2021-03-10</v>
      </c>
      <c r="O332">
        <f t="shared" si="410"/>
        <v>121.5</v>
      </c>
      <c r="P332">
        <f t="shared" si="411"/>
        <v>-138.7001953125</v>
      </c>
      <c r="Q332">
        <f t="shared" si="412"/>
        <v>-269.1005859375</v>
      </c>
      <c r="R332">
        <f t="shared" si="413"/>
        <v>-582.05078125</v>
      </c>
      <c r="S332">
        <f t="shared" si="414"/>
        <v>15149.712524414063</v>
      </c>
      <c r="T332">
        <f t="shared" si="415"/>
        <v>15063.502418154761</v>
      </c>
      <c r="U332">
        <f t="shared" si="416"/>
        <v>18.4378662109375</v>
      </c>
      <c r="V332">
        <f t="shared" si="417"/>
        <v>104.64797247023853</v>
      </c>
      <c r="W332">
        <f t="shared" si="418"/>
        <v>25</v>
      </c>
      <c r="X332">
        <f t="shared" si="419"/>
        <v>69.270117187500006</v>
      </c>
      <c r="Y332">
        <f t="shared" si="420"/>
        <v>15146.058350382737</v>
      </c>
      <c r="Z332">
        <f t="shared" si="429"/>
        <v>15095.451260166174</v>
      </c>
      <c r="AA332">
        <f t="shared" si="421"/>
        <v>22.092040242263465</v>
      </c>
      <c r="AB332">
        <f t="shared" si="422"/>
        <v>72.699130458826403</v>
      </c>
      <c r="AC332" s="9">
        <f t="shared" si="423"/>
        <v>50.607090216562938</v>
      </c>
      <c r="AD332" s="4">
        <f t="shared" si="424"/>
        <v>-1.8576586853035867E-2</v>
      </c>
      <c r="AE332" s="2">
        <f t="shared" si="425"/>
        <v>1.6487394163488228E-3</v>
      </c>
      <c r="AF332">
        <f t="shared" si="433"/>
        <v>82.555932227975063</v>
      </c>
      <c r="AG332" s="4">
        <f t="shared" si="426"/>
        <v>-4.8776085650405344E-2</v>
      </c>
      <c r="AI332">
        <f t="shared" si="427"/>
        <v>0</v>
      </c>
      <c r="AJ332">
        <f t="shared" si="430"/>
        <v>0</v>
      </c>
      <c r="AK332">
        <f t="shared" si="431"/>
        <v>1</v>
      </c>
      <c r="AL332">
        <f t="shared" ref="AL332:AN332" si="496">SUM(AI322:AI331)/10</f>
        <v>0.7</v>
      </c>
      <c r="AM332">
        <f t="shared" si="496"/>
        <v>0.2</v>
      </c>
      <c r="AN332">
        <f t="shared" si="496"/>
        <v>0.1</v>
      </c>
      <c r="AO332" s="7">
        <f t="shared" si="444"/>
        <v>-8.099609375</v>
      </c>
      <c r="AP332" s="8">
        <f t="shared" si="448"/>
        <v>0.59357258693067227</v>
      </c>
      <c r="AQ332" s="8">
        <f t="shared" si="449"/>
        <v>0.16363636363636364</v>
      </c>
      <c r="AR332" s="8">
        <f t="shared" si="450"/>
        <v>0.26363636363636367</v>
      </c>
      <c r="AT332" s="8">
        <f t="shared" si="445"/>
        <v>5</v>
      </c>
      <c r="AU332" s="8">
        <f t="shared" si="446"/>
        <v>5</v>
      </c>
      <c r="AV332" s="4"/>
    </row>
    <row r="333" spans="1:53" x14ac:dyDescent="0.25">
      <c r="A333" t="s">
        <v>337</v>
      </c>
      <c r="B333">
        <v>15321.150390625</v>
      </c>
      <c r="C333">
        <v>15333.2998046875</v>
      </c>
      <c r="D333">
        <v>15276.7001953125</v>
      </c>
      <c r="E333">
        <v>15289.650390625</v>
      </c>
      <c r="F333">
        <v>15289.650390625</v>
      </c>
      <c r="G333">
        <v>0</v>
      </c>
      <c r="H333" t="str">
        <f t="shared" si="404"/>
        <v xml:space="preserve"> 09:15:00+05:30</v>
      </c>
      <c r="I333" t="str">
        <f t="shared" si="405"/>
        <v>Y</v>
      </c>
      <c r="J333">
        <f t="shared" si="406"/>
        <v>121.5</v>
      </c>
      <c r="K333">
        <f t="shared" si="407"/>
        <v>-31.5</v>
      </c>
      <c r="L333" s="3">
        <f t="shared" si="487"/>
        <v>8.0102053889903203E-3</v>
      </c>
      <c r="M333" s="3">
        <f t="shared" si="408"/>
        <v>-2.0559813850058429E-3</v>
      </c>
      <c r="N333" t="str">
        <f t="shared" si="409"/>
        <v>2021-03-12</v>
      </c>
      <c r="O333">
        <f t="shared" si="410"/>
        <v>-19.75</v>
      </c>
      <c r="P333">
        <f t="shared" si="411"/>
        <v>-265.7001953125</v>
      </c>
      <c r="Q333">
        <f t="shared" si="412"/>
        <v>-367.650390625</v>
      </c>
      <c r="R333">
        <f t="shared" si="413"/>
        <v>-705.9501953125</v>
      </c>
      <c r="S333">
        <f t="shared" si="414"/>
        <v>15156.518798828125</v>
      </c>
      <c r="T333">
        <f t="shared" si="415"/>
        <v>15073.264322916666</v>
      </c>
      <c r="U333">
        <f t="shared" si="416"/>
        <v>133.131591796875</v>
      </c>
      <c r="V333">
        <f t="shared" si="417"/>
        <v>216.38606770833394</v>
      </c>
      <c r="W333">
        <f t="shared" si="418"/>
        <v>56.599609375</v>
      </c>
      <c r="X333">
        <f t="shared" si="419"/>
        <v>61.570117187500003</v>
      </c>
      <c r="Y333">
        <f t="shared" si="420"/>
        <v>15177.967692658794</v>
      </c>
      <c r="Z333">
        <f t="shared" si="429"/>
        <v>15113.105726571521</v>
      </c>
      <c r="AA333">
        <f t="shared" si="421"/>
        <v>111.68269796620552</v>
      </c>
      <c r="AB333">
        <f t="shared" si="422"/>
        <v>176.54466405347921</v>
      </c>
      <c r="AC333" s="9">
        <f t="shared" si="423"/>
        <v>64.861966087273686</v>
      </c>
      <c r="AD333" s="4">
        <f t="shared" si="424"/>
        <v>0.28167744499258607</v>
      </c>
      <c r="AE333" s="2">
        <f t="shared" si="425"/>
        <v>3.7049630254815773E-3</v>
      </c>
      <c r="AF333">
        <f t="shared" si="433"/>
        <v>104.70336974212842</v>
      </c>
      <c r="AG333" s="4">
        <f t="shared" si="426"/>
        <v>0.26827190871025536</v>
      </c>
      <c r="AI333">
        <f t="shared" si="427"/>
        <v>1</v>
      </c>
      <c r="AJ333">
        <f t="shared" si="430"/>
        <v>0</v>
      </c>
      <c r="AK333">
        <f t="shared" si="431"/>
        <v>0</v>
      </c>
      <c r="AL333">
        <f t="shared" ref="AL333:AN333" si="497">SUM(AI323:AI332)/10</f>
        <v>0.7</v>
      </c>
      <c r="AM333">
        <f t="shared" si="497"/>
        <v>0.1</v>
      </c>
      <c r="AN333">
        <f t="shared" si="497"/>
        <v>0.2</v>
      </c>
      <c r="AO333" s="7">
        <f t="shared" si="444"/>
        <v>121.5</v>
      </c>
      <c r="AP333" s="8">
        <f t="shared" si="448"/>
        <v>0.66746848021600458</v>
      </c>
      <c r="AQ333" s="8">
        <f t="shared" si="449"/>
        <v>0.16363636363636364</v>
      </c>
      <c r="AR333" s="8">
        <f t="shared" si="450"/>
        <v>8.1818181818181818E-2</v>
      </c>
      <c r="AT333" s="8">
        <f t="shared" si="445"/>
        <v>5</v>
      </c>
      <c r="AU333" s="8">
        <f t="shared" si="446"/>
        <v>5</v>
      </c>
      <c r="AV333" s="4"/>
    </row>
    <row r="334" spans="1:53" x14ac:dyDescent="0.25">
      <c r="A334" t="s">
        <v>338</v>
      </c>
      <c r="B334">
        <v>15297.400390625</v>
      </c>
      <c r="C334">
        <v>15301.0498046875</v>
      </c>
      <c r="D334">
        <v>15264.25</v>
      </c>
      <c r="E334">
        <v>15269.900390625</v>
      </c>
      <c r="F334">
        <v>15269.900390625</v>
      </c>
      <c r="G334">
        <v>0</v>
      </c>
      <c r="H334" t="str">
        <f t="shared" si="404"/>
        <v xml:space="preserve"> 10:15:00+05:30</v>
      </c>
      <c r="I334" t="str">
        <f t="shared" si="405"/>
        <v>N</v>
      </c>
      <c r="J334">
        <f t="shared" si="406"/>
        <v>-19.75</v>
      </c>
      <c r="K334">
        <f t="shared" si="407"/>
        <v>-27.5</v>
      </c>
      <c r="L334" s="3">
        <f t="shared" si="487"/>
        <v>-1.291723453147752E-3</v>
      </c>
      <c r="M334" s="3">
        <f t="shared" si="408"/>
        <v>-1.7976910650030022E-3</v>
      </c>
      <c r="N334" t="str">
        <f t="shared" si="409"/>
        <v>2021-03-12</v>
      </c>
      <c r="O334">
        <f t="shared" si="410"/>
        <v>-16.75</v>
      </c>
      <c r="P334">
        <f t="shared" si="411"/>
        <v>-400.9501953125</v>
      </c>
      <c r="Q334">
        <f t="shared" si="412"/>
        <v>-403.8505859375</v>
      </c>
      <c r="R334">
        <f t="shared" si="413"/>
        <v>-768.55078125</v>
      </c>
      <c r="S334">
        <f t="shared" si="414"/>
        <v>15180.387573242188</v>
      </c>
      <c r="T334">
        <f t="shared" si="415"/>
        <v>15082.778645833334</v>
      </c>
      <c r="U334">
        <f t="shared" si="416"/>
        <v>89.5128173828125</v>
      </c>
      <c r="V334">
        <f t="shared" si="417"/>
        <v>187.12174479166606</v>
      </c>
      <c r="W334">
        <f t="shared" si="418"/>
        <v>36.7998046875</v>
      </c>
      <c r="X334">
        <f t="shared" si="419"/>
        <v>57.65</v>
      </c>
      <c r="Y334">
        <f t="shared" si="420"/>
        <v>15198.397181095728</v>
      </c>
      <c r="Z334">
        <f t="shared" si="429"/>
        <v>15127.359786940018</v>
      </c>
      <c r="AA334">
        <f t="shared" si="421"/>
        <v>71.503209529271771</v>
      </c>
      <c r="AB334">
        <f t="shared" si="422"/>
        <v>142.54060368498176</v>
      </c>
      <c r="AC334" s="9">
        <f t="shared" si="423"/>
        <v>71.03739415570999</v>
      </c>
      <c r="AD334" s="4">
        <f t="shared" si="424"/>
        <v>9.5208770886270749E-2</v>
      </c>
      <c r="AE334" s="2">
        <f t="shared" si="425"/>
        <v>2.4108491860065184E-3</v>
      </c>
      <c r="AF334">
        <f t="shared" si="433"/>
        <v>115.61853526239429</v>
      </c>
      <c r="AG334" s="4">
        <f t="shared" si="426"/>
        <v>0.10424846446822666</v>
      </c>
      <c r="AI334">
        <f t="shared" si="427"/>
        <v>1</v>
      </c>
      <c r="AJ334">
        <f t="shared" si="430"/>
        <v>0</v>
      </c>
      <c r="AK334">
        <f t="shared" si="431"/>
        <v>0</v>
      </c>
      <c r="AL334">
        <f t="shared" ref="AL334:AN334" si="498">SUM(AI324:AI333)/10</f>
        <v>0.8</v>
      </c>
      <c r="AM334">
        <f t="shared" si="498"/>
        <v>0</v>
      </c>
      <c r="AN334">
        <f t="shared" si="498"/>
        <v>0.2</v>
      </c>
      <c r="AO334" s="7">
        <f t="shared" si="444"/>
        <v>-19.75</v>
      </c>
      <c r="AP334" s="8">
        <f t="shared" si="448"/>
        <v>0.72792875654036737</v>
      </c>
      <c r="AQ334" s="8">
        <f t="shared" si="449"/>
        <v>8.1818181818181818E-2</v>
      </c>
      <c r="AR334" s="8">
        <f t="shared" si="450"/>
        <v>0.16363636363636364</v>
      </c>
      <c r="AT334" s="8">
        <f t="shared" si="445"/>
        <v>4</v>
      </c>
      <c r="AU334" s="8">
        <f t="shared" si="446"/>
        <v>6</v>
      </c>
      <c r="AV334" s="4"/>
    </row>
    <row r="335" spans="1:53" x14ac:dyDescent="0.25">
      <c r="A335" t="s">
        <v>339</v>
      </c>
      <c r="B335">
        <v>15273.7001953125</v>
      </c>
      <c r="C335">
        <v>15289.099609375</v>
      </c>
      <c r="D335">
        <v>15251.7998046875</v>
      </c>
      <c r="E335">
        <v>15253.150390625</v>
      </c>
      <c r="F335">
        <v>15253.150390625</v>
      </c>
      <c r="G335">
        <v>0</v>
      </c>
      <c r="H335" t="str">
        <f t="shared" si="404"/>
        <v xml:space="preserve"> 11:15:00+05:30</v>
      </c>
      <c r="I335" t="str">
        <f t="shared" si="405"/>
        <v>N</v>
      </c>
      <c r="J335">
        <f t="shared" si="406"/>
        <v>-16.75</v>
      </c>
      <c r="K335">
        <f t="shared" si="407"/>
        <v>-20.5498046875</v>
      </c>
      <c r="L335" s="3">
        <f t="shared" si="487"/>
        <v>-1.0969292249138516E-3</v>
      </c>
      <c r="M335" s="3">
        <f t="shared" si="408"/>
        <v>-1.3454372172243328E-3</v>
      </c>
      <c r="N335" t="str">
        <f t="shared" si="409"/>
        <v>2021-03-12</v>
      </c>
      <c r="O335">
        <f t="shared" si="410"/>
        <v>-48.9501953125</v>
      </c>
      <c r="P335">
        <f t="shared" si="411"/>
        <v>-440.8505859375</v>
      </c>
      <c r="Q335">
        <f t="shared" si="412"/>
        <v>-378.80078125</v>
      </c>
      <c r="R335">
        <f t="shared" si="413"/>
        <v>-636.7001953125</v>
      </c>
      <c r="S335">
        <f t="shared" si="414"/>
        <v>15190.13134765625</v>
      </c>
      <c r="T335">
        <f t="shared" si="415"/>
        <v>15094.431036086309</v>
      </c>
      <c r="U335">
        <f t="shared" si="416"/>
        <v>63.01904296875</v>
      </c>
      <c r="V335">
        <f t="shared" si="417"/>
        <v>158.71935453869082</v>
      </c>
      <c r="W335">
        <f t="shared" si="418"/>
        <v>37.2998046875</v>
      </c>
      <c r="X335">
        <f t="shared" si="419"/>
        <v>46.889941406250003</v>
      </c>
      <c r="Y335">
        <f t="shared" si="420"/>
        <v>15210.564560991123</v>
      </c>
      <c r="Z335">
        <f t="shared" si="429"/>
        <v>15138.795296365926</v>
      </c>
      <c r="AA335">
        <f t="shared" si="421"/>
        <v>42.585829633877438</v>
      </c>
      <c r="AB335">
        <f t="shared" si="422"/>
        <v>114.35509425907367</v>
      </c>
      <c r="AC335" s="9">
        <f t="shared" si="423"/>
        <v>71.769264625196229</v>
      </c>
      <c r="AD335" s="4">
        <f t="shared" si="424"/>
        <v>1.0302608621622859E-2</v>
      </c>
      <c r="AE335" s="2">
        <f t="shared" si="425"/>
        <v>2.4456002022814546E-3</v>
      </c>
      <c r="AF335">
        <f t="shared" si="433"/>
        <v>116.13352490481338</v>
      </c>
      <c r="AG335" s="4">
        <f t="shared" si="426"/>
        <v>4.4542135155953618E-3</v>
      </c>
      <c r="AI335">
        <f t="shared" si="427"/>
        <v>1</v>
      </c>
      <c r="AJ335">
        <f t="shared" si="430"/>
        <v>0</v>
      </c>
      <c r="AK335">
        <f t="shared" si="431"/>
        <v>0</v>
      </c>
      <c r="AL335">
        <f t="shared" ref="AL335:AN335" si="499">SUM(AI325:AI334)/10</f>
        <v>0.8</v>
      </c>
      <c r="AM335">
        <f t="shared" si="499"/>
        <v>0</v>
      </c>
      <c r="AN335">
        <f t="shared" si="499"/>
        <v>0.2</v>
      </c>
      <c r="AO335" s="7">
        <f t="shared" si="444"/>
        <v>-16.75</v>
      </c>
      <c r="AP335" s="8">
        <f t="shared" si="448"/>
        <v>0.77739625535120971</v>
      </c>
      <c r="AQ335" s="8">
        <f t="shared" si="449"/>
        <v>0</v>
      </c>
      <c r="AR335" s="8">
        <f t="shared" si="450"/>
        <v>0.16363636363636364</v>
      </c>
      <c r="AT335" s="8">
        <f t="shared" si="445"/>
        <v>4</v>
      </c>
      <c r="AU335" s="8">
        <f t="shared" si="446"/>
        <v>6</v>
      </c>
      <c r="AV335" s="4"/>
    </row>
    <row r="336" spans="1:53" x14ac:dyDescent="0.25">
      <c r="A336" t="s">
        <v>340</v>
      </c>
      <c r="B336">
        <v>15278.2998046875</v>
      </c>
      <c r="C336">
        <v>15283.349609375</v>
      </c>
      <c r="D336">
        <v>15197.0498046875</v>
      </c>
      <c r="E336">
        <v>15204.2001953125</v>
      </c>
      <c r="F336">
        <v>15204.2001953125</v>
      </c>
      <c r="G336">
        <v>0</v>
      </c>
      <c r="H336" t="str">
        <f t="shared" si="404"/>
        <v xml:space="preserve"> 12:15:00+05:30</v>
      </c>
      <c r="I336" t="str">
        <f t="shared" si="405"/>
        <v>N</v>
      </c>
      <c r="J336">
        <f t="shared" si="406"/>
        <v>-48.9501953125</v>
      </c>
      <c r="K336">
        <f t="shared" si="407"/>
        <v>-74.099609375</v>
      </c>
      <c r="L336" s="3">
        <f t="shared" si="487"/>
        <v>-3.209185909724336E-3</v>
      </c>
      <c r="M336" s="3">
        <f t="shared" si="408"/>
        <v>-4.8499905305082226E-3</v>
      </c>
      <c r="N336" t="str">
        <f t="shared" si="409"/>
        <v>2021-03-12</v>
      </c>
      <c r="O336">
        <f t="shared" si="410"/>
        <v>-208.400390625</v>
      </c>
      <c r="P336">
        <f t="shared" si="411"/>
        <v>-382.5498046875</v>
      </c>
      <c r="Q336">
        <f t="shared" si="412"/>
        <v>-343.4501953125</v>
      </c>
      <c r="R336">
        <f t="shared" si="413"/>
        <v>-685.5</v>
      </c>
      <c r="S336">
        <f t="shared" si="414"/>
        <v>15202.937622070313</v>
      </c>
      <c r="T336">
        <f t="shared" si="415"/>
        <v>15105.890578497023</v>
      </c>
      <c r="U336">
        <f t="shared" si="416"/>
        <v>1.2625732421875</v>
      </c>
      <c r="V336">
        <f t="shared" si="417"/>
        <v>98.309616815477057</v>
      </c>
      <c r="W336">
        <f t="shared" si="418"/>
        <v>86.2998046875</v>
      </c>
      <c r="X336">
        <f t="shared" si="419"/>
        <v>47.9599609375</v>
      </c>
      <c r="Y336">
        <f t="shared" si="420"/>
        <v>15209.150257506984</v>
      </c>
      <c r="Z336">
        <f t="shared" si="429"/>
        <v>15144.741196270161</v>
      </c>
      <c r="AA336">
        <f t="shared" si="421"/>
        <v>-4.950062194484417</v>
      </c>
      <c r="AB336">
        <f t="shared" si="422"/>
        <v>59.458999042339201</v>
      </c>
      <c r="AC336" s="9">
        <f t="shared" si="423"/>
        <v>64.409061236823618</v>
      </c>
      <c r="AD336" s="4">
        <f t="shared" si="424"/>
        <v>-0.10255369658321181</v>
      </c>
      <c r="AE336" s="2">
        <f t="shared" si="425"/>
        <v>5.6787209225886062E-3</v>
      </c>
      <c r="AF336">
        <f t="shared" si="433"/>
        <v>103.25967900996147</v>
      </c>
      <c r="AG336" s="4">
        <f t="shared" si="426"/>
        <v>-0.11085382886125011</v>
      </c>
      <c r="AI336">
        <f t="shared" si="427"/>
        <v>0</v>
      </c>
      <c r="AJ336">
        <f t="shared" si="430"/>
        <v>0</v>
      </c>
      <c r="AK336">
        <f t="shared" si="431"/>
        <v>1</v>
      </c>
      <c r="AL336">
        <f t="shared" ref="AL336:AN336" si="500">SUM(AI326:AI335)/10</f>
        <v>0.8</v>
      </c>
      <c r="AM336">
        <f t="shared" si="500"/>
        <v>0</v>
      </c>
      <c r="AN336">
        <f t="shared" si="500"/>
        <v>0.2</v>
      </c>
      <c r="AO336" s="7">
        <f t="shared" si="444"/>
        <v>-48.9501953125</v>
      </c>
      <c r="AP336" s="8">
        <f t="shared" si="448"/>
        <v>0.63605148165098979</v>
      </c>
      <c r="AQ336" s="8">
        <f t="shared" si="449"/>
        <v>0</v>
      </c>
      <c r="AR336" s="8">
        <f t="shared" si="450"/>
        <v>0.34545454545454546</v>
      </c>
      <c r="AT336" s="8">
        <f t="shared" si="445"/>
        <v>3</v>
      </c>
      <c r="AU336" s="8">
        <f t="shared" si="446"/>
        <v>7</v>
      </c>
      <c r="AV336" s="4"/>
    </row>
    <row r="337" spans="1:53" x14ac:dyDescent="0.25">
      <c r="A337" t="s">
        <v>341</v>
      </c>
      <c r="B337">
        <v>15209.349609375</v>
      </c>
      <c r="C337">
        <v>15229.650390625</v>
      </c>
      <c r="D337">
        <v>14995.7998046875</v>
      </c>
      <c r="E337">
        <v>14995.7998046875</v>
      </c>
      <c r="F337">
        <v>14995.7998046875</v>
      </c>
      <c r="G337">
        <v>0</v>
      </c>
      <c r="H337" t="str">
        <f t="shared" si="404"/>
        <v xml:space="preserve"> 13:15:00+05:30</v>
      </c>
      <c r="I337" t="str">
        <f t="shared" si="405"/>
        <v>N</v>
      </c>
      <c r="J337">
        <f t="shared" si="406"/>
        <v>-208.400390625</v>
      </c>
      <c r="K337">
        <f t="shared" si="407"/>
        <v>-213.5498046875</v>
      </c>
      <c r="L337" s="3">
        <f t="shared" si="487"/>
        <v>-1.3706764443239209E-2</v>
      </c>
      <c r="M337" s="3">
        <f t="shared" si="408"/>
        <v>-1.4040692743091953E-2</v>
      </c>
      <c r="N337" t="str">
        <f t="shared" si="409"/>
        <v>2021-03-12</v>
      </c>
      <c r="O337">
        <f t="shared" si="410"/>
        <v>33.650390625</v>
      </c>
      <c r="P337">
        <f t="shared" si="411"/>
        <v>-230.3994140625</v>
      </c>
      <c r="Q337">
        <f t="shared" si="412"/>
        <v>-165.349609375</v>
      </c>
      <c r="R337">
        <f t="shared" si="413"/>
        <v>-416.75</v>
      </c>
      <c r="S337">
        <f t="shared" si="414"/>
        <v>15213.2314453125</v>
      </c>
      <c r="T337">
        <f t="shared" si="415"/>
        <v>15115.271530877977</v>
      </c>
      <c r="U337">
        <f t="shared" si="416"/>
        <v>-217.431640625</v>
      </c>
      <c r="V337">
        <f t="shared" si="417"/>
        <v>-119.47172619047706</v>
      </c>
      <c r="W337">
        <f t="shared" si="418"/>
        <v>233.8505859375</v>
      </c>
      <c r="X337">
        <f t="shared" si="419"/>
        <v>51.154980468749997</v>
      </c>
      <c r="Y337">
        <f t="shared" si="420"/>
        <v>15161.739045769322</v>
      </c>
      <c r="Z337">
        <f t="shared" si="429"/>
        <v>15131.201069762647</v>
      </c>
      <c r="AA337">
        <f t="shared" si="421"/>
        <v>-165.93924108182182</v>
      </c>
      <c r="AB337">
        <f t="shared" si="422"/>
        <v>-135.40126507514651</v>
      </c>
      <c r="AC337" s="9">
        <f t="shared" si="423"/>
        <v>30.537976006675308</v>
      </c>
      <c r="AD337" s="4">
        <f t="shared" si="424"/>
        <v>-0.52587453659057071</v>
      </c>
      <c r="AE337" s="2">
        <f t="shared" si="425"/>
        <v>1.5594405699147919E-2</v>
      </c>
      <c r="AF337">
        <f t="shared" si="433"/>
        <v>46.467514891344763</v>
      </c>
      <c r="AG337" s="4">
        <f t="shared" si="426"/>
        <v>-0.54999361476940056</v>
      </c>
      <c r="AI337">
        <f t="shared" si="427"/>
        <v>0</v>
      </c>
      <c r="AJ337">
        <f t="shared" si="430"/>
        <v>0</v>
      </c>
      <c r="AK337">
        <f t="shared" si="431"/>
        <v>1</v>
      </c>
      <c r="AL337">
        <f t="shared" ref="AL337:AN337" si="501">SUM(AI327:AI336)/10</f>
        <v>0.7</v>
      </c>
      <c r="AM337">
        <f t="shared" si="501"/>
        <v>0</v>
      </c>
      <c r="AN337">
        <f t="shared" si="501"/>
        <v>0.3</v>
      </c>
      <c r="AO337" s="7">
        <f t="shared" si="444"/>
        <v>-208.400390625</v>
      </c>
      <c r="AP337" s="8">
        <f t="shared" si="448"/>
        <v>0.52040575771444619</v>
      </c>
      <c r="AQ337" s="8">
        <f t="shared" si="449"/>
        <v>0</v>
      </c>
      <c r="AR337" s="8">
        <f t="shared" si="450"/>
        <v>0.34545454545454546</v>
      </c>
      <c r="AT337" s="8">
        <f t="shared" si="445"/>
        <v>3</v>
      </c>
      <c r="AU337" s="8">
        <f t="shared" si="446"/>
        <v>7</v>
      </c>
      <c r="AV337" s="4"/>
    </row>
    <row r="338" spans="1:53" x14ac:dyDescent="0.25">
      <c r="A338" t="s">
        <v>342</v>
      </c>
      <c r="B338">
        <v>15105.349609375</v>
      </c>
      <c r="C338">
        <v>15105.349609375</v>
      </c>
      <c r="D338">
        <v>14954.849609375</v>
      </c>
      <c r="E338">
        <v>15029.4501953125</v>
      </c>
      <c r="F338">
        <v>15029.4501953125</v>
      </c>
      <c r="G338">
        <v>0</v>
      </c>
      <c r="H338" t="str">
        <f t="shared" si="404"/>
        <v xml:space="preserve"> 14:15:00+05:30</v>
      </c>
      <c r="I338" t="str">
        <f t="shared" si="405"/>
        <v>N</v>
      </c>
      <c r="J338">
        <f t="shared" si="406"/>
        <v>33.650390625</v>
      </c>
      <c r="K338">
        <f t="shared" si="407"/>
        <v>-75.8994140625</v>
      </c>
      <c r="L338" s="3">
        <f t="shared" si="487"/>
        <v>2.2439877207804087E-3</v>
      </c>
      <c r="M338" s="3">
        <f t="shared" si="408"/>
        <v>-5.0246711281275941E-3</v>
      </c>
      <c r="N338" t="str">
        <f t="shared" si="409"/>
        <v>2021-03-12</v>
      </c>
      <c r="O338">
        <f t="shared" si="410"/>
        <v>-5.5</v>
      </c>
      <c r="P338">
        <f t="shared" si="411"/>
        <v>-222.7001953125</v>
      </c>
      <c r="Q338">
        <f t="shared" si="412"/>
        <v>-238.5</v>
      </c>
      <c r="R338">
        <f t="shared" si="413"/>
        <v>-355.6005859375</v>
      </c>
      <c r="S338">
        <f t="shared" si="414"/>
        <v>15192.212646484375</v>
      </c>
      <c r="T338">
        <f t="shared" si="415"/>
        <v>15115.773902529761</v>
      </c>
      <c r="U338">
        <f t="shared" si="416"/>
        <v>-162.762451171875</v>
      </c>
      <c r="V338">
        <f t="shared" si="417"/>
        <v>-86.323707217261472</v>
      </c>
      <c r="W338">
        <f t="shared" si="418"/>
        <v>150.5</v>
      </c>
      <c r="X338">
        <f t="shared" si="419"/>
        <v>69.029980468749997</v>
      </c>
      <c r="Y338">
        <f t="shared" si="420"/>
        <v>15132.341523445584</v>
      </c>
      <c r="Z338">
        <f t="shared" si="429"/>
        <v>15121.950990267178</v>
      </c>
      <c r="AA338">
        <f t="shared" si="421"/>
        <v>-102.89132813308424</v>
      </c>
      <c r="AB338">
        <f t="shared" si="422"/>
        <v>-92.500794954677986</v>
      </c>
      <c r="AC338" s="9">
        <f t="shared" si="423"/>
        <v>10.390533178406258</v>
      </c>
      <c r="AD338" s="4">
        <f t="shared" si="424"/>
        <v>-0.65975043086892893</v>
      </c>
      <c r="AE338" s="2">
        <f t="shared" si="425"/>
        <v>1.006362510697891E-2</v>
      </c>
      <c r="AF338">
        <f t="shared" si="433"/>
        <v>16.567620915822772</v>
      </c>
      <c r="AG338" s="4">
        <f t="shared" si="426"/>
        <v>-0.64345799523467251</v>
      </c>
      <c r="AI338">
        <f t="shared" si="427"/>
        <v>0</v>
      </c>
      <c r="AJ338">
        <f t="shared" si="430"/>
        <v>0</v>
      </c>
      <c r="AK338">
        <f t="shared" si="431"/>
        <v>1</v>
      </c>
      <c r="AL338">
        <f t="shared" ref="AL338:AN338" si="502">SUM(AI328:AI337)/10</f>
        <v>0.6</v>
      </c>
      <c r="AM338">
        <f t="shared" si="502"/>
        <v>0</v>
      </c>
      <c r="AN338">
        <f t="shared" si="502"/>
        <v>0.4</v>
      </c>
      <c r="AO338" s="7">
        <f t="shared" si="444"/>
        <v>33.650390625</v>
      </c>
      <c r="AP338" s="8">
        <f t="shared" si="448"/>
        <v>0.42578652903909231</v>
      </c>
      <c r="AQ338" s="8">
        <f t="shared" si="449"/>
        <v>0</v>
      </c>
      <c r="AR338" s="8">
        <f t="shared" si="450"/>
        <v>0.42727272727272725</v>
      </c>
      <c r="AT338" s="8">
        <f t="shared" si="445"/>
        <v>4</v>
      </c>
      <c r="AU338" s="8">
        <f t="shared" si="446"/>
        <v>6</v>
      </c>
      <c r="AV338" s="4"/>
    </row>
    <row r="339" spans="1:53" x14ac:dyDescent="0.25">
      <c r="A339" t="s">
        <v>343</v>
      </c>
      <c r="B339">
        <v>15029.9501953125</v>
      </c>
      <c r="C339">
        <v>15038.0498046875</v>
      </c>
      <c r="D339">
        <v>15004.599609375</v>
      </c>
      <c r="E339">
        <v>15023.9501953125</v>
      </c>
      <c r="F339">
        <v>15023.9501953125</v>
      </c>
      <c r="G339">
        <v>0</v>
      </c>
      <c r="H339" t="str">
        <f t="shared" si="404"/>
        <v xml:space="preserve"> 15:15:00+05:30</v>
      </c>
      <c r="I339" t="str">
        <f t="shared" si="405"/>
        <v>N</v>
      </c>
      <c r="J339">
        <f t="shared" si="406"/>
        <v>-5.5</v>
      </c>
      <c r="K339">
        <f t="shared" si="407"/>
        <v>-6</v>
      </c>
      <c r="L339" s="3">
        <f t="shared" si="487"/>
        <v>-3.6594818363451395E-4</v>
      </c>
      <c r="M339" s="3">
        <f t="shared" si="408"/>
        <v>-3.9920291963916579E-4</v>
      </c>
      <c r="N339" t="str">
        <f t="shared" si="409"/>
        <v>2021-03-12</v>
      </c>
      <c r="O339">
        <f t="shared" si="410"/>
        <v>-155</v>
      </c>
      <c r="P339">
        <f t="shared" si="411"/>
        <v>-101.2001953125</v>
      </c>
      <c r="Q339">
        <f t="shared" si="412"/>
        <v>-324.400390625</v>
      </c>
      <c r="R339">
        <f t="shared" si="413"/>
        <v>-276.150390625</v>
      </c>
      <c r="S339">
        <f t="shared" si="414"/>
        <v>15173.318969726563</v>
      </c>
      <c r="T339">
        <f t="shared" si="415"/>
        <v>15118.926292782739</v>
      </c>
      <c r="U339">
        <f t="shared" si="416"/>
        <v>-149.3687744140625</v>
      </c>
      <c r="V339">
        <f t="shared" si="417"/>
        <v>-94.976097470238528</v>
      </c>
      <c r="W339">
        <f t="shared" si="418"/>
        <v>33.4501953125</v>
      </c>
      <c r="X339">
        <f t="shared" si="419"/>
        <v>79.22998046875</v>
      </c>
      <c r="Y339">
        <f t="shared" si="420"/>
        <v>15108.254561638232</v>
      </c>
      <c r="Z339">
        <f t="shared" si="429"/>
        <v>15113.041827089481</v>
      </c>
      <c r="AA339">
        <f t="shared" si="421"/>
        <v>-84.30436632573219</v>
      </c>
      <c r="AB339">
        <f t="shared" si="422"/>
        <v>-89.091631776980648</v>
      </c>
      <c r="AC339" s="9">
        <f t="shared" si="423"/>
        <v>-4.7872654512484587</v>
      </c>
      <c r="AD339" s="4" t="str">
        <f t="shared" si="424"/>
        <v>CROSSOVER</v>
      </c>
      <c r="AE339" s="2">
        <f t="shared" si="425"/>
        <v>2.2293294178673075E-3</v>
      </c>
      <c r="AF339">
        <f t="shared" si="433"/>
        <v>-10.671731144506339</v>
      </c>
      <c r="AG339" s="4" t="str">
        <f t="shared" si="426"/>
        <v>CROSSOVER</v>
      </c>
      <c r="AI339">
        <f t="shared" si="427"/>
        <v>0</v>
      </c>
      <c r="AJ339">
        <f t="shared" si="430"/>
        <v>1</v>
      </c>
      <c r="AK339">
        <f t="shared" si="431"/>
        <v>0</v>
      </c>
      <c r="AL339">
        <f t="shared" ref="AL339:AN339" si="503">SUM(AI329:AI338)/10</f>
        <v>0.6</v>
      </c>
      <c r="AM339">
        <f t="shared" si="503"/>
        <v>0</v>
      </c>
      <c r="AN339">
        <f t="shared" si="503"/>
        <v>0.4</v>
      </c>
      <c r="AO339" s="7">
        <f t="shared" si="444"/>
        <v>-5.5</v>
      </c>
      <c r="AP339" s="8">
        <f t="shared" si="448"/>
        <v>0.34837079648653008</v>
      </c>
      <c r="AQ339" s="8">
        <f t="shared" si="449"/>
        <v>0.18181818181818182</v>
      </c>
      <c r="AR339" s="8">
        <f t="shared" si="450"/>
        <v>0.32727272727272727</v>
      </c>
      <c r="AT339" s="8">
        <f t="shared" si="445"/>
        <v>3</v>
      </c>
      <c r="AU339" s="8">
        <f t="shared" si="446"/>
        <v>7</v>
      </c>
      <c r="AV339" s="4"/>
      <c r="AW339" s="7">
        <f>SUM(AO340:AO345)</f>
        <v>-101.2001953125</v>
      </c>
      <c r="AX339" s="7">
        <f>SUM(AO340:AO350)</f>
        <v>-85.8505859375</v>
      </c>
      <c r="AY339" s="7">
        <f>SUM(AO339:AO353)</f>
        <v>-107.4501953125</v>
      </c>
      <c r="AZ339" s="7">
        <f>SUM(AO340:AO359)</f>
        <v>-324.400390625</v>
      </c>
      <c r="BA339">
        <f>IF(AC339&gt;0,1,-1)</f>
        <v>-1</v>
      </c>
    </row>
    <row r="340" spans="1:53" x14ac:dyDescent="0.25">
      <c r="A340" t="s">
        <v>344</v>
      </c>
      <c r="B340">
        <v>15048.400390625</v>
      </c>
      <c r="C340">
        <v>15048.400390625</v>
      </c>
      <c r="D340">
        <v>14819.4501953125</v>
      </c>
      <c r="E340">
        <v>14868.9501953125</v>
      </c>
      <c r="F340">
        <v>14868.9501953125</v>
      </c>
      <c r="G340">
        <v>0</v>
      </c>
      <c r="H340" t="str">
        <f t="shared" si="404"/>
        <v xml:space="preserve"> 09:15:00+05:30</v>
      </c>
      <c r="I340" t="str">
        <f t="shared" si="405"/>
        <v>Y</v>
      </c>
      <c r="J340">
        <f t="shared" si="406"/>
        <v>-155</v>
      </c>
      <c r="K340">
        <f t="shared" si="407"/>
        <v>-179.4501953125</v>
      </c>
      <c r="L340" s="3">
        <f t="shared" si="487"/>
        <v>-1.0316860611556093E-2</v>
      </c>
      <c r="M340" s="3">
        <f t="shared" si="408"/>
        <v>-1.1924868468033031E-2</v>
      </c>
      <c r="N340" t="str">
        <f t="shared" si="409"/>
        <v>2021-03-15</v>
      </c>
      <c r="O340">
        <f t="shared" si="410"/>
        <v>-56.650390625</v>
      </c>
      <c r="P340">
        <f t="shared" si="411"/>
        <v>51.9501953125</v>
      </c>
      <c r="Q340">
        <f t="shared" si="412"/>
        <v>-159.7001953125</v>
      </c>
      <c r="R340">
        <f t="shared" si="413"/>
        <v>-133.25</v>
      </c>
      <c r="S340">
        <f t="shared" si="414"/>
        <v>15154.281494140625</v>
      </c>
      <c r="T340">
        <f t="shared" si="415"/>
        <v>15121.835844494048</v>
      </c>
      <c r="U340">
        <f t="shared" si="416"/>
        <v>-285.331298828125</v>
      </c>
      <c r="V340">
        <f t="shared" si="417"/>
        <v>-252.88564918154771</v>
      </c>
      <c r="W340">
        <f t="shared" si="418"/>
        <v>228.9501953125</v>
      </c>
      <c r="X340">
        <f t="shared" si="419"/>
        <v>76.02001953125</v>
      </c>
      <c r="Y340">
        <f t="shared" si="420"/>
        <v>15055.075813565847</v>
      </c>
      <c r="Z340">
        <f t="shared" si="429"/>
        <v>15090.851678746119</v>
      </c>
      <c r="AA340">
        <f t="shared" si="421"/>
        <v>-186.12561825334706</v>
      </c>
      <c r="AB340">
        <f t="shared" si="422"/>
        <v>-221.90148343361943</v>
      </c>
      <c r="AC340" s="9">
        <f t="shared" si="423"/>
        <v>-35.775865180272376</v>
      </c>
      <c r="AD340" s="4">
        <f t="shared" si="424"/>
        <v>6.4731316958708609</v>
      </c>
      <c r="AE340" s="2">
        <f t="shared" si="425"/>
        <v>1.5449304278840156E-2</v>
      </c>
      <c r="AF340">
        <f t="shared" si="433"/>
        <v>-66.760030928200649</v>
      </c>
      <c r="AG340" s="4">
        <f t="shared" si="426"/>
        <v>5.2557826864451886</v>
      </c>
      <c r="AI340">
        <f t="shared" si="427"/>
        <v>0</v>
      </c>
      <c r="AJ340">
        <f t="shared" si="430"/>
        <v>1</v>
      </c>
      <c r="AK340">
        <f t="shared" si="431"/>
        <v>0</v>
      </c>
      <c r="AL340">
        <f t="shared" ref="AL340:AN340" si="504">SUM(AI330:AI339)/10</f>
        <v>0.5</v>
      </c>
      <c r="AM340">
        <f t="shared" si="504"/>
        <v>0.1</v>
      </c>
      <c r="AN340">
        <f t="shared" si="504"/>
        <v>0.4</v>
      </c>
      <c r="AO340" s="7">
        <f t="shared" si="444"/>
        <v>-155</v>
      </c>
      <c r="AP340" s="8">
        <f t="shared" si="448"/>
        <v>0.28503065167079733</v>
      </c>
      <c r="AQ340" s="8">
        <f t="shared" si="449"/>
        <v>0.18181818181818182</v>
      </c>
      <c r="AR340" s="8">
        <f t="shared" si="450"/>
        <v>0.32727272727272727</v>
      </c>
      <c r="AT340" s="8">
        <f t="shared" si="445"/>
        <v>2</v>
      </c>
      <c r="AU340" s="8">
        <f t="shared" si="446"/>
        <v>8</v>
      </c>
      <c r="AV340" s="4"/>
    </row>
    <row r="341" spans="1:53" x14ac:dyDescent="0.25">
      <c r="A341" t="s">
        <v>345</v>
      </c>
      <c r="B341">
        <v>14890.2001953125</v>
      </c>
      <c r="C341">
        <v>14906.25</v>
      </c>
      <c r="D341">
        <v>14799.5</v>
      </c>
      <c r="E341">
        <v>14812.2998046875</v>
      </c>
      <c r="F341">
        <v>14812.2998046875</v>
      </c>
      <c r="G341">
        <v>0</v>
      </c>
      <c r="H341" t="str">
        <f t="shared" si="404"/>
        <v xml:space="preserve"> 10:15:00+05:30</v>
      </c>
      <c r="I341" t="str">
        <f t="shared" si="405"/>
        <v>N</v>
      </c>
      <c r="J341">
        <f t="shared" si="406"/>
        <v>-56.650390625</v>
      </c>
      <c r="K341">
        <f t="shared" si="407"/>
        <v>-77.900390625</v>
      </c>
      <c r="L341" s="3">
        <f t="shared" si="487"/>
        <v>-3.8099791767988622E-3</v>
      </c>
      <c r="M341" s="3">
        <f t="shared" si="408"/>
        <v>-5.2316550216378816E-3</v>
      </c>
      <c r="N341" t="str">
        <f t="shared" si="409"/>
        <v>2021-03-15</v>
      </c>
      <c r="O341">
        <f t="shared" si="410"/>
        <v>9.3505859375</v>
      </c>
      <c r="P341">
        <f t="shared" si="411"/>
        <v>172.400390625</v>
      </c>
      <c r="Q341">
        <f t="shared" si="412"/>
        <v>-5.2998046875</v>
      </c>
      <c r="R341">
        <f t="shared" si="413"/>
        <v>-79.7998046875</v>
      </c>
      <c r="S341">
        <f t="shared" si="414"/>
        <v>15116.881469726563</v>
      </c>
      <c r="T341">
        <f t="shared" si="415"/>
        <v>15112.990606398809</v>
      </c>
      <c r="U341">
        <f t="shared" si="416"/>
        <v>-304.5816650390625</v>
      </c>
      <c r="V341">
        <f t="shared" si="417"/>
        <v>-300.69080171130918</v>
      </c>
      <c r="W341">
        <f t="shared" si="418"/>
        <v>106.75</v>
      </c>
      <c r="X341">
        <f t="shared" si="419"/>
        <v>93.424999999999997</v>
      </c>
      <c r="Y341">
        <f t="shared" si="420"/>
        <v>15001.125589370658</v>
      </c>
      <c r="Z341">
        <f t="shared" si="429"/>
        <v>15065.528781104427</v>
      </c>
      <c r="AA341">
        <f t="shared" si="421"/>
        <v>-188.82578468315842</v>
      </c>
      <c r="AB341">
        <f t="shared" si="422"/>
        <v>-253.22897641692725</v>
      </c>
      <c r="AC341" s="9">
        <f t="shared" si="423"/>
        <v>-64.403191733768836</v>
      </c>
      <c r="AD341" s="4">
        <f t="shared" si="424"/>
        <v>0.80018544371310463</v>
      </c>
      <c r="AE341" s="2">
        <f t="shared" si="425"/>
        <v>7.2130815230244264E-3</v>
      </c>
      <c r="AF341">
        <f t="shared" si="433"/>
        <v>-111.86501702815076</v>
      </c>
      <c r="AG341" s="4">
        <f t="shared" si="426"/>
        <v>0.67562859802236763</v>
      </c>
      <c r="AI341">
        <f t="shared" si="427"/>
        <v>0</v>
      </c>
      <c r="AJ341">
        <f t="shared" si="430"/>
        <v>1</v>
      </c>
      <c r="AK341">
        <f t="shared" si="431"/>
        <v>0</v>
      </c>
      <c r="AL341">
        <f t="shared" ref="AL341:AN341" si="505">SUM(AI331:AI340)/10</f>
        <v>0.4</v>
      </c>
      <c r="AM341">
        <f t="shared" si="505"/>
        <v>0.2</v>
      </c>
      <c r="AN341">
        <f t="shared" si="505"/>
        <v>0.4</v>
      </c>
      <c r="AO341" s="7">
        <f t="shared" si="444"/>
        <v>-56.650390625</v>
      </c>
      <c r="AP341" s="8">
        <f t="shared" si="448"/>
        <v>0.23320689682156145</v>
      </c>
      <c r="AQ341" s="8">
        <f t="shared" si="449"/>
        <v>0.26363636363636367</v>
      </c>
      <c r="AR341" s="8">
        <f t="shared" si="450"/>
        <v>0.32727272727272727</v>
      </c>
      <c r="AT341" s="8">
        <f t="shared" si="445"/>
        <v>2</v>
      </c>
      <c r="AU341" s="8">
        <f t="shared" si="446"/>
        <v>8</v>
      </c>
      <c r="AV341" s="4"/>
    </row>
    <row r="342" spans="1:53" x14ac:dyDescent="0.25">
      <c r="A342" t="s">
        <v>346</v>
      </c>
      <c r="B342">
        <v>14835.650390625</v>
      </c>
      <c r="C342">
        <v>14848.400390625</v>
      </c>
      <c r="D342">
        <v>14776.650390625</v>
      </c>
      <c r="E342">
        <v>14821.650390625</v>
      </c>
      <c r="F342">
        <v>14821.650390625</v>
      </c>
      <c r="G342">
        <v>0</v>
      </c>
      <c r="H342" t="str">
        <f t="shared" si="404"/>
        <v xml:space="preserve"> 11:15:00+05:30</v>
      </c>
      <c r="I342" t="str">
        <f t="shared" si="405"/>
        <v>N</v>
      </c>
      <c r="J342">
        <f t="shared" si="406"/>
        <v>9.3505859375</v>
      </c>
      <c r="K342">
        <f t="shared" si="407"/>
        <v>-14</v>
      </c>
      <c r="L342" s="3">
        <f t="shared" si="487"/>
        <v>6.3127171747772175E-4</v>
      </c>
      <c r="M342" s="3">
        <f t="shared" si="408"/>
        <v>-9.4367281725962835E-4</v>
      </c>
      <c r="N342" t="str">
        <f t="shared" si="409"/>
        <v>2021-03-15</v>
      </c>
      <c r="O342">
        <f t="shared" si="410"/>
        <v>-56.25</v>
      </c>
      <c r="P342">
        <f t="shared" si="411"/>
        <v>207.0498046875</v>
      </c>
      <c r="Q342">
        <f t="shared" si="412"/>
        <v>-36.80078125</v>
      </c>
      <c r="R342">
        <f t="shared" si="413"/>
        <v>-137.4501953125</v>
      </c>
      <c r="S342">
        <f t="shared" si="414"/>
        <v>15057.212646484375</v>
      </c>
      <c r="T342">
        <f t="shared" si="415"/>
        <v>15101.426292782739</v>
      </c>
      <c r="U342">
        <f t="shared" si="416"/>
        <v>-235.562255859375</v>
      </c>
      <c r="V342">
        <f t="shared" si="417"/>
        <v>-279.77590215773853</v>
      </c>
      <c r="W342">
        <f t="shared" si="418"/>
        <v>71.75</v>
      </c>
      <c r="X342">
        <f t="shared" si="419"/>
        <v>99.55</v>
      </c>
      <c r="Y342">
        <f t="shared" si="420"/>
        <v>14961.242211871624</v>
      </c>
      <c r="Z342">
        <f t="shared" si="429"/>
        <v>15043.358018333571</v>
      </c>
      <c r="AA342">
        <f t="shared" si="421"/>
        <v>-139.59182124662402</v>
      </c>
      <c r="AB342">
        <f t="shared" si="422"/>
        <v>-221.70762770857073</v>
      </c>
      <c r="AC342" s="9">
        <f t="shared" si="423"/>
        <v>-82.115806461946704</v>
      </c>
      <c r="AD342" s="4">
        <f t="shared" si="424"/>
        <v>0.27502697073459681</v>
      </c>
      <c r="AE342" s="2">
        <f t="shared" si="425"/>
        <v>4.8556335910553564E-3</v>
      </c>
      <c r="AF342">
        <f t="shared" si="433"/>
        <v>-140.18408091111451</v>
      </c>
      <c r="AG342" s="4">
        <f t="shared" si="426"/>
        <v>0.25315388702651581</v>
      </c>
      <c r="AI342">
        <f t="shared" si="427"/>
        <v>0</v>
      </c>
      <c r="AJ342">
        <f t="shared" si="430"/>
        <v>1</v>
      </c>
      <c r="AK342">
        <f t="shared" si="431"/>
        <v>0</v>
      </c>
      <c r="AL342">
        <f t="shared" ref="AL342:AN342" si="506">SUM(AI332:AI341)/10</f>
        <v>0.3</v>
      </c>
      <c r="AM342">
        <f t="shared" si="506"/>
        <v>0.3</v>
      </c>
      <c r="AN342">
        <f t="shared" si="506"/>
        <v>0.4</v>
      </c>
      <c r="AO342" s="7">
        <f t="shared" si="444"/>
        <v>9.3505859375</v>
      </c>
      <c r="AP342" s="8">
        <f t="shared" si="448"/>
        <v>0.19080564285400481</v>
      </c>
      <c r="AQ342" s="8">
        <f t="shared" si="449"/>
        <v>0.34545454545454546</v>
      </c>
      <c r="AR342" s="8">
        <f t="shared" si="450"/>
        <v>0.32727272727272727</v>
      </c>
      <c r="AT342" s="8">
        <f t="shared" si="445"/>
        <v>3</v>
      </c>
      <c r="AU342" s="8">
        <f t="shared" si="446"/>
        <v>7</v>
      </c>
      <c r="AV342" s="4"/>
    </row>
    <row r="343" spans="1:53" x14ac:dyDescent="0.25">
      <c r="A343" t="s">
        <v>347</v>
      </c>
      <c r="B343">
        <v>14822.5498046875</v>
      </c>
      <c r="C343">
        <v>14848.400390625</v>
      </c>
      <c r="D343">
        <v>14745.9501953125</v>
      </c>
      <c r="E343">
        <v>14765.400390625</v>
      </c>
      <c r="F343">
        <v>14765.400390625</v>
      </c>
      <c r="G343">
        <v>0</v>
      </c>
      <c r="H343" t="str">
        <f t="shared" si="404"/>
        <v xml:space="preserve"> 12:15:00+05:30</v>
      </c>
      <c r="I343" t="str">
        <f t="shared" si="405"/>
        <v>N</v>
      </c>
      <c r="J343">
        <f t="shared" si="406"/>
        <v>-56.25</v>
      </c>
      <c r="K343">
        <f t="shared" si="407"/>
        <v>-57.1494140625</v>
      </c>
      <c r="L343" s="3">
        <f t="shared" si="487"/>
        <v>-3.7951239246325286E-3</v>
      </c>
      <c r="M343" s="3">
        <f t="shared" si="408"/>
        <v>-3.855572409304842E-3</v>
      </c>
      <c r="N343" t="str">
        <f t="shared" si="409"/>
        <v>2021-03-15</v>
      </c>
      <c r="O343">
        <f t="shared" si="410"/>
        <v>41.349609375</v>
      </c>
      <c r="P343">
        <f t="shared" si="411"/>
        <v>224.8994140625</v>
      </c>
      <c r="Q343">
        <f t="shared" si="412"/>
        <v>60.1494140625</v>
      </c>
      <c r="R343">
        <f t="shared" si="413"/>
        <v>-83.6005859375</v>
      </c>
      <c r="S343">
        <f t="shared" si="414"/>
        <v>15001.181396484375</v>
      </c>
      <c r="T343">
        <f t="shared" si="415"/>
        <v>15090.138206845239</v>
      </c>
      <c r="U343">
        <f t="shared" si="416"/>
        <v>-235.781005859375</v>
      </c>
      <c r="V343">
        <f t="shared" si="417"/>
        <v>-324.73781622023853</v>
      </c>
      <c r="W343">
        <f t="shared" si="418"/>
        <v>102.4501953125</v>
      </c>
      <c r="X343">
        <f t="shared" si="419"/>
        <v>104.22499999999999</v>
      </c>
      <c r="Y343">
        <f t="shared" si="420"/>
        <v>14917.721807150152</v>
      </c>
      <c r="Z343">
        <f t="shared" si="429"/>
        <v>15018.089143087336</v>
      </c>
      <c r="AA343">
        <f t="shared" si="421"/>
        <v>-152.32141652515202</v>
      </c>
      <c r="AB343">
        <f t="shared" si="422"/>
        <v>-252.6887524623362</v>
      </c>
      <c r="AC343" s="9">
        <f t="shared" si="423"/>
        <v>-100.36733593718418</v>
      </c>
      <c r="AD343" s="4">
        <f t="shared" si="424"/>
        <v>0.22226572765494812</v>
      </c>
      <c r="AE343" s="2">
        <f t="shared" si="425"/>
        <v>6.947683530429071E-3</v>
      </c>
      <c r="AF343">
        <f t="shared" si="433"/>
        <v>-172.41639969508651</v>
      </c>
      <c r="AG343" s="4">
        <f t="shared" si="426"/>
        <v>0.22992852379871376</v>
      </c>
      <c r="AI343">
        <f t="shared" si="427"/>
        <v>0</v>
      </c>
      <c r="AJ343">
        <f t="shared" si="430"/>
        <v>1</v>
      </c>
      <c r="AK343">
        <f t="shared" si="431"/>
        <v>0</v>
      </c>
      <c r="AL343">
        <f t="shared" ref="AL343:AN343" si="507">SUM(AI333:AI342)/10</f>
        <v>0.3</v>
      </c>
      <c r="AM343">
        <f t="shared" si="507"/>
        <v>0.4</v>
      </c>
      <c r="AN343">
        <f t="shared" si="507"/>
        <v>0.3</v>
      </c>
      <c r="AO343" s="7">
        <f t="shared" si="444"/>
        <v>-56.25</v>
      </c>
      <c r="AP343" s="8">
        <f t="shared" si="448"/>
        <v>0.15611370778964029</v>
      </c>
      <c r="AQ343" s="8">
        <f t="shared" si="449"/>
        <v>0.42727272727272725</v>
      </c>
      <c r="AR343" s="8">
        <f t="shared" si="450"/>
        <v>0.32727272727272727</v>
      </c>
      <c r="AT343" s="8">
        <f t="shared" si="445"/>
        <v>2</v>
      </c>
      <c r="AU343" s="8">
        <f t="shared" si="446"/>
        <v>8</v>
      </c>
      <c r="AV343" s="4"/>
    </row>
    <row r="344" spans="1:53" x14ac:dyDescent="0.25">
      <c r="A344" t="s">
        <v>348</v>
      </c>
      <c r="B344">
        <v>14776.400390625</v>
      </c>
      <c r="C344">
        <v>14840.4501953125</v>
      </c>
      <c r="D344">
        <v>14745.9501953125</v>
      </c>
      <c r="E344">
        <v>14806.75</v>
      </c>
      <c r="F344">
        <v>14806.75</v>
      </c>
      <c r="G344">
        <v>0</v>
      </c>
      <c r="H344" t="str">
        <f t="shared" ref="H344:H407" si="508">RIGHT(A344,LEN(A344)-10)</f>
        <v xml:space="preserve"> 13:15:00+05:30</v>
      </c>
      <c r="I344" t="str">
        <f t="shared" ref="I344:I407" si="509">IF(H344= " 09:15:00+05:30","Y","N")</f>
        <v>N</v>
      </c>
      <c r="J344">
        <f t="shared" ref="J344:J407" si="510">E344-E343</f>
        <v>41.349609375</v>
      </c>
      <c r="K344">
        <f t="shared" ref="K344:K407" si="511">E344-B344</f>
        <v>30.349609375</v>
      </c>
      <c r="L344" s="3">
        <f t="shared" si="487"/>
        <v>2.8004394246737879E-3</v>
      </c>
      <c r="M344" s="3">
        <f t="shared" ref="M344:M407" si="512">K344/B344</f>
        <v>2.0539244046375153E-3</v>
      </c>
      <c r="N344" t="str">
        <f t="shared" ref="N344:N407" si="513">LEFT(A344,10)</f>
        <v>2021-03-15</v>
      </c>
      <c r="O344">
        <f t="shared" ref="O344:O407" si="514">E345-E344</f>
        <v>116</v>
      </c>
      <c r="P344">
        <f t="shared" ref="P344:P407" si="515">E350-E344</f>
        <v>131.349609375</v>
      </c>
      <c r="Q344">
        <f t="shared" ref="Q344:Q407" si="516">(E364-E344)</f>
        <v>-97.900390625</v>
      </c>
      <c r="R344">
        <f t="shared" ref="R344:R407" si="517">(E378-E344)</f>
        <v>-180.7998046875</v>
      </c>
      <c r="S344">
        <f t="shared" ref="S344:S407" si="518">SUM(E336:E343)/8</f>
        <v>14940.212646484375</v>
      </c>
      <c r="T344">
        <f t="shared" ref="T344:T407" si="519">SUM(E323:E343)/21</f>
        <v>15080.226329985118</v>
      </c>
      <c r="U344">
        <f t="shared" ref="U344:U407" si="520">E344-S344</f>
        <v>-133.462646484375</v>
      </c>
      <c r="V344">
        <f t="shared" ref="V344:V407" si="521">E344-T344</f>
        <v>-273.47632998511835</v>
      </c>
      <c r="W344">
        <f t="shared" ref="W344:W407" si="522">MAX(C344-D344,C344-E344,D344-E344)</f>
        <v>94.5</v>
      </c>
      <c r="X344">
        <f t="shared" ref="X344:X407" si="523">SUM(W334:W343)/10</f>
        <v>108.81005859375</v>
      </c>
      <c r="Y344">
        <f t="shared" ref="Y344:Y407" si="524">(E344-Y343)*(2/9)+Y343</f>
        <v>14893.06140556123</v>
      </c>
      <c r="Z344">
        <f t="shared" si="429"/>
        <v>14998.876493715759</v>
      </c>
      <c r="AA344">
        <f t="shared" ref="AA344:AA407" si="525">$E344-Y344</f>
        <v>-86.311405561229549</v>
      </c>
      <c r="AB344">
        <f t="shared" ref="AB344:AB407" si="526">$E344-Z344</f>
        <v>-192.12649371575935</v>
      </c>
      <c r="AC344" s="9">
        <f t="shared" ref="AC344:AC407" si="527">Y344-Z344</f>
        <v>-105.8150881545298</v>
      </c>
      <c r="AD344" s="4">
        <f t="shared" ref="AD344:AD407" si="528">IF(AND(AC344&gt;0,AC343&gt;0),(AC344-AC343)/AC343,IF(AND(AC344&lt;0,AC343&lt;0),(AC344-AC343)/AC343,"CROSSOVER"))</f>
        <v>5.4278139062644337E-2</v>
      </c>
      <c r="AE344" s="2">
        <f t="shared" ref="AE344:AE407" si="529">ABS(C344-D344)/D344</f>
        <v>6.4085392089578619E-3</v>
      </c>
      <c r="AF344">
        <f t="shared" si="433"/>
        <v>-187.16492442388881</v>
      </c>
      <c r="AG344" s="4">
        <f t="shared" ref="AG344:AG407" si="530">IF(AND(AF344&gt;0,AF343&gt;0),(AF344-AF343)/AF343,IF(AND(AF344&lt;0,AF343&lt;0),(AF344-AF343)/AF343,"CROSSOVER"))</f>
        <v>8.5540150211259713E-2</v>
      </c>
      <c r="AI344">
        <f t="shared" ref="AI344:AI407" si="531">IF(AND(AD344&gt;0,AB344&gt;0,AA344&gt;0,V344&gt;0,U344&gt;0),1,0)</f>
        <v>0</v>
      </c>
      <c r="AJ344">
        <f t="shared" si="430"/>
        <v>1</v>
      </c>
      <c r="AK344">
        <f t="shared" si="431"/>
        <v>0</v>
      </c>
      <c r="AL344">
        <f t="shared" ref="AL344:AN344" si="532">SUM(AI334:AI343)/10</f>
        <v>0.2</v>
      </c>
      <c r="AM344">
        <f t="shared" si="532"/>
        <v>0.5</v>
      </c>
      <c r="AN344">
        <f t="shared" si="532"/>
        <v>0.3</v>
      </c>
      <c r="AO344" s="7">
        <f t="shared" si="444"/>
        <v>41.349609375</v>
      </c>
      <c r="AP344" s="8">
        <f t="shared" si="448"/>
        <v>0.12772939728243296</v>
      </c>
      <c r="AQ344" s="8">
        <f t="shared" si="449"/>
        <v>0.50909090909090915</v>
      </c>
      <c r="AR344" s="8">
        <f t="shared" si="450"/>
        <v>0.24545454545454545</v>
      </c>
      <c r="AT344" s="8">
        <f t="shared" si="445"/>
        <v>3</v>
      </c>
      <c r="AU344" s="8">
        <f t="shared" si="446"/>
        <v>7</v>
      </c>
      <c r="AV344" s="4"/>
    </row>
    <row r="345" spans="1:53" x14ac:dyDescent="0.25">
      <c r="A345" t="s">
        <v>349</v>
      </c>
      <c r="B345">
        <v>14813.7001953125</v>
      </c>
      <c r="C345">
        <v>14961.400390625</v>
      </c>
      <c r="D345">
        <v>14782.5</v>
      </c>
      <c r="E345">
        <v>14922.75</v>
      </c>
      <c r="F345">
        <v>14922.75</v>
      </c>
      <c r="G345">
        <v>0</v>
      </c>
      <c r="H345" t="str">
        <f t="shared" si="508"/>
        <v xml:space="preserve"> 14:15:00+05:30</v>
      </c>
      <c r="I345" t="str">
        <f t="shared" si="509"/>
        <v>N</v>
      </c>
      <c r="J345">
        <f t="shared" si="510"/>
        <v>116</v>
      </c>
      <c r="K345">
        <f t="shared" si="511"/>
        <v>109.0498046875</v>
      </c>
      <c r="L345" s="3">
        <f t="shared" si="487"/>
        <v>7.8342647778884625E-3</v>
      </c>
      <c r="M345" s="3">
        <f t="shared" si="512"/>
        <v>7.3614156658851947E-3</v>
      </c>
      <c r="N345" t="str">
        <f t="shared" si="513"/>
        <v>2021-03-15</v>
      </c>
      <c r="O345">
        <f t="shared" si="514"/>
        <v>-1.849609375</v>
      </c>
      <c r="P345">
        <f t="shared" si="515"/>
        <v>-9.4501953125</v>
      </c>
      <c r="Q345">
        <f t="shared" si="516"/>
        <v>-414.25</v>
      </c>
      <c r="R345">
        <f t="shared" si="517"/>
        <v>-228.599609375</v>
      </c>
      <c r="S345">
        <f t="shared" si="518"/>
        <v>14890.531372070313</v>
      </c>
      <c r="T345">
        <f t="shared" si="519"/>
        <v>15071.762044270834</v>
      </c>
      <c r="U345">
        <f t="shared" si="520"/>
        <v>32.2186279296875</v>
      </c>
      <c r="V345">
        <f t="shared" si="521"/>
        <v>-149.01204427083394</v>
      </c>
      <c r="W345">
        <f t="shared" si="522"/>
        <v>178.900390625</v>
      </c>
      <c r="X345">
        <f t="shared" si="523"/>
        <v>114.580078125</v>
      </c>
      <c r="Y345">
        <f t="shared" si="524"/>
        <v>14899.658870992067</v>
      </c>
      <c r="Z345">
        <f t="shared" ref="Z345:Z408" si="533">(F345-Z344)*(2/22)+Z344</f>
        <v>14991.955903377962</v>
      </c>
      <c r="AA345">
        <f t="shared" si="525"/>
        <v>23.091129007932977</v>
      </c>
      <c r="AB345">
        <f t="shared" si="526"/>
        <v>-69.205903377962386</v>
      </c>
      <c r="AC345" s="9">
        <f t="shared" si="527"/>
        <v>-92.297032385895363</v>
      </c>
      <c r="AD345" s="4">
        <f t="shared" si="528"/>
        <v>-0.12775168460752021</v>
      </c>
      <c r="AE345" s="2">
        <f t="shared" si="529"/>
        <v>1.210217423473702E-2</v>
      </c>
      <c r="AF345">
        <f t="shared" si="433"/>
        <v>-172.10317327876692</v>
      </c>
      <c r="AG345" s="4">
        <f t="shared" si="530"/>
        <v>-8.0473150572861724E-2</v>
      </c>
      <c r="AI345">
        <f t="shared" si="531"/>
        <v>0</v>
      </c>
      <c r="AJ345">
        <f t="shared" ref="AJ345:AJ408" si="534">IF(AND(AD345&gt;0,AB345&lt;0,AA345&lt;0,V345&lt;0,U345&lt;0),1,0)</f>
        <v>0</v>
      </c>
      <c r="AK345">
        <f t="shared" ref="AK345:AK408" si="535">IF(AND(AI345 =0,AJ345=0),1,0)</f>
        <v>1</v>
      </c>
      <c r="AL345">
        <f t="shared" ref="AL345:AN345" si="536">SUM(AI335:AI344)/10</f>
        <v>0.1</v>
      </c>
      <c r="AM345">
        <f t="shared" si="536"/>
        <v>0.6</v>
      </c>
      <c r="AN345">
        <f t="shared" si="536"/>
        <v>0.3</v>
      </c>
      <c r="AO345" s="7">
        <f t="shared" si="444"/>
        <v>116</v>
      </c>
      <c r="AP345" s="8">
        <f t="shared" si="448"/>
        <v>0.10450587050380879</v>
      </c>
      <c r="AQ345" s="8">
        <f t="shared" si="449"/>
        <v>0.40909090909090906</v>
      </c>
      <c r="AR345" s="8">
        <f t="shared" si="450"/>
        <v>0.42727272727272725</v>
      </c>
      <c r="AT345" s="8">
        <f t="shared" si="445"/>
        <v>4</v>
      </c>
      <c r="AU345" s="8">
        <f t="shared" si="446"/>
        <v>6</v>
      </c>
      <c r="AV345" s="4"/>
    </row>
    <row r="346" spans="1:53" x14ac:dyDescent="0.25">
      <c r="A346" t="s">
        <v>350</v>
      </c>
      <c r="B346">
        <v>14924.650390625</v>
      </c>
      <c r="C346">
        <v>14940.900390625</v>
      </c>
      <c r="D346">
        <v>14907.400390625</v>
      </c>
      <c r="E346">
        <v>14920.900390625</v>
      </c>
      <c r="F346">
        <v>14920.900390625</v>
      </c>
      <c r="G346">
        <v>0</v>
      </c>
      <c r="H346" t="str">
        <f t="shared" si="508"/>
        <v xml:space="preserve"> 15:15:00+05:30</v>
      </c>
      <c r="I346" t="str">
        <f t="shared" si="509"/>
        <v>N</v>
      </c>
      <c r="J346">
        <f t="shared" si="510"/>
        <v>-1.849609375</v>
      </c>
      <c r="K346">
        <f t="shared" si="511"/>
        <v>-3.75</v>
      </c>
      <c r="L346" s="3">
        <f t="shared" si="487"/>
        <v>-1.2394561156623278E-4</v>
      </c>
      <c r="M346" s="3">
        <f t="shared" si="512"/>
        <v>-2.5126216707599278E-4</v>
      </c>
      <c r="N346" t="str">
        <f t="shared" si="513"/>
        <v>2021-03-15</v>
      </c>
      <c r="O346">
        <f t="shared" si="514"/>
        <v>63.7998046875</v>
      </c>
      <c r="P346">
        <f t="shared" si="515"/>
        <v>-21.8505859375</v>
      </c>
      <c r="Q346">
        <f t="shared" si="516"/>
        <v>-334.80078125</v>
      </c>
      <c r="R346">
        <f t="shared" si="517"/>
        <v>-164.8505859375</v>
      </c>
      <c r="S346">
        <f t="shared" si="518"/>
        <v>14881.400146484375</v>
      </c>
      <c r="T346">
        <f t="shared" si="519"/>
        <v>15062.669177827382</v>
      </c>
      <c r="U346">
        <f t="shared" si="520"/>
        <v>39.500244140625</v>
      </c>
      <c r="V346">
        <f t="shared" si="521"/>
        <v>-141.76878720238165</v>
      </c>
      <c r="W346">
        <f t="shared" si="522"/>
        <v>33.5</v>
      </c>
      <c r="X346">
        <f t="shared" si="523"/>
        <v>128.74013671874999</v>
      </c>
      <c r="Y346">
        <f t="shared" si="524"/>
        <v>14904.379208688275</v>
      </c>
      <c r="Z346">
        <f t="shared" si="533"/>
        <v>14985.496311309511</v>
      </c>
      <c r="AA346">
        <f t="shared" si="525"/>
        <v>16.521181936725043</v>
      </c>
      <c r="AB346">
        <f t="shared" si="526"/>
        <v>-64.595920684510929</v>
      </c>
      <c r="AC346" s="9">
        <f t="shared" si="527"/>
        <v>-81.117102621235972</v>
      </c>
      <c r="AD346" s="4">
        <f t="shared" si="528"/>
        <v>-0.12112989416513335</v>
      </c>
      <c r="AE346" s="2">
        <f t="shared" si="529"/>
        <v>2.2472060266837375E-3</v>
      </c>
      <c r="AF346">
        <f t="shared" ref="AF346:AF409" si="537">Y346-T346</f>
        <v>-158.28996913910669</v>
      </c>
      <c r="AG346" s="4">
        <f t="shared" si="530"/>
        <v>-8.0261182153138266E-2</v>
      </c>
      <c r="AI346">
        <f t="shared" si="531"/>
        <v>0</v>
      </c>
      <c r="AJ346">
        <f t="shared" si="534"/>
        <v>0</v>
      </c>
      <c r="AK346">
        <f t="shared" si="535"/>
        <v>1</v>
      </c>
      <c r="AL346">
        <f t="shared" ref="AL346:AN346" si="538">SUM(AI336:AI345)/10</f>
        <v>0</v>
      </c>
      <c r="AM346">
        <f t="shared" si="538"/>
        <v>0.6</v>
      </c>
      <c r="AN346">
        <f t="shared" si="538"/>
        <v>0.4</v>
      </c>
      <c r="AO346" s="7">
        <f t="shared" si="444"/>
        <v>-1.849609375</v>
      </c>
      <c r="AP346" s="8">
        <f t="shared" si="448"/>
        <v>8.5504803139479918E-2</v>
      </c>
      <c r="AQ346" s="8">
        <f t="shared" si="449"/>
        <v>0.49090909090909091</v>
      </c>
      <c r="AR346" s="8">
        <f t="shared" si="450"/>
        <v>0.42727272727272725</v>
      </c>
      <c r="AT346" s="8">
        <f t="shared" si="445"/>
        <v>4</v>
      </c>
      <c r="AU346" s="8">
        <f t="shared" si="446"/>
        <v>6</v>
      </c>
      <c r="AV346" s="4"/>
    </row>
    <row r="347" spans="1:53" x14ac:dyDescent="0.25">
      <c r="A347" t="s">
        <v>351</v>
      </c>
      <c r="B347">
        <v>14996.099609375</v>
      </c>
      <c r="C347">
        <v>15014.5</v>
      </c>
      <c r="D347">
        <v>14939.900390625</v>
      </c>
      <c r="E347">
        <v>14984.7001953125</v>
      </c>
      <c r="F347">
        <v>14984.7001953125</v>
      </c>
      <c r="G347">
        <v>0</v>
      </c>
      <c r="H347" t="str">
        <f t="shared" si="508"/>
        <v xml:space="preserve"> 09:15:00+05:30</v>
      </c>
      <c r="I347" t="str">
        <f t="shared" si="509"/>
        <v>Y</v>
      </c>
      <c r="J347">
        <f t="shared" si="510"/>
        <v>63.7998046875</v>
      </c>
      <c r="K347">
        <f t="shared" si="511"/>
        <v>-11.3994140625</v>
      </c>
      <c r="L347" s="3">
        <f t="shared" si="487"/>
        <v>4.2758682798784897E-3</v>
      </c>
      <c r="M347" s="3">
        <f t="shared" si="512"/>
        <v>-7.60158598531415E-4</v>
      </c>
      <c r="N347" t="str">
        <f t="shared" si="513"/>
        <v>2021-03-16</v>
      </c>
      <c r="O347">
        <f t="shared" si="514"/>
        <v>44</v>
      </c>
      <c r="P347">
        <f t="shared" si="515"/>
        <v>-62.7001953125</v>
      </c>
      <c r="Q347">
        <f t="shared" si="516"/>
        <v>-401</v>
      </c>
      <c r="R347">
        <f t="shared" si="517"/>
        <v>-237.5498046875</v>
      </c>
      <c r="S347">
        <f t="shared" si="518"/>
        <v>14867.831420898438</v>
      </c>
      <c r="T347">
        <f t="shared" si="519"/>
        <v>15054.202520461309</v>
      </c>
      <c r="U347">
        <f t="shared" si="520"/>
        <v>116.8687744140625</v>
      </c>
      <c r="V347">
        <f t="shared" si="521"/>
        <v>-69.502325148809177</v>
      </c>
      <c r="W347">
        <f t="shared" si="522"/>
        <v>74.599609375</v>
      </c>
      <c r="X347">
        <f t="shared" si="523"/>
        <v>123.46015625</v>
      </c>
      <c r="Y347">
        <f t="shared" si="524"/>
        <v>14922.228316826991</v>
      </c>
      <c r="Z347">
        <f t="shared" si="533"/>
        <v>14985.423937127964</v>
      </c>
      <c r="AA347">
        <f t="shared" si="525"/>
        <v>62.471878485508569</v>
      </c>
      <c r="AB347">
        <f t="shared" si="526"/>
        <v>-0.72374181546365435</v>
      </c>
      <c r="AC347" s="9">
        <f t="shared" si="527"/>
        <v>-63.195620300972223</v>
      </c>
      <c r="AD347" s="4">
        <f t="shared" si="528"/>
        <v>-0.22093346213246048</v>
      </c>
      <c r="AE347" s="2">
        <f t="shared" si="529"/>
        <v>4.9933137052113356E-3</v>
      </c>
      <c r="AF347">
        <f t="shared" si="537"/>
        <v>-131.97420363431775</v>
      </c>
      <c r="AG347" s="4">
        <f t="shared" si="530"/>
        <v>-0.16625036727161405</v>
      </c>
      <c r="AI347">
        <f t="shared" si="531"/>
        <v>0</v>
      </c>
      <c r="AJ347">
        <f t="shared" si="534"/>
        <v>0</v>
      </c>
      <c r="AK347">
        <f t="shared" si="535"/>
        <v>1</v>
      </c>
      <c r="AL347">
        <f t="shared" ref="AL347:AN347" si="539">SUM(AI337:AI346)/10</f>
        <v>0</v>
      </c>
      <c r="AM347">
        <f t="shared" si="539"/>
        <v>0.6</v>
      </c>
      <c r="AN347">
        <f t="shared" si="539"/>
        <v>0.4</v>
      </c>
      <c r="AO347" s="7">
        <f t="shared" si="444"/>
        <v>63.7998046875</v>
      </c>
      <c r="AP347" s="8">
        <f t="shared" si="448"/>
        <v>6.9958475295938113E-2</v>
      </c>
      <c r="AQ347" s="8">
        <f t="shared" si="449"/>
        <v>0.49090909090909091</v>
      </c>
      <c r="AR347" s="8">
        <f t="shared" si="450"/>
        <v>0.50909090909090915</v>
      </c>
      <c r="AT347" s="8">
        <f t="shared" si="445"/>
        <v>5</v>
      </c>
      <c r="AU347" s="8">
        <f t="shared" si="446"/>
        <v>5</v>
      </c>
      <c r="AV347" s="4"/>
    </row>
    <row r="348" spans="1:53" x14ac:dyDescent="0.25">
      <c r="A348" t="s">
        <v>352</v>
      </c>
      <c r="B348">
        <v>14986.0498046875</v>
      </c>
      <c r="C348">
        <v>15051.150390625</v>
      </c>
      <c r="D348">
        <v>14965.75</v>
      </c>
      <c r="E348">
        <v>15028.7001953125</v>
      </c>
      <c r="F348">
        <v>15028.7001953125</v>
      </c>
      <c r="G348">
        <v>0</v>
      </c>
      <c r="H348" t="str">
        <f t="shared" si="508"/>
        <v xml:space="preserve"> 10:15:00+05:30</v>
      </c>
      <c r="I348" t="str">
        <f t="shared" si="509"/>
        <v>N</v>
      </c>
      <c r="J348">
        <f t="shared" si="510"/>
        <v>44</v>
      </c>
      <c r="K348">
        <f t="shared" si="511"/>
        <v>42.650390625</v>
      </c>
      <c r="L348" s="3">
        <f t="shared" si="487"/>
        <v>2.9363283500169085E-3</v>
      </c>
      <c r="M348" s="3">
        <f t="shared" si="512"/>
        <v>2.8460061978213464E-3</v>
      </c>
      <c r="N348" t="str">
        <f t="shared" si="513"/>
        <v>2021-03-16</v>
      </c>
      <c r="O348">
        <f t="shared" si="514"/>
        <v>-38.400390625</v>
      </c>
      <c r="P348">
        <f t="shared" si="515"/>
        <v>-162.650390625</v>
      </c>
      <c r="Q348">
        <f t="shared" si="516"/>
        <v>-527.3505859375</v>
      </c>
      <c r="R348">
        <f t="shared" si="517"/>
        <v>-255.8505859375</v>
      </c>
      <c r="S348">
        <f t="shared" si="518"/>
        <v>14862.925170898438</v>
      </c>
      <c r="T348">
        <f t="shared" si="519"/>
        <v>15044.333472842261</v>
      </c>
      <c r="U348">
        <f t="shared" si="520"/>
        <v>165.7750244140625</v>
      </c>
      <c r="V348">
        <f t="shared" si="521"/>
        <v>-15.633277529761472</v>
      </c>
      <c r="W348">
        <f t="shared" si="522"/>
        <v>85.400390625</v>
      </c>
      <c r="X348">
        <f t="shared" si="523"/>
        <v>107.53505859374999</v>
      </c>
      <c r="Y348">
        <f t="shared" si="524"/>
        <v>14945.888734268216</v>
      </c>
      <c r="Z348">
        <f t="shared" si="533"/>
        <v>14989.358142417466</v>
      </c>
      <c r="AA348">
        <f t="shared" si="525"/>
        <v>82.811461044284442</v>
      </c>
      <c r="AB348">
        <f t="shared" si="526"/>
        <v>39.342052895033703</v>
      </c>
      <c r="AC348" s="9">
        <f t="shared" si="527"/>
        <v>-43.469408149250739</v>
      </c>
      <c r="AD348" s="4">
        <f t="shared" si="528"/>
        <v>-0.31214524135967708</v>
      </c>
      <c r="AE348" s="2">
        <f t="shared" si="529"/>
        <v>5.7063889631324858E-3</v>
      </c>
      <c r="AF348">
        <f t="shared" si="537"/>
        <v>-98.444738574045914</v>
      </c>
      <c r="AG348" s="4">
        <f t="shared" si="530"/>
        <v>-0.25406074927473965</v>
      </c>
      <c r="AI348">
        <f t="shared" si="531"/>
        <v>0</v>
      </c>
      <c r="AJ348">
        <f t="shared" si="534"/>
        <v>0</v>
      </c>
      <c r="AK348">
        <f t="shared" si="535"/>
        <v>1</v>
      </c>
      <c r="AL348">
        <f t="shared" ref="AL348:AN348" si="540">SUM(AI338:AI347)/10</f>
        <v>0</v>
      </c>
      <c r="AM348">
        <f t="shared" si="540"/>
        <v>0.6</v>
      </c>
      <c r="AN348">
        <f t="shared" si="540"/>
        <v>0.4</v>
      </c>
      <c r="AO348" s="7">
        <f t="shared" si="444"/>
        <v>44</v>
      </c>
      <c r="AP348" s="8">
        <f t="shared" si="448"/>
        <v>5.7238752514858458E-2</v>
      </c>
      <c r="AQ348" s="8">
        <f t="shared" si="449"/>
        <v>0.49090909090909091</v>
      </c>
      <c r="AR348" s="8">
        <f t="shared" si="450"/>
        <v>0.50909090909090915</v>
      </c>
      <c r="AT348" s="8">
        <f t="shared" si="445"/>
        <v>5</v>
      </c>
      <c r="AU348" s="8">
        <f t="shared" si="446"/>
        <v>5</v>
      </c>
      <c r="AV348" s="4"/>
    </row>
    <row r="349" spans="1:53" x14ac:dyDescent="0.25">
      <c r="A349" t="s">
        <v>353</v>
      </c>
      <c r="B349">
        <v>15019.349609375</v>
      </c>
      <c r="C349">
        <v>15039.0498046875</v>
      </c>
      <c r="D349">
        <v>14963.5498046875</v>
      </c>
      <c r="E349">
        <v>14990.2998046875</v>
      </c>
      <c r="F349">
        <v>14990.2998046875</v>
      </c>
      <c r="G349">
        <v>0</v>
      </c>
      <c r="H349" t="str">
        <f t="shared" si="508"/>
        <v xml:space="preserve"> 11:15:00+05:30</v>
      </c>
      <c r="I349" t="str">
        <f t="shared" si="509"/>
        <v>N</v>
      </c>
      <c r="J349">
        <f t="shared" si="510"/>
        <v>-38.400390625</v>
      </c>
      <c r="K349">
        <f t="shared" si="511"/>
        <v>-29.0498046875</v>
      </c>
      <c r="L349" s="3">
        <f t="shared" si="487"/>
        <v>-2.555137179260333E-3</v>
      </c>
      <c r="M349" s="3">
        <f t="shared" si="512"/>
        <v>-1.9341586315673258E-3</v>
      </c>
      <c r="N349" t="str">
        <f t="shared" si="513"/>
        <v>2021-03-16</v>
      </c>
      <c r="O349">
        <f t="shared" si="514"/>
        <v>-52.2001953125</v>
      </c>
      <c r="P349">
        <f t="shared" si="515"/>
        <v>-115.9501953125</v>
      </c>
      <c r="Q349">
        <f t="shared" si="516"/>
        <v>-373.849609375</v>
      </c>
      <c r="R349">
        <f t="shared" si="517"/>
        <v>-188.349609375</v>
      </c>
      <c r="S349">
        <f t="shared" si="518"/>
        <v>14882.893920898438</v>
      </c>
      <c r="T349">
        <f t="shared" si="519"/>
        <v>15038.523949032739</v>
      </c>
      <c r="U349">
        <f t="shared" si="520"/>
        <v>107.4058837890625</v>
      </c>
      <c r="V349">
        <f t="shared" si="521"/>
        <v>-48.224144345238528</v>
      </c>
      <c r="W349">
        <f t="shared" si="522"/>
        <v>75.5</v>
      </c>
      <c r="X349">
        <f t="shared" si="523"/>
        <v>101.02509765625</v>
      </c>
      <c r="Y349">
        <f t="shared" si="524"/>
        <v>14955.757861028056</v>
      </c>
      <c r="Z349">
        <f t="shared" si="533"/>
        <v>14989.443748078378</v>
      </c>
      <c r="AA349">
        <f t="shared" si="525"/>
        <v>34.541943659443859</v>
      </c>
      <c r="AB349">
        <f t="shared" si="526"/>
        <v>0.85605660912187886</v>
      </c>
      <c r="AC349" s="9">
        <f t="shared" si="527"/>
        <v>-33.68588705032198</v>
      </c>
      <c r="AD349" s="4">
        <f t="shared" si="528"/>
        <v>-0.22506681170669199</v>
      </c>
      <c r="AE349" s="2">
        <f t="shared" si="529"/>
        <v>5.0455941929199695E-3</v>
      </c>
      <c r="AF349">
        <f t="shared" si="537"/>
        <v>-82.766088004682388</v>
      </c>
      <c r="AG349" s="4">
        <f t="shared" si="530"/>
        <v>-0.15926346899251215</v>
      </c>
      <c r="AI349">
        <f t="shared" si="531"/>
        <v>0</v>
      </c>
      <c r="AJ349">
        <f t="shared" si="534"/>
        <v>0</v>
      </c>
      <c r="AK349">
        <f t="shared" si="535"/>
        <v>1</v>
      </c>
      <c r="AL349">
        <f t="shared" ref="AL349:AN349" si="541">SUM(AI339:AI348)/10</f>
        <v>0</v>
      </c>
      <c r="AM349">
        <f t="shared" si="541"/>
        <v>0.6</v>
      </c>
      <c r="AN349">
        <f t="shared" si="541"/>
        <v>0.4</v>
      </c>
      <c r="AO349" s="7">
        <f t="shared" si="444"/>
        <v>-38.400390625</v>
      </c>
      <c r="AP349" s="8">
        <f t="shared" si="448"/>
        <v>4.6831706603066015E-2</v>
      </c>
      <c r="AQ349" s="8">
        <f t="shared" si="449"/>
        <v>0.49090909090909091</v>
      </c>
      <c r="AR349" s="8">
        <f t="shared" si="450"/>
        <v>0.50909090909090915</v>
      </c>
      <c r="AT349" s="8">
        <f t="shared" si="445"/>
        <v>5</v>
      </c>
      <c r="AU349" s="8">
        <f t="shared" si="446"/>
        <v>5</v>
      </c>
      <c r="AV349" s="4"/>
    </row>
    <row r="350" spans="1:53" x14ac:dyDescent="0.25">
      <c r="A350" t="s">
        <v>354</v>
      </c>
      <c r="B350">
        <v>14978.7001953125</v>
      </c>
      <c r="C350">
        <v>15037.0498046875</v>
      </c>
      <c r="D350">
        <v>14929.150390625</v>
      </c>
      <c r="E350">
        <v>14938.099609375</v>
      </c>
      <c r="F350">
        <v>14938.099609375</v>
      </c>
      <c r="G350">
        <v>0</v>
      </c>
      <c r="H350" t="str">
        <f t="shared" si="508"/>
        <v xml:space="preserve"> 12:15:00+05:30</v>
      </c>
      <c r="I350" t="str">
        <f t="shared" si="509"/>
        <v>N</v>
      </c>
      <c r="J350">
        <f t="shared" si="510"/>
        <v>-52.2001953125</v>
      </c>
      <c r="K350">
        <f t="shared" si="511"/>
        <v>-40.6005859375</v>
      </c>
      <c r="L350" s="3">
        <f t="shared" si="487"/>
        <v>-3.482264930830595E-3</v>
      </c>
      <c r="M350" s="3">
        <f t="shared" si="512"/>
        <v>-2.7105546815207452E-3</v>
      </c>
      <c r="N350" t="str">
        <f t="shared" si="513"/>
        <v>2021-03-16</v>
      </c>
      <c r="O350">
        <f t="shared" si="514"/>
        <v>-24.7998046875</v>
      </c>
      <c r="P350">
        <f t="shared" si="515"/>
        <v>-77.349609375</v>
      </c>
      <c r="Q350">
        <f t="shared" si="516"/>
        <v>-419.3994140625</v>
      </c>
      <c r="R350">
        <f t="shared" si="517"/>
        <v>-174.849609375</v>
      </c>
      <c r="S350">
        <f t="shared" si="518"/>
        <v>14905.143920898438</v>
      </c>
      <c r="T350">
        <f t="shared" si="519"/>
        <v>15032.259672619048</v>
      </c>
      <c r="U350">
        <f t="shared" si="520"/>
        <v>32.9556884765625</v>
      </c>
      <c r="V350">
        <f t="shared" si="521"/>
        <v>-94.160063244047706</v>
      </c>
      <c r="W350">
        <f t="shared" si="522"/>
        <v>107.8994140625</v>
      </c>
      <c r="X350">
        <f t="shared" si="523"/>
        <v>105.23007812500001</v>
      </c>
      <c r="Y350">
        <f t="shared" si="524"/>
        <v>14951.833805105154</v>
      </c>
      <c r="Z350">
        <f t="shared" si="533"/>
        <v>14984.776099105344</v>
      </c>
      <c r="AA350">
        <f t="shared" si="525"/>
        <v>-13.73419573015417</v>
      </c>
      <c r="AB350">
        <f t="shared" si="526"/>
        <v>-46.676489730343746</v>
      </c>
      <c r="AC350" s="9">
        <f t="shared" si="527"/>
        <v>-32.942294000189577</v>
      </c>
      <c r="AD350" s="4">
        <f t="shared" si="528"/>
        <v>-2.2074319997023688E-2</v>
      </c>
      <c r="AE350" s="2">
        <f t="shared" si="529"/>
        <v>7.2274316514526621E-3</v>
      </c>
      <c r="AF350">
        <f t="shared" si="537"/>
        <v>-80.425867513893536</v>
      </c>
      <c r="AG350" s="4">
        <f t="shared" si="530"/>
        <v>-2.8275112998652985E-2</v>
      </c>
      <c r="AI350">
        <f t="shared" si="531"/>
        <v>0</v>
      </c>
      <c r="AJ350">
        <f t="shared" si="534"/>
        <v>0</v>
      </c>
      <c r="AK350">
        <f t="shared" si="535"/>
        <v>1</v>
      </c>
      <c r="AL350">
        <f t="shared" ref="AL350:AN350" si="542">SUM(AI340:AI349)/10</f>
        <v>0</v>
      </c>
      <c r="AM350">
        <f t="shared" si="542"/>
        <v>0.5</v>
      </c>
      <c r="AN350">
        <f t="shared" si="542"/>
        <v>0.5</v>
      </c>
      <c r="AO350" s="7">
        <f t="shared" si="444"/>
        <v>-52.2001953125</v>
      </c>
      <c r="AP350" s="8">
        <f t="shared" si="448"/>
        <v>3.8316850857054011E-2</v>
      </c>
      <c r="AQ350" s="8">
        <f t="shared" si="449"/>
        <v>0.49090909090909091</v>
      </c>
      <c r="AR350" s="8">
        <f t="shared" si="450"/>
        <v>0.50909090909090915</v>
      </c>
      <c r="AT350" s="8">
        <f t="shared" si="445"/>
        <v>5</v>
      </c>
      <c r="AU350" s="8">
        <f t="shared" si="446"/>
        <v>5</v>
      </c>
      <c r="AV350" s="4"/>
    </row>
    <row r="351" spans="1:53" x14ac:dyDescent="0.25">
      <c r="A351" t="s">
        <v>355</v>
      </c>
      <c r="B351">
        <v>14986</v>
      </c>
      <c r="C351">
        <v>15009.599609375</v>
      </c>
      <c r="D351">
        <v>14893.4501953125</v>
      </c>
      <c r="E351">
        <v>14913.2998046875</v>
      </c>
      <c r="F351">
        <v>14913.2998046875</v>
      </c>
      <c r="G351">
        <v>0</v>
      </c>
      <c r="H351" t="str">
        <f t="shared" si="508"/>
        <v xml:space="preserve"> 13:15:00+05:30</v>
      </c>
      <c r="I351" t="str">
        <f t="shared" si="509"/>
        <v>N</v>
      </c>
      <c r="J351">
        <f t="shared" si="510"/>
        <v>-24.7998046875</v>
      </c>
      <c r="K351">
        <f t="shared" si="511"/>
        <v>-72.7001953125</v>
      </c>
      <c r="L351" s="3">
        <f t="shared" si="487"/>
        <v>-1.6601713294197003E-3</v>
      </c>
      <c r="M351" s="3">
        <f t="shared" si="512"/>
        <v>-4.8512074811490726E-3</v>
      </c>
      <c r="N351" t="str">
        <f t="shared" si="513"/>
        <v>2021-03-16</v>
      </c>
      <c r="O351">
        <f t="shared" si="514"/>
        <v>-14.25</v>
      </c>
      <c r="P351">
        <f t="shared" si="515"/>
        <v>-82.849609375</v>
      </c>
      <c r="Q351">
        <f t="shared" si="516"/>
        <v>-334.25</v>
      </c>
      <c r="R351">
        <f t="shared" si="517"/>
        <v>-125.599609375</v>
      </c>
      <c r="S351">
        <f t="shared" si="518"/>
        <v>14919.700073242188</v>
      </c>
      <c r="T351">
        <f t="shared" si="519"/>
        <v>15021.5048828125</v>
      </c>
      <c r="U351">
        <f t="shared" si="520"/>
        <v>-6.4002685546875</v>
      </c>
      <c r="V351">
        <f t="shared" si="521"/>
        <v>-108.205078125</v>
      </c>
      <c r="W351">
        <f t="shared" si="522"/>
        <v>116.1494140625</v>
      </c>
      <c r="X351">
        <f t="shared" si="523"/>
        <v>93.125</v>
      </c>
      <c r="Y351">
        <f t="shared" si="524"/>
        <v>14943.270693901231</v>
      </c>
      <c r="Z351">
        <f t="shared" si="533"/>
        <v>14978.278254158267</v>
      </c>
      <c r="AA351">
        <f t="shared" si="525"/>
        <v>-29.970889213731425</v>
      </c>
      <c r="AB351">
        <f t="shared" si="526"/>
        <v>-64.978449470767373</v>
      </c>
      <c r="AC351" s="9">
        <f t="shared" si="527"/>
        <v>-35.007560257035948</v>
      </c>
      <c r="AD351" s="4">
        <f t="shared" si="528"/>
        <v>6.2693455921269056E-2</v>
      </c>
      <c r="AE351" s="2">
        <f t="shared" si="529"/>
        <v>7.7986908701018357E-3</v>
      </c>
      <c r="AF351">
        <f t="shared" si="537"/>
        <v>-78.234188911268575</v>
      </c>
      <c r="AG351" s="4">
        <f t="shared" si="530"/>
        <v>-2.7250916531877625E-2</v>
      </c>
      <c r="AI351">
        <f t="shared" si="531"/>
        <v>0</v>
      </c>
      <c r="AJ351">
        <f t="shared" si="534"/>
        <v>1</v>
      </c>
      <c r="AK351">
        <f t="shared" si="535"/>
        <v>0</v>
      </c>
      <c r="AL351">
        <f t="shared" ref="AL351:AN351" si="543">SUM(AI341:AI350)/10</f>
        <v>0</v>
      </c>
      <c r="AM351">
        <f t="shared" si="543"/>
        <v>0.4</v>
      </c>
      <c r="AN351">
        <f t="shared" si="543"/>
        <v>0.6</v>
      </c>
      <c r="AO351" s="7">
        <f t="shared" si="444"/>
        <v>-24.7998046875</v>
      </c>
      <c r="AP351" s="8">
        <f t="shared" si="448"/>
        <v>3.1350150701226008E-2</v>
      </c>
      <c r="AQ351" s="8">
        <f t="shared" si="449"/>
        <v>0.59090909090909094</v>
      </c>
      <c r="AR351" s="8">
        <f t="shared" si="450"/>
        <v>0.40909090909090906</v>
      </c>
      <c r="AT351" s="8">
        <f t="shared" si="445"/>
        <v>5</v>
      </c>
      <c r="AU351" s="8">
        <f t="shared" si="446"/>
        <v>5</v>
      </c>
      <c r="AV351" s="4"/>
    </row>
    <row r="352" spans="1:53" x14ac:dyDescent="0.25">
      <c r="A352" t="s">
        <v>356</v>
      </c>
      <c r="B352">
        <v>14934.7998046875</v>
      </c>
      <c r="C352">
        <v>14964.599609375</v>
      </c>
      <c r="D352">
        <v>14890.7001953125</v>
      </c>
      <c r="E352">
        <v>14899.0498046875</v>
      </c>
      <c r="F352">
        <v>14899.0498046875</v>
      </c>
      <c r="G352">
        <v>0</v>
      </c>
      <c r="H352" t="str">
        <f t="shared" si="508"/>
        <v xml:space="preserve"> 14:15:00+05:30</v>
      </c>
      <c r="I352" t="str">
        <f t="shared" si="509"/>
        <v>N</v>
      </c>
      <c r="J352">
        <f t="shared" si="510"/>
        <v>-14.25</v>
      </c>
      <c r="K352">
        <f t="shared" si="511"/>
        <v>-35.75</v>
      </c>
      <c r="L352" s="3">
        <f t="shared" si="487"/>
        <v>-9.5552293500603981E-4</v>
      </c>
      <c r="M352" s="3">
        <f t="shared" si="512"/>
        <v>-2.3937381463110976E-3</v>
      </c>
      <c r="N352" t="str">
        <f t="shared" si="513"/>
        <v>2021-03-16</v>
      </c>
      <c r="O352">
        <f t="shared" si="514"/>
        <v>22.9501953125</v>
      </c>
      <c r="P352">
        <f t="shared" si="515"/>
        <v>-108.099609375</v>
      </c>
      <c r="Q352">
        <f t="shared" si="516"/>
        <v>-225.2001953125</v>
      </c>
      <c r="R352">
        <f t="shared" si="517"/>
        <v>-83.599609375</v>
      </c>
      <c r="S352">
        <f t="shared" si="518"/>
        <v>14938.1875</v>
      </c>
      <c r="T352">
        <f t="shared" si="519"/>
        <v>15008.776320684523</v>
      </c>
      <c r="U352">
        <f t="shared" si="520"/>
        <v>-39.1376953125</v>
      </c>
      <c r="V352">
        <f t="shared" si="521"/>
        <v>-109.72651599702294</v>
      </c>
      <c r="W352">
        <f t="shared" si="522"/>
        <v>73.8994140625</v>
      </c>
      <c r="X352">
        <f t="shared" si="523"/>
        <v>94.06494140625</v>
      </c>
      <c r="Y352">
        <f t="shared" si="524"/>
        <v>14933.443829631513</v>
      </c>
      <c r="Z352">
        <f t="shared" si="533"/>
        <v>14971.075667842742</v>
      </c>
      <c r="AA352">
        <f t="shared" si="525"/>
        <v>-34.394024944012926</v>
      </c>
      <c r="AB352">
        <f t="shared" si="526"/>
        <v>-72.025863155242405</v>
      </c>
      <c r="AC352" s="9">
        <f t="shared" si="527"/>
        <v>-37.631838211229478</v>
      </c>
      <c r="AD352" s="4">
        <f t="shared" si="528"/>
        <v>7.4963177522949301E-2</v>
      </c>
      <c r="AE352" s="2">
        <f t="shared" si="529"/>
        <v>4.9627897340759758E-3</v>
      </c>
      <c r="AF352">
        <f t="shared" si="537"/>
        <v>-75.332491053010017</v>
      </c>
      <c r="AG352" s="4">
        <f t="shared" si="530"/>
        <v>-3.7089895078347361E-2</v>
      </c>
      <c r="AI352">
        <f t="shared" si="531"/>
        <v>0</v>
      </c>
      <c r="AJ352">
        <f t="shared" si="534"/>
        <v>1</v>
      </c>
      <c r="AK352">
        <f t="shared" si="535"/>
        <v>0</v>
      </c>
      <c r="AL352">
        <f t="shared" ref="AL352:AN352" si="544">SUM(AI342:AI351)/10</f>
        <v>0</v>
      </c>
      <c r="AM352">
        <f t="shared" si="544"/>
        <v>0.4</v>
      </c>
      <c r="AN352">
        <f t="shared" si="544"/>
        <v>0.6</v>
      </c>
      <c r="AO352" s="7">
        <f t="shared" si="444"/>
        <v>-14.25</v>
      </c>
      <c r="AP352" s="8">
        <f t="shared" si="448"/>
        <v>2.5650123301003098E-2</v>
      </c>
      <c r="AQ352" s="8">
        <f t="shared" si="449"/>
        <v>0.50909090909090915</v>
      </c>
      <c r="AR352" s="8">
        <f t="shared" si="450"/>
        <v>0.49090909090909091</v>
      </c>
      <c r="AT352" s="8">
        <f t="shared" si="445"/>
        <v>4</v>
      </c>
      <c r="AU352" s="8">
        <f t="shared" si="446"/>
        <v>6</v>
      </c>
      <c r="AV352" s="4"/>
    </row>
    <row r="353" spans="1:48" x14ac:dyDescent="0.25">
      <c r="A353" t="s">
        <v>357</v>
      </c>
      <c r="B353">
        <v>14900.5</v>
      </c>
      <c r="C353">
        <v>14926.2998046875</v>
      </c>
      <c r="D353">
        <v>14898.099609375</v>
      </c>
      <c r="E353">
        <v>14922</v>
      </c>
      <c r="F353">
        <v>14922</v>
      </c>
      <c r="G353">
        <v>0</v>
      </c>
      <c r="H353" t="str">
        <f t="shared" si="508"/>
        <v xml:space="preserve"> 15:15:00+05:30</v>
      </c>
      <c r="I353" t="str">
        <f t="shared" si="509"/>
        <v>N</v>
      </c>
      <c r="J353">
        <f t="shared" si="510"/>
        <v>22.9501953125</v>
      </c>
      <c r="K353">
        <f t="shared" si="511"/>
        <v>21.5</v>
      </c>
      <c r="L353" s="3">
        <f t="shared" si="487"/>
        <v>1.5403797969236581E-3</v>
      </c>
      <c r="M353" s="3">
        <f t="shared" si="512"/>
        <v>1.4429046005167612E-3</v>
      </c>
      <c r="N353" t="str">
        <f t="shared" si="513"/>
        <v>2021-03-16</v>
      </c>
      <c r="O353">
        <f t="shared" si="514"/>
        <v>-55.9501953125</v>
      </c>
      <c r="P353">
        <f t="shared" si="515"/>
        <v>-222.4501953125</v>
      </c>
      <c r="Q353">
        <f t="shared" si="516"/>
        <v>-174.2001953125</v>
      </c>
      <c r="R353">
        <f t="shared" si="517"/>
        <v>-104.7998046875</v>
      </c>
      <c r="S353">
        <f t="shared" si="518"/>
        <v>14949.724975585938</v>
      </c>
      <c r="T353">
        <f t="shared" si="519"/>
        <v>14995.576311383929</v>
      </c>
      <c r="U353">
        <f t="shared" si="520"/>
        <v>-27.7249755859375</v>
      </c>
      <c r="V353">
        <f t="shared" si="521"/>
        <v>-73.576311383929351</v>
      </c>
      <c r="W353">
        <f t="shared" si="522"/>
        <v>28.2001953125</v>
      </c>
      <c r="X353">
        <f t="shared" si="523"/>
        <v>94.279882812500006</v>
      </c>
      <c r="Y353">
        <f t="shared" si="524"/>
        <v>14930.900756380066</v>
      </c>
      <c r="Z353">
        <f t="shared" si="533"/>
        <v>14966.614243493403</v>
      </c>
      <c r="AA353">
        <f t="shared" si="525"/>
        <v>-8.9007563800660137</v>
      </c>
      <c r="AB353">
        <f t="shared" si="526"/>
        <v>-44.614243493402682</v>
      </c>
      <c r="AC353" s="9">
        <f t="shared" si="527"/>
        <v>-35.713487113336669</v>
      </c>
      <c r="AD353" s="4">
        <f t="shared" si="528"/>
        <v>-5.0976810835681334E-2</v>
      </c>
      <c r="AE353" s="2">
        <f t="shared" si="529"/>
        <v>1.8928719804473804E-3</v>
      </c>
      <c r="AF353">
        <f t="shared" si="537"/>
        <v>-64.675555003863337</v>
      </c>
      <c r="AG353" s="4">
        <f t="shared" si="530"/>
        <v>-0.14146533454797877</v>
      </c>
      <c r="AI353">
        <f t="shared" si="531"/>
        <v>0</v>
      </c>
      <c r="AJ353">
        <f t="shared" si="534"/>
        <v>0</v>
      </c>
      <c r="AK353">
        <f t="shared" si="535"/>
        <v>1</v>
      </c>
      <c r="AL353">
        <f t="shared" ref="AL353:AN353" si="545">SUM(AI343:AI352)/10</f>
        <v>0</v>
      </c>
      <c r="AM353">
        <f t="shared" si="545"/>
        <v>0.4</v>
      </c>
      <c r="AN353">
        <f t="shared" si="545"/>
        <v>0.6</v>
      </c>
      <c r="AO353" s="7">
        <f t="shared" si="444"/>
        <v>22.9501953125</v>
      </c>
      <c r="AP353" s="8">
        <f t="shared" si="448"/>
        <v>2.0986464519002535E-2</v>
      </c>
      <c r="AQ353" s="8">
        <f t="shared" si="449"/>
        <v>0.32727272727272727</v>
      </c>
      <c r="AR353" s="8">
        <f t="shared" si="450"/>
        <v>0.67272727272727273</v>
      </c>
      <c r="AT353" s="8">
        <f t="shared" si="445"/>
        <v>5</v>
      </c>
      <c r="AU353" s="8">
        <f t="shared" si="446"/>
        <v>5</v>
      </c>
      <c r="AV353" s="4"/>
    </row>
    <row r="354" spans="1:48" x14ac:dyDescent="0.25">
      <c r="A354" t="s">
        <v>358</v>
      </c>
      <c r="B354">
        <v>14946.5498046875</v>
      </c>
      <c r="C354">
        <v>14954.400390625</v>
      </c>
      <c r="D354">
        <v>14861.900390625</v>
      </c>
      <c r="E354">
        <v>14866.0498046875</v>
      </c>
      <c r="F354">
        <v>14866.0498046875</v>
      </c>
      <c r="G354">
        <v>0</v>
      </c>
      <c r="H354" t="str">
        <f t="shared" si="508"/>
        <v xml:space="preserve"> 09:15:00+05:30</v>
      </c>
      <c r="I354" t="str">
        <f t="shared" si="509"/>
        <v>Y</v>
      </c>
      <c r="J354">
        <f t="shared" si="510"/>
        <v>-55.9501953125</v>
      </c>
      <c r="K354">
        <f t="shared" si="511"/>
        <v>-80.5</v>
      </c>
      <c r="L354" s="3">
        <f t="shared" si="487"/>
        <v>-3.7495104753049189E-3</v>
      </c>
      <c r="M354" s="3">
        <f t="shared" si="512"/>
        <v>-5.3858583453656834E-3</v>
      </c>
      <c r="N354" t="str">
        <f t="shared" si="513"/>
        <v>2021-03-17</v>
      </c>
      <c r="O354">
        <f t="shared" si="514"/>
        <v>8.2998046875</v>
      </c>
      <c r="P354">
        <f t="shared" si="515"/>
        <v>-156.7998046875</v>
      </c>
      <c r="Q354">
        <f t="shared" si="516"/>
        <v>-130.349609375</v>
      </c>
      <c r="R354">
        <f t="shared" si="517"/>
        <v>-58.75</v>
      </c>
      <c r="S354">
        <f t="shared" si="518"/>
        <v>14949.631225585937</v>
      </c>
      <c r="T354">
        <f t="shared" si="519"/>
        <v>14983.854864211309</v>
      </c>
      <c r="U354">
        <f t="shared" si="520"/>
        <v>-83.5814208984375</v>
      </c>
      <c r="V354">
        <f t="shared" si="521"/>
        <v>-117.80505952380918</v>
      </c>
      <c r="W354">
        <f t="shared" si="522"/>
        <v>92.5</v>
      </c>
      <c r="X354">
        <f t="shared" si="523"/>
        <v>86.854882812499994</v>
      </c>
      <c r="Y354">
        <f t="shared" si="524"/>
        <v>14916.489433781719</v>
      </c>
      <c r="Z354">
        <f t="shared" si="533"/>
        <v>14957.472021783775</v>
      </c>
      <c r="AA354">
        <f t="shared" si="525"/>
        <v>-50.439629094218617</v>
      </c>
      <c r="AB354">
        <f t="shared" si="526"/>
        <v>-91.422217096274835</v>
      </c>
      <c r="AC354" s="9">
        <f t="shared" si="527"/>
        <v>-40.982588002056218</v>
      </c>
      <c r="AD354" s="4">
        <f t="shared" si="528"/>
        <v>0.14753812395855018</v>
      </c>
      <c r="AE354" s="2">
        <f t="shared" si="529"/>
        <v>6.2239685079809644E-3</v>
      </c>
      <c r="AF354">
        <f t="shared" si="537"/>
        <v>-67.36543042959056</v>
      </c>
      <c r="AG354" s="4">
        <f t="shared" si="530"/>
        <v>4.1590295213802891E-2</v>
      </c>
      <c r="AI354">
        <f t="shared" si="531"/>
        <v>0</v>
      </c>
      <c r="AJ354">
        <f t="shared" si="534"/>
        <v>1</v>
      </c>
      <c r="AK354">
        <f t="shared" si="535"/>
        <v>0</v>
      </c>
      <c r="AL354">
        <f t="shared" ref="AL354:AN354" si="546">SUM(AI344:AI353)/10</f>
        <v>0</v>
      </c>
      <c r="AM354">
        <f t="shared" si="546"/>
        <v>0.3</v>
      </c>
      <c r="AN354">
        <f t="shared" si="546"/>
        <v>0.7</v>
      </c>
      <c r="AO354" s="7">
        <f t="shared" si="444"/>
        <v>-55.9501953125</v>
      </c>
      <c r="AP354" s="8">
        <f t="shared" si="448"/>
        <v>1.7170743697365709E-2</v>
      </c>
      <c r="AQ354" s="8">
        <f t="shared" si="449"/>
        <v>0.50909090909090915</v>
      </c>
      <c r="AR354" s="8">
        <f t="shared" si="450"/>
        <v>0.49090909090909091</v>
      </c>
      <c r="AT354" s="8">
        <f t="shared" si="445"/>
        <v>4</v>
      </c>
      <c r="AU354" s="8">
        <f t="shared" si="446"/>
        <v>6</v>
      </c>
      <c r="AV354" s="4"/>
    </row>
    <row r="355" spans="1:48" x14ac:dyDescent="0.25">
      <c r="A355" t="s">
        <v>359</v>
      </c>
      <c r="B355">
        <v>14891.2998046875</v>
      </c>
      <c r="C355">
        <v>14908.400390625</v>
      </c>
      <c r="D355">
        <v>14846.599609375</v>
      </c>
      <c r="E355">
        <v>14874.349609375</v>
      </c>
      <c r="F355">
        <v>14874.349609375</v>
      </c>
      <c r="G355">
        <v>0</v>
      </c>
      <c r="H355" t="str">
        <f t="shared" si="508"/>
        <v xml:space="preserve"> 10:15:00+05:30</v>
      </c>
      <c r="I355" t="str">
        <f t="shared" si="509"/>
        <v>N</v>
      </c>
      <c r="J355">
        <f t="shared" si="510"/>
        <v>8.2998046875</v>
      </c>
      <c r="K355">
        <f t="shared" si="511"/>
        <v>-16.9501953125</v>
      </c>
      <c r="L355" s="3">
        <f t="shared" si="487"/>
        <v>5.5830599228067575E-4</v>
      </c>
      <c r="M355" s="3">
        <f t="shared" si="512"/>
        <v>-1.1382616383268571E-3</v>
      </c>
      <c r="N355" t="str">
        <f t="shared" si="513"/>
        <v>2021-03-17</v>
      </c>
      <c r="O355">
        <f t="shared" si="514"/>
        <v>-13.599609375</v>
      </c>
      <c r="P355">
        <f t="shared" si="515"/>
        <v>-67.349609375</v>
      </c>
      <c r="Q355">
        <f t="shared" si="516"/>
        <v>-141.849609375</v>
      </c>
      <c r="R355">
        <f t="shared" si="517"/>
        <v>-205.599609375</v>
      </c>
      <c r="S355">
        <f t="shared" si="518"/>
        <v>14942.77490234375</v>
      </c>
      <c r="T355">
        <f t="shared" si="519"/>
        <v>14963.683407738095</v>
      </c>
      <c r="U355">
        <f t="shared" si="520"/>
        <v>-68.42529296875</v>
      </c>
      <c r="V355">
        <f t="shared" si="521"/>
        <v>-89.333798363095411</v>
      </c>
      <c r="W355">
        <f t="shared" si="522"/>
        <v>61.80078125</v>
      </c>
      <c r="X355">
        <f t="shared" si="523"/>
        <v>86.654882812500006</v>
      </c>
      <c r="Y355">
        <f t="shared" si="524"/>
        <v>14907.125028358003</v>
      </c>
      <c r="Z355">
        <f t="shared" si="533"/>
        <v>14949.915438837523</v>
      </c>
      <c r="AA355">
        <f t="shared" si="525"/>
        <v>-32.775418983002965</v>
      </c>
      <c r="AB355">
        <f t="shared" si="526"/>
        <v>-75.565829462522743</v>
      </c>
      <c r="AC355" s="9">
        <f t="shared" si="527"/>
        <v>-42.790410479519778</v>
      </c>
      <c r="AD355" s="4">
        <f t="shared" si="528"/>
        <v>4.4111964753735321E-2</v>
      </c>
      <c r="AE355" s="2">
        <f t="shared" si="529"/>
        <v>4.1626219387620195E-3</v>
      </c>
      <c r="AF355">
        <f t="shared" si="537"/>
        <v>-56.558379380092447</v>
      </c>
      <c r="AG355" s="4">
        <f t="shared" si="530"/>
        <v>-0.16042428558062133</v>
      </c>
      <c r="AI355">
        <f t="shared" si="531"/>
        <v>0</v>
      </c>
      <c r="AJ355">
        <f t="shared" si="534"/>
        <v>1</v>
      </c>
      <c r="AK355">
        <f t="shared" si="535"/>
        <v>0</v>
      </c>
      <c r="AL355">
        <f t="shared" ref="AL355:AN355" si="547">SUM(AI345:AI354)/10</f>
        <v>0</v>
      </c>
      <c r="AM355">
        <f t="shared" si="547"/>
        <v>0.3</v>
      </c>
      <c r="AN355">
        <f t="shared" si="547"/>
        <v>0.7</v>
      </c>
      <c r="AO355" s="7">
        <f t="shared" ref="AO355:AO418" si="548">J355</f>
        <v>8.2998046875</v>
      </c>
      <c r="AP355" s="8">
        <f t="shared" si="448"/>
        <v>1.4048790297844671E-2</v>
      </c>
      <c r="AQ355" s="8">
        <f t="shared" si="449"/>
        <v>0.42727272727272725</v>
      </c>
      <c r="AR355" s="8">
        <f t="shared" si="450"/>
        <v>0.57272727272727275</v>
      </c>
      <c r="AT355" s="8">
        <f t="shared" ref="AT355:AT418" si="549">COUNTIF($J346:$J355,"&gt;0")</f>
        <v>4</v>
      </c>
      <c r="AU355" s="8">
        <f t="shared" ref="AU355:AU418" si="550">COUNTIF($J346:$J355,"&lt;0")</f>
        <v>6</v>
      </c>
      <c r="AV355" s="4"/>
    </row>
    <row r="356" spans="1:48" x14ac:dyDescent="0.25">
      <c r="A356" t="s">
        <v>360</v>
      </c>
      <c r="B356">
        <v>14869.5</v>
      </c>
      <c r="C356">
        <v>14950.4501953125</v>
      </c>
      <c r="D356">
        <v>14855.150390625</v>
      </c>
      <c r="E356">
        <v>14860.75</v>
      </c>
      <c r="F356">
        <v>14860.75</v>
      </c>
      <c r="G356">
        <v>0</v>
      </c>
      <c r="H356" t="str">
        <f t="shared" si="508"/>
        <v xml:space="preserve"> 11:15:00+05:30</v>
      </c>
      <c r="I356" t="str">
        <f t="shared" si="509"/>
        <v>N</v>
      </c>
      <c r="J356">
        <f t="shared" si="510"/>
        <v>-13.599609375</v>
      </c>
      <c r="K356">
        <f t="shared" si="511"/>
        <v>-8.75</v>
      </c>
      <c r="L356" s="3">
        <f t="shared" si="487"/>
        <v>-9.1429943037162737E-4</v>
      </c>
      <c r="M356" s="3">
        <f t="shared" si="512"/>
        <v>-5.8845287333131574E-4</v>
      </c>
      <c r="N356" t="str">
        <f t="shared" si="513"/>
        <v>2021-03-17</v>
      </c>
      <c r="O356">
        <f t="shared" si="514"/>
        <v>-30.2998046875</v>
      </c>
      <c r="P356">
        <f t="shared" si="515"/>
        <v>-75.900390625</v>
      </c>
      <c r="Q356">
        <f t="shared" si="516"/>
        <v>-176.5498046875</v>
      </c>
      <c r="R356">
        <f t="shared" si="517"/>
        <v>-233.099609375</v>
      </c>
      <c r="S356">
        <f t="shared" si="518"/>
        <v>14928.981079101563</v>
      </c>
      <c r="T356">
        <f t="shared" si="519"/>
        <v>14944.84765625</v>
      </c>
      <c r="U356">
        <f t="shared" si="520"/>
        <v>-68.2310791015625</v>
      </c>
      <c r="V356">
        <f t="shared" si="521"/>
        <v>-84.09765625</v>
      </c>
      <c r="W356">
        <f t="shared" si="522"/>
        <v>95.2998046875</v>
      </c>
      <c r="X356">
        <f t="shared" si="523"/>
        <v>74.944921875000006</v>
      </c>
      <c r="Y356">
        <f t="shared" si="524"/>
        <v>14896.819466500669</v>
      </c>
      <c r="Z356">
        <f t="shared" si="533"/>
        <v>14941.809489852294</v>
      </c>
      <c r="AA356">
        <f t="shared" si="525"/>
        <v>-36.069466500668568</v>
      </c>
      <c r="AB356">
        <f t="shared" si="526"/>
        <v>-81.059489852294064</v>
      </c>
      <c r="AC356" s="9">
        <f t="shared" si="527"/>
        <v>-44.990023351625496</v>
      </c>
      <c r="AD356" s="4">
        <f t="shared" si="528"/>
        <v>5.1404341474090086E-2</v>
      </c>
      <c r="AE356" s="2">
        <f t="shared" si="529"/>
        <v>6.4152702720292323E-3</v>
      </c>
      <c r="AF356">
        <f t="shared" si="537"/>
        <v>-48.028189749331432</v>
      </c>
      <c r="AG356" s="4">
        <f t="shared" si="530"/>
        <v>-0.15082096984135815</v>
      </c>
      <c r="AI356">
        <f t="shared" si="531"/>
        <v>0</v>
      </c>
      <c r="AJ356">
        <f t="shared" si="534"/>
        <v>1</v>
      </c>
      <c r="AK356">
        <f t="shared" si="535"/>
        <v>0</v>
      </c>
      <c r="AL356">
        <f t="shared" ref="AL356:AN356" si="551">SUM(AI346:AI355)/10</f>
        <v>0</v>
      </c>
      <c r="AM356">
        <f t="shared" si="551"/>
        <v>0.4</v>
      </c>
      <c r="AN356">
        <f t="shared" si="551"/>
        <v>0.6</v>
      </c>
      <c r="AO356" s="7">
        <f t="shared" si="548"/>
        <v>-13.599609375</v>
      </c>
      <c r="AP356" s="8">
        <f t="shared" ref="AP356:AP419" si="552">(AI356-AP355)*(2/11)+AP355</f>
        <v>1.1494464789145641E-2</v>
      </c>
      <c r="AQ356" s="8">
        <f t="shared" ref="AQ356:AQ419" si="553">(AJ356-AM355)*(2/11)+AM355</f>
        <v>0.42727272727272725</v>
      </c>
      <c r="AR356" s="8">
        <f t="shared" ref="AR356:AR419" si="554">(AK356-AN355)*(2/11)+AN355</f>
        <v>0.57272727272727275</v>
      </c>
      <c r="AT356" s="8">
        <f t="shared" si="549"/>
        <v>4</v>
      </c>
      <c r="AU356" s="8">
        <f t="shared" si="550"/>
        <v>6</v>
      </c>
      <c r="AV356" s="4"/>
    </row>
    <row r="357" spans="1:48" x14ac:dyDescent="0.25">
      <c r="A357" t="s">
        <v>361</v>
      </c>
      <c r="B357">
        <v>14891.7001953125</v>
      </c>
      <c r="C357">
        <v>14900.400390625</v>
      </c>
      <c r="D357">
        <v>14821.7001953125</v>
      </c>
      <c r="E357">
        <v>14830.4501953125</v>
      </c>
      <c r="F357">
        <v>14830.4501953125</v>
      </c>
      <c r="G357">
        <v>0</v>
      </c>
      <c r="H357" t="str">
        <f t="shared" si="508"/>
        <v xml:space="preserve"> 12:15:00+05:30</v>
      </c>
      <c r="I357" t="str">
        <f t="shared" si="509"/>
        <v>N</v>
      </c>
      <c r="J357">
        <f t="shared" si="510"/>
        <v>-30.2998046875</v>
      </c>
      <c r="K357">
        <f t="shared" si="511"/>
        <v>-61.25</v>
      </c>
      <c r="L357" s="3">
        <f t="shared" si="487"/>
        <v>-2.0389149058762175E-3</v>
      </c>
      <c r="M357" s="3">
        <f t="shared" si="512"/>
        <v>-4.1130293516975199E-3</v>
      </c>
      <c r="N357" t="str">
        <f t="shared" si="513"/>
        <v>2021-03-17</v>
      </c>
      <c r="O357">
        <f t="shared" si="514"/>
        <v>-39.5</v>
      </c>
      <c r="P357">
        <f t="shared" si="515"/>
        <v>-4.900390625</v>
      </c>
      <c r="Q357">
        <f t="shared" si="516"/>
        <v>-148.650390625</v>
      </c>
      <c r="R357">
        <f t="shared" si="517"/>
        <v>-198.8505859375</v>
      </c>
      <c r="S357">
        <f t="shared" si="518"/>
        <v>14907.9873046875</v>
      </c>
      <c r="T357">
        <f t="shared" si="519"/>
        <v>14926.161923363095</v>
      </c>
      <c r="U357">
        <f t="shared" si="520"/>
        <v>-77.537109375</v>
      </c>
      <c r="V357">
        <f t="shared" si="521"/>
        <v>-95.711728050595411</v>
      </c>
      <c r="W357">
        <f t="shared" si="522"/>
        <v>78.7001953125</v>
      </c>
      <c r="X357">
        <f t="shared" si="523"/>
        <v>81.124902343749994</v>
      </c>
      <c r="Y357">
        <f t="shared" si="524"/>
        <v>14882.070739569965</v>
      </c>
      <c r="Z357">
        <f t="shared" si="533"/>
        <v>14931.685917621404</v>
      </c>
      <c r="AA357">
        <f t="shared" si="525"/>
        <v>-51.620544257464644</v>
      </c>
      <c r="AB357">
        <f t="shared" si="526"/>
        <v>-101.23572230890386</v>
      </c>
      <c r="AC357" s="9">
        <f t="shared" si="527"/>
        <v>-49.615178051439216</v>
      </c>
      <c r="AD357" s="4">
        <f t="shared" si="528"/>
        <v>0.10280400753885389</v>
      </c>
      <c r="AE357" s="2">
        <f t="shared" si="529"/>
        <v>5.309795386185835E-3</v>
      </c>
      <c r="AF357">
        <f t="shared" si="537"/>
        <v>-44.091183793130767</v>
      </c>
      <c r="AG357" s="4">
        <f t="shared" si="530"/>
        <v>-8.197281589726102E-2</v>
      </c>
      <c r="AI357">
        <f t="shared" si="531"/>
        <v>0</v>
      </c>
      <c r="AJ357">
        <f t="shared" si="534"/>
        <v>1</v>
      </c>
      <c r="AK357">
        <f t="shared" si="535"/>
        <v>0</v>
      </c>
      <c r="AL357">
        <f t="shared" ref="AL357:AN357" si="555">SUM(AI347:AI356)/10</f>
        <v>0</v>
      </c>
      <c r="AM357">
        <f t="shared" si="555"/>
        <v>0.5</v>
      </c>
      <c r="AN357">
        <f t="shared" si="555"/>
        <v>0.5</v>
      </c>
      <c r="AO357" s="7">
        <f t="shared" si="548"/>
        <v>-30.2998046875</v>
      </c>
      <c r="AP357" s="8">
        <f t="shared" si="552"/>
        <v>9.4045621002100694E-3</v>
      </c>
      <c r="AQ357" s="8">
        <f t="shared" si="553"/>
        <v>0.50909090909090915</v>
      </c>
      <c r="AR357" s="8">
        <f t="shared" si="554"/>
        <v>0.49090909090909091</v>
      </c>
      <c r="AT357" s="8">
        <f t="shared" si="549"/>
        <v>3</v>
      </c>
      <c r="AU357" s="8">
        <f t="shared" si="550"/>
        <v>7</v>
      </c>
      <c r="AV357" s="4"/>
    </row>
    <row r="358" spans="1:48" x14ac:dyDescent="0.25">
      <c r="A358" t="s">
        <v>362</v>
      </c>
      <c r="B358">
        <v>14837.9501953125</v>
      </c>
      <c r="C358">
        <v>14863.7001953125</v>
      </c>
      <c r="D358">
        <v>14779.9501953125</v>
      </c>
      <c r="E358">
        <v>14790.9501953125</v>
      </c>
      <c r="F358">
        <v>14790.9501953125</v>
      </c>
      <c r="G358">
        <v>0</v>
      </c>
      <c r="H358" t="str">
        <f t="shared" si="508"/>
        <v xml:space="preserve"> 13:15:00+05:30</v>
      </c>
      <c r="I358" t="str">
        <f t="shared" si="509"/>
        <v>N</v>
      </c>
      <c r="J358">
        <f t="shared" si="510"/>
        <v>-39.5</v>
      </c>
      <c r="K358">
        <f t="shared" si="511"/>
        <v>-47</v>
      </c>
      <c r="L358" s="3">
        <f t="shared" si="487"/>
        <v>-2.6634390379116656E-3</v>
      </c>
      <c r="M358" s="3">
        <f t="shared" si="512"/>
        <v>-3.167553427618857E-3</v>
      </c>
      <c r="N358" t="str">
        <f t="shared" si="513"/>
        <v>2021-03-17</v>
      </c>
      <c r="O358">
        <f t="shared" si="514"/>
        <v>-91.400390625</v>
      </c>
      <c r="P358">
        <f t="shared" si="515"/>
        <v>-82.1005859375</v>
      </c>
      <c r="Q358">
        <f t="shared" si="516"/>
        <v>-165</v>
      </c>
      <c r="R358">
        <f t="shared" si="517"/>
        <v>-174.400390625</v>
      </c>
      <c r="S358">
        <f t="shared" si="518"/>
        <v>14888.006103515625</v>
      </c>
      <c r="T358">
        <f t="shared" si="519"/>
        <v>14908.364304315477</v>
      </c>
      <c r="U358">
        <f t="shared" si="520"/>
        <v>-97.055908203125</v>
      </c>
      <c r="V358">
        <f t="shared" si="521"/>
        <v>-117.41410900297706</v>
      </c>
      <c r="W358">
        <f t="shared" si="522"/>
        <v>83.75</v>
      </c>
      <c r="X358">
        <f t="shared" si="523"/>
        <v>81.534960937500003</v>
      </c>
      <c r="Y358">
        <f t="shared" si="524"/>
        <v>14861.821729734973</v>
      </c>
      <c r="Z358">
        <f t="shared" si="533"/>
        <v>14918.891761047867</v>
      </c>
      <c r="AA358">
        <f t="shared" si="525"/>
        <v>-70.871534422472905</v>
      </c>
      <c r="AB358">
        <f t="shared" si="526"/>
        <v>-127.94156573536748</v>
      </c>
      <c r="AC358" s="9">
        <f t="shared" si="527"/>
        <v>-57.070031312894571</v>
      </c>
      <c r="AD358" s="4">
        <f t="shared" si="528"/>
        <v>0.15025348198340505</v>
      </c>
      <c r="AE358" s="2">
        <f t="shared" si="529"/>
        <v>5.6664602311421548E-3</v>
      </c>
      <c r="AF358">
        <f t="shared" si="537"/>
        <v>-46.542574580504152</v>
      </c>
      <c r="AG358" s="4">
        <f t="shared" si="530"/>
        <v>5.5598207543597442E-2</v>
      </c>
      <c r="AI358">
        <f t="shared" si="531"/>
        <v>0</v>
      </c>
      <c r="AJ358">
        <f t="shared" si="534"/>
        <v>1</v>
      </c>
      <c r="AK358">
        <f t="shared" si="535"/>
        <v>0</v>
      </c>
      <c r="AL358">
        <f t="shared" ref="AL358:AN358" si="556">SUM(AI348:AI357)/10</f>
        <v>0</v>
      </c>
      <c r="AM358">
        <f t="shared" si="556"/>
        <v>0.6</v>
      </c>
      <c r="AN358">
        <f t="shared" si="556"/>
        <v>0.4</v>
      </c>
      <c r="AO358" s="7">
        <f t="shared" si="548"/>
        <v>-39.5</v>
      </c>
      <c r="AP358" s="8">
        <f t="shared" si="552"/>
        <v>7.6946417183536928E-3</v>
      </c>
      <c r="AQ358" s="8">
        <f t="shared" si="553"/>
        <v>0.59090909090909094</v>
      </c>
      <c r="AR358" s="8">
        <f t="shared" si="554"/>
        <v>0.40909090909090906</v>
      </c>
      <c r="AT358" s="8">
        <f t="shared" si="549"/>
        <v>2</v>
      </c>
      <c r="AU358" s="8">
        <f t="shared" si="550"/>
        <v>8</v>
      </c>
      <c r="AV358" s="4"/>
    </row>
    <row r="359" spans="1:48" x14ac:dyDescent="0.25">
      <c r="A359" t="s">
        <v>363</v>
      </c>
      <c r="B359">
        <v>14810.75</v>
      </c>
      <c r="C359">
        <v>14823.400390625</v>
      </c>
      <c r="D359">
        <v>14696.599609375</v>
      </c>
      <c r="E359">
        <v>14699.5498046875</v>
      </c>
      <c r="F359">
        <v>14699.5498046875</v>
      </c>
      <c r="G359">
        <v>0</v>
      </c>
      <c r="H359" t="str">
        <f t="shared" si="508"/>
        <v xml:space="preserve"> 14:15:00+05:30</v>
      </c>
      <c r="I359" t="str">
        <f t="shared" si="509"/>
        <v>N</v>
      </c>
      <c r="J359">
        <f t="shared" si="510"/>
        <v>-91.400390625</v>
      </c>
      <c r="K359">
        <f t="shared" si="511"/>
        <v>-111.2001953125</v>
      </c>
      <c r="L359" s="3">
        <f t="shared" si="487"/>
        <v>-6.1794806566224745E-3</v>
      </c>
      <c r="M359" s="3">
        <f t="shared" si="512"/>
        <v>-7.5080732111810679E-3</v>
      </c>
      <c r="N359" t="str">
        <f t="shared" si="513"/>
        <v>2021-03-17</v>
      </c>
      <c r="O359">
        <f t="shared" si="514"/>
        <v>9.7001953125</v>
      </c>
      <c r="P359">
        <f t="shared" si="515"/>
        <v>-191.0498046875</v>
      </c>
      <c r="Q359">
        <f t="shared" si="516"/>
        <v>-5.3994140625</v>
      </c>
      <c r="R359">
        <f t="shared" si="517"/>
        <v>-63.1494140625</v>
      </c>
      <c r="S359">
        <f t="shared" si="518"/>
        <v>14869.612426757813</v>
      </c>
      <c r="T359">
        <f t="shared" si="519"/>
        <v>14898.609561011905</v>
      </c>
      <c r="U359">
        <f t="shared" si="520"/>
        <v>-170.0626220703125</v>
      </c>
      <c r="V359">
        <f t="shared" si="521"/>
        <v>-199.05975632440459</v>
      </c>
      <c r="W359">
        <f t="shared" si="522"/>
        <v>126.80078125</v>
      </c>
      <c r="X359">
        <f t="shared" si="523"/>
        <v>81.369921875000003</v>
      </c>
      <c r="Y359">
        <f t="shared" si="524"/>
        <v>14825.761301946646</v>
      </c>
      <c r="Z359">
        <f t="shared" si="533"/>
        <v>14898.951583196926</v>
      </c>
      <c r="AA359">
        <f t="shared" si="525"/>
        <v>-126.2114972591462</v>
      </c>
      <c r="AB359">
        <f t="shared" si="526"/>
        <v>-199.40177850942564</v>
      </c>
      <c r="AC359" s="9">
        <f t="shared" si="527"/>
        <v>-73.19028125027944</v>
      </c>
      <c r="AD359" s="4">
        <f t="shared" si="528"/>
        <v>0.28246436118114787</v>
      </c>
      <c r="AE359" s="2">
        <f t="shared" si="529"/>
        <v>8.6278992842067654E-3</v>
      </c>
      <c r="AF359">
        <f t="shared" si="537"/>
        <v>-72.848259065258389</v>
      </c>
      <c r="AG359" s="4">
        <f t="shared" si="530"/>
        <v>0.56519616118901206</v>
      </c>
      <c r="AI359">
        <f t="shared" si="531"/>
        <v>0</v>
      </c>
      <c r="AJ359">
        <f t="shared" si="534"/>
        <v>1</v>
      </c>
      <c r="AK359">
        <f t="shared" si="535"/>
        <v>0</v>
      </c>
      <c r="AL359">
        <f t="shared" ref="AL359:AN359" si="557">SUM(AI349:AI358)/10</f>
        <v>0</v>
      </c>
      <c r="AM359">
        <f t="shared" si="557"/>
        <v>0.7</v>
      </c>
      <c r="AN359">
        <f t="shared" si="557"/>
        <v>0.3</v>
      </c>
      <c r="AO359" s="7">
        <f t="shared" si="548"/>
        <v>-91.400390625</v>
      </c>
      <c r="AP359" s="8">
        <f t="shared" si="552"/>
        <v>6.2956159513802941E-3</v>
      </c>
      <c r="AQ359" s="8">
        <f t="shared" si="553"/>
        <v>0.67272727272727273</v>
      </c>
      <c r="AR359" s="8">
        <f t="shared" si="554"/>
        <v>0.32727272727272727</v>
      </c>
      <c r="AT359" s="8">
        <f t="shared" si="549"/>
        <v>2</v>
      </c>
      <c r="AU359" s="8">
        <f t="shared" si="550"/>
        <v>8</v>
      </c>
      <c r="AV359" s="4"/>
    </row>
    <row r="360" spans="1:48" x14ac:dyDescent="0.25">
      <c r="A360" t="s">
        <v>364</v>
      </c>
      <c r="B360">
        <v>14698.849609375</v>
      </c>
      <c r="C360">
        <v>14724.099609375</v>
      </c>
      <c r="D360">
        <v>14698.2001953125</v>
      </c>
      <c r="E360">
        <v>14709.25</v>
      </c>
      <c r="F360">
        <v>14709.25</v>
      </c>
      <c r="G360">
        <v>0</v>
      </c>
      <c r="H360" t="str">
        <f t="shared" si="508"/>
        <v xml:space="preserve"> 15:15:00+05:30</v>
      </c>
      <c r="I360" t="str">
        <f t="shared" si="509"/>
        <v>N</v>
      </c>
      <c r="J360">
        <f t="shared" si="510"/>
        <v>9.7001953125</v>
      </c>
      <c r="K360">
        <f t="shared" si="511"/>
        <v>10.400390625</v>
      </c>
      <c r="L360" s="3">
        <f t="shared" si="487"/>
        <v>6.5989744185272466E-4</v>
      </c>
      <c r="M360" s="3">
        <f t="shared" si="512"/>
        <v>7.0756493884845107E-4</v>
      </c>
      <c r="N360" t="str">
        <f t="shared" si="513"/>
        <v>2021-03-17</v>
      </c>
      <c r="O360">
        <f t="shared" si="514"/>
        <v>97.75</v>
      </c>
      <c r="P360">
        <f t="shared" si="515"/>
        <v>-123.150390625</v>
      </c>
      <c r="Q360">
        <f t="shared" si="516"/>
        <v>46.7998046875</v>
      </c>
      <c r="R360">
        <f t="shared" si="517"/>
        <v>-160.349609375</v>
      </c>
      <c r="S360">
        <f t="shared" si="518"/>
        <v>14842.893676757813</v>
      </c>
      <c r="T360">
        <f t="shared" si="519"/>
        <v>14882.900018601191</v>
      </c>
      <c r="U360">
        <f t="shared" si="520"/>
        <v>-133.6436767578125</v>
      </c>
      <c r="V360">
        <f t="shared" si="521"/>
        <v>-173.65001860119082</v>
      </c>
      <c r="W360">
        <f t="shared" si="522"/>
        <v>25.8994140625</v>
      </c>
      <c r="X360">
        <f t="shared" si="523"/>
        <v>86.5</v>
      </c>
      <c r="Y360">
        <f t="shared" si="524"/>
        <v>14799.869901514057</v>
      </c>
      <c r="Z360">
        <f t="shared" si="533"/>
        <v>14881.705984724478</v>
      </c>
      <c r="AA360">
        <f t="shared" si="525"/>
        <v>-90.619901514057347</v>
      </c>
      <c r="AB360">
        <f t="shared" si="526"/>
        <v>-172.45598472447818</v>
      </c>
      <c r="AC360" s="9">
        <f t="shared" si="527"/>
        <v>-81.836083210420838</v>
      </c>
      <c r="AD360" s="4">
        <f t="shared" si="528"/>
        <v>0.11812773243180273</v>
      </c>
      <c r="AE360" s="2">
        <f t="shared" si="529"/>
        <v>1.7620806437756748E-3</v>
      </c>
      <c r="AF360">
        <f t="shared" si="537"/>
        <v>-83.030117087133476</v>
      </c>
      <c r="AG360" s="4">
        <f t="shared" si="530"/>
        <v>0.1397680349883729</v>
      </c>
      <c r="AI360">
        <f t="shared" si="531"/>
        <v>0</v>
      </c>
      <c r="AJ360">
        <f t="shared" si="534"/>
        <v>1</v>
      </c>
      <c r="AK360">
        <f t="shared" si="535"/>
        <v>0</v>
      </c>
      <c r="AL360">
        <f t="shared" ref="AL360:AN360" si="558">SUM(AI350:AI359)/10</f>
        <v>0</v>
      </c>
      <c r="AM360">
        <f t="shared" si="558"/>
        <v>0.8</v>
      </c>
      <c r="AN360">
        <f t="shared" si="558"/>
        <v>0.2</v>
      </c>
      <c r="AO360" s="7">
        <f t="shared" si="548"/>
        <v>9.7001953125</v>
      </c>
      <c r="AP360" s="8">
        <f t="shared" si="552"/>
        <v>5.1509585056747857E-3</v>
      </c>
      <c r="AQ360" s="8">
        <f t="shared" si="553"/>
        <v>0.75454545454545452</v>
      </c>
      <c r="AR360" s="8">
        <f t="shared" si="554"/>
        <v>0.24545454545454545</v>
      </c>
      <c r="AT360" s="8">
        <f t="shared" si="549"/>
        <v>3</v>
      </c>
      <c r="AU360" s="8">
        <f t="shared" si="550"/>
        <v>7</v>
      </c>
      <c r="AV360" s="4"/>
    </row>
    <row r="361" spans="1:48" x14ac:dyDescent="0.25">
      <c r="A361" t="s">
        <v>365</v>
      </c>
      <c r="B361">
        <v>14855.5</v>
      </c>
      <c r="C361">
        <v>14870.099609375</v>
      </c>
      <c r="D361">
        <v>14804.7001953125</v>
      </c>
      <c r="E361">
        <v>14807</v>
      </c>
      <c r="F361">
        <v>14807</v>
      </c>
      <c r="G361">
        <v>0</v>
      </c>
      <c r="H361" t="str">
        <f t="shared" si="508"/>
        <v xml:space="preserve"> 09:15:00+05:30</v>
      </c>
      <c r="I361" t="str">
        <f t="shared" si="509"/>
        <v>Y</v>
      </c>
      <c r="J361">
        <f t="shared" si="510"/>
        <v>97.75</v>
      </c>
      <c r="K361">
        <f t="shared" si="511"/>
        <v>-48.5</v>
      </c>
      <c r="L361" s="3">
        <f t="shared" si="487"/>
        <v>6.6454781854955215E-3</v>
      </c>
      <c r="M361" s="3">
        <f t="shared" si="512"/>
        <v>-3.264784086701895E-3</v>
      </c>
      <c r="N361" t="str">
        <f t="shared" si="513"/>
        <v>2021-03-18</v>
      </c>
      <c r="O361">
        <f t="shared" si="514"/>
        <v>-22.150390625</v>
      </c>
      <c r="P361">
        <f t="shared" si="515"/>
        <v>-223.2998046875</v>
      </c>
      <c r="Q361">
        <f t="shared" si="516"/>
        <v>-59.849609375</v>
      </c>
      <c r="R361">
        <f t="shared" si="517"/>
        <v>-242.0498046875</v>
      </c>
      <c r="S361">
        <f t="shared" si="518"/>
        <v>14819.168701171875</v>
      </c>
      <c r="T361">
        <f t="shared" si="519"/>
        <v>14867.914295014882</v>
      </c>
      <c r="U361">
        <f t="shared" si="520"/>
        <v>-12.168701171875</v>
      </c>
      <c r="V361">
        <f t="shared" si="521"/>
        <v>-60.914295014881645</v>
      </c>
      <c r="W361">
        <f t="shared" si="522"/>
        <v>65.3994140625</v>
      </c>
      <c r="X361">
        <f t="shared" si="523"/>
        <v>78.3</v>
      </c>
      <c r="Y361">
        <f t="shared" si="524"/>
        <v>14801.454367844266</v>
      </c>
      <c r="Z361">
        <f t="shared" si="533"/>
        <v>14874.914531567707</v>
      </c>
      <c r="AA361">
        <f t="shared" si="525"/>
        <v>5.5456321557339834</v>
      </c>
      <c r="AB361">
        <f t="shared" si="526"/>
        <v>-67.914531567706945</v>
      </c>
      <c r="AC361" s="9">
        <f t="shared" si="527"/>
        <v>-73.460163723440928</v>
      </c>
      <c r="AD361" s="4">
        <f t="shared" si="528"/>
        <v>-0.10234995564784481</v>
      </c>
      <c r="AE361" s="2">
        <f t="shared" si="529"/>
        <v>4.4174764230083445E-3</v>
      </c>
      <c r="AF361">
        <f t="shared" si="537"/>
        <v>-66.459927170615629</v>
      </c>
      <c r="AG361" s="4">
        <f t="shared" si="530"/>
        <v>-0.19956842767219943</v>
      </c>
      <c r="AI361">
        <f t="shared" si="531"/>
        <v>0</v>
      </c>
      <c r="AJ361">
        <f t="shared" si="534"/>
        <v>0</v>
      </c>
      <c r="AK361">
        <f t="shared" si="535"/>
        <v>1</v>
      </c>
      <c r="AL361">
        <f t="shared" ref="AL361:AN361" si="559">SUM(AI351:AI360)/10</f>
        <v>0</v>
      </c>
      <c r="AM361">
        <f t="shared" si="559"/>
        <v>0.9</v>
      </c>
      <c r="AN361">
        <f t="shared" si="559"/>
        <v>0.1</v>
      </c>
      <c r="AO361" s="7">
        <f t="shared" si="548"/>
        <v>97.75</v>
      </c>
      <c r="AP361" s="8">
        <f t="shared" si="552"/>
        <v>4.2144205955520972E-3</v>
      </c>
      <c r="AQ361" s="8">
        <f t="shared" si="553"/>
        <v>0.65454545454545454</v>
      </c>
      <c r="AR361" s="8">
        <f t="shared" si="554"/>
        <v>0.34545454545454546</v>
      </c>
      <c r="AT361" s="8">
        <f t="shared" si="549"/>
        <v>4</v>
      </c>
      <c r="AU361" s="8">
        <f t="shared" si="550"/>
        <v>6</v>
      </c>
      <c r="AV361" s="4"/>
    </row>
    <row r="362" spans="1:48" x14ac:dyDescent="0.25">
      <c r="A362" t="s">
        <v>366</v>
      </c>
      <c r="B362">
        <v>14823.599609375</v>
      </c>
      <c r="C362">
        <v>14839.0498046875</v>
      </c>
      <c r="D362">
        <v>14758.2001953125</v>
      </c>
      <c r="E362">
        <v>14784.849609375</v>
      </c>
      <c r="F362">
        <v>14784.849609375</v>
      </c>
      <c r="G362">
        <v>0</v>
      </c>
      <c r="H362" t="str">
        <f t="shared" si="508"/>
        <v xml:space="preserve"> 10:15:00+05:30</v>
      </c>
      <c r="I362" t="str">
        <f t="shared" si="509"/>
        <v>N</v>
      </c>
      <c r="J362">
        <f t="shared" si="510"/>
        <v>-22.150390625</v>
      </c>
      <c r="K362">
        <f t="shared" si="511"/>
        <v>-38.75</v>
      </c>
      <c r="L362" s="3">
        <f t="shared" si="487"/>
        <v>-1.4959404757884784E-3</v>
      </c>
      <c r="M362" s="3">
        <f t="shared" si="512"/>
        <v>-2.6140749224967631E-3</v>
      </c>
      <c r="N362" t="str">
        <f t="shared" si="513"/>
        <v>2021-03-18</v>
      </c>
      <c r="O362">
        <f t="shared" si="514"/>
        <v>40.7001953125</v>
      </c>
      <c r="P362">
        <f t="shared" si="515"/>
        <v>-283.5</v>
      </c>
      <c r="Q362">
        <f t="shared" si="516"/>
        <v>-12</v>
      </c>
      <c r="R362">
        <f t="shared" si="517"/>
        <v>-348.25</v>
      </c>
      <c r="S362">
        <f t="shared" si="518"/>
        <v>14804.793701171875</v>
      </c>
      <c r="T362">
        <f t="shared" si="519"/>
        <v>14864.964285714286</v>
      </c>
      <c r="U362">
        <f t="shared" si="520"/>
        <v>-19.944091796875</v>
      </c>
      <c r="V362">
        <f t="shared" si="521"/>
        <v>-80.114676339286234</v>
      </c>
      <c r="W362">
        <f t="shared" si="522"/>
        <v>80.849609375</v>
      </c>
      <c r="X362">
        <f t="shared" si="523"/>
        <v>73.224999999999994</v>
      </c>
      <c r="Y362">
        <f t="shared" si="524"/>
        <v>14797.764421517762</v>
      </c>
      <c r="Z362">
        <f t="shared" si="533"/>
        <v>14866.726811368369</v>
      </c>
      <c r="AA362">
        <f t="shared" si="525"/>
        <v>-12.914812142762457</v>
      </c>
      <c r="AB362">
        <f t="shared" si="526"/>
        <v>-81.877201993369454</v>
      </c>
      <c r="AC362" s="9">
        <f t="shared" si="527"/>
        <v>-68.962389850606996</v>
      </c>
      <c r="AD362" s="4">
        <f t="shared" si="528"/>
        <v>-6.1227386992587181E-2</v>
      </c>
      <c r="AE362" s="2">
        <f t="shared" si="529"/>
        <v>5.4782838222156285E-3</v>
      </c>
      <c r="AF362">
        <f t="shared" si="537"/>
        <v>-67.199864196523777</v>
      </c>
      <c r="AG362" s="4">
        <f t="shared" si="530"/>
        <v>1.1133581654529727E-2</v>
      </c>
      <c r="AI362">
        <f t="shared" si="531"/>
        <v>0</v>
      </c>
      <c r="AJ362">
        <f t="shared" si="534"/>
        <v>0</v>
      </c>
      <c r="AK362">
        <f t="shared" si="535"/>
        <v>1</v>
      </c>
      <c r="AL362">
        <f t="shared" ref="AL362:AN362" si="560">SUM(AI352:AI361)/10</f>
        <v>0</v>
      </c>
      <c r="AM362">
        <f t="shared" si="560"/>
        <v>0.8</v>
      </c>
      <c r="AN362">
        <f t="shared" si="560"/>
        <v>0.2</v>
      </c>
      <c r="AO362" s="7">
        <f t="shared" si="548"/>
        <v>-22.150390625</v>
      </c>
      <c r="AP362" s="8">
        <f t="shared" si="552"/>
        <v>3.4481623054517158E-3</v>
      </c>
      <c r="AQ362" s="8">
        <f t="shared" si="553"/>
        <v>0.73636363636363633</v>
      </c>
      <c r="AR362" s="8">
        <f t="shared" si="554"/>
        <v>0.26363636363636367</v>
      </c>
      <c r="AT362" s="8">
        <f t="shared" si="549"/>
        <v>4</v>
      </c>
      <c r="AU362" s="8">
        <f t="shared" si="550"/>
        <v>6</v>
      </c>
      <c r="AV362" s="4"/>
    </row>
    <row r="363" spans="1:48" x14ac:dyDescent="0.25">
      <c r="A363" t="s">
        <v>367</v>
      </c>
      <c r="B363">
        <v>14790.25</v>
      </c>
      <c r="C363">
        <v>14828.4501953125</v>
      </c>
      <c r="D363">
        <v>14768.75</v>
      </c>
      <c r="E363">
        <v>14825.5498046875</v>
      </c>
      <c r="F363">
        <v>14825.5498046875</v>
      </c>
      <c r="G363">
        <v>0</v>
      </c>
      <c r="H363" t="str">
        <f t="shared" si="508"/>
        <v xml:space="preserve"> 11:15:00+05:30</v>
      </c>
      <c r="I363" t="str">
        <f t="shared" si="509"/>
        <v>N</v>
      </c>
      <c r="J363">
        <f t="shared" si="510"/>
        <v>40.7001953125</v>
      </c>
      <c r="K363">
        <f t="shared" si="511"/>
        <v>35.2998046875</v>
      </c>
      <c r="L363" s="3">
        <f t="shared" si="487"/>
        <v>2.7528312013868714E-3</v>
      </c>
      <c r="M363" s="3">
        <f t="shared" si="512"/>
        <v>2.3866942538158585E-3</v>
      </c>
      <c r="N363" t="str">
        <f t="shared" si="513"/>
        <v>2021-03-18</v>
      </c>
      <c r="O363">
        <f t="shared" si="514"/>
        <v>-116.7001953125</v>
      </c>
      <c r="P363">
        <f t="shared" si="515"/>
        <v>-209.099609375</v>
      </c>
      <c r="Q363">
        <f t="shared" si="516"/>
        <v>-23.599609375</v>
      </c>
      <c r="R363">
        <f t="shared" si="517"/>
        <v>-455.0498046875</v>
      </c>
      <c r="S363">
        <f t="shared" si="518"/>
        <v>14794.643676757813</v>
      </c>
      <c r="T363">
        <f t="shared" si="519"/>
        <v>14863.657133556548</v>
      </c>
      <c r="U363">
        <f t="shared" si="520"/>
        <v>30.9061279296875</v>
      </c>
      <c r="V363">
        <f t="shared" si="521"/>
        <v>-38.107328869047706</v>
      </c>
      <c r="W363">
        <f t="shared" si="522"/>
        <v>59.7001953125</v>
      </c>
      <c r="X363">
        <f t="shared" si="523"/>
        <v>73.920019531250006</v>
      </c>
      <c r="Y363">
        <f t="shared" si="524"/>
        <v>14803.938951111037</v>
      </c>
      <c r="Z363">
        <f t="shared" si="533"/>
        <v>14862.983447124654</v>
      </c>
      <c r="AA363">
        <f t="shared" si="525"/>
        <v>21.610853576463342</v>
      </c>
      <c r="AB363">
        <f t="shared" si="526"/>
        <v>-37.433642437154049</v>
      </c>
      <c r="AC363" s="9">
        <f t="shared" si="527"/>
        <v>-59.04449601361739</v>
      </c>
      <c r="AD363" s="4">
        <f t="shared" si="528"/>
        <v>-0.1438159822835999</v>
      </c>
      <c r="AE363" s="2">
        <f t="shared" si="529"/>
        <v>4.0423323106220906E-3</v>
      </c>
      <c r="AF363">
        <f t="shared" si="537"/>
        <v>-59.718182445511047</v>
      </c>
      <c r="AG363" s="4">
        <f t="shared" si="530"/>
        <v>-0.11133477486104434</v>
      </c>
      <c r="AI363">
        <f t="shared" si="531"/>
        <v>0</v>
      </c>
      <c r="AJ363">
        <f t="shared" si="534"/>
        <v>0</v>
      </c>
      <c r="AK363">
        <f t="shared" si="535"/>
        <v>1</v>
      </c>
      <c r="AL363">
        <f t="shared" ref="AL363:AN363" si="561">SUM(AI353:AI362)/10</f>
        <v>0</v>
      </c>
      <c r="AM363">
        <f t="shared" si="561"/>
        <v>0.7</v>
      </c>
      <c r="AN363">
        <f t="shared" si="561"/>
        <v>0.3</v>
      </c>
      <c r="AO363" s="7">
        <f t="shared" si="548"/>
        <v>40.7001953125</v>
      </c>
      <c r="AP363" s="8">
        <f t="shared" si="552"/>
        <v>2.8212237044604946E-3</v>
      </c>
      <c r="AQ363" s="8">
        <f t="shared" si="553"/>
        <v>0.65454545454545454</v>
      </c>
      <c r="AR363" s="8">
        <f t="shared" si="554"/>
        <v>0.34545454545454546</v>
      </c>
      <c r="AT363" s="8">
        <f t="shared" si="549"/>
        <v>4</v>
      </c>
      <c r="AU363" s="8">
        <f t="shared" si="550"/>
        <v>6</v>
      </c>
      <c r="AV363" s="4"/>
    </row>
    <row r="364" spans="1:48" x14ac:dyDescent="0.25">
      <c r="A364" t="s">
        <v>368</v>
      </c>
      <c r="B364">
        <v>14806.5</v>
      </c>
      <c r="C364">
        <v>14830.599609375</v>
      </c>
      <c r="D364">
        <v>14706.650390625</v>
      </c>
      <c r="E364">
        <v>14708.849609375</v>
      </c>
      <c r="F364">
        <v>14708.849609375</v>
      </c>
      <c r="G364">
        <v>0</v>
      </c>
      <c r="H364" t="str">
        <f t="shared" si="508"/>
        <v xml:space="preserve"> 12:15:00+05:30</v>
      </c>
      <c r="I364" t="str">
        <f t="shared" si="509"/>
        <v>N</v>
      </c>
      <c r="J364">
        <f t="shared" si="510"/>
        <v>-116.7001953125</v>
      </c>
      <c r="K364">
        <f t="shared" si="511"/>
        <v>-97.650390625</v>
      </c>
      <c r="L364" s="3">
        <f t="shared" si="487"/>
        <v>-7.8715593586689159E-3</v>
      </c>
      <c r="M364" s="3">
        <f t="shared" si="512"/>
        <v>-6.5951028686725421E-3</v>
      </c>
      <c r="N364" t="str">
        <f t="shared" si="513"/>
        <v>2021-03-18</v>
      </c>
      <c r="O364">
        <f t="shared" si="514"/>
        <v>-200.349609375</v>
      </c>
      <c r="P364">
        <f t="shared" si="515"/>
        <v>-190.1494140625</v>
      </c>
      <c r="Q364">
        <f t="shared" si="516"/>
        <v>54.400390625</v>
      </c>
      <c r="R364">
        <f t="shared" si="517"/>
        <v>-393.94921875</v>
      </c>
      <c r="S364">
        <f t="shared" si="518"/>
        <v>14788.543701171875</v>
      </c>
      <c r="T364">
        <f t="shared" si="519"/>
        <v>14863.842819940477</v>
      </c>
      <c r="U364">
        <f t="shared" si="520"/>
        <v>-79.694091796875</v>
      </c>
      <c r="V364">
        <f t="shared" si="521"/>
        <v>-154.99321056547706</v>
      </c>
      <c r="W364">
        <f t="shared" si="522"/>
        <v>123.94921875</v>
      </c>
      <c r="X364">
        <f t="shared" si="523"/>
        <v>77.070019531249997</v>
      </c>
      <c r="Y364">
        <f t="shared" si="524"/>
        <v>14782.807986280806</v>
      </c>
      <c r="Z364">
        <f t="shared" si="533"/>
        <v>14848.971280056503</v>
      </c>
      <c r="AA364">
        <f t="shared" si="525"/>
        <v>-73.95837690580629</v>
      </c>
      <c r="AB364">
        <f t="shared" si="526"/>
        <v>-140.12167068150302</v>
      </c>
      <c r="AC364" s="9">
        <f t="shared" si="527"/>
        <v>-66.163293775696729</v>
      </c>
      <c r="AD364" s="4">
        <f t="shared" si="528"/>
        <v>0.12056666146218838</v>
      </c>
      <c r="AE364" s="2">
        <f t="shared" si="529"/>
        <v>8.4281067039584691E-3</v>
      </c>
      <c r="AF364">
        <f t="shared" si="537"/>
        <v>-81.034833659670767</v>
      </c>
      <c r="AG364" s="4">
        <f t="shared" si="530"/>
        <v>0.35695411918488607</v>
      </c>
      <c r="AI364">
        <f t="shared" si="531"/>
        <v>0</v>
      </c>
      <c r="AJ364">
        <f t="shared" si="534"/>
        <v>1</v>
      </c>
      <c r="AK364">
        <f t="shared" si="535"/>
        <v>0</v>
      </c>
      <c r="AL364">
        <f t="shared" ref="AL364:AN364" si="562">SUM(AI354:AI363)/10</f>
        <v>0</v>
      </c>
      <c r="AM364">
        <f t="shared" si="562"/>
        <v>0.7</v>
      </c>
      <c r="AN364">
        <f t="shared" si="562"/>
        <v>0.3</v>
      </c>
      <c r="AO364" s="7">
        <f t="shared" si="548"/>
        <v>-116.7001953125</v>
      </c>
      <c r="AP364" s="8">
        <f t="shared" si="552"/>
        <v>2.308273940013132E-3</v>
      </c>
      <c r="AQ364" s="8">
        <f t="shared" si="553"/>
        <v>0.75454545454545452</v>
      </c>
      <c r="AR364" s="8">
        <f t="shared" si="554"/>
        <v>0.24545454545454545</v>
      </c>
      <c r="AT364" s="8">
        <f t="shared" si="549"/>
        <v>4</v>
      </c>
      <c r="AU364" s="8">
        <f t="shared" si="550"/>
        <v>6</v>
      </c>
      <c r="AV364" s="4"/>
    </row>
    <row r="365" spans="1:48" x14ac:dyDescent="0.25">
      <c r="A365" t="s">
        <v>369</v>
      </c>
      <c r="B365">
        <v>14771</v>
      </c>
      <c r="C365">
        <v>14771</v>
      </c>
      <c r="D365">
        <v>14503</v>
      </c>
      <c r="E365">
        <v>14508.5</v>
      </c>
      <c r="F365">
        <v>14508.5</v>
      </c>
      <c r="G365">
        <v>0</v>
      </c>
      <c r="H365" t="str">
        <f t="shared" si="508"/>
        <v xml:space="preserve"> 13:15:00+05:30</v>
      </c>
      <c r="I365" t="str">
        <f t="shared" si="509"/>
        <v>N</v>
      </c>
      <c r="J365">
        <f t="shared" si="510"/>
        <v>-200.349609375</v>
      </c>
      <c r="K365">
        <f t="shared" si="511"/>
        <v>-262.5</v>
      </c>
      <c r="L365" s="3">
        <f t="shared" si="487"/>
        <v>-1.3621025076448051E-2</v>
      </c>
      <c r="M365" s="3">
        <f t="shared" si="512"/>
        <v>-1.7771308645318531E-2</v>
      </c>
      <c r="N365" t="str">
        <f t="shared" si="513"/>
        <v>2021-03-18</v>
      </c>
      <c r="O365">
        <f t="shared" si="514"/>
        <v>77.599609375</v>
      </c>
      <c r="P365">
        <f t="shared" si="515"/>
        <v>70.5498046875</v>
      </c>
      <c r="Q365">
        <f t="shared" si="516"/>
        <v>279.2001953125</v>
      </c>
      <c r="R365">
        <f t="shared" si="517"/>
        <v>-211.2001953125</v>
      </c>
      <c r="S365">
        <f t="shared" si="518"/>
        <v>14769.55615234375</v>
      </c>
      <c r="T365">
        <f t="shared" si="519"/>
        <v>14861.149925595239</v>
      </c>
      <c r="U365">
        <f t="shared" si="520"/>
        <v>-261.05615234375</v>
      </c>
      <c r="V365">
        <f t="shared" si="521"/>
        <v>-352.64992559523853</v>
      </c>
      <c r="W365">
        <f t="shared" si="522"/>
        <v>268</v>
      </c>
      <c r="X365">
        <f t="shared" si="523"/>
        <v>80.214941406250006</v>
      </c>
      <c r="Y365">
        <f t="shared" si="524"/>
        <v>14721.850655996182</v>
      </c>
      <c r="Z365">
        <f t="shared" si="533"/>
        <v>14818.019345505912</v>
      </c>
      <c r="AA365">
        <f t="shared" si="525"/>
        <v>-213.35065599618247</v>
      </c>
      <c r="AB365">
        <f t="shared" si="526"/>
        <v>-309.5193455059125</v>
      </c>
      <c r="AC365" s="9">
        <f t="shared" si="527"/>
        <v>-96.168689509730029</v>
      </c>
      <c r="AD365" s="4">
        <f t="shared" si="528"/>
        <v>0.45350516913133121</v>
      </c>
      <c r="AE365" s="2">
        <f t="shared" si="529"/>
        <v>1.8478935392677379E-2</v>
      </c>
      <c r="AF365">
        <f t="shared" si="537"/>
        <v>-139.29926959905606</v>
      </c>
      <c r="AG365" s="4">
        <f t="shared" si="530"/>
        <v>0.71900481938524918</v>
      </c>
      <c r="AI365">
        <f t="shared" si="531"/>
        <v>0</v>
      </c>
      <c r="AJ365">
        <f t="shared" si="534"/>
        <v>1</v>
      </c>
      <c r="AK365">
        <f t="shared" si="535"/>
        <v>0</v>
      </c>
      <c r="AL365">
        <f t="shared" ref="AL365:AN365" si="563">SUM(AI355:AI364)/10</f>
        <v>0</v>
      </c>
      <c r="AM365">
        <f t="shared" si="563"/>
        <v>0.7</v>
      </c>
      <c r="AN365">
        <f t="shared" si="563"/>
        <v>0.3</v>
      </c>
      <c r="AO365" s="7">
        <f t="shared" si="548"/>
        <v>-200.349609375</v>
      </c>
      <c r="AP365" s="8">
        <f t="shared" si="552"/>
        <v>1.8885877691016534E-3</v>
      </c>
      <c r="AQ365" s="8">
        <f t="shared" si="553"/>
        <v>0.75454545454545452</v>
      </c>
      <c r="AR365" s="8">
        <f t="shared" si="554"/>
        <v>0.24545454545454545</v>
      </c>
      <c r="AT365" s="8">
        <f t="shared" si="549"/>
        <v>3</v>
      </c>
      <c r="AU365" s="8">
        <f t="shared" si="550"/>
        <v>7</v>
      </c>
      <c r="AV365" s="4"/>
    </row>
    <row r="366" spans="1:48" x14ac:dyDescent="0.25">
      <c r="A366" t="s">
        <v>370</v>
      </c>
      <c r="B366">
        <v>14572.099609375</v>
      </c>
      <c r="C366">
        <v>14586.7998046875</v>
      </c>
      <c r="D366">
        <v>14479.349609375</v>
      </c>
      <c r="E366">
        <v>14586.099609375</v>
      </c>
      <c r="F366">
        <v>14586.099609375</v>
      </c>
      <c r="G366">
        <v>0</v>
      </c>
      <c r="H366" t="str">
        <f t="shared" si="508"/>
        <v xml:space="preserve"> 14:15:00+05:30</v>
      </c>
      <c r="I366" t="str">
        <f t="shared" si="509"/>
        <v>N</v>
      </c>
      <c r="J366">
        <f t="shared" si="510"/>
        <v>77.599609375</v>
      </c>
      <c r="K366">
        <f t="shared" si="511"/>
        <v>14</v>
      </c>
      <c r="L366" s="3">
        <f t="shared" si="487"/>
        <v>5.3485618344418792E-3</v>
      </c>
      <c r="M366" s="3">
        <f t="shared" si="512"/>
        <v>9.6074007008523749E-4</v>
      </c>
      <c r="N366" t="str">
        <f t="shared" si="513"/>
        <v>2021-03-18</v>
      </c>
      <c r="O366">
        <f t="shared" si="514"/>
        <v>-2.3994140625</v>
      </c>
      <c r="P366">
        <f t="shared" si="515"/>
        <v>87.75</v>
      </c>
      <c r="Q366">
        <f t="shared" si="516"/>
        <v>229.3505859375</v>
      </c>
      <c r="R366">
        <f t="shared" si="517"/>
        <v>-185.349609375</v>
      </c>
      <c r="S366">
        <f t="shared" si="518"/>
        <v>14729.312377929688</v>
      </c>
      <c r="T366">
        <f t="shared" si="519"/>
        <v>14846.947544642857</v>
      </c>
      <c r="U366">
        <f t="shared" si="520"/>
        <v>-143.2127685546875</v>
      </c>
      <c r="V366">
        <f t="shared" si="521"/>
        <v>-260.84793526785688</v>
      </c>
      <c r="W366">
        <f t="shared" si="522"/>
        <v>107.4501953125</v>
      </c>
      <c r="X366">
        <f t="shared" si="523"/>
        <v>100.83486328124999</v>
      </c>
      <c r="Y366">
        <f t="shared" si="524"/>
        <v>14691.68375674703</v>
      </c>
      <c r="Z366">
        <f t="shared" si="533"/>
        <v>14796.935733130375</v>
      </c>
      <c r="AA366">
        <f t="shared" si="525"/>
        <v>-105.5841473720302</v>
      </c>
      <c r="AB366">
        <f t="shared" si="526"/>
        <v>-210.8361237553745</v>
      </c>
      <c r="AC366" s="9">
        <f t="shared" si="527"/>
        <v>-105.2519763833443</v>
      </c>
      <c r="AD366" s="4">
        <f t="shared" si="528"/>
        <v>9.4451602906528667E-2</v>
      </c>
      <c r="AE366" s="2">
        <f t="shared" si="529"/>
        <v>7.4209269208424123E-3</v>
      </c>
      <c r="AF366">
        <f t="shared" si="537"/>
        <v>-155.26378789582668</v>
      </c>
      <c r="AG366" s="4">
        <f t="shared" si="530"/>
        <v>0.11460590096933862</v>
      </c>
      <c r="AI366">
        <f t="shared" si="531"/>
        <v>0</v>
      </c>
      <c r="AJ366">
        <f t="shared" si="534"/>
        <v>1</v>
      </c>
      <c r="AK366">
        <f t="shared" si="535"/>
        <v>0</v>
      </c>
      <c r="AL366">
        <f t="shared" ref="AL366:AN366" si="564">SUM(AI356:AI365)/10</f>
        <v>0</v>
      </c>
      <c r="AM366">
        <f t="shared" si="564"/>
        <v>0.7</v>
      </c>
      <c r="AN366">
        <f t="shared" si="564"/>
        <v>0.3</v>
      </c>
      <c r="AO366" s="7">
        <f t="shared" si="548"/>
        <v>77.599609375</v>
      </c>
      <c r="AP366" s="8">
        <f t="shared" si="552"/>
        <v>1.5452081747195346E-3</v>
      </c>
      <c r="AQ366" s="8">
        <f t="shared" si="553"/>
        <v>0.75454545454545452</v>
      </c>
      <c r="AR366" s="8">
        <f t="shared" si="554"/>
        <v>0.24545454545454545</v>
      </c>
      <c r="AT366" s="8">
        <f t="shared" si="549"/>
        <v>4</v>
      </c>
      <c r="AU366" s="8">
        <f t="shared" si="550"/>
        <v>6</v>
      </c>
      <c r="AV366" s="4"/>
    </row>
    <row r="367" spans="1:48" x14ac:dyDescent="0.25">
      <c r="A367" t="s">
        <v>371</v>
      </c>
      <c r="B367">
        <v>14586.150390625</v>
      </c>
      <c r="C367">
        <v>14590.5498046875</v>
      </c>
      <c r="D367">
        <v>14555.150390625</v>
      </c>
      <c r="E367">
        <v>14583.7001953125</v>
      </c>
      <c r="F367">
        <v>14583.7001953125</v>
      </c>
      <c r="G367">
        <v>0</v>
      </c>
      <c r="H367" t="str">
        <f t="shared" si="508"/>
        <v xml:space="preserve"> 15:15:00+05:30</v>
      </c>
      <c r="I367" t="str">
        <f t="shared" si="509"/>
        <v>N</v>
      </c>
      <c r="J367">
        <f t="shared" si="510"/>
        <v>-2.3994140625</v>
      </c>
      <c r="K367">
        <f t="shared" si="511"/>
        <v>-2.4501953125</v>
      </c>
      <c r="L367" s="3">
        <f t="shared" si="487"/>
        <v>-1.6450004639744899E-4</v>
      </c>
      <c r="M367" s="3">
        <f t="shared" si="512"/>
        <v>-1.6798094403817619E-4</v>
      </c>
      <c r="N367" t="str">
        <f t="shared" si="513"/>
        <v>2021-03-18</v>
      </c>
      <c r="O367">
        <f t="shared" si="514"/>
        <v>-82.3505859375</v>
      </c>
      <c r="P367">
        <f t="shared" si="515"/>
        <v>164.099609375</v>
      </c>
      <c r="Q367">
        <f t="shared" si="516"/>
        <v>233.5</v>
      </c>
      <c r="R367">
        <f t="shared" si="517"/>
        <v>-284.7001953125</v>
      </c>
      <c r="S367">
        <f t="shared" si="518"/>
        <v>14703.7060546875</v>
      </c>
      <c r="T367">
        <f t="shared" si="519"/>
        <v>14830.916573660714</v>
      </c>
      <c r="U367">
        <f t="shared" si="520"/>
        <v>-120.005859375</v>
      </c>
      <c r="V367">
        <f t="shared" si="521"/>
        <v>-247.21637834821377</v>
      </c>
      <c r="W367">
        <f t="shared" si="522"/>
        <v>35.3994140625</v>
      </c>
      <c r="X367">
        <f t="shared" si="523"/>
        <v>102.04990234375001</v>
      </c>
      <c r="Y367">
        <f t="shared" si="524"/>
        <v>14667.687409761578</v>
      </c>
      <c r="Z367">
        <f t="shared" si="533"/>
        <v>14777.55068423784</v>
      </c>
      <c r="AA367">
        <f t="shared" si="525"/>
        <v>-83.987214449078238</v>
      </c>
      <c r="AB367">
        <f t="shared" si="526"/>
        <v>-193.85048892533996</v>
      </c>
      <c r="AC367" s="9">
        <f t="shared" si="527"/>
        <v>-109.86327447626172</v>
      </c>
      <c r="AD367" s="4">
        <f t="shared" si="528"/>
        <v>4.381198578278804E-2</v>
      </c>
      <c r="AE367" s="2">
        <f t="shared" si="529"/>
        <v>2.4320885124828962E-3</v>
      </c>
      <c r="AF367">
        <f t="shared" si="537"/>
        <v>-163.22916389913553</v>
      </c>
      <c r="AG367" s="4">
        <f t="shared" si="530"/>
        <v>5.1302213550613422E-2</v>
      </c>
      <c r="AI367">
        <f t="shared" si="531"/>
        <v>0</v>
      </c>
      <c r="AJ367">
        <f t="shared" si="534"/>
        <v>1</v>
      </c>
      <c r="AK367">
        <f t="shared" si="535"/>
        <v>0</v>
      </c>
      <c r="AL367">
        <f t="shared" ref="AL367:AN367" si="565">SUM(AI357:AI366)/10</f>
        <v>0</v>
      </c>
      <c r="AM367">
        <f t="shared" si="565"/>
        <v>0.7</v>
      </c>
      <c r="AN367">
        <f t="shared" si="565"/>
        <v>0.3</v>
      </c>
      <c r="AO367" s="7">
        <f t="shared" si="548"/>
        <v>-2.3994140625</v>
      </c>
      <c r="AP367" s="8">
        <f t="shared" si="552"/>
        <v>1.2642612338614374E-3</v>
      </c>
      <c r="AQ367" s="8">
        <f t="shared" si="553"/>
        <v>0.75454545454545452</v>
      </c>
      <c r="AR367" s="8">
        <f t="shared" si="554"/>
        <v>0.24545454545454545</v>
      </c>
      <c r="AT367" s="8">
        <f t="shared" si="549"/>
        <v>4</v>
      </c>
      <c r="AU367" s="8">
        <f t="shared" si="550"/>
        <v>6</v>
      </c>
      <c r="AV367" s="4"/>
    </row>
    <row r="368" spans="1:48" x14ac:dyDescent="0.25">
      <c r="A368" t="s">
        <v>372</v>
      </c>
      <c r="B368">
        <v>14471.150390625</v>
      </c>
      <c r="C368">
        <v>14518.7998046875</v>
      </c>
      <c r="D368">
        <v>14350.5</v>
      </c>
      <c r="E368">
        <v>14501.349609375</v>
      </c>
      <c r="F368">
        <v>14501.349609375</v>
      </c>
      <c r="G368">
        <v>0</v>
      </c>
      <c r="H368" t="str">
        <f t="shared" si="508"/>
        <v xml:space="preserve"> 09:15:00+05:30</v>
      </c>
      <c r="I368" t="str">
        <f t="shared" si="509"/>
        <v>Y</v>
      </c>
      <c r="J368">
        <f t="shared" si="510"/>
        <v>-82.3505859375</v>
      </c>
      <c r="K368">
        <f t="shared" si="511"/>
        <v>30.19921875</v>
      </c>
      <c r="L368" s="3">
        <f t="shared" si="487"/>
        <v>-5.646755270241304E-3</v>
      </c>
      <c r="M368" s="3">
        <f t="shared" si="512"/>
        <v>2.0868568106074195E-3</v>
      </c>
      <c r="N368" t="str">
        <f t="shared" si="513"/>
        <v>2021-03-19</v>
      </c>
      <c r="O368">
        <f t="shared" si="514"/>
        <v>115.1005859375</v>
      </c>
      <c r="P368">
        <f t="shared" si="515"/>
        <v>234.3505859375</v>
      </c>
      <c r="Q368">
        <f t="shared" si="516"/>
        <v>305.9501953125</v>
      </c>
      <c r="R368">
        <f t="shared" si="517"/>
        <v>-154.94921875</v>
      </c>
      <c r="S368">
        <f t="shared" si="518"/>
        <v>14689.224853515625</v>
      </c>
      <c r="T368">
        <f t="shared" si="519"/>
        <v>14814.859421502977</v>
      </c>
      <c r="U368">
        <f t="shared" si="520"/>
        <v>-187.875244140625</v>
      </c>
      <c r="V368">
        <f t="shared" si="521"/>
        <v>-313.50981212797706</v>
      </c>
      <c r="W368">
        <f t="shared" si="522"/>
        <v>168.2998046875</v>
      </c>
      <c r="X368">
        <f t="shared" si="523"/>
        <v>97.719824218750006</v>
      </c>
      <c r="Y368">
        <f t="shared" si="524"/>
        <v>14630.723454120116</v>
      </c>
      <c r="Z368">
        <f t="shared" si="533"/>
        <v>14752.441495613946</v>
      </c>
      <c r="AA368">
        <f t="shared" si="525"/>
        <v>-129.373844745116</v>
      </c>
      <c r="AB368">
        <f t="shared" si="526"/>
        <v>-251.09188623894624</v>
      </c>
      <c r="AC368" s="9">
        <f t="shared" si="527"/>
        <v>-121.71804149383024</v>
      </c>
      <c r="AD368" s="4">
        <f t="shared" si="528"/>
        <v>0.10790473043956096</v>
      </c>
      <c r="AE368" s="2">
        <f t="shared" si="529"/>
        <v>1.1727800751715967E-2</v>
      </c>
      <c r="AF368">
        <f t="shared" si="537"/>
        <v>-184.13596738286105</v>
      </c>
      <c r="AG368" s="4">
        <f t="shared" si="530"/>
        <v>0.12808252510957235</v>
      </c>
      <c r="AI368">
        <f t="shared" si="531"/>
        <v>0</v>
      </c>
      <c r="AJ368">
        <f t="shared" si="534"/>
        <v>1</v>
      </c>
      <c r="AK368">
        <f t="shared" si="535"/>
        <v>0</v>
      </c>
      <c r="AL368">
        <f t="shared" ref="AL368:AN368" si="566">SUM(AI358:AI367)/10</f>
        <v>0</v>
      </c>
      <c r="AM368">
        <f t="shared" si="566"/>
        <v>0.7</v>
      </c>
      <c r="AN368">
        <f t="shared" si="566"/>
        <v>0.3</v>
      </c>
      <c r="AO368" s="7">
        <f t="shared" si="548"/>
        <v>-82.3505859375</v>
      </c>
      <c r="AP368" s="8">
        <f t="shared" si="552"/>
        <v>1.0343955549775396E-3</v>
      </c>
      <c r="AQ368" s="8">
        <f t="shared" si="553"/>
        <v>0.75454545454545452</v>
      </c>
      <c r="AR368" s="8">
        <f t="shared" si="554"/>
        <v>0.24545454545454545</v>
      </c>
      <c r="AT368" s="8">
        <f t="shared" si="549"/>
        <v>4</v>
      </c>
      <c r="AU368" s="8">
        <f t="shared" si="550"/>
        <v>6</v>
      </c>
      <c r="AV368" s="4"/>
    </row>
    <row r="369" spans="1:53" x14ac:dyDescent="0.25">
      <c r="A369" t="s">
        <v>373</v>
      </c>
      <c r="B369">
        <v>14470.2001953125</v>
      </c>
      <c r="C369">
        <v>14642.25</v>
      </c>
      <c r="D369">
        <v>14445.150390625</v>
      </c>
      <c r="E369">
        <v>14616.4501953125</v>
      </c>
      <c r="F369">
        <v>14616.4501953125</v>
      </c>
      <c r="G369">
        <v>0</v>
      </c>
      <c r="H369" t="str">
        <f t="shared" si="508"/>
        <v xml:space="preserve"> 10:15:00+05:30</v>
      </c>
      <c r="I369" t="str">
        <f t="shared" si="509"/>
        <v>N</v>
      </c>
      <c r="J369">
        <f t="shared" si="510"/>
        <v>115.1005859375</v>
      </c>
      <c r="K369">
        <f t="shared" si="511"/>
        <v>146.25</v>
      </c>
      <c r="L369" s="3">
        <f t="shared" si="487"/>
        <v>7.9372326740601053E-3</v>
      </c>
      <c r="M369" s="3">
        <f t="shared" si="512"/>
        <v>1.0106978343490815E-2</v>
      </c>
      <c r="N369" t="str">
        <f t="shared" si="513"/>
        <v>2021-03-19</v>
      </c>
      <c r="O369">
        <f t="shared" si="514"/>
        <v>-97.75</v>
      </c>
      <c r="P369">
        <f t="shared" si="515"/>
        <v>116.0498046875</v>
      </c>
      <c r="Q369">
        <f t="shared" si="516"/>
        <v>52.2998046875</v>
      </c>
      <c r="R369">
        <f t="shared" si="517"/>
        <v>-135.75</v>
      </c>
      <c r="S369">
        <f t="shared" si="518"/>
        <v>14663.2373046875</v>
      </c>
      <c r="T369">
        <f t="shared" si="519"/>
        <v>14791.842726934523</v>
      </c>
      <c r="U369">
        <f t="shared" si="520"/>
        <v>-46.787109375</v>
      </c>
      <c r="V369">
        <f t="shared" si="521"/>
        <v>-175.39253162202294</v>
      </c>
      <c r="W369">
        <f t="shared" si="522"/>
        <v>197.099609375</v>
      </c>
      <c r="X369">
        <f t="shared" si="523"/>
        <v>106.1748046875</v>
      </c>
      <c r="Y369">
        <f t="shared" si="524"/>
        <v>14627.551618829535</v>
      </c>
      <c r="Z369">
        <f t="shared" si="533"/>
        <v>14740.078650131996</v>
      </c>
      <c r="AA369">
        <f t="shared" si="525"/>
        <v>-11.101423517035073</v>
      </c>
      <c r="AB369">
        <f t="shared" si="526"/>
        <v>-123.62845481949626</v>
      </c>
      <c r="AC369" s="9">
        <f t="shared" si="527"/>
        <v>-112.52703130246118</v>
      </c>
      <c r="AD369" s="4">
        <f t="shared" si="528"/>
        <v>-7.5510664471502703E-2</v>
      </c>
      <c r="AE369" s="2">
        <f t="shared" si="529"/>
        <v>1.3644690712456616E-2</v>
      </c>
      <c r="AF369">
        <f t="shared" si="537"/>
        <v>-164.29110810498787</v>
      </c>
      <c r="AG369" s="4">
        <f t="shared" si="530"/>
        <v>-0.1077728569813368</v>
      </c>
      <c r="AI369">
        <f t="shared" si="531"/>
        <v>0</v>
      </c>
      <c r="AJ369">
        <f t="shared" si="534"/>
        <v>0</v>
      </c>
      <c r="AK369">
        <f t="shared" si="535"/>
        <v>1</v>
      </c>
      <c r="AL369">
        <f t="shared" ref="AL369:AN369" si="567">SUM(AI359:AI368)/10</f>
        <v>0</v>
      </c>
      <c r="AM369">
        <f t="shared" si="567"/>
        <v>0.7</v>
      </c>
      <c r="AN369">
        <f t="shared" si="567"/>
        <v>0.3</v>
      </c>
      <c r="AO369" s="7">
        <f t="shared" si="548"/>
        <v>115.1005859375</v>
      </c>
      <c r="AP369" s="8">
        <f t="shared" si="552"/>
        <v>8.4632363589071428E-4</v>
      </c>
      <c r="AQ369" s="8">
        <f t="shared" si="553"/>
        <v>0.57272727272727275</v>
      </c>
      <c r="AR369" s="8">
        <f t="shared" si="554"/>
        <v>0.42727272727272725</v>
      </c>
      <c r="AT369" s="8">
        <f t="shared" si="549"/>
        <v>5</v>
      </c>
      <c r="AU369" s="8">
        <f t="shared" si="550"/>
        <v>5</v>
      </c>
      <c r="AV369" s="4"/>
    </row>
    <row r="370" spans="1:53" x14ac:dyDescent="0.25">
      <c r="A370" t="s">
        <v>374</v>
      </c>
      <c r="B370">
        <v>14598.349609375</v>
      </c>
      <c r="C370">
        <v>14642.25</v>
      </c>
      <c r="D370">
        <v>14505.2998046875</v>
      </c>
      <c r="E370">
        <v>14518.7001953125</v>
      </c>
      <c r="F370">
        <v>14518.7001953125</v>
      </c>
      <c r="G370">
        <v>0</v>
      </c>
      <c r="H370" t="str">
        <f t="shared" si="508"/>
        <v xml:space="preserve"> 11:15:00+05:30</v>
      </c>
      <c r="I370" t="str">
        <f t="shared" si="509"/>
        <v>N</v>
      </c>
      <c r="J370">
        <f t="shared" si="510"/>
        <v>-97.75</v>
      </c>
      <c r="K370">
        <f t="shared" si="511"/>
        <v>-79.6494140625</v>
      </c>
      <c r="L370" s="3">
        <f t="shared" si="487"/>
        <v>-6.6876703093989576E-3</v>
      </c>
      <c r="M370" s="3">
        <f t="shared" si="512"/>
        <v>-5.4560560744037444E-3</v>
      </c>
      <c r="N370" t="str">
        <f t="shared" si="513"/>
        <v>2021-03-19</v>
      </c>
      <c r="O370">
        <f t="shared" si="514"/>
        <v>60.349609375</v>
      </c>
      <c r="P370">
        <f t="shared" si="515"/>
        <v>165.5</v>
      </c>
      <c r="Q370">
        <f t="shared" si="516"/>
        <v>108.9501953125</v>
      </c>
      <c r="R370">
        <f t="shared" si="517"/>
        <v>-36.2998046875</v>
      </c>
      <c r="S370">
        <f t="shared" si="518"/>
        <v>14639.418579101563</v>
      </c>
      <c r="T370">
        <f t="shared" si="519"/>
        <v>14772.211774553571</v>
      </c>
      <c r="U370">
        <f t="shared" si="520"/>
        <v>-120.7183837890625</v>
      </c>
      <c r="V370">
        <f t="shared" si="521"/>
        <v>-253.51157924107065</v>
      </c>
      <c r="W370">
        <f t="shared" si="522"/>
        <v>136.9501953125</v>
      </c>
      <c r="X370">
        <f t="shared" si="523"/>
        <v>113.20468750000001</v>
      </c>
      <c r="Y370">
        <f t="shared" si="524"/>
        <v>14603.362413603527</v>
      </c>
      <c r="Z370">
        <f t="shared" si="533"/>
        <v>14719.953336057497</v>
      </c>
      <c r="AA370">
        <f t="shared" si="525"/>
        <v>-84.662218291026875</v>
      </c>
      <c r="AB370">
        <f t="shared" si="526"/>
        <v>-201.25314074499693</v>
      </c>
      <c r="AC370" s="9">
        <f t="shared" si="527"/>
        <v>-116.59092245397005</v>
      </c>
      <c r="AD370" s="4">
        <f t="shared" si="528"/>
        <v>3.6114799301738838E-2</v>
      </c>
      <c r="AE370" s="2">
        <f t="shared" si="529"/>
        <v>9.4413901923105017E-3</v>
      </c>
      <c r="AF370">
        <f t="shared" si="537"/>
        <v>-168.84936095004377</v>
      </c>
      <c r="AG370" s="4">
        <f t="shared" si="530"/>
        <v>2.7744975961468455E-2</v>
      </c>
      <c r="AI370">
        <f t="shared" si="531"/>
        <v>0</v>
      </c>
      <c r="AJ370">
        <f t="shared" si="534"/>
        <v>1</v>
      </c>
      <c r="AK370">
        <f t="shared" si="535"/>
        <v>0</v>
      </c>
      <c r="AL370">
        <f t="shared" ref="AL370:AN370" si="568">SUM(AI360:AI369)/10</f>
        <v>0</v>
      </c>
      <c r="AM370">
        <f t="shared" si="568"/>
        <v>0.6</v>
      </c>
      <c r="AN370">
        <f t="shared" si="568"/>
        <v>0.4</v>
      </c>
      <c r="AO370" s="7">
        <f t="shared" si="548"/>
        <v>-97.75</v>
      </c>
      <c r="AP370" s="8">
        <f t="shared" si="552"/>
        <v>6.9244661118331163E-4</v>
      </c>
      <c r="AQ370" s="8">
        <f t="shared" si="553"/>
        <v>0.75454545454545452</v>
      </c>
      <c r="AR370" s="8">
        <f t="shared" si="554"/>
        <v>0.24545454545454545</v>
      </c>
      <c r="AT370" s="8">
        <f t="shared" si="549"/>
        <v>4</v>
      </c>
      <c r="AU370" s="8">
        <f t="shared" si="550"/>
        <v>6</v>
      </c>
      <c r="AV370" s="4"/>
    </row>
    <row r="371" spans="1:53" x14ac:dyDescent="0.25">
      <c r="A371" t="s">
        <v>375</v>
      </c>
      <c r="B371">
        <v>14565.400390625</v>
      </c>
      <c r="C371">
        <v>14599.7001953125</v>
      </c>
      <c r="D371">
        <v>14494.650390625</v>
      </c>
      <c r="E371">
        <v>14579.0498046875</v>
      </c>
      <c r="F371">
        <v>14579.0498046875</v>
      </c>
      <c r="G371">
        <v>0</v>
      </c>
      <c r="H371" t="str">
        <f t="shared" si="508"/>
        <v xml:space="preserve"> 12:15:00+05:30</v>
      </c>
      <c r="I371" t="str">
        <f t="shared" si="509"/>
        <v>N</v>
      </c>
      <c r="J371">
        <f t="shared" si="510"/>
        <v>60.349609375</v>
      </c>
      <c r="K371">
        <f t="shared" si="511"/>
        <v>13.6494140625</v>
      </c>
      <c r="L371" s="3">
        <f t="shared" si="487"/>
        <v>4.1566812843538458E-3</v>
      </c>
      <c r="M371" s="3">
        <f t="shared" si="512"/>
        <v>9.3711217655818282E-4</v>
      </c>
      <c r="N371" t="str">
        <f t="shared" si="513"/>
        <v>2021-03-19</v>
      </c>
      <c r="O371">
        <f t="shared" si="514"/>
        <v>94.7998046875</v>
      </c>
      <c r="P371">
        <f t="shared" si="515"/>
        <v>102.75</v>
      </c>
      <c r="Q371">
        <f t="shared" si="516"/>
        <v>52.5498046875</v>
      </c>
      <c r="R371">
        <f t="shared" si="517"/>
        <v>-40.7001953125</v>
      </c>
      <c r="S371">
        <f t="shared" si="518"/>
        <v>14606.14990234375</v>
      </c>
      <c r="T371">
        <f t="shared" si="519"/>
        <v>14749.754650297618</v>
      </c>
      <c r="U371">
        <f t="shared" si="520"/>
        <v>-27.10009765625</v>
      </c>
      <c r="V371">
        <f t="shared" si="521"/>
        <v>-170.70484561011835</v>
      </c>
      <c r="W371">
        <f t="shared" si="522"/>
        <v>105.0498046875</v>
      </c>
      <c r="X371">
        <f t="shared" si="523"/>
        <v>124.309765625</v>
      </c>
      <c r="Y371">
        <f t="shared" si="524"/>
        <v>14597.959611622187</v>
      </c>
      <c r="Z371">
        <f t="shared" si="533"/>
        <v>14707.143924114769</v>
      </c>
      <c r="AA371">
        <f t="shared" si="525"/>
        <v>-18.909806934687367</v>
      </c>
      <c r="AB371">
        <f t="shared" si="526"/>
        <v>-128.09411942726911</v>
      </c>
      <c r="AC371" s="9">
        <f t="shared" si="527"/>
        <v>-109.18431249258174</v>
      </c>
      <c r="AD371" s="4">
        <f t="shared" si="528"/>
        <v>-6.3526471919908109E-2</v>
      </c>
      <c r="AE371" s="2">
        <f t="shared" si="529"/>
        <v>7.2474879942909971E-3</v>
      </c>
      <c r="AF371">
        <f t="shared" si="537"/>
        <v>-151.79503867543099</v>
      </c>
      <c r="AG371" s="4">
        <f t="shared" si="530"/>
        <v>-0.10100317927562974</v>
      </c>
      <c r="AI371">
        <f t="shared" si="531"/>
        <v>0</v>
      </c>
      <c r="AJ371">
        <f t="shared" si="534"/>
        <v>0</v>
      </c>
      <c r="AK371">
        <f t="shared" si="535"/>
        <v>1</v>
      </c>
      <c r="AL371">
        <f t="shared" ref="AL371:AN371" si="569">SUM(AI361:AI370)/10</f>
        <v>0</v>
      </c>
      <c r="AM371">
        <f t="shared" si="569"/>
        <v>0.6</v>
      </c>
      <c r="AN371">
        <f t="shared" si="569"/>
        <v>0.4</v>
      </c>
      <c r="AO371" s="7">
        <f t="shared" si="548"/>
        <v>60.349609375</v>
      </c>
      <c r="AP371" s="8">
        <f t="shared" si="552"/>
        <v>5.6654722733180045E-4</v>
      </c>
      <c r="AQ371" s="8">
        <f t="shared" si="553"/>
        <v>0.49090909090909091</v>
      </c>
      <c r="AR371" s="8">
        <f t="shared" si="554"/>
        <v>0.50909090909090915</v>
      </c>
      <c r="AT371" s="8">
        <f t="shared" si="549"/>
        <v>4</v>
      </c>
      <c r="AU371" s="8">
        <f t="shared" si="550"/>
        <v>6</v>
      </c>
      <c r="AV371" s="4"/>
    </row>
    <row r="372" spans="1:53" x14ac:dyDescent="0.25">
      <c r="A372" t="s">
        <v>376</v>
      </c>
      <c r="B372">
        <v>14562.75</v>
      </c>
      <c r="C372">
        <v>14692.099609375</v>
      </c>
      <c r="D372">
        <v>14551.650390625</v>
      </c>
      <c r="E372">
        <v>14673.849609375</v>
      </c>
      <c r="F372">
        <v>14673.849609375</v>
      </c>
      <c r="G372">
        <v>0</v>
      </c>
      <c r="H372" t="str">
        <f t="shared" si="508"/>
        <v xml:space="preserve"> 13:15:00+05:30</v>
      </c>
      <c r="I372" t="str">
        <f t="shared" si="509"/>
        <v>N</v>
      </c>
      <c r="J372">
        <f t="shared" si="510"/>
        <v>94.7998046875</v>
      </c>
      <c r="K372">
        <f t="shared" si="511"/>
        <v>111.099609375</v>
      </c>
      <c r="L372" s="3">
        <f t="shared" si="487"/>
        <v>6.5024679905421323E-3</v>
      </c>
      <c r="M372" s="3">
        <f t="shared" si="512"/>
        <v>7.6290267549054954E-3</v>
      </c>
      <c r="N372" t="str">
        <f t="shared" si="513"/>
        <v>2021-03-19</v>
      </c>
      <c r="O372">
        <f t="shared" si="514"/>
        <v>73.9501953125</v>
      </c>
      <c r="P372">
        <f t="shared" si="515"/>
        <v>-47.8994140625</v>
      </c>
      <c r="Q372">
        <f t="shared" si="516"/>
        <v>-57.2998046875</v>
      </c>
      <c r="R372">
        <f t="shared" si="517"/>
        <v>-147.7998046875</v>
      </c>
      <c r="S372">
        <f t="shared" si="518"/>
        <v>14575.33740234375</v>
      </c>
      <c r="T372">
        <f t="shared" si="519"/>
        <v>14732.657040550595</v>
      </c>
      <c r="U372">
        <f t="shared" si="520"/>
        <v>98.51220703125</v>
      </c>
      <c r="V372">
        <f t="shared" si="521"/>
        <v>-58.807431175595411</v>
      </c>
      <c r="W372">
        <f t="shared" si="522"/>
        <v>140.44921875</v>
      </c>
      <c r="X372">
        <f t="shared" si="523"/>
        <v>128.27480468749999</v>
      </c>
      <c r="Y372">
        <f t="shared" si="524"/>
        <v>14614.824055567256</v>
      </c>
      <c r="Z372">
        <f t="shared" si="533"/>
        <v>14704.117168229335</v>
      </c>
      <c r="AA372">
        <f t="shared" si="525"/>
        <v>59.025553807743563</v>
      </c>
      <c r="AB372">
        <f t="shared" si="526"/>
        <v>-30.267558854335221</v>
      </c>
      <c r="AC372" s="9">
        <f t="shared" si="527"/>
        <v>-89.293112662078784</v>
      </c>
      <c r="AD372" s="4">
        <f t="shared" si="528"/>
        <v>-0.18218001630824404</v>
      </c>
      <c r="AE372" s="2">
        <f t="shared" si="529"/>
        <v>9.651772478019769E-3</v>
      </c>
      <c r="AF372">
        <f t="shared" si="537"/>
        <v>-117.83298498333897</v>
      </c>
      <c r="AG372" s="4">
        <f t="shared" si="530"/>
        <v>-0.22373625639181705</v>
      </c>
      <c r="AI372">
        <f t="shared" si="531"/>
        <v>0</v>
      </c>
      <c r="AJ372">
        <f t="shared" si="534"/>
        <v>0</v>
      </c>
      <c r="AK372">
        <f t="shared" si="535"/>
        <v>1</v>
      </c>
      <c r="AL372">
        <f t="shared" ref="AL372:AN372" si="570">SUM(AI362:AI371)/10</f>
        <v>0</v>
      </c>
      <c r="AM372">
        <f t="shared" si="570"/>
        <v>0.6</v>
      </c>
      <c r="AN372">
        <f t="shared" si="570"/>
        <v>0.4</v>
      </c>
      <c r="AO372" s="7">
        <f t="shared" si="548"/>
        <v>94.7998046875</v>
      </c>
      <c r="AP372" s="8">
        <f t="shared" si="552"/>
        <v>4.6353864054420036E-4</v>
      </c>
      <c r="AQ372" s="8">
        <f t="shared" si="553"/>
        <v>0.49090909090909091</v>
      </c>
      <c r="AR372" s="8">
        <f t="shared" si="554"/>
        <v>0.50909090909090915</v>
      </c>
      <c r="AT372" s="8">
        <f t="shared" si="549"/>
        <v>5</v>
      </c>
      <c r="AU372" s="8">
        <f t="shared" si="550"/>
        <v>5</v>
      </c>
      <c r="AV372" s="4"/>
    </row>
    <row r="373" spans="1:53" x14ac:dyDescent="0.25">
      <c r="A373" t="s">
        <v>377</v>
      </c>
      <c r="B373">
        <v>14665.150390625</v>
      </c>
      <c r="C373">
        <v>14787.400390625</v>
      </c>
      <c r="D373">
        <v>14638.9501953125</v>
      </c>
      <c r="E373">
        <v>14747.7998046875</v>
      </c>
      <c r="F373">
        <v>14747.7998046875</v>
      </c>
      <c r="G373">
        <v>0</v>
      </c>
      <c r="H373" t="str">
        <f t="shared" si="508"/>
        <v xml:space="preserve"> 14:15:00+05:30</v>
      </c>
      <c r="I373" t="str">
        <f t="shared" si="509"/>
        <v>N</v>
      </c>
      <c r="J373">
        <f t="shared" si="510"/>
        <v>73.9501953125</v>
      </c>
      <c r="K373">
        <f t="shared" si="511"/>
        <v>82.6494140625</v>
      </c>
      <c r="L373" s="3">
        <f t="shared" si="487"/>
        <v>5.0395906514711609E-3</v>
      </c>
      <c r="M373" s="3">
        <f t="shared" si="512"/>
        <v>5.6357699621911372E-3</v>
      </c>
      <c r="N373" t="str">
        <f t="shared" si="513"/>
        <v>2021-03-19</v>
      </c>
      <c r="O373">
        <f t="shared" si="514"/>
        <v>-12.099609375</v>
      </c>
      <c r="P373">
        <f t="shared" si="515"/>
        <v>-53.6494140625</v>
      </c>
      <c r="Q373">
        <f t="shared" si="516"/>
        <v>-111.3994140625</v>
      </c>
      <c r="R373">
        <f t="shared" si="517"/>
        <v>-214.1494140625</v>
      </c>
      <c r="S373">
        <f t="shared" si="518"/>
        <v>14570.96240234375</v>
      </c>
      <c r="T373">
        <f t="shared" si="519"/>
        <v>14721.254650297618</v>
      </c>
      <c r="U373">
        <f t="shared" si="520"/>
        <v>176.83740234375</v>
      </c>
      <c r="V373">
        <f t="shared" si="521"/>
        <v>26.545154389881645</v>
      </c>
      <c r="W373">
        <f t="shared" si="522"/>
        <v>148.4501953125</v>
      </c>
      <c r="X373">
        <f t="shared" si="523"/>
        <v>134.23476562499999</v>
      </c>
      <c r="Y373">
        <f t="shared" si="524"/>
        <v>14644.374222038421</v>
      </c>
      <c r="Z373">
        <f t="shared" si="533"/>
        <v>14708.088316998259</v>
      </c>
      <c r="AA373">
        <f t="shared" si="525"/>
        <v>103.42558264907893</v>
      </c>
      <c r="AB373">
        <f t="shared" si="526"/>
        <v>39.711487689241039</v>
      </c>
      <c r="AC373" s="9">
        <f t="shared" si="527"/>
        <v>-63.714094959837894</v>
      </c>
      <c r="AD373" s="4">
        <f t="shared" si="528"/>
        <v>-0.2864612615649566</v>
      </c>
      <c r="AE373" s="2">
        <f t="shared" si="529"/>
        <v>1.0140767837302627E-2</v>
      </c>
      <c r="AF373">
        <f t="shared" si="537"/>
        <v>-76.880428259197288</v>
      </c>
      <c r="AG373" s="4">
        <f t="shared" si="530"/>
        <v>-0.34754747772817757</v>
      </c>
      <c r="AI373">
        <f t="shared" si="531"/>
        <v>0</v>
      </c>
      <c r="AJ373">
        <f t="shared" si="534"/>
        <v>0</v>
      </c>
      <c r="AK373">
        <f t="shared" si="535"/>
        <v>1</v>
      </c>
      <c r="AL373">
        <f t="shared" ref="AL373:AN373" si="571">SUM(AI363:AI372)/10</f>
        <v>0</v>
      </c>
      <c r="AM373">
        <f t="shared" si="571"/>
        <v>0.6</v>
      </c>
      <c r="AN373">
        <f t="shared" si="571"/>
        <v>0.4</v>
      </c>
      <c r="AO373" s="7">
        <f t="shared" si="548"/>
        <v>73.9501953125</v>
      </c>
      <c r="AP373" s="8">
        <f t="shared" si="552"/>
        <v>3.7925888771798212E-4</v>
      </c>
      <c r="AQ373" s="8">
        <f t="shared" si="553"/>
        <v>0.49090909090909091</v>
      </c>
      <c r="AR373" s="8">
        <f t="shared" si="554"/>
        <v>0.50909090909090915</v>
      </c>
      <c r="AT373" s="8">
        <f t="shared" si="549"/>
        <v>5</v>
      </c>
      <c r="AU373" s="8">
        <f t="shared" si="550"/>
        <v>5</v>
      </c>
      <c r="AV373" s="4"/>
    </row>
    <row r="374" spans="1:53" x14ac:dyDescent="0.25">
      <c r="A374" t="s">
        <v>378</v>
      </c>
      <c r="B374">
        <v>14747.7001953125</v>
      </c>
      <c r="C374">
        <v>14747.7001953125</v>
      </c>
      <c r="D374">
        <v>14711.099609375</v>
      </c>
      <c r="E374">
        <v>14735.7001953125</v>
      </c>
      <c r="F374">
        <v>14735.7001953125</v>
      </c>
      <c r="G374">
        <v>0</v>
      </c>
      <c r="H374" t="str">
        <f t="shared" si="508"/>
        <v xml:space="preserve"> 15:15:00+05:30</v>
      </c>
      <c r="I374" t="str">
        <f t="shared" si="509"/>
        <v>N</v>
      </c>
      <c r="J374">
        <f t="shared" si="510"/>
        <v>-12.099609375</v>
      </c>
      <c r="K374">
        <f t="shared" si="511"/>
        <v>-12</v>
      </c>
      <c r="L374" s="3">
        <f t="shared" si="487"/>
        <v>-8.2043488081213383E-4</v>
      </c>
      <c r="M374" s="3">
        <f t="shared" si="512"/>
        <v>-8.1368619114010428E-4</v>
      </c>
      <c r="N374" t="str">
        <f t="shared" si="513"/>
        <v>2021-03-19</v>
      </c>
      <c r="O374">
        <f t="shared" si="514"/>
        <v>-3.2001953125</v>
      </c>
      <c r="P374">
        <f t="shared" si="515"/>
        <v>20.349609375</v>
      </c>
      <c r="Q374">
        <f t="shared" si="516"/>
        <v>-186.7998046875</v>
      </c>
      <c r="R374">
        <f t="shared" si="517"/>
        <v>-240.25</v>
      </c>
      <c r="S374">
        <f t="shared" si="518"/>
        <v>14600.874877929688</v>
      </c>
      <c r="T374">
        <f t="shared" si="519"/>
        <v>14714.052269345239</v>
      </c>
      <c r="U374">
        <f t="shared" si="520"/>
        <v>134.8253173828125</v>
      </c>
      <c r="V374">
        <f t="shared" si="521"/>
        <v>21.647925967261472</v>
      </c>
      <c r="W374">
        <f t="shared" si="522"/>
        <v>36.6005859375</v>
      </c>
      <c r="X374">
        <f t="shared" si="523"/>
        <v>143.10976562499999</v>
      </c>
      <c r="Y374">
        <f t="shared" si="524"/>
        <v>14664.668882765995</v>
      </c>
      <c r="Z374">
        <f t="shared" si="533"/>
        <v>14710.5984877541</v>
      </c>
      <c r="AA374">
        <f t="shared" si="525"/>
        <v>71.031312546505433</v>
      </c>
      <c r="AB374">
        <f t="shared" si="526"/>
        <v>25.101707558400449</v>
      </c>
      <c r="AC374" s="9">
        <f t="shared" si="527"/>
        <v>-45.929604988104984</v>
      </c>
      <c r="AD374" s="4">
        <f t="shared" si="528"/>
        <v>-0.2791296020596909</v>
      </c>
      <c r="AE374" s="2">
        <f t="shared" si="529"/>
        <v>2.4879571826279664E-3</v>
      </c>
      <c r="AF374">
        <f t="shared" si="537"/>
        <v>-49.383386579243961</v>
      </c>
      <c r="AG374" s="4">
        <f t="shared" si="530"/>
        <v>-0.35765984012535501</v>
      </c>
      <c r="AI374">
        <f t="shared" si="531"/>
        <v>0</v>
      </c>
      <c r="AJ374">
        <f t="shared" si="534"/>
        <v>0</v>
      </c>
      <c r="AK374">
        <f t="shared" si="535"/>
        <v>1</v>
      </c>
      <c r="AL374">
        <f t="shared" ref="AL374:AN374" si="572">SUM(AI364:AI373)/10</f>
        <v>0</v>
      </c>
      <c r="AM374">
        <f t="shared" si="572"/>
        <v>0.6</v>
      </c>
      <c r="AN374">
        <f t="shared" si="572"/>
        <v>0.4</v>
      </c>
      <c r="AO374" s="7">
        <f t="shared" si="548"/>
        <v>-12.099609375</v>
      </c>
      <c r="AP374" s="8">
        <f t="shared" si="552"/>
        <v>3.1030272631471262E-4</v>
      </c>
      <c r="AQ374" s="8">
        <f t="shared" si="553"/>
        <v>0.49090909090909091</v>
      </c>
      <c r="AR374" s="8">
        <f t="shared" si="554"/>
        <v>0.50909090909090915</v>
      </c>
      <c r="AT374" s="8">
        <f t="shared" si="549"/>
        <v>5</v>
      </c>
      <c r="AU374" s="8">
        <f t="shared" si="550"/>
        <v>5</v>
      </c>
      <c r="AV374" s="4"/>
    </row>
    <row r="375" spans="1:53" x14ac:dyDescent="0.25">
      <c r="A375" t="s">
        <v>379</v>
      </c>
      <c r="B375">
        <v>14736.2998046875</v>
      </c>
      <c r="C375">
        <v>14763.5498046875</v>
      </c>
      <c r="D375">
        <v>14651.150390625</v>
      </c>
      <c r="E375">
        <v>14732.5</v>
      </c>
      <c r="F375">
        <v>14732.5</v>
      </c>
      <c r="G375">
        <v>0</v>
      </c>
      <c r="H375" t="str">
        <f t="shared" si="508"/>
        <v xml:space="preserve"> 09:15:00+05:30</v>
      </c>
      <c r="I375" t="str">
        <f t="shared" si="509"/>
        <v>Y</v>
      </c>
      <c r="J375">
        <f t="shared" si="510"/>
        <v>-3.2001953125</v>
      </c>
      <c r="K375">
        <f t="shared" si="511"/>
        <v>-3.7998046875</v>
      </c>
      <c r="L375" s="3">
        <f t="shared" si="487"/>
        <v>-2.1717293851553781E-4</v>
      </c>
      <c r="M375" s="3">
        <f t="shared" si="512"/>
        <v>-2.5785337824704897E-4</v>
      </c>
      <c r="N375" t="str">
        <f t="shared" si="513"/>
        <v>2021-03-22</v>
      </c>
      <c r="O375">
        <f t="shared" si="514"/>
        <v>-48.2998046875</v>
      </c>
      <c r="P375">
        <f t="shared" si="515"/>
        <v>14.650390625</v>
      </c>
      <c r="Q375">
        <f t="shared" si="516"/>
        <v>-167.5498046875</v>
      </c>
      <c r="R375">
        <f t="shared" si="517"/>
        <v>-213.599609375</v>
      </c>
      <c r="S375">
        <f t="shared" si="518"/>
        <v>14619.574951171875</v>
      </c>
      <c r="T375">
        <f t="shared" si="519"/>
        <v>14705.180850074405</v>
      </c>
      <c r="U375">
        <f t="shared" si="520"/>
        <v>112.925048828125</v>
      </c>
      <c r="V375">
        <f t="shared" si="521"/>
        <v>27.319149925595411</v>
      </c>
      <c r="W375">
        <f t="shared" si="522"/>
        <v>112.3994140625</v>
      </c>
      <c r="X375">
        <f t="shared" si="523"/>
        <v>134.37490234374999</v>
      </c>
      <c r="Y375">
        <f t="shared" si="524"/>
        <v>14679.742464373552</v>
      </c>
      <c r="Z375">
        <f t="shared" si="533"/>
        <v>14712.589534321909</v>
      </c>
      <c r="AA375">
        <f t="shared" si="525"/>
        <v>52.757535626447861</v>
      </c>
      <c r="AB375">
        <f t="shared" si="526"/>
        <v>19.910465678090986</v>
      </c>
      <c r="AC375" s="9">
        <f t="shared" si="527"/>
        <v>-32.847069948356875</v>
      </c>
      <c r="AD375" s="4">
        <f t="shared" si="528"/>
        <v>-0.28483883201556537</v>
      </c>
      <c r="AE375" s="2">
        <f t="shared" si="529"/>
        <v>7.6717125321723754E-3</v>
      </c>
      <c r="AF375">
        <f t="shared" si="537"/>
        <v>-25.43838570085245</v>
      </c>
      <c r="AG375" s="4">
        <f t="shared" si="530"/>
        <v>-0.48487968397970688</v>
      </c>
      <c r="AI375">
        <f t="shared" si="531"/>
        <v>0</v>
      </c>
      <c r="AJ375">
        <f t="shared" si="534"/>
        <v>0</v>
      </c>
      <c r="AK375">
        <f t="shared" si="535"/>
        <v>1</v>
      </c>
      <c r="AL375">
        <f t="shared" ref="AL375:AN375" si="573">SUM(AI365:AI374)/10</f>
        <v>0</v>
      </c>
      <c r="AM375">
        <f t="shared" si="573"/>
        <v>0.5</v>
      </c>
      <c r="AN375">
        <f t="shared" si="573"/>
        <v>0.5</v>
      </c>
      <c r="AO375" s="7">
        <f t="shared" si="548"/>
        <v>-3.2001953125</v>
      </c>
      <c r="AP375" s="8">
        <f t="shared" si="552"/>
        <v>2.5388404880294667E-4</v>
      </c>
      <c r="AQ375" s="8">
        <f t="shared" si="553"/>
        <v>0.49090909090909091</v>
      </c>
      <c r="AR375" s="8">
        <f t="shared" si="554"/>
        <v>0.50909090909090915</v>
      </c>
      <c r="AT375" s="8">
        <f t="shared" si="549"/>
        <v>5</v>
      </c>
      <c r="AU375" s="8">
        <f t="shared" si="550"/>
        <v>5</v>
      </c>
      <c r="AV375" s="4"/>
    </row>
    <row r="376" spans="1:53" x14ac:dyDescent="0.25">
      <c r="A376" t="s">
        <v>380</v>
      </c>
      <c r="B376">
        <v>14723</v>
      </c>
      <c r="C376">
        <v>14742.2001953125</v>
      </c>
      <c r="D376">
        <v>14641.849609375</v>
      </c>
      <c r="E376">
        <v>14684.2001953125</v>
      </c>
      <c r="F376">
        <v>14684.2001953125</v>
      </c>
      <c r="G376">
        <v>0</v>
      </c>
      <c r="H376" t="str">
        <f t="shared" si="508"/>
        <v xml:space="preserve"> 10:15:00+05:30</v>
      </c>
      <c r="I376" t="str">
        <f t="shared" si="509"/>
        <v>N</v>
      </c>
      <c r="J376">
        <f t="shared" si="510"/>
        <v>-48.2998046875</v>
      </c>
      <c r="K376">
        <f t="shared" si="511"/>
        <v>-38.7998046875</v>
      </c>
      <c r="L376" s="3">
        <f t="shared" si="487"/>
        <v>-3.2784527193280163E-3</v>
      </c>
      <c r="M376" s="3">
        <f t="shared" si="512"/>
        <v>-2.6353192071928277E-3</v>
      </c>
      <c r="N376" t="str">
        <f t="shared" si="513"/>
        <v>2021-03-22</v>
      </c>
      <c r="O376">
        <f t="shared" si="514"/>
        <v>-2.400390625</v>
      </c>
      <c r="P376">
        <f t="shared" si="515"/>
        <v>88.6494140625</v>
      </c>
      <c r="Q376">
        <f t="shared" si="516"/>
        <v>-247.6005859375</v>
      </c>
      <c r="R376">
        <f t="shared" si="517"/>
        <v>57.349609375</v>
      </c>
      <c r="S376">
        <f t="shared" si="518"/>
        <v>14638.174926757813</v>
      </c>
      <c r="T376">
        <f t="shared" si="519"/>
        <v>14698.821335565477</v>
      </c>
      <c r="U376">
        <f t="shared" si="520"/>
        <v>46.0252685546875</v>
      </c>
      <c r="V376">
        <f t="shared" si="521"/>
        <v>-14.621140252977057</v>
      </c>
      <c r="W376">
        <f t="shared" si="522"/>
        <v>100.3505859375</v>
      </c>
      <c r="X376">
        <f t="shared" si="523"/>
        <v>118.81484374999999</v>
      </c>
      <c r="Y376">
        <f t="shared" si="524"/>
        <v>14680.733071248875</v>
      </c>
      <c r="Z376">
        <f t="shared" si="533"/>
        <v>14710.008685321054</v>
      </c>
      <c r="AA376">
        <f t="shared" si="525"/>
        <v>3.467124063625306</v>
      </c>
      <c r="AB376">
        <f t="shared" si="526"/>
        <v>-25.808490008554145</v>
      </c>
      <c r="AC376" s="9">
        <f t="shared" si="527"/>
        <v>-29.275614072179451</v>
      </c>
      <c r="AD376" s="4">
        <f t="shared" si="528"/>
        <v>-0.10872981613862581</v>
      </c>
      <c r="AE376" s="2">
        <f t="shared" si="529"/>
        <v>6.853682329399609E-3</v>
      </c>
      <c r="AF376">
        <f t="shared" si="537"/>
        <v>-18.088264316602363</v>
      </c>
      <c r="AG376" s="4">
        <f t="shared" si="530"/>
        <v>-0.28893820035143902</v>
      </c>
      <c r="AI376">
        <f t="shared" si="531"/>
        <v>0</v>
      </c>
      <c r="AJ376">
        <f t="shared" si="534"/>
        <v>0</v>
      </c>
      <c r="AK376">
        <f t="shared" si="535"/>
        <v>1</v>
      </c>
      <c r="AL376">
        <f t="shared" ref="AL376:AN376" si="574">SUM(AI366:AI375)/10</f>
        <v>0</v>
      </c>
      <c r="AM376">
        <f t="shared" si="574"/>
        <v>0.4</v>
      </c>
      <c r="AN376">
        <f t="shared" si="574"/>
        <v>0.6</v>
      </c>
      <c r="AO376" s="7">
        <f t="shared" si="548"/>
        <v>-48.2998046875</v>
      </c>
      <c r="AP376" s="8">
        <f t="shared" si="552"/>
        <v>2.0772331265695636E-4</v>
      </c>
      <c r="AQ376" s="8">
        <f t="shared" si="553"/>
        <v>0.40909090909090906</v>
      </c>
      <c r="AR376" s="8">
        <f t="shared" si="554"/>
        <v>0.59090909090909094</v>
      </c>
      <c r="AT376" s="8">
        <f t="shared" si="549"/>
        <v>4</v>
      </c>
      <c r="AU376" s="8">
        <f t="shared" si="550"/>
        <v>6</v>
      </c>
      <c r="AV376" s="4"/>
    </row>
    <row r="377" spans="1:53" x14ac:dyDescent="0.25">
      <c r="A377" t="s">
        <v>381</v>
      </c>
      <c r="B377">
        <v>14666.4501953125</v>
      </c>
      <c r="C377">
        <v>14721.849609375</v>
      </c>
      <c r="D377">
        <v>14641.849609375</v>
      </c>
      <c r="E377">
        <v>14681.7998046875</v>
      </c>
      <c r="F377">
        <v>14681.7998046875</v>
      </c>
      <c r="G377">
        <v>0</v>
      </c>
      <c r="H377" t="str">
        <f t="shared" si="508"/>
        <v xml:space="preserve"> 11:15:00+05:30</v>
      </c>
      <c r="I377" t="str">
        <f t="shared" si="509"/>
        <v>N</v>
      </c>
      <c r="J377">
        <f t="shared" si="510"/>
        <v>-2.400390625</v>
      </c>
      <c r="K377">
        <f t="shared" si="511"/>
        <v>15.349609375</v>
      </c>
      <c r="L377" s="3">
        <f t="shared" si="487"/>
        <v>-1.6346757692436352E-4</v>
      </c>
      <c r="M377" s="3">
        <f t="shared" si="512"/>
        <v>1.0465797224679385E-3</v>
      </c>
      <c r="N377" t="str">
        <f t="shared" si="513"/>
        <v>2021-03-22</v>
      </c>
      <c r="O377">
        <f t="shared" si="514"/>
        <v>-55.849609375</v>
      </c>
      <c r="P377">
        <f t="shared" si="515"/>
        <v>120.150390625</v>
      </c>
      <c r="Q377">
        <f t="shared" si="516"/>
        <v>-311.2998046875</v>
      </c>
      <c r="R377">
        <f t="shared" si="517"/>
        <v>75.900390625</v>
      </c>
      <c r="S377">
        <f t="shared" si="518"/>
        <v>14661.03125</v>
      </c>
      <c r="T377">
        <f t="shared" si="519"/>
        <v>14689.7666015625</v>
      </c>
      <c r="U377">
        <f t="shared" si="520"/>
        <v>20.7685546875</v>
      </c>
      <c r="V377">
        <f t="shared" si="521"/>
        <v>-7.966796875</v>
      </c>
      <c r="W377">
        <f t="shared" si="522"/>
        <v>80</v>
      </c>
      <c r="X377">
        <f t="shared" si="523"/>
        <v>118.10488281249999</v>
      </c>
      <c r="Y377">
        <f t="shared" si="524"/>
        <v>14680.970123124125</v>
      </c>
      <c r="Z377">
        <f t="shared" si="533"/>
        <v>14707.444241627094</v>
      </c>
      <c r="AA377">
        <f t="shared" si="525"/>
        <v>0.82968156337483379</v>
      </c>
      <c r="AB377">
        <f t="shared" si="526"/>
        <v>-25.644436939594016</v>
      </c>
      <c r="AC377" s="9">
        <f t="shared" si="527"/>
        <v>-26.474118502968849</v>
      </c>
      <c r="AD377" s="4">
        <f t="shared" si="528"/>
        <v>-9.5693827712835453E-2</v>
      </c>
      <c r="AE377" s="2">
        <f t="shared" si="529"/>
        <v>5.4637905820844497E-3</v>
      </c>
      <c r="AF377">
        <f t="shared" si="537"/>
        <v>-8.7964784383748338</v>
      </c>
      <c r="AG377" s="4">
        <f t="shared" si="530"/>
        <v>-0.51369140319887063</v>
      </c>
      <c r="AI377">
        <f t="shared" si="531"/>
        <v>0</v>
      </c>
      <c r="AJ377">
        <f t="shared" si="534"/>
        <v>0</v>
      </c>
      <c r="AK377">
        <f t="shared" si="535"/>
        <v>1</v>
      </c>
      <c r="AL377">
        <f t="shared" ref="AL377:AN377" si="575">SUM(AI367:AI376)/10</f>
        <v>0</v>
      </c>
      <c r="AM377">
        <f t="shared" si="575"/>
        <v>0.3</v>
      </c>
      <c r="AN377">
        <f t="shared" si="575"/>
        <v>0.7</v>
      </c>
      <c r="AO377" s="7">
        <f t="shared" si="548"/>
        <v>-2.400390625</v>
      </c>
      <c r="AP377" s="8">
        <f t="shared" si="552"/>
        <v>1.6995543762841884E-4</v>
      </c>
      <c r="AQ377" s="8">
        <f t="shared" si="553"/>
        <v>0.32727272727272727</v>
      </c>
      <c r="AR377" s="8">
        <f t="shared" si="554"/>
        <v>0.67272727272727273</v>
      </c>
      <c r="AT377" s="8">
        <f t="shared" si="549"/>
        <v>4</v>
      </c>
      <c r="AU377" s="8">
        <f t="shared" si="550"/>
        <v>6</v>
      </c>
      <c r="AV377" s="4"/>
    </row>
    <row r="378" spans="1:53" x14ac:dyDescent="0.25">
      <c r="A378" t="s">
        <v>382</v>
      </c>
      <c r="B378">
        <v>14706.900390625</v>
      </c>
      <c r="C378">
        <v>14710.2998046875</v>
      </c>
      <c r="D378">
        <v>14598.75</v>
      </c>
      <c r="E378">
        <v>14625.9501953125</v>
      </c>
      <c r="F378">
        <v>14625.9501953125</v>
      </c>
      <c r="G378">
        <v>0</v>
      </c>
      <c r="H378" t="str">
        <f t="shared" si="508"/>
        <v xml:space="preserve"> 12:15:00+05:30</v>
      </c>
      <c r="I378" t="str">
        <f t="shared" si="509"/>
        <v>N</v>
      </c>
      <c r="J378">
        <f t="shared" si="510"/>
        <v>-55.849609375</v>
      </c>
      <c r="K378">
        <f t="shared" si="511"/>
        <v>-80.9501953125</v>
      </c>
      <c r="L378" s="3">
        <f t="shared" si="487"/>
        <v>-3.804002923208961E-3</v>
      </c>
      <c r="M378" s="3">
        <f t="shared" si="512"/>
        <v>-5.5042322421726729E-3</v>
      </c>
      <c r="N378" t="str">
        <f t="shared" si="513"/>
        <v>2021-03-22</v>
      </c>
      <c r="O378">
        <f t="shared" si="514"/>
        <v>68.2001953125</v>
      </c>
      <c r="P378">
        <f t="shared" si="515"/>
        <v>137.2998046875</v>
      </c>
      <c r="Q378">
        <f t="shared" si="516"/>
        <v>-311.0498046875</v>
      </c>
      <c r="R378">
        <f t="shared" si="517"/>
        <v>96.9501953125</v>
      </c>
      <c r="S378">
        <f t="shared" si="518"/>
        <v>14669.199951171875</v>
      </c>
      <c r="T378">
        <f t="shared" si="519"/>
        <v>14681.245163690477</v>
      </c>
      <c r="U378">
        <f t="shared" si="520"/>
        <v>-43.249755859375</v>
      </c>
      <c r="V378">
        <f t="shared" si="521"/>
        <v>-55.294968377977057</v>
      </c>
      <c r="W378">
        <f t="shared" si="522"/>
        <v>111.5498046875</v>
      </c>
      <c r="X378">
        <f t="shared" si="523"/>
        <v>122.56494140625</v>
      </c>
      <c r="Y378">
        <f t="shared" si="524"/>
        <v>14668.74347249932</v>
      </c>
      <c r="Z378">
        <f t="shared" si="533"/>
        <v>14700.035691962132</v>
      </c>
      <c r="AA378">
        <f t="shared" si="525"/>
        <v>-42.793277186819978</v>
      </c>
      <c r="AB378">
        <f t="shared" si="526"/>
        <v>-74.08549664963175</v>
      </c>
      <c r="AC378" s="9">
        <f t="shared" si="527"/>
        <v>-31.292219462811772</v>
      </c>
      <c r="AD378" s="4">
        <f t="shared" si="528"/>
        <v>0.18199287577044779</v>
      </c>
      <c r="AE378" s="2">
        <f t="shared" si="529"/>
        <v>7.6410517809743983E-3</v>
      </c>
      <c r="AF378">
        <f t="shared" si="537"/>
        <v>-12.501691191157079</v>
      </c>
      <c r="AG378" s="4">
        <f t="shared" si="530"/>
        <v>0.42121546465892207</v>
      </c>
      <c r="AI378">
        <f t="shared" si="531"/>
        <v>0</v>
      </c>
      <c r="AJ378">
        <f t="shared" si="534"/>
        <v>1</v>
      </c>
      <c r="AK378">
        <f t="shared" si="535"/>
        <v>0</v>
      </c>
      <c r="AL378">
        <f t="shared" ref="AL378:AN378" si="576">SUM(AI368:AI377)/10</f>
        <v>0</v>
      </c>
      <c r="AM378">
        <f t="shared" si="576"/>
        <v>0.2</v>
      </c>
      <c r="AN378">
        <f t="shared" si="576"/>
        <v>0.8</v>
      </c>
      <c r="AO378" s="7">
        <f t="shared" si="548"/>
        <v>-55.849609375</v>
      </c>
      <c r="AP378" s="8">
        <f t="shared" si="552"/>
        <v>1.3905444896870632E-4</v>
      </c>
      <c r="AQ378" s="8">
        <f t="shared" si="553"/>
        <v>0.42727272727272725</v>
      </c>
      <c r="AR378" s="8">
        <f t="shared" si="554"/>
        <v>0.57272727272727275</v>
      </c>
      <c r="AT378" s="8">
        <f t="shared" si="549"/>
        <v>4</v>
      </c>
      <c r="AU378" s="8">
        <f t="shared" si="550"/>
        <v>6</v>
      </c>
      <c r="AV378" s="4"/>
    </row>
    <row r="379" spans="1:53" x14ac:dyDescent="0.25">
      <c r="A379" t="s">
        <v>383</v>
      </c>
      <c r="B379">
        <v>14618.7998046875</v>
      </c>
      <c r="C379">
        <v>14711.5498046875</v>
      </c>
      <c r="D379">
        <v>14598.25</v>
      </c>
      <c r="E379">
        <v>14694.150390625</v>
      </c>
      <c r="F379">
        <v>14694.150390625</v>
      </c>
      <c r="G379">
        <v>0</v>
      </c>
      <c r="H379" t="str">
        <f t="shared" si="508"/>
        <v xml:space="preserve"> 13:15:00+05:30</v>
      </c>
      <c r="I379" t="str">
        <f t="shared" si="509"/>
        <v>N</v>
      </c>
      <c r="J379">
        <f t="shared" si="510"/>
        <v>68.2001953125</v>
      </c>
      <c r="K379">
        <f t="shared" si="511"/>
        <v>75.3505859375</v>
      </c>
      <c r="L379" s="3">
        <f t="shared" si="487"/>
        <v>4.6629582626609529E-3</v>
      </c>
      <c r="M379" s="3">
        <f t="shared" si="512"/>
        <v>5.1543619821196899E-3</v>
      </c>
      <c r="N379" t="str">
        <f t="shared" si="513"/>
        <v>2021-03-22</v>
      </c>
      <c r="O379">
        <f t="shared" si="514"/>
        <v>61.8994140625</v>
      </c>
      <c r="P379">
        <f t="shared" si="515"/>
        <v>93.5498046875</v>
      </c>
      <c r="Q379">
        <f t="shared" si="516"/>
        <v>-396.8505859375</v>
      </c>
      <c r="R379">
        <f t="shared" si="517"/>
        <v>68.2998046875</v>
      </c>
      <c r="S379">
        <f t="shared" si="518"/>
        <v>14682.606201171875</v>
      </c>
      <c r="T379">
        <f t="shared" si="519"/>
        <v>14671.507068452382</v>
      </c>
      <c r="U379">
        <f t="shared" si="520"/>
        <v>11.544189453125</v>
      </c>
      <c r="V379">
        <f t="shared" si="521"/>
        <v>22.643322172618355</v>
      </c>
      <c r="W379">
        <f t="shared" si="522"/>
        <v>113.2998046875</v>
      </c>
      <c r="X379">
        <f t="shared" si="523"/>
        <v>116.88994140625</v>
      </c>
      <c r="Y379">
        <f t="shared" si="524"/>
        <v>14674.389454305026</v>
      </c>
      <c r="Z379">
        <f t="shared" si="533"/>
        <v>14699.500664567848</v>
      </c>
      <c r="AA379">
        <f t="shared" si="525"/>
        <v>19.760936319973553</v>
      </c>
      <c r="AB379">
        <f t="shared" si="526"/>
        <v>-5.3502739428477071</v>
      </c>
      <c r="AC379" s="9">
        <f t="shared" si="527"/>
        <v>-25.11121026282126</v>
      </c>
      <c r="AD379" s="4">
        <f t="shared" si="528"/>
        <v>-0.19752543303411679</v>
      </c>
      <c r="AE379" s="2">
        <f t="shared" si="529"/>
        <v>7.7611908747623861E-3</v>
      </c>
      <c r="AF379">
        <f t="shared" si="537"/>
        <v>2.8823858526448021</v>
      </c>
      <c r="AG379" s="4" t="str">
        <f t="shared" si="530"/>
        <v>CROSSOVER</v>
      </c>
      <c r="AI379">
        <f t="shared" si="531"/>
        <v>0</v>
      </c>
      <c r="AJ379">
        <f t="shared" si="534"/>
        <v>0</v>
      </c>
      <c r="AK379">
        <f t="shared" si="535"/>
        <v>1</v>
      </c>
      <c r="AL379">
        <f t="shared" ref="AL379:AN379" si="577">SUM(AI369:AI378)/10</f>
        <v>0</v>
      </c>
      <c r="AM379">
        <f t="shared" si="577"/>
        <v>0.2</v>
      </c>
      <c r="AN379">
        <f t="shared" si="577"/>
        <v>0.8</v>
      </c>
      <c r="AO379" s="7">
        <f t="shared" si="548"/>
        <v>68.2001953125</v>
      </c>
      <c r="AP379" s="8">
        <f t="shared" si="552"/>
        <v>1.1377182188348699E-4</v>
      </c>
      <c r="AQ379" s="8">
        <f t="shared" si="553"/>
        <v>0.16363636363636364</v>
      </c>
      <c r="AR379" s="8">
        <f t="shared" si="554"/>
        <v>0.83636363636363642</v>
      </c>
      <c r="AT379" s="8">
        <f t="shared" si="549"/>
        <v>4</v>
      </c>
      <c r="AU379" s="8">
        <f t="shared" si="550"/>
        <v>6</v>
      </c>
      <c r="AV379" s="4"/>
    </row>
    <row r="380" spans="1:53" x14ac:dyDescent="0.25">
      <c r="A380" t="s">
        <v>384</v>
      </c>
      <c r="B380">
        <v>14662</v>
      </c>
      <c r="C380">
        <v>14760.150390625</v>
      </c>
      <c r="D380">
        <v>14645.2998046875</v>
      </c>
      <c r="E380">
        <v>14756.0498046875</v>
      </c>
      <c r="F380">
        <v>14756.0498046875</v>
      </c>
      <c r="G380">
        <v>0</v>
      </c>
      <c r="H380" t="str">
        <f t="shared" si="508"/>
        <v xml:space="preserve"> 14:15:00+05:30</v>
      </c>
      <c r="I380" t="str">
        <f t="shared" si="509"/>
        <v>N</v>
      </c>
      <c r="J380">
        <f t="shared" si="510"/>
        <v>61.8994140625</v>
      </c>
      <c r="K380">
        <f t="shared" si="511"/>
        <v>94.0498046875</v>
      </c>
      <c r="L380" s="3">
        <f t="shared" si="487"/>
        <v>4.212520793443926E-3</v>
      </c>
      <c r="M380" s="3">
        <f t="shared" si="512"/>
        <v>6.4145276693152366E-3</v>
      </c>
      <c r="N380" t="str">
        <f t="shared" si="513"/>
        <v>2021-03-22</v>
      </c>
      <c r="O380">
        <f t="shared" si="514"/>
        <v>-8.8994140625</v>
      </c>
      <c r="P380">
        <f t="shared" si="515"/>
        <v>59.400390625</v>
      </c>
      <c r="Q380">
        <f t="shared" si="516"/>
        <v>-355.2998046875</v>
      </c>
      <c r="R380">
        <f t="shared" si="517"/>
        <v>95.7998046875</v>
      </c>
      <c r="S380">
        <f t="shared" si="518"/>
        <v>14696.993774414063</v>
      </c>
      <c r="T380">
        <f t="shared" si="519"/>
        <v>14666.897553943452</v>
      </c>
      <c r="U380">
        <f t="shared" si="520"/>
        <v>59.0560302734375</v>
      </c>
      <c r="V380">
        <f t="shared" si="521"/>
        <v>89.152250744047706</v>
      </c>
      <c r="W380">
        <f t="shared" si="522"/>
        <v>114.8505859375</v>
      </c>
      <c r="X380">
        <f t="shared" si="523"/>
        <v>108.5099609375</v>
      </c>
      <c r="Y380">
        <f t="shared" si="524"/>
        <v>14692.536198834465</v>
      </c>
      <c r="Z380">
        <f t="shared" si="533"/>
        <v>14704.641495487816</v>
      </c>
      <c r="AA380">
        <f t="shared" si="525"/>
        <v>63.513605853035187</v>
      </c>
      <c r="AB380">
        <f t="shared" si="526"/>
        <v>51.408309199683572</v>
      </c>
      <c r="AC380" s="9">
        <f t="shared" si="527"/>
        <v>-12.105296653351616</v>
      </c>
      <c r="AD380" s="4">
        <f t="shared" si="528"/>
        <v>-0.51793256769968288</v>
      </c>
      <c r="AE380" s="2">
        <f t="shared" si="529"/>
        <v>7.8421464544372078E-3</v>
      </c>
      <c r="AF380">
        <f t="shared" si="537"/>
        <v>25.638644891012518</v>
      </c>
      <c r="AG380" s="4">
        <f t="shared" si="530"/>
        <v>7.8949384994681289</v>
      </c>
      <c r="AI380">
        <f t="shared" si="531"/>
        <v>0</v>
      </c>
      <c r="AJ380">
        <f t="shared" si="534"/>
        <v>0</v>
      </c>
      <c r="AK380">
        <f t="shared" si="535"/>
        <v>1</v>
      </c>
      <c r="AL380">
        <f t="shared" ref="AL380:AN380" si="578">SUM(AI370:AI379)/10</f>
        <v>0</v>
      </c>
      <c r="AM380">
        <f t="shared" si="578"/>
        <v>0.2</v>
      </c>
      <c r="AN380">
        <f t="shared" si="578"/>
        <v>0.8</v>
      </c>
      <c r="AO380" s="7">
        <f t="shared" si="548"/>
        <v>61.8994140625</v>
      </c>
      <c r="AP380" s="8">
        <f t="shared" si="552"/>
        <v>9.3086036086489357E-5</v>
      </c>
      <c r="AQ380" s="8">
        <f t="shared" si="553"/>
        <v>0.16363636363636364</v>
      </c>
      <c r="AR380" s="8">
        <f t="shared" si="554"/>
        <v>0.83636363636363642</v>
      </c>
      <c r="AT380" s="8">
        <f t="shared" si="549"/>
        <v>5</v>
      </c>
      <c r="AU380" s="8">
        <f t="shared" si="550"/>
        <v>5</v>
      </c>
      <c r="AV380" s="4"/>
    </row>
    <row r="381" spans="1:53" x14ac:dyDescent="0.25">
      <c r="A381" t="s">
        <v>385</v>
      </c>
      <c r="B381">
        <v>14756.2998046875</v>
      </c>
      <c r="C381">
        <v>14760.099609375</v>
      </c>
      <c r="D381">
        <v>14733.650390625</v>
      </c>
      <c r="E381">
        <v>14747.150390625</v>
      </c>
      <c r="F381">
        <v>14747.150390625</v>
      </c>
      <c r="G381">
        <v>0</v>
      </c>
      <c r="H381" t="str">
        <f t="shared" si="508"/>
        <v xml:space="preserve"> 15:15:00+05:30</v>
      </c>
      <c r="I381" t="str">
        <f t="shared" si="509"/>
        <v>N</v>
      </c>
      <c r="J381">
        <f t="shared" si="510"/>
        <v>-8.8994140625</v>
      </c>
      <c r="K381">
        <f t="shared" si="511"/>
        <v>-9.1494140625</v>
      </c>
      <c r="L381" s="3">
        <f t="shared" si="487"/>
        <v>-6.0310273957417491E-4</v>
      </c>
      <c r="M381" s="3">
        <f t="shared" si="512"/>
        <v>-6.2003443841616643E-4</v>
      </c>
      <c r="N381" t="str">
        <f t="shared" si="513"/>
        <v>2021-03-22</v>
      </c>
      <c r="O381">
        <f t="shared" si="514"/>
        <v>25.69921875</v>
      </c>
      <c r="P381">
        <f t="shared" si="515"/>
        <v>70.0498046875</v>
      </c>
      <c r="Q381">
        <f t="shared" si="516"/>
        <v>-448.150390625</v>
      </c>
      <c r="R381">
        <f t="shared" si="517"/>
        <v>102.94921875</v>
      </c>
      <c r="S381">
        <f t="shared" si="518"/>
        <v>14707.268798828125</v>
      </c>
      <c r="T381">
        <f t="shared" si="519"/>
        <v>14669.588030133929</v>
      </c>
      <c r="U381">
        <f t="shared" si="520"/>
        <v>39.881591796875</v>
      </c>
      <c r="V381">
        <f t="shared" si="521"/>
        <v>77.562360491070649</v>
      </c>
      <c r="W381">
        <f t="shared" si="522"/>
        <v>26.44921875</v>
      </c>
      <c r="X381">
        <f t="shared" si="523"/>
        <v>106.3</v>
      </c>
      <c r="Y381">
        <f t="shared" si="524"/>
        <v>14704.672685899028</v>
      </c>
      <c r="Z381">
        <f t="shared" si="533"/>
        <v>14708.505940500288</v>
      </c>
      <c r="AA381">
        <f t="shared" si="525"/>
        <v>42.477704725972217</v>
      </c>
      <c r="AB381">
        <f t="shared" si="526"/>
        <v>38.644450124711511</v>
      </c>
      <c r="AC381" s="9">
        <f t="shared" si="527"/>
        <v>-3.8332546012607054</v>
      </c>
      <c r="AD381" s="4">
        <f t="shared" si="528"/>
        <v>-0.68334071348847236</v>
      </c>
      <c r="AE381" s="2">
        <f t="shared" si="529"/>
        <v>1.79515721146944E-3</v>
      </c>
      <c r="AF381">
        <f t="shared" si="537"/>
        <v>35.084655765098432</v>
      </c>
      <c r="AG381" s="4">
        <f t="shared" si="530"/>
        <v>0.36842863241173718</v>
      </c>
      <c r="AI381">
        <f t="shared" si="531"/>
        <v>0</v>
      </c>
      <c r="AJ381">
        <f t="shared" si="534"/>
        <v>0</v>
      </c>
      <c r="AK381">
        <f t="shared" si="535"/>
        <v>1</v>
      </c>
      <c r="AL381">
        <f t="shared" ref="AL381:AN381" si="579">SUM(AI371:AI380)/10</f>
        <v>0</v>
      </c>
      <c r="AM381">
        <f t="shared" si="579"/>
        <v>0.1</v>
      </c>
      <c r="AN381">
        <f t="shared" si="579"/>
        <v>0.9</v>
      </c>
      <c r="AO381" s="7">
        <f t="shared" si="548"/>
        <v>-8.8994140625</v>
      </c>
      <c r="AP381" s="8">
        <f t="shared" si="552"/>
        <v>7.6161302252582193E-5</v>
      </c>
      <c r="AQ381" s="8">
        <f t="shared" si="553"/>
        <v>0.16363636363636364</v>
      </c>
      <c r="AR381" s="8">
        <f t="shared" si="554"/>
        <v>0.83636363636363642</v>
      </c>
      <c r="AT381" s="8">
        <f t="shared" si="549"/>
        <v>4</v>
      </c>
      <c r="AU381" s="8">
        <f t="shared" si="550"/>
        <v>6</v>
      </c>
      <c r="AV381" s="4"/>
    </row>
    <row r="382" spans="1:53" x14ac:dyDescent="0.25">
      <c r="A382" t="s">
        <v>386</v>
      </c>
      <c r="B382">
        <v>14768.5498046875</v>
      </c>
      <c r="C382">
        <v>14843.25</v>
      </c>
      <c r="D382">
        <v>14747.75</v>
      </c>
      <c r="E382">
        <v>14772.849609375</v>
      </c>
      <c r="F382">
        <v>14772.849609375</v>
      </c>
      <c r="G382">
        <v>0</v>
      </c>
      <c r="H382" t="str">
        <f t="shared" si="508"/>
        <v xml:space="preserve"> 09:15:00+05:30</v>
      </c>
      <c r="I382" t="str">
        <f t="shared" si="509"/>
        <v>Y</v>
      </c>
      <c r="J382">
        <f t="shared" si="510"/>
        <v>25.69921875</v>
      </c>
      <c r="K382">
        <f t="shared" si="511"/>
        <v>4.2998046875</v>
      </c>
      <c r="L382" s="3">
        <f t="shared" si="487"/>
        <v>1.7426565857996137E-3</v>
      </c>
      <c r="M382" s="3">
        <f t="shared" si="512"/>
        <v>2.9114603291213151E-4</v>
      </c>
      <c r="N382" t="str">
        <f t="shared" si="513"/>
        <v>2021-03-23</v>
      </c>
      <c r="O382">
        <f t="shared" si="514"/>
        <v>29.1005859375</v>
      </c>
      <c r="P382">
        <f t="shared" si="515"/>
        <v>34.4501953125</v>
      </c>
      <c r="Q382">
        <f t="shared" si="516"/>
        <v>-426.44921875</v>
      </c>
      <c r="R382">
        <f t="shared" si="517"/>
        <v>82.150390625</v>
      </c>
      <c r="S382">
        <f t="shared" si="518"/>
        <v>14707.187622070312</v>
      </c>
      <c r="T382">
        <f t="shared" si="519"/>
        <v>14671.392810639882</v>
      </c>
      <c r="U382">
        <f t="shared" si="520"/>
        <v>65.6619873046875</v>
      </c>
      <c r="V382">
        <f t="shared" si="521"/>
        <v>101.45679873511835</v>
      </c>
      <c r="W382">
        <f t="shared" si="522"/>
        <v>95.5</v>
      </c>
      <c r="X382">
        <f t="shared" si="523"/>
        <v>98.43994140625</v>
      </c>
      <c r="Y382">
        <f t="shared" si="524"/>
        <v>14719.823113338132</v>
      </c>
      <c r="Z382">
        <f t="shared" si="533"/>
        <v>14714.355364943443</v>
      </c>
      <c r="AA382">
        <f t="shared" si="525"/>
        <v>53.026496036867684</v>
      </c>
      <c r="AB382">
        <f t="shared" si="526"/>
        <v>58.494244431556581</v>
      </c>
      <c r="AC382" s="9">
        <f t="shared" si="527"/>
        <v>5.467748394688897</v>
      </c>
      <c r="AD382" s="4" t="str">
        <f t="shared" si="528"/>
        <v>CROSSOVER</v>
      </c>
      <c r="AE382" s="2">
        <f t="shared" si="529"/>
        <v>6.4755640690952855E-3</v>
      </c>
      <c r="AF382">
        <f t="shared" si="537"/>
        <v>48.430302698250671</v>
      </c>
      <c r="AG382" s="4">
        <f t="shared" si="530"/>
        <v>0.3803841491991562</v>
      </c>
      <c r="AI382">
        <f t="shared" si="531"/>
        <v>1</v>
      </c>
      <c r="AJ382">
        <f t="shared" si="534"/>
        <v>0</v>
      </c>
      <c r="AK382">
        <f t="shared" si="535"/>
        <v>0</v>
      </c>
      <c r="AL382">
        <f t="shared" ref="AL382:AN382" si="580">SUM(AI372:AI381)/10</f>
        <v>0</v>
      </c>
      <c r="AM382">
        <f t="shared" si="580"/>
        <v>0.1</v>
      </c>
      <c r="AN382">
        <f t="shared" si="580"/>
        <v>0.9</v>
      </c>
      <c r="AO382" s="7">
        <f t="shared" si="548"/>
        <v>25.69921875</v>
      </c>
      <c r="AP382" s="8">
        <f t="shared" si="552"/>
        <v>0.18188049561093392</v>
      </c>
      <c r="AQ382" s="8">
        <f t="shared" si="553"/>
        <v>8.1818181818181818E-2</v>
      </c>
      <c r="AR382" s="8">
        <f t="shared" si="554"/>
        <v>0.73636363636363633</v>
      </c>
      <c r="AT382" s="8">
        <f t="shared" si="549"/>
        <v>4</v>
      </c>
      <c r="AU382" s="8">
        <f t="shared" si="550"/>
        <v>6</v>
      </c>
      <c r="AV382" s="4"/>
      <c r="AW382" s="7">
        <f>SUM(AO383:AO388)</f>
        <v>34.4501953125</v>
      </c>
      <c r="AX382" s="7">
        <f>SUM(AO383:AO393)</f>
        <v>-136.44921875</v>
      </c>
      <c r="AY382" s="7">
        <f>SUM(AO382:AO396)</f>
        <v>-310.55078125</v>
      </c>
      <c r="AZ382" s="7">
        <f>SUM(AO383:AO402)</f>
        <v>-426.44921875</v>
      </c>
      <c r="BA382">
        <f>IF(AC382&gt;0,1,-1)</f>
        <v>1</v>
      </c>
    </row>
    <row r="383" spans="1:53" x14ac:dyDescent="0.25">
      <c r="A383" t="s">
        <v>387</v>
      </c>
      <c r="B383">
        <v>14815.25</v>
      </c>
      <c r="C383">
        <v>14866.650390625</v>
      </c>
      <c r="D383">
        <v>14743.849609375</v>
      </c>
      <c r="E383">
        <v>14801.9501953125</v>
      </c>
      <c r="F383">
        <v>14801.9501953125</v>
      </c>
      <c r="G383">
        <v>0</v>
      </c>
      <c r="H383" t="str">
        <f t="shared" si="508"/>
        <v xml:space="preserve"> 10:15:00+05:30</v>
      </c>
      <c r="I383" t="str">
        <f t="shared" si="509"/>
        <v>N</v>
      </c>
      <c r="J383">
        <f t="shared" si="510"/>
        <v>29.1005859375</v>
      </c>
      <c r="K383">
        <f t="shared" si="511"/>
        <v>-13.2998046875</v>
      </c>
      <c r="L383" s="3">
        <f t="shared" si="487"/>
        <v>1.9698695043258597E-3</v>
      </c>
      <c r="M383" s="3">
        <f t="shared" si="512"/>
        <v>-8.9771044616189402E-4</v>
      </c>
      <c r="N383" t="str">
        <f t="shared" si="513"/>
        <v>2021-03-23</v>
      </c>
      <c r="O383">
        <f t="shared" si="514"/>
        <v>-38.7001953125</v>
      </c>
      <c r="P383">
        <f t="shared" si="515"/>
        <v>-133.2001953125</v>
      </c>
      <c r="Q383">
        <f t="shared" si="516"/>
        <v>-321.25</v>
      </c>
      <c r="R383">
        <f t="shared" si="517"/>
        <v>-54.7998046875</v>
      </c>
      <c r="S383">
        <f t="shared" si="518"/>
        <v>14711.831298828125</v>
      </c>
      <c r="T383">
        <f t="shared" si="519"/>
        <v>14669.7666015625</v>
      </c>
      <c r="U383">
        <f t="shared" si="520"/>
        <v>90.118896484375</v>
      </c>
      <c r="V383">
        <f t="shared" si="521"/>
        <v>132.18359375</v>
      </c>
      <c r="W383">
        <f t="shared" si="522"/>
        <v>122.80078125</v>
      </c>
      <c r="X383">
        <f t="shared" si="523"/>
        <v>93.945019531249997</v>
      </c>
      <c r="Y383">
        <f t="shared" si="524"/>
        <v>14738.073575999102</v>
      </c>
      <c r="Z383">
        <f t="shared" si="533"/>
        <v>14722.31853134063</v>
      </c>
      <c r="AA383">
        <f t="shared" si="525"/>
        <v>63.876619313397896</v>
      </c>
      <c r="AB383">
        <f t="shared" si="526"/>
        <v>79.631663971869784</v>
      </c>
      <c r="AC383" s="9">
        <f t="shared" si="527"/>
        <v>15.755044658471888</v>
      </c>
      <c r="AD383" s="4">
        <f t="shared" si="528"/>
        <v>1.8814501914125323</v>
      </c>
      <c r="AE383" s="2">
        <f t="shared" si="529"/>
        <v>8.3289496639952221E-3</v>
      </c>
      <c r="AF383">
        <f t="shared" si="537"/>
        <v>68.306974436602104</v>
      </c>
      <c r="AG383" s="4">
        <f t="shared" si="530"/>
        <v>0.41041807775175004</v>
      </c>
      <c r="AI383">
        <f t="shared" si="531"/>
        <v>1</v>
      </c>
      <c r="AJ383">
        <f t="shared" si="534"/>
        <v>0</v>
      </c>
      <c r="AK383">
        <f t="shared" si="535"/>
        <v>0</v>
      </c>
      <c r="AL383">
        <f t="shared" ref="AL383:AN383" si="581">SUM(AI373:AI382)/10</f>
        <v>0.1</v>
      </c>
      <c r="AM383">
        <f t="shared" si="581"/>
        <v>0.1</v>
      </c>
      <c r="AN383">
        <f t="shared" si="581"/>
        <v>0.8</v>
      </c>
      <c r="AO383" s="7">
        <f t="shared" si="548"/>
        <v>29.1005859375</v>
      </c>
      <c r="AP383" s="8">
        <f t="shared" si="552"/>
        <v>0.33062949640894596</v>
      </c>
      <c r="AQ383" s="8">
        <f t="shared" si="553"/>
        <v>8.1818181818181818E-2</v>
      </c>
      <c r="AR383" s="8">
        <f t="shared" si="554"/>
        <v>0.73636363636363633</v>
      </c>
      <c r="AT383" s="8">
        <f t="shared" si="549"/>
        <v>4</v>
      </c>
      <c r="AU383" s="8">
        <f t="shared" si="550"/>
        <v>6</v>
      </c>
      <c r="AV383" s="4"/>
    </row>
    <row r="384" spans="1:53" x14ac:dyDescent="0.25">
      <c r="A384" t="s">
        <v>388</v>
      </c>
      <c r="B384">
        <v>14835</v>
      </c>
      <c r="C384">
        <v>14850.650390625</v>
      </c>
      <c r="D384">
        <v>14708.5498046875</v>
      </c>
      <c r="E384">
        <v>14763.25</v>
      </c>
      <c r="F384">
        <v>14763.25</v>
      </c>
      <c r="G384">
        <v>0</v>
      </c>
      <c r="H384" t="str">
        <f t="shared" si="508"/>
        <v xml:space="preserve"> 11:15:00+05:30</v>
      </c>
      <c r="I384" t="str">
        <f t="shared" si="509"/>
        <v>N</v>
      </c>
      <c r="J384">
        <f t="shared" si="510"/>
        <v>-38.7001953125</v>
      </c>
      <c r="K384">
        <f t="shared" si="511"/>
        <v>-71.75</v>
      </c>
      <c r="L384" s="3">
        <f t="shared" si="487"/>
        <v>-2.6145335446916733E-3</v>
      </c>
      <c r="M384" s="3">
        <f t="shared" si="512"/>
        <v>-4.8365352207617122E-3</v>
      </c>
      <c r="N384" t="str">
        <f t="shared" si="513"/>
        <v>2021-03-23</v>
      </c>
      <c r="O384">
        <f t="shared" si="514"/>
        <v>24.4501953125</v>
      </c>
      <c r="P384">
        <f t="shared" si="515"/>
        <v>-135.599609375</v>
      </c>
      <c r="Q384">
        <f t="shared" si="516"/>
        <v>-280.849609375</v>
      </c>
      <c r="R384">
        <f t="shared" si="517"/>
        <v>-22.849609375</v>
      </c>
      <c r="S384">
        <f t="shared" si="518"/>
        <v>14720.512573242188</v>
      </c>
      <c r="T384">
        <f t="shared" si="519"/>
        <v>14670.580915178571</v>
      </c>
      <c r="U384">
        <f t="shared" si="520"/>
        <v>42.7374267578125</v>
      </c>
      <c r="V384">
        <f t="shared" si="521"/>
        <v>92.669084821429351</v>
      </c>
      <c r="W384">
        <f t="shared" si="522"/>
        <v>142.1005859375</v>
      </c>
      <c r="X384">
        <f t="shared" si="523"/>
        <v>91.380078124999997</v>
      </c>
      <c r="Y384">
        <f t="shared" si="524"/>
        <v>14743.668336888191</v>
      </c>
      <c r="Z384">
        <f t="shared" si="533"/>
        <v>14726.039573946027</v>
      </c>
      <c r="AA384">
        <f t="shared" si="525"/>
        <v>19.581663111808666</v>
      </c>
      <c r="AB384">
        <f t="shared" si="526"/>
        <v>37.210426053972697</v>
      </c>
      <c r="AC384" s="9">
        <f t="shared" si="527"/>
        <v>17.62876294216403</v>
      </c>
      <c r="AD384" s="4">
        <f t="shared" si="528"/>
        <v>0.11892814805095434</v>
      </c>
      <c r="AE384" s="2">
        <f t="shared" si="529"/>
        <v>9.6610874507977434E-3</v>
      </c>
      <c r="AF384">
        <f t="shared" si="537"/>
        <v>73.087421709620685</v>
      </c>
      <c r="AG384" s="4">
        <f t="shared" si="530"/>
        <v>6.9984760889321304E-2</v>
      </c>
      <c r="AI384">
        <f t="shared" si="531"/>
        <v>1</v>
      </c>
      <c r="AJ384">
        <f t="shared" si="534"/>
        <v>0</v>
      </c>
      <c r="AK384">
        <f t="shared" si="535"/>
        <v>0</v>
      </c>
      <c r="AL384">
        <f t="shared" ref="AL384:AN384" si="582">SUM(AI374:AI383)/10</f>
        <v>0.2</v>
      </c>
      <c r="AM384">
        <f t="shared" si="582"/>
        <v>0.1</v>
      </c>
      <c r="AN384">
        <f t="shared" si="582"/>
        <v>0.7</v>
      </c>
      <c r="AO384" s="7">
        <f t="shared" si="548"/>
        <v>-38.7001953125</v>
      </c>
      <c r="AP384" s="8">
        <f t="shared" si="552"/>
        <v>0.45233322433459211</v>
      </c>
      <c r="AQ384" s="8">
        <f t="shared" si="553"/>
        <v>8.1818181818181818E-2</v>
      </c>
      <c r="AR384" s="8">
        <f t="shared" si="554"/>
        <v>0.65454545454545454</v>
      </c>
      <c r="AT384" s="8">
        <f t="shared" si="549"/>
        <v>4</v>
      </c>
      <c r="AU384" s="8">
        <f t="shared" si="550"/>
        <v>6</v>
      </c>
      <c r="AV384" s="4"/>
    </row>
    <row r="385" spans="1:53" x14ac:dyDescent="0.25">
      <c r="A385" t="s">
        <v>389</v>
      </c>
      <c r="B385">
        <v>14750.599609375</v>
      </c>
      <c r="C385">
        <v>14802.900390625</v>
      </c>
      <c r="D385">
        <v>14730.599609375</v>
      </c>
      <c r="E385">
        <v>14787.7001953125</v>
      </c>
      <c r="F385">
        <v>14787.7001953125</v>
      </c>
      <c r="G385">
        <v>0</v>
      </c>
      <c r="H385" t="str">
        <f t="shared" si="508"/>
        <v xml:space="preserve"> 12:15:00+05:30</v>
      </c>
      <c r="I385" t="str">
        <f t="shared" si="509"/>
        <v>N</v>
      </c>
      <c r="J385">
        <f t="shared" si="510"/>
        <v>24.4501953125</v>
      </c>
      <c r="K385">
        <f t="shared" si="511"/>
        <v>37.1005859375</v>
      </c>
      <c r="L385" s="3">
        <f t="shared" si="487"/>
        <v>1.6561526298409903E-3</v>
      </c>
      <c r="M385" s="3">
        <f t="shared" si="512"/>
        <v>2.5151917155910109E-3</v>
      </c>
      <c r="N385" t="str">
        <f t="shared" si="513"/>
        <v>2021-03-23</v>
      </c>
      <c r="O385">
        <f t="shared" si="514"/>
        <v>27.75</v>
      </c>
      <c r="P385">
        <f t="shared" si="515"/>
        <v>-156.1005859375</v>
      </c>
      <c r="Q385">
        <f t="shared" si="516"/>
        <v>-249.3505859375</v>
      </c>
      <c r="R385">
        <f t="shared" si="517"/>
        <v>-52.7998046875</v>
      </c>
      <c r="S385">
        <f t="shared" si="518"/>
        <v>14730.393798828125</v>
      </c>
      <c r="T385">
        <f t="shared" si="519"/>
        <v>14667.6142578125</v>
      </c>
      <c r="U385">
        <f t="shared" si="520"/>
        <v>57.306396484375</v>
      </c>
      <c r="V385">
        <f t="shared" si="521"/>
        <v>120.0859375</v>
      </c>
      <c r="W385">
        <f t="shared" si="522"/>
        <v>72.30078125</v>
      </c>
      <c r="X385">
        <f t="shared" si="523"/>
        <v>101.93007812499999</v>
      </c>
      <c r="Y385">
        <f t="shared" si="524"/>
        <v>14753.453194315816</v>
      </c>
      <c r="Z385">
        <f t="shared" si="533"/>
        <v>14731.645084979344</v>
      </c>
      <c r="AA385">
        <f t="shared" si="525"/>
        <v>34.24700099668371</v>
      </c>
      <c r="AB385">
        <f t="shared" si="526"/>
        <v>56.055110333156335</v>
      </c>
      <c r="AC385" s="9">
        <f t="shared" si="527"/>
        <v>21.808109336472626</v>
      </c>
      <c r="AD385" s="4">
        <f t="shared" si="528"/>
        <v>0.23707542089141945</v>
      </c>
      <c r="AE385" s="2">
        <f t="shared" si="529"/>
        <v>4.9082035468526065E-3</v>
      </c>
      <c r="AF385">
        <f t="shared" si="537"/>
        <v>85.83893650331629</v>
      </c>
      <c r="AG385" s="4">
        <f t="shared" si="530"/>
        <v>0.17446934774027048</v>
      </c>
      <c r="AI385">
        <f t="shared" si="531"/>
        <v>1</v>
      </c>
      <c r="AJ385">
        <f t="shared" si="534"/>
        <v>0</v>
      </c>
      <c r="AK385">
        <f t="shared" si="535"/>
        <v>0</v>
      </c>
      <c r="AL385">
        <f t="shared" ref="AL385:AN385" si="583">SUM(AI375:AI384)/10</f>
        <v>0.3</v>
      </c>
      <c r="AM385">
        <f t="shared" si="583"/>
        <v>0.1</v>
      </c>
      <c r="AN385">
        <f t="shared" si="583"/>
        <v>0.6</v>
      </c>
      <c r="AO385" s="7">
        <f t="shared" si="548"/>
        <v>24.4501953125</v>
      </c>
      <c r="AP385" s="8">
        <f t="shared" si="552"/>
        <v>0.5519090017283026</v>
      </c>
      <c r="AQ385" s="8">
        <f t="shared" si="553"/>
        <v>8.1818181818181818E-2</v>
      </c>
      <c r="AR385" s="8">
        <f t="shared" si="554"/>
        <v>0.57272727272727275</v>
      </c>
      <c r="AT385" s="8">
        <f t="shared" si="549"/>
        <v>5</v>
      </c>
      <c r="AU385" s="8">
        <f t="shared" si="550"/>
        <v>5</v>
      </c>
      <c r="AV385" s="4"/>
    </row>
    <row r="386" spans="1:53" x14ac:dyDescent="0.25">
      <c r="A386" t="s">
        <v>390</v>
      </c>
      <c r="B386">
        <v>14779.5</v>
      </c>
      <c r="C386">
        <v>14825.5498046875</v>
      </c>
      <c r="D386">
        <v>14750.0498046875</v>
      </c>
      <c r="E386">
        <v>14815.4501953125</v>
      </c>
      <c r="F386">
        <v>14815.4501953125</v>
      </c>
      <c r="G386">
        <v>0</v>
      </c>
      <c r="H386" t="str">
        <f t="shared" si="508"/>
        <v xml:space="preserve"> 13:15:00+05:30</v>
      </c>
      <c r="I386" t="str">
        <f t="shared" si="509"/>
        <v>N</v>
      </c>
      <c r="J386">
        <f t="shared" si="510"/>
        <v>27.75</v>
      </c>
      <c r="K386">
        <f t="shared" si="511"/>
        <v>35.9501953125</v>
      </c>
      <c r="L386" s="3">
        <f t="shared" si="487"/>
        <v>1.876559548373612E-3</v>
      </c>
      <c r="M386" s="3">
        <f t="shared" si="512"/>
        <v>2.4324365041104232E-3</v>
      </c>
      <c r="N386" t="str">
        <f t="shared" si="513"/>
        <v>2021-03-23</v>
      </c>
      <c r="O386">
        <f t="shared" si="514"/>
        <v>1.75</v>
      </c>
      <c r="P386">
        <f t="shared" si="515"/>
        <v>-198.900390625</v>
      </c>
      <c r="Q386">
        <f t="shared" si="516"/>
        <v>-289.400390625</v>
      </c>
      <c r="R386">
        <f t="shared" si="517"/>
        <v>-69.0498046875</v>
      </c>
      <c r="S386">
        <f t="shared" si="518"/>
        <v>14743.63134765625</v>
      </c>
      <c r="T386">
        <f t="shared" si="519"/>
        <v>14671.369047619048</v>
      </c>
      <c r="U386">
        <f t="shared" si="520"/>
        <v>71.81884765625</v>
      </c>
      <c r="V386">
        <f t="shared" si="521"/>
        <v>144.08114769345229</v>
      </c>
      <c r="W386">
        <f t="shared" si="522"/>
        <v>75.5</v>
      </c>
      <c r="X386">
        <f t="shared" si="523"/>
        <v>97.920214843750003</v>
      </c>
      <c r="Y386">
        <f t="shared" si="524"/>
        <v>14767.230305648412</v>
      </c>
      <c r="Z386">
        <f t="shared" si="533"/>
        <v>14739.263731373267</v>
      </c>
      <c r="AA386">
        <f t="shared" si="525"/>
        <v>48.219889664087532</v>
      </c>
      <c r="AB386">
        <f t="shared" si="526"/>
        <v>76.186463939233363</v>
      </c>
      <c r="AC386" s="9">
        <f t="shared" si="527"/>
        <v>27.966574275145831</v>
      </c>
      <c r="AD386" s="4">
        <f t="shared" si="528"/>
        <v>0.28239334477168904</v>
      </c>
      <c r="AE386" s="2">
        <f t="shared" si="529"/>
        <v>5.1186267842978023E-3</v>
      </c>
      <c r="AF386">
        <f t="shared" si="537"/>
        <v>95.861258029364762</v>
      </c>
      <c r="AG386" s="4">
        <f t="shared" si="530"/>
        <v>0.11675728910808758</v>
      </c>
      <c r="AI386">
        <f t="shared" si="531"/>
        <v>1</v>
      </c>
      <c r="AJ386">
        <f t="shared" si="534"/>
        <v>0</v>
      </c>
      <c r="AK386">
        <f t="shared" si="535"/>
        <v>0</v>
      </c>
      <c r="AL386">
        <f t="shared" ref="AL386:AN386" si="584">SUM(AI376:AI385)/10</f>
        <v>0.4</v>
      </c>
      <c r="AM386">
        <f t="shared" si="584"/>
        <v>0.1</v>
      </c>
      <c r="AN386">
        <f t="shared" si="584"/>
        <v>0.5</v>
      </c>
      <c r="AO386" s="7">
        <f t="shared" si="548"/>
        <v>27.75</v>
      </c>
      <c r="AP386" s="8">
        <f t="shared" si="552"/>
        <v>0.63338009232315673</v>
      </c>
      <c r="AQ386" s="8">
        <f t="shared" si="553"/>
        <v>8.1818181818181818E-2</v>
      </c>
      <c r="AR386" s="8">
        <f t="shared" si="554"/>
        <v>0.49090909090909091</v>
      </c>
      <c r="AT386" s="8">
        <f t="shared" si="549"/>
        <v>6</v>
      </c>
      <c r="AU386" s="8">
        <f t="shared" si="550"/>
        <v>4</v>
      </c>
      <c r="AV386" s="4"/>
    </row>
    <row r="387" spans="1:53" x14ac:dyDescent="0.25">
      <c r="A387" t="s">
        <v>391</v>
      </c>
      <c r="B387">
        <v>14806.150390625</v>
      </c>
      <c r="C387">
        <v>14878.400390625</v>
      </c>
      <c r="D387">
        <v>14788.9501953125</v>
      </c>
      <c r="E387">
        <v>14817.2001953125</v>
      </c>
      <c r="F387">
        <v>14817.2001953125</v>
      </c>
      <c r="G387">
        <v>0</v>
      </c>
      <c r="H387" t="str">
        <f t="shared" si="508"/>
        <v xml:space="preserve"> 14:15:00+05:30</v>
      </c>
      <c r="I387" t="str">
        <f t="shared" si="509"/>
        <v>N</v>
      </c>
      <c r="J387">
        <f t="shared" si="510"/>
        <v>1.75</v>
      </c>
      <c r="K387">
        <f t="shared" si="511"/>
        <v>11.0498046875</v>
      </c>
      <c r="L387" s="3">
        <f t="shared" si="487"/>
        <v>1.1811993405058236E-4</v>
      </c>
      <c r="M387" s="3">
        <f t="shared" si="512"/>
        <v>7.4629828793962175E-4</v>
      </c>
      <c r="N387" t="str">
        <f t="shared" si="513"/>
        <v>2021-03-23</v>
      </c>
      <c r="O387">
        <f t="shared" si="514"/>
        <v>-9.900390625</v>
      </c>
      <c r="P387">
        <f t="shared" si="515"/>
        <v>-180.7998046875</v>
      </c>
      <c r="Q387">
        <f t="shared" si="516"/>
        <v>-283.5498046875</v>
      </c>
      <c r="R387">
        <f t="shared" si="517"/>
        <v>-76.6005859375</v>
      </c>
      <c r="S387">
        <f t="shared" si="518"/>
        <v>14767.31884765625</v>
      </c>
      <c r="T387">
        <f t="shared" si="519"/>
        <v>14685.985723586309</v>
      </c>
      <c r="U387">
        <f t="shared" si="520"/>
        <v>49.88134765625</v>
      </c>
      <c r="V387">
        <f t="shared" si="521"/>
        <v>131.21447172619082</v>
      </c>
      <c r="W387">
        <f t="shared" si="522"/>
        <v>89.4501953125</v>
      </c>
      <c r="X387">
        <f t="shared" si="523"/>
        <v>95.435156250000006</v>
      </c>
      <c r="Y387">
        <f t="shared" si="524"/>
        <v>14778.334725573764</v>
      </c>
      <c r="Z387">
        <f t="shared" si="533"/>
        <v>14746.348864458652</v>
      </c>
      <c r="AA387">
        <f t="shared" si="525"/>
        <v>38.865469738735555</v>
      </c>
      <c r="AB387">
        <f t="shared" si="526"/>
        <v>70.851330853847685</v>
      </c>
      <c r="AC387" s="9">
        <f t="shared" si="527"/>
        <v>31.985861115112129</v>
      </c>
      <c r="AD387" s="4">
        <f t="shared" si="528"/>
        <v>0.14371752508630556</v>
      </c>
      <c r="AE387" s="2">
        <f t="shared" si="529"/>
        <v>6.0484479378970458E-3</v>
      </c>
      <c r="AF387">
        <f t="shared" si="537"/>
        <v>92.349001987455267</v>
      </c>
      <c r="AG387" s="4">
        <f t="shared" si="530"/>
        <v>-3.6638952107571975E-2</v>
      </c>
      <c r="AI387">
        <f t="shared" si="531"/>
        <v>1</v>
      </c>
      <c r="AJ387">
        <f t="shared" si="534"/>
        <v>0</v>
      </c>
      <c r="AK387">
        <f t="shared" si="535"/>
        <v>0</v>
      </c>
      <c r="AL387">
        <f t="shared" ref="AL387:AN387" si="585">SUM(AI377:AI386)/10</f>
        <v>0.5</v>
      </c>
      <c r="AM387">
        <f t="shared" si="585"/>
        <v>0.1</v>
      </c>
      <c r="AN387">
        <f t="shared" si="585"/>
        <v>0.4</v>
      </c>
      <c r="AO387" s="7">
        <f t="shared" si="548"/>
        <v>1.75</v>
      </c>
      <c r="AP387" s="8">
        <f t="shared" si="552"/>
        <v>0.70003825735531011</v>
      </c>
      <c r="AQ387" s="8">
        <f t="shared" si="553"/>
        <v>8.1818181818181818E-2</v>
      </c>
      <c r="AR387" s="8">
        <f t="shared" si="554"/>
        <v>0.40909090909090906</v>
      </c>
      <c r="AT387" s="8">
        <f t="shared" si="549"/>
        <v>7</v>
      </c>
      <c r="AU387" s="8">
        <f t="shared" si="550"/>
        <v>3</v>
      </c>
      <c r="AV387" s="4"/>
    </row>
    <row r="388" spans="1:53" x14ac:dyDescent="0.25">
      <c r="A388" t="s">
        <v>392</v>
      </c>
      <c r="B388">
        <v>14817.400390625</v>
      </c>
      <c r="C388">
        <v>14821</v>
      </c>
      <c r="D388">
        <v>14783</v>
      </c>
      <c r="E388">
        <v>14807.2998046875</v>
      </c>
      <c r="F388">
        <v>14807.2998046875</v>
      </c>
      <c r="G388">
        <v>0</v>
      </c>
      <c r="H388" t="str">
        <f t="shared" si="508"/>
        <v xml:space="preserve"> 15:15:00+05:30</v>
      </c>
      <c r="I388" t="str">
        <f t="shared" si="509"/>
        <v>N</v>
      </c>
      <c r="J388">
        <f t="shared" si="510"/>
        <v>-9.900390625</v>
      </c>
      <c r="K388">
        <f t="shared" si="511"/>
        <v>-10.1005859375</v>
      </c>
      <c r="L388" s="3">
        <f t="shared" ref="L388:L451" si="586">(E388-E387)/E387</f>
        <v>-6.6816878320453824E-4</v>
      </c>
      <c r="M388" s="3">
        <f t="shared" si="512"/>
        <v>-6.8167058129107864E-4</v>
      </c>
      <c r="N388" t="str">
        <f t="shared" si="513"/>
        <v>2021-03-23</v>
      </c>
      <c r="O388">
        <f t="shared" si="514"/>
        <v>-138.5498046875</v>
      </c>
      <c r="P388">
        <f t="shared" si="515"/>
        <v>-258.3994140625</v>
      </c>
      <c r="Q388">
        <f t="shared" si="516"/>
        <v>-311.849609375</v>
      </c>
      <c r="R388">
        <f t="shared" si="517"/>
        <v>-113</v>
      </c>
      <c r="S388">
        <f t="shared" si="518"/>
        <v>14782.700073242188</v>
      </c>
      <c r="T388">
        <f t="shared" si="519"/>
        <v>14696.990513392857</v>
      </c>
      <c r="U388">
        <f t="shared" si="520"/>
        <v>24.5997314453125</v>
      </c>
      <c r="V388">
        <f t="shared" si="521"/>
        <v>110.30929129464312</v>
      </c>
      <c r="W388">
        <f t="shared" si="522"/>
        <v>38</v>
      </c>
      <c r="X388">
        <f t="shared" si="523"/>
        <v>96.380175781250003</v>
      </c>
      <c r="Y388">
        <f t="shared" si="524"/>
        <v>14784.771409821262</v>
      </c>
      <c r="Z388">
        <f t="shared" si="533"/>
        <v>14751.889859024912</v>
      </c>
      <c r="AA388">
        <f t="shared" si="525"/>
        <v>22.528394866238159</v>
      </c>
      <c r="AB388">
        <f t="shared" si="526"/>
        <v>55.409945662588143</v>
      </c>
      <c r="AC388" s="9">
        <f t="shared" si="527"/>
        <v>32.881550796349984</v>
      </c>
      <c r="AD388" s="4">
        <f t="shared" si="528"/>
        <v>2.8002675244990494E-2</v>
      </c>
      <c r="AE388" s="2">
        <f t="shared" si="529"/>
        <v>2.5705201921125617E-3</v>
      </c>
      <c r="AF388">
        <f t="shared" si="537"/>
        <v>87.780896428404958</v>
      </c>
      <c r="AG388" s="4">
        <f t="shared" si="530"/>
        <v>-4.9465673269223236E-2</v>
      </c>
      <c r="AI388">
        <f t="shared" si="531"/>
        <v>1</v>
      </c>
      <c r="AJ388">
        <f t="shared" si="534"/>
        <v>0</v>
      </c>
      <c r="AK388">
        <f t="shared" si="535"/>
        <v>0</v>
      </c>
      <c r="AL388">
        <f t="shared" ref="AL388:AN388" si="587">SUM(AI378:AI387)/10</f>
        <v>0.6</v>
      </c>
      <c r="AM388">
        <f t="shared" si="587"/>
        <v>0.1</v>
      </c>
      <c r="AN388">
        <f t="shared" si="587"/>
        <v>0.3</v>
      </c>
      <c r="AO388" s="7">
        <f t="shared" si="548"/>
        <v>-9.900390625</v>
      </c>
      <c r="AP388" s="8">
        <f t="shared" si="552"/>
        <v>0.75457675601798102</v>
      </c>
      <c r="AQ388" s="8">
        <f t="shared" si="553"/>
        <v>8.1818181818181818E-2</v>
      </c>
      <c r="AR388" s="8">
        <f t="shared" si="554"/>
        <v>0.32727272727272727</v>
      </c>
      <c r="AT388" s="8">
        <f t="shared" si="549"/>
        <v>7</v>
      </c>
      <c r="AU388" s="8">
        <f t="shared" si="550"/>
        <v>3</v>
      </c>
      <c r="AV388" s="4"/>
    </row>
    <row r="389" spans="1:53" x14ac:dyDescent="0.25">
      <c r="A389" t="s">
        <v>393</v>
      </c>
      <c r="B389">
        <v>14712.4501953125</v>
      </c>
      <c r="C389">
        <v>14752.150390625</v>
      </c>
      <c r="D389">
        <v>14665.0498046875</v>
      </c>
      <c r="E389">
        <v>14668.75</v>
      </c>
      <c r="F389">
        <v>14668.75</v>
      </c>
      <c r="G389">
        <v>0</v>
      </c>
      <c r="H389" t="str">
        <f t="shared" si="508"/>
        <v xml:space="preserve"> 09:15:00+05:30</v>
      </c>
      <c r="I389" t="str">
        <f t="shared" si="509"/>
        <v>Y</v>
      </c>
      <c r="J389">
        <f t="shared" si="510"/>
        <v>-138.5498046875</v>
      </c>
      <c r="K389">
        <f t="shared" si="511"/>
        <v>-43.7001953125</v>
      </c>
      <c r="L389" s="3">
        <f t="shared" si="586"/>
        <v>-9.3568582060883053E-3</v>
      </c>
      <c r="M389" s="3">
        <f t="shared" si="512"/>
        <v>-2.9702867117554098E-3</v>
      </c>
      <c r="N389" t="str">
        <f t="shared" si="513"/>
        <v>2021-03-24</v>
      </c>
      <c r="O389">
        <f t="shared" si="514"/>
        <v>-41.099609375</v>
      </c>
      <c r="P389">
        <f t="shared" si="515"/>
        <v>-103.7998046875</v>
      </c>
      <c r="Q389">
        <f t="shared" si="516"/>
        <v>-149.849609375</v>
      </c>
      <c r="R389">
        <f t="shared" si="517"/>
        <v>24.2998046875</v>
      </c>
      <c r="S389">
        <f t="shared" si="518"/>
        <v>14789.106323242188</v>
      </c>
      <c r="T389">
        <f t="shared" si="519"/>
        <v>14707.638113839286</v>
      </c>
      <c r="U389">
        <f t="shared" si="520"/>
        <v>-120.3563232421875</v>
      </c>
      <c r="V389">
        <f t="shared" si="521"/>
        <v>-38.888113839286234</v>
      </c>
      <c r="W389">
        <f t="shared" si="522"/>
        <v>87.1005859375</v>
      </c>
      <c r="X389">
        <f t="shared" si="523"/>
        <v>89.025195312500003</v>
      </c>
      <c r="Y389">
        <f t="shared" si="524"/>
        <v>14758.988874305425</v>
      </c>
      <c r="Z389">
        <f t="shared" si="533"/>
        <v>14744.331690022647</v>
      </c>
      <c r="AA389">
        <f t="shared" si="525"/>
        <v>-90.23887430542527</v>
      </c>
      <c r="AB389">
        <f t="shared" si="526"/>
        <v>-75.581690022647308</v>
      </c>
      <c r="AC389" s="9">
        <f t="shared" si="527"/>
        <v>14.657184282777962</v>
      </c>
      <c r="AD389" s="4">
        <f t="shared" si="528"/>
        <v>-0.55424291349406241</v>
      </c>
      <c r="AE389" s="2">
        <f t="shared" si="529"/>
        <v>5.9393310692786999E-3</v>
      </c>
      <c r="AF389">
        <f t="shared" si="537"/>
        <v>51.350760466139036</v>
      </c>
      <c r="AG389" s="4">
        <f t="shared" si="530"/>
        <v>-0.41501212045582986</v>
      </c>
      <c r="AI389">
        <f t="shared" si="531"/>
        <v>0</v>
      </c>
      <c r="AJ389">
        <f t="shared" si="534"/>
        <v>0</v>
      </c>
      <c r="AK389">
        <f t="shared" si="535"/>
        <v>1</v>
      </c>
      <c r="AL389">
        <f t="shared" ref="AL389:AN389" si="588">SUM(AI379:AI388)/10</f>
        <v>0.7</v>
      </c>
      <c r="AM389">
        <f t="shared" si="588"/>
        <v>0</v>
      </c>
      <c r="AN389">
        <f t="shared" si="588"/>
        <v>0.3</v>
      </c>
      <c r="AO389" s="7">
        <f t="shared" si="548"/>
        <v>-138.5498046875</v>
      </c>
      <c r="AP389" s="8">
        <f t="shared" si="552"/>
        <v>0.61738098219652993</v>
      </c>
      <c r="AQ389" s="8">
        <f t="shared" si="553"/>
        <v>8.1818181818181818E-2</v>
      </c>
      <c r="AR389" s="8">
        <f t="shared" si="554"/>
        <v>0.42727272727272725</v>
      </c>
      <c r="AT389" s="8">
        <f t="shared" si="549"/>
        <v>6</v>
      </c>
      <c r="AU389" s="8">
        <f t="shared" si="550"/>
        <v>4</v>
      </c>
      <c r="AV389" s="4"/>
    </row>
    <row r="390" spans="1:53" x14ac:dyDescent="0.25">
      <c r="A390" t="s">
        <v>394</v>
      </c>
      <c r="B390">
        <v>14716.75</v>
      </c>
      <c r="C390">
        <v>14716.75</v>
      </c>
      <c r="D390">
        <v>14603.599609375</v>
      </c>
      <c r="E390">
        <v>14627.650390625</v>
      </c>
      <c r="F390">
        <v>14627.650390625</v>
      </c>
      <c r="G390">
        <v>0</v>
      </c>
      <c r="H390" t="str">
        <f t="shared" si="508"/>
        <v xml:space="preserve"> 10:15:00+05:30</v>
      </c>
      <c r="I390" t="str">
        <f t="shared" si="509"/>
        <v>N</v>
      </c>
      <c r="J390">
        <f t="shared" si="510"/>
        <v>-41.099609375</v>
      </c>
      <c r="K390">
        <f t="shared" si="511"/>
        <v>-89.099609375</v>
      </c>
      <c r="L390" s="3">
        <f t="shared" si="586"/>
        <v>-2.8018481039625053E-3</v>
      </c>
      <c r="M390" s="3">
        <f t="shared" si="512"/>
        <v>-6.0542993103096816E-3</v>
      </c>
      <c r="N390" t="str">
        <f t="shared" si="513"/>
        <v>2021-03-24</v>
      </c>
      <c r="O390">
        <f t="shared" si="514"/>
        <v>3.94921875</v>
      </c>
      <c r="P390">
        <f t="shared" si="515"/>
        <v>-191.05078125</v>
      </c>
      <c r="Q390">
        <f t="shared" si="516"/>
        <v>113.8994140625</v>
      </c>
      <c r="R390">
        <f t="shared" si="517"/>
        <v>138.94921875</v>
      </c>
      <c r="S390">
        <f t="shared" si="518"/>
        <v>14779.306274414063</v>
      </c>
      <c r="T390">
        <f t="shared" si="519"/>
        <v>14715.609561011905</v>
      </c>
      <c r="U390">
        <f t="shared" si="520"/>
        <v>-151.6558837890625</v>
      </c>
      <c r="V390">
        <f t="shared" si="521"/>
        <v>-87.959170386904589</v>
      </c>
      <c r="W390">
        <f t="shared" si="522"/>
        <v>113.150390625</v>
      </c>
      <c r="X390">
        <f t="shared" si="523"/>
        <v>86.4052734375</v>
      </c>
      <c r="Y390">
        <f t="shared" si="524"/>
        <v>14729.802544598664</v>
      </c>
      <c r="Z390">
        <f t="shared" si="533"/>
        <v>14733.724299168316</v>
      </c>
      <c r="AA390">
        <f t="shared" si="525"/>
        <v>-102.1521539736641</v>
      </c>
      <c r="AB390">
        <f t="shared" si="526"/>
        <v>-106.07390854331607</v>
      </c>
      <c r="AC390" s="9">
        <f t="shared" si="527"/>
        <v>-3.9217545696519664</v>
      </c>
      <c r="AD390" s="4" t="str">
        <f t="shared" si="528"/>
        <v>CROSSOVER</v>
      </c>
      <c r="AE390" s="2">
        <f t="shared" si="529"/>
        <v>7.74811646796735E-3</v>
      </c>
      <c r="AF390">
        <f t="shared" si="537"/>
        <v>14.19298358675951</v>
      </c>
      <c r="AG390" s="4">
        <f t="shared" si="530"/>
        <v>-0.72360713925320663</v>
      </c>
      <c r="AI390">
        <f t="shared" si="531"/>
        <v>0</v>
      </c>
      <c r="AJ390">
        <f t="shared" si="534"/>
        <v>1</v>
      </c>
      <c r="AK390">
        <f t="shared" si="535"/>
        <v>0</v>
      </c>
      <c r="AL390">
        <f t="shared" ref="AL390:AN390" si="589">SUM(AI380:AI389)/10</f>
        <v>0.7</v>
      </c>
      <c r="AM390">
        <f t="shared" si="589"/>
        <v>0</v>
      </c>
      <c r="AN390">
        <f t="shared" si="589"/>
        <v>0.3</v>
      </c>
      <c r="AO390" s="7">
        <f t="shared" si="548"/>
        <v>-41.099609375</v>
      </c>
      <c r="AP390" s="8">
        <f t="shared" si="552"/>
        <v>0.50512989452443358</v>
      </c>
      <c r="AQ390" s="8">
        <f t="shared" si="553"/>
        <v>0.18181818181818182</v>
      </c>
      <c r="AR390" s="8">
        <f t="shared" si="554"/>
        <v>0.24545454545454545</v>
      </c>
      <c r="AT390" s="8">
        <f t="shared" si="549"/>
        <v>5</v>
      </c>
      <c r="AU390" s="8">
        <f t="shared" si="550"/>
        <v>5</v>
      </c>
      <c r="AV390" s="4"/>
      <c r="AW390" s="7">
        <f>SUM(AO391:AO396)</f>
        <v>-191.05078125</v>
      </c>
      <c r="AX390" s="7">
        <f>SUM(AO391:AO401)</f>
        <v>-328.650390625</v>
      </c>
      <c r="AY390" s="7">
        <f>SUM(AO390:AO404)</f>
        <v>-186.349609375</v>
      </c>
      <c r="AZ390" s="7">
        <f>SUM(AO391:AO410)</f>
        <v>113.8994140625</v>
      </c>
      <c r="BA390">
        <f>IF(AC390&gt;0,1,-1)</f>
        <v>-1</v>
      </c>
    </row>
    <row r="391" spans="1:53" x14ac:dyDescent="0.25">
      <c r="A391" t="s">
        <v>395</v>
      </c>
      <c r="B391">
        <v>14623.150390625</v>
      </c>
      <c r="C391">
        <v>14646.900390625</v>
      </c>
      <c r="D391">
        <v>14579.75</v>
      </c>
      <c r="E391">
        <v>14631.599609375</v>
      </c>
      <c r="F391">
        <v>14631.599609375</v>
      </c>
      <c r="G391">
        <v>0</v>
      </c>
      <c r="H391" t="str">
        <f t="shared" si="508"/>
        <v xml:space="preserve"> 11:15:00+05:30</v>
      </c>
      <c r="I391" t="str">
        <f t="shared" si="509"/>
        <v>N</v>
      </c>
      <c r="J391">
        <f t="shared" si="510"/>
        <v>3.94921875</v>
      </c>
      <c r="K391">
        <f t="shared" si="511"/>
        <v>8.44921875</v>
      </c>
      <c r="L391" s="3">
        <f t="shared" si="586"/>
        <v>2.6998312405190461E-4</v>
      </c>
      <c r="M391" s="3">
        <f t="shared" si="512"/>
        <v>5.7779743244772011E-4</v>
      </c>
      <c r="N391" t="str">
        <f t="shared" si="513"/>
        <v>2021-03-24</v>
      </c>
      <c r="O391">
        <f t="shared" si="514"/>
        <v>-15.0498046875</v>
      </c>
      <c r="P391">
        <f t="shared" si="515"/>
        <v>-261.099609375</v>
      </c>
      <c r="Q391">
        <f t="shared" si="516"/>
        <v>126.1005859375</v>
      </c>
      <c r="R391">
        <f t="shared" si="517"/>
        <v>96</v>
      </c>
      <c r="S391">
        <f t="shared" si="518"/>
        <v>14761.156372070313</v>
      </c>
      <c r="T391">
        <f t="shared" si="519"/>
        <v>14716.142903645834</v>
      </c>
      <c r="U391">
        <f t="shared" si="520"/>
        <v>-129.5567626953125</v>
      </c>
      <c r="V391">
        <f t="shared" si="521"/>
        <v>-84.54329427083394</v>
      </c>
      <c r="W391">
        <f t="shared" si="522"/>
        <v>67.150390625</v>
      </c>
      <c r="X391">
        <f t="shared" si="523"/>
        <v>86.235253906249994</v>
      </c>
      <c r="Y391">
        <f t="shared" si="524"/>
        <v>14707.979670104516</v>
      </c>
      <c r="Z391">
        <f t="shared" si="533"/>
        <v>14724.440236459834</v>
      </c>
      <c r="AA391">
        <f t="shared" si="525"/>
        <v>-76.380060729516117</v>
      </c>
      <c r="AB391">
        <f t="shared" si="526"/>
        <v>-92.840627084833613</v>
      </c>
      <c r="AC391" s="9">
        <f t="shared" si="527"/>
        <v>-16.460566355317496</v>
      </c>
      <c r="AD391" s="4">
        <f t="shared" si="528"/>
        <v>3.1972454071184466</v>
      </c>
      <c r="AE391" s="2">
        <f t="shared" si="529"/>
        <v>4.6057299079202314E-3</v>
      </c>
      <c r="AF391">
        <f t="shared" si="537"/>
        <v>-8.1632335413178225</v>
      </c>
      <c r="AG391" s="4" t="str">
        <f t="shared" si="530"/>
        <v>CROSSOVER</v>
      </c>
      <c r="AI391">
        <f t="shared" si="531"/>
        <v>0</v>
      </c>
      <c r="AJ391">
        <f t="shared" si="534"/>
        <v>1</v>
      </c>
      <c r="AK391">
        <f t="shared" si="535"/>
        <v>0</v>
      </c>
      <c r="AL391">
        <f t="shared" ref="AL391:AN391" si="590">SUM(AI381:AI390)/10</f>
        <v>0.7</v>
      </c>
      <c r="AM391">
        <f t="shared" si="590"/>
        <v>0.1</v>
      </c>
      <c r="AN391">
        <f t="shared" si="590"/>
        <v>0.2</v>
      </c>
      <c r="AO391" s="7">
        <f t="shared" si="548"/>
        <v>3.94921875</v>
      </c>
      <c r="AP391" s="8">
        <f t="shared" si="552"/>
        <v>0.41328809551999113</v>
      </c>
      <c r="AQ391" s="8">
        <f t="shared" si="553"/>
        <v>0.18181818181818182</v>
      </c>
      <c r="AR391" s="8">
        <f t="shared" si="554"/>
        <v>0.24545454545454545</v>
      </c>
      <c r="AT391" s="8">
        <f t="shared" si="549"/>
        <v>6</v>
      </c>
      <c r="AU391" s="8">
        <f t="shared" si="550"/>
        <v>4</v>
      </c>
      <c r="AV391" s="4"/>
    </row>
    <row r="392" spans="1:53" x14ac:dyDescent="0.25">
      <c r="A392" t="s">
        <v>396</v>
      </c>
      <c r="B392">
        <v>14640.099609375</v>
      </c>
      <c r="C392">
        <v>14674.849609375</v>
      </c>
      <c r="D392">
        <v>14610.5498046875</v>
      </c>
      <c r="E392">
        <v>14616.5498046875</v>
      </c>
      <c r="F392">
        <v>14616.5498046875</v>
      </c>
      <c r="G392">
        <v>0</v>
      </c>
      <c r="H392" t="str">
        <f t="shared" si="508"/>
        <v xml:space="preserve"> 12:15:00+05:30</v>
      </c>
      <c r="I392" t="str">
        <f t="shared" si="509"/>
        <v>N</v>
      </c>
      <c r="J392">
        <f t="shared" si="510"/>
        <v>-15.0498046875</v>
      </c>
      <c r="K392">
        <f t="shared" si="511"/>
        <v>-23.5498046875</v>
      </c>
      <c r="L392" s="3">
        <f t="shared" si="586"/>
        <v>-1.0285823210920179E-3</v>
      </c>
      <c r="M392" s="3">
        <f t="shared" si="512"/>
        <v>-1.6085822716957159E-3</v>
      </c>
      <c r="N392" t="str">
        <f t="shared" si="513"/>
        <v>2021-03-24</v>
      </c>
      <c r="O392">
        <f t="shared" si="514"/>
        <v>19.8505859375</v>
      </c>
      <c r="P392">
        <f t="shared" si="515"/>
        <v>-301.6494140625</v>
      </c>
      <c r="Q392">
        <f t="shared" si="516"/>
        <v>106.3505859375</v>
      </c>
      <c r="R392">
        <f t="shared" si="517"/>
        <v>136.8505859375</v>
      </c>
      <c r="S392">
        <f t="shared" si="518"/>
        <v>14739.862548828125</v>
      </c>
      <c r="T392">
        <f t="shared" si="519"/>
        <v>14721.519066220239</v>
      </c>
      <c r="U392">
        <f t="shared" si="520"/>
        <v>-123.312744140625</v>
      </c>
      <c r="V392">
        <f t="shared" si="521"/>
        <v>-104.96926153273853</v>
      </c>
      <c r="W392">
        <f t="shared" si="522"/>
        <v>64.2998046875</v>
      </c>
      <c r="X392">
        <f t="shared" si="523"/>
        <v>90.305371093749997</v>
      </c>
      <c r="Y392">
        <f t="shared" si="524"/>
        <v>14687.661922234069</v>
      </c>
      <c r="Z392">
        <f t="shared" si="533"/>
        <v>14714.632015389621</v>
      </c>
      <c r="AA392">
        <f t="shared" si="525"/>
        <v>-71.112117546568697</v>
      </c>
      <c r="AB392">
        <f t="shared" si="526"/>
        <v>-98.082210702121301</v>
      </c>
      <c r="AC392" s="9">
        <f t="shared" si="527"/>
        <v>-26.970093155552604</v>
      </c>
      <c r="AD392" s="4">
        <f t="shared" si="528"/>
        <v>0.63846690164704223</v>
      </c>
      <c r="AE392" s="2">
        <f t="shared" si="529"/>
        <v>4.4009161562743315E-3</v>
      </c>
      <c r="AF392">
        <f t="shared" si="537"/>
        <v>-33.857143986169831</v>
      </c>
      <c r="AG392" s="4">
        <f t="shared" si="530"/>
        <v>3.1475162770737222</v>
      </c>
      <c r="AI392">
        <f t="shared" si="531"/>
        <v>0</v>
      </c>
      <c r="AJ392">
        <f t="shared" si="534"/>
        <v>1</v>
      </c>
      <c r="AK392">
        <f t="shared" si="535"/>
        <v>0</v>
      </c>
      <c r="AL392">
        <f t="shared" ref="AL392:AN392" si="591">SUM(AI382:AI391)/10</f>
        <v>0.7</v>
      </c>
      <c r="AM392">
        <f t="shared" si="591"/>
        <v>0.2</v>
      </c>
      <c r="AN392">
        <f t="shared" si="591"/>
        <v>0.1</v>
      </c>
      <c r="AO392" s="7">
        <f t="shared" si="548"/>
        <v>-15.0498046875</v>
      </c>
      <c r="AP392" s="8">
        <f t="shared" si="552"/>
        <v>0.33814480542544728</v>
      </c>
      <c r="AQ392" s="8">
        <f t="shared" si="553"/>
        <v>0.26363636363636367</v>
      </c>
      <c r="AR392" s="8">
        <f t="shared" si="554"/>
        <v>0.16363636363636364</v>
      </c>
      <c r="AT392" s="8">
        <f t="shared" si="549"/>
        <v>5</v>
      </c>
      <c r="AU392" s="8">
        <f t="shared" si="550"/>
        <v>5</v>
      </c>
      <c r="AV392" s="4"/>
    </row>
    <row r="393" spans="1:53" x14ac:dyDescent="0.25">
      <c r="A393" t="s">
        <v>397</v>
      </c>
      <c r="B393">
        <v>14627.150390625</v>
      </c>
      <c r="C393">
        <v>14665.849609375</v>
      </c>
      <c r="D393">
        <v>14605.349609375</v>
      </c>
      <c r="E393">
        <v>14636.400390625</v>
      </c>
      <c r="F393">
        <v>14636.400390625</v>
      </c>
      <c r="G393">
        <v>0</v>
      </c>
      <c r="H393" t="str">
        <f t="shared" si="508"/>
        <v xml:space="preserve"> 13:15:00+05:30</v>
      </c>
      <c r="I393" t="str">
        <f t="shared" si="509"/>
        <v>N</v>
      </c>
      <c r="J393">
        <f t="shared" si="510"/>
        <v>19.8505859375</v>
      </c>
      <c r="K393">
        <f t="shared" si="511"/>
        <v>9.25</v>
      </c>
      <c r="L393" s="3">
        <f t="shared" si="586"/>
        <v>1.3580897135611273E-3</v>
      </c>
      <c r="M393" s="3">
        <f t="shared" si="512"/>
        <v>6.3238564949250921E-4</v>
      </c>
      <c r="N393" t="str">
        <f t="shared" si="513"/>
        <v>2021-03-24</v>
      </c>
      <c r="O393">
        <f t="shared" si="514"/>
        <v>-87.5</v>
      </c>
      <c r="P393">
        <f t="shared" si="515"/>
        <v>-339.1005859375</v>
      </c>
      <c r="Q393">
        <f t="shared" si="516"/>
        <v>126.0498046875</v>
      </c>
      <c r="R393">
        <f t="shared" si="517"/>
        <v>153.599609375</v>
      </c>
      <c r="S393">
        <f t="shared" si="518"/>
        <v>14721.525024414063</v>
      </c>
      <c r="T393">
        <f t="shared" si="519"/>
        <v>14723.304780505952</v>
      </c>
      <c r="U393">
        <f t="shared" si="520"/>
        <v>-85.1246337890625</v>
      </c>
      <c r="V393">
        <f t="shared" si="521"/>
        <v>-86.904389880952294</v>
      </c>
      <c r="W393">
        <f t="shared" si="522"/>
        <v>60.5</v>
      </c>
      <c r="X393">
        <f t="shared" si="523"/>
        <v>87.185351562500003</v>
      </c>
      <c r="Y393">
        <f t="shared" si="524"/>
        <v>14676.270470765387</v>
      </c>
      <c r="Z393">
        <f t="shared" si="533"/>
        <v>14707.520049501929</v>
      </c>
      <c r="AA393">
        <f t="shared" si="525"/>
        <v>-39.870080140386563</v>
      </c>
      <c r="AB393">
        <f t="shared" si="526"/>
        <v>-71.119658876928952</v>
      </c>
      <c r="AC393" s="9">
        <f t="shared" si="527"/>
        <v>-31.249578736542389</v>
      </c>
      <c r="AD393" s="4">
        <f t="shared" si="528"/>
        <v>0.15867522430521247</v>
      </c>
      <c r="AE393" s="2">
        <f t="shared" si="529"/>
        <v>4.1423178231328175E-3</v>
      </c>
      <c r="AF393">
        <f t="shared" si="537"/>
        <v>-47.034309740565732</v>
      </c>
      <c r="AG393" s="4">
        <f t="shared" si="530"/>
        <v>0.38919897554792537</v>
      </c>
      <c r="AI393">
        <f t="shared" si="531"/>
        <v>0</v>
      </c>
      <c r="AJ393">
        <f t="shared" si="534"/>
        <v>1</v>
      </c>
      <c r="AK393">
        <f t="shared" si="535"/>
        <v>0</v>
      </c>
      <c r="AL393">
        <f t="shared" ref="AL393:AN393" si="592">SUM(AI383:AI392)/10</f>
        <v>0.6</v>
      </c>
      <c r="AM393">
        <f t="shared" si="592"/>
        <v>0.3</v>
      </c>
      <c r="AN393">
        <f t="shared" si="592"/>
        <v>0.1</v>
      </c>
      <c r="AO393" s="7">
        <f t="shared" si="548"/>
        <v>19.8505859375</v>
      </c>
      <c r="AP393" s="8">
        <f t="shared" si="552"/>
        <v>0.27666393171172959</v>
      </c>
      <c r="AQ393" s="8">
        <f t="shared" si="553"/>
        <v>0.34545454545454546</v>
      </c>
      <c r="AR393" s="8">
        <f t="shared" si="554"/>
        <v>8.1818181818181818E-2</v>
      </c>
      <c r="AT393" s="8">
        <f t="shared" si="549"/>
        <v>5</v>
      </c>
      <c r="AU393" s="8">
        <f t="shared" si="550"/>
        <v>5</v>
      </c>
      <c r="AV393" s="4"/>
    </row>
    <row r="394" spans="1:53" x14ac:dyDescent="0.25">
      <c r="A394" t="s">
        <v>398</v>
      </c>
      <c r="B394">
        <v>14637.599609375</v>
      </c>
      <c r="C394">
        <v>14675.599609375</v>
      </c>
      <c r="D394">
        <v>14535.5498046875</v>
      </c>
      <c r="E394">
        <v>14548.900390625</v>
      </c>
      <c r="F394">
        <v>14548.900390625</v>
      </c>
      <c r="G394">
        <v>0</v>
      </c>
      <c r="H394" t="str">
        <f t="shared" si="508"/>
        <v xml:space="preserve"> 14:15:00+05:30</v>
      </c>
      <c r="I394" t="str">
        <f t="shared" si="509"/>
        <v>N</v>
      </c>
      <c r="J394">
        <f t="shared" si="510"/>
        <v>-87.5</v>
      </c>
      <c r="K394">
        <f t="shared" si="511"/>
        <v>-88.69921875</v>
      </c>
      <c r="L394" s="3">
        <f t="shared" si="586"/>
        <v>-5.9782458572290803E-3</v>
      </c>
      <c r="M394" s="3">
        <f t="shared" si="512"/>
        <v>-6.0596833577269372E-3</v>
      </c>
      <c r="N394" t="str">
        <f t="shared" si="513"/>
        <v>2021-03-24</v>
      </c>
      <c r="O394">
        <f t="shared" si="514"/>
        <v>16.0498046875</v>
      </c>
      <c r="P394">
        <f t="shared" si="515"/>
        <v>-148.150390625</v>
      </c>
      <c r="Q394">
        <f t="shared" si="516"/>
        <v>302.94921875</v>
      </c>
      <c r="R394">
        <f t="shared" si="517"/>
        <v>293.1494140625</v>
      </c>
      <c r="S394">
        <f t="shared" si="518"/>
        <v>14702.612548828125</v>
      </c>
      <c r="T394">
        <f t="shared" si="519"/>
        <v>14721.521484375</v>
      </c>
      <c r="U394">
        <f t="shared" si="520"/>
        <v>-153.712158203125</v>
      </c>
      <c r="V394">
        <f t="shared" si="521"/>
        <v>-172.62109375</v>
      </c>
      <c r="W394">
        <f t="shared" si="522"/>
        <v>140.0498046875</v>
      </c>
      <c r="X394">
        <f t="shared" si="523"/>
        <v>80.955273437499997</v>
      </c>
      <c r="Y394">
        <f t="shared" si="524"/>
        <v>14647.966008511967</v>
      </c>
      <c r="Z394">
        <f t="shared" si="533"/>
        <v>14693.100080513117</v>
      </c>
      <c r="AA394">
        <f t="shared" si="525"/>
        <v>-99.06561788696672</v>
      </c>
      <c r="AB394">
        <f t="shared" si="526"/>
        <v>-144.19968988811706</v>
      </c>
      <c r="AC394" s="9">
        <f t="shared" si="527"/>
        <v>-45.134072001150344</v>
      </c>
      <c r="AD394" s="4">
        <f t="shared" si="528"/>
        <v>0.44430977395454657</v>
      </c>
      <c r="AE394" s="2">
        <f t="shared" si="529"/>
        <v>9.6349850242565989E-3</v>
      </c>
      <c r="AF394">
        <f t="shared" si="537"/>
        <v>-73.55547586303328</v>
      </c>
      <c r="AG394" s="4">
        <f t="shared" si="530"/>
        <v>0.56386850936591526</v>
      </c>
      <c r="AI394">
        <f t="shared" si="531"/>
        <v>0</v>
      </c>
      <c r="AJ394">
        <f t="shared" si="534"/>
        <v>1</v>
      </c>
      <c r="AK394">
        <f t="shared" si="535"/>
        <v>0</v>
      </c>
      <c r="AL394">
        <f t="shared" ref="AL394:AN394" si="593">SUM(AI384:AI393)/10</f>
        <v>0.5</v>
      </c>
      <c r="AM394">
        <f t="shared" si="593"/>
        <v>0.4</v>
      </c>
      <c r="AN394">
        <f t="shared" si="593"/>
        <v>0.1</v>
      </c>
      <c r="AO394" s="7">
        <f t="shared" si="548"/>
        <v>-87.5</v>
      </c>
      <c r="AP394" s="8">
        <f t="shared" si="552"/>
        <v>0.22636139867323329</v>
      </c>
      <c r="AQ394" s="8">
        <f t="shared" si="553"/>
        <v>0.42727272727272725</v>
      </c>
      <c r="AR394" s="8">
        <f t="shared" si="554"/>
        <v>8.1818181818181818E-2</v>
      </c>
      <c r="AT394" s="8">
        <f t="shared" si="549"/>
        <v>5</v>
      </c>
      <c r="AU394" s="8">
        <f t="shared" si="550"/>
        <v>5</v>
      </c>
      <c r="AV394" s="4"/>
    </row>
    <row r="395" spans="1:53" x14ac:dyDescent="0.25">
      <c r="A395" t="s">
        <v>399</v>
      </c>
      <c r="B395">
        <v>14549.599609375</v>
      </c>
      <c r="C395">
        <v>14571.0498046875</v>
      </c>
      <c r="D395">
        <v>14538.650390625</v>
      </c>
      <c r="E395">
        <v>14564.9501953125</v>
      </c>
      <c r="F395">
        <v>14564.9501953125</v>
      </c>
      <c r="G395">
        <v>0</v>
      </c>
      <c r="H395" t="str">
        <f t="shared" si="508"/>
        <v xml:space="preserve"> 15:15:00+05:30</v>
      </c>
      <c r="I395" t="str">
        <f t="shared" si="509"/>
        <v>N</v>
      </c>
      <c r="J395">
        <f t="shared" si="510"/>
        <v>16.0498046875</v>
      </c>
      <c r="K395">
        <f t="shared" si="511"/>
        <v>15.3505859375</v>
      </c>
      <c r="L395" s="3">
        <f t="shared" si="586"/>
        <v>1.1031627309677748E-3</v>
      </c>
      <c r="M395" s="3">
        <f t="shared" si="512"/>
        <v>1.0550521216823648E-3</v>
      </c>
      <c r="N395" t="str">
        <f t="shared" si="513"/>
        <v>2021-03-24</v>
      </c>
      <c r="O395">
        <f t="shared" si="514"/>
        <v>-128.3505859375</v>
      </c>
      <c r="P395">
        <f t="shared" si="515"/>
        <v>-265.9501953125</v>
      </c>
      <c r="Q395">
        <f t="shared" si="516"/>
        <v>285.1494140625</v>
      </c>
      <c r="R395">
        <f t="shared" si="517"/>
        <v>310.3994140625</v>
      </c>
      <c r="S395">
        <f t="shared" si="518"/>
        <v>14669.293823242188</v>
      </c>
      <c r="T395">
        <f t="shared" si="519"/>
        <v>14712.050083705357</v>
      </c>
      <c r="U395">
        <f t="shared" si="520"/>
        <v>-104.3436279296875</v>
      </c>
      <c r="V395">
        <f t="shared" si="521"/>
        <v>-147.09988839285688</v>
      </c>
      <c r="W395">
        <f t="shared" si="522"/>
        <v>32.3994140625</v>
      </c>
      <c r="X395">
        <f t="shared" si="523"/>
        <v>80.750195312499997</v>
      </c>
      <c r="Y395">
        <f t="shared" si="524"/>
        <v>14629.518050023196</v>
      </c>
      <c r="Z395">
        <f t="shared" si="533"/>
        <v>14681.450090949425</v>
      </c>
      <c r="AA395">
        <f t="shared" si="525"/>
        <v>-64.567854710696338</v>
      </c>
      <c r="AB395">
        <f t="shared" si="526"/>
        <v>-116.49989563692543</v>
      </c>
      <c r="AC395" s="9">
        <f t="shared" si="527"/>
        <v>-51.932040926229092</v>
      </c>
      <c r="AD395" s="4">
        <f t="shared" si="528"/>
        <v>0.15061723047956957</v>
      </c>
      <c r="AE395" s="2">
        <f t="shared" si="529"/>
        <v>2.2285021781246082E-3</v>
      </c>
      <c r="AF395">
        <f t="shared" si="537"/>
        <v>-82.532033682160545</v>
      </c>
      <c r="AG395" s="4">
        <f t="shared" si="530"/>
        <v>0.12203792734401447</v>
      </c>
      <c r="AI395">
        <f t="shared" si="531"/>
        <v>0</v>
      </c>
      <c r="AJ395">
        <f t="shared" si="534"/>
        <v>1</v>
      </c>
      <c r="AK395">
        <f t="shared" si="535"/>
        <v>0</v>
      </c>
      <c r="AL395">
        <f t="shared" ref="AL395:AN395" si="594">SUM(AI385:AI394)/10</f>
        <v>0.4</v>
      </c>
      <c r="AM395">
        <f t="shared" si="594"/>
        <v>0.5</v>
      </c>
      <c r="AN395">
        <f t="shared" si="594"/>
        <v>0.1</v>
      </c>
      <c r="AO395" s="7">
        <f t="shared" si="548"/>
        <v>16.0498046875</v>
      </c>
      <c r="AP395" s="8">
        <f t="shared" si="552"/>
        <v>0.18520478073264543</v>
      </c>
      <c r="AQ395" s="8">
        <f t="shared" si="553"/>
        <v>0.50909090909090915</v>
      </c>
      <c r="AR395" s="8">
        <f t="shared" si="554"/>
        <v>8.1818181818181818E-2</v>
      </c>
      <c r="AT395" s="8">
        <f t="shared" si="549"/>
        <v>5</v>
      </c>
      <c r="AU395" s="8">
        <f t="shared" si="550"/>
        <v>5</v>
      </c>
      <c r="AV395" s="4"/>
    </row>
    <row r="396" spans="1:53" x14ac:dyDescent="0.25">
      <c r="A396" t="s">
        <v>400</v>
      </c>
      <c r="B396">
        <v>14570.900390625</v>
      </c>
      <c r="C396">
        <v>14570.900390625</v>
      </c>
      <c r="D396">
        <v>14407</v>
      </c>
      <c r="E396">
        <v>14436.599609375</v>
      </c>
      <c r="F396">
        <v>14436.599609375</v>
      </c>
      <c r="G396">
        <v>0</v>
      </c>
      <c r="H396" t="str">
        <f t="shared" si="508"/>
        <v xml:space="preserve"> 09:15:00+05:30</v>
      </c>
      <c r="I396" t="str">
        <f t="shared" si="509"/>
        <v>Y</v>
      </c>
      <c r="J396">
        <f t="shared" si="510"/>
        <v>-128.3505859375</v>
      </c>
      <c r="K396">
        <f t="shared" si="511"/>
        <v>-134.30078125</v>
      </c>
      <c r="L396" s="3">
        <f t="shared" si="586"/>
        <v>-8.8122914405026672E-3</v>
      </c>
      <c r="M396" s="3">
        <f t="shared" si="512"/>
        <v>-9.2170543789050867E-3</v>
      </c>
      <c r="N396" t="str">
        <f t="shared" si="513"/>
        <v>2021-03-25</v>
      </c>
      <c r="O396">
        <f t="shared" si="514"/>
        <v>-66.099609375</v>
      </c>
      <c r="P396">
        <f t="shared" si="515"/>
        <v>-90.19921875</v>
      </c>
      <c r="Q396">
        <f t="shared" si="516"/>
        <v>418.400390625</v>
      </c>
      <c r="R396">
        <f t="shared" si="517"/>
        <v>429.3505859375</v>
      </c>
      <c r="S396">
        <f t="shared" si="518"/>
        <v>14637.762573242188</v>
      </c>
      <c r="T396">
        <f t="shared" si="519"/>
        <v>14703.919131324405</v>
      </c>
      <c r="U396">
        <f t="shared" si="520"/>
        <v>-201.1629638671875</v>
      </c>
      <c r="V396">
        <f t="shared" si="521"/>
        <v>-267.31952194940459</v>
      </c>
      <c r="W396">
        <f t="shared" si="522"/>
        <v>163.900390625</v>
      </c>
      <c r="X396">
        <f t="shared" si="523"/>
        <v>76.760058593750003</v>
      </c>
      <c r="Y396">
        <f t="shared" si="524"/>
        <v>14586.647285434708</v>
      </c>
      <c r="Z396">
        <f t="shared" si="533"/>
        <v>14659.190956260842</v>
      </c>
      <c r="AA396">
        <f t="shared" si="525"/>
        <v>-150.04767605970846</v>
      </c>
      <c r="AB396">
        <f t="shared" si="526"/>
        <v>-222.59134688584163</v>
      </c>
      <c r="AC396" s="9">
        <f t="shared" si="527"/>
        <v>-72.543670826133166</v>
      </c>
      <c r="AD396" s="4">
        <f t="shared" si="528"/>
        <v>0.39689620381343121</v>
      </c>
      <c r="AE396" s="2">
        <f t="shared" si="529"/>
        <v>1.1376441356632192E-2</v>
      </c>
      <c r="AF396">
        <f t="shared" si="537"/>
        <v>-117.27184588969612</v>
      </c>
      <c r="AG396" s="4">
        <f t="shared" si="530"/>
        <v>0.42092519301441439</v>
      </c>
      <c r="AI396">
        <f t="shared" si="531"/>
        <v>0</v>
      </c>
      <c r="AJ396">
        <f t="shared" si="534"/>
        <v>1</v>
      </c>
      <c r="AK396">
        <f t="shared" si="535"/>
        <v>0</v>
      </c>
      <c r="AL396">
        <f t="shared" ref="AL396:AN396" si="595">SUM(AI386:AI395)/10</f>
        <v>0.3</v>
      </c>
      <c r="AM396">
        <f t="shared" si="595"/>
        <v>0.6</v>
      </c>
      <c r="AN396">
        <f t="shared" si="595"/>
        <v>0.1</v>
      </c>
      <c r="AO396" s="7">
        <f t="shared" si="548"/>
        <v>-128.3505859375</v>
      </c>
      <c r="AP396" s="8">
        <f t="shared" si="552"/>
        <v>0.15153118423580081</v>
      </c>
      <c r="AQ396" s="8">
        <f t="shared" si="553"/>
        <v>0.59090909090909094</v>
      </c>
      <c r="AR396" s="8">
        <f t="shared" si="554"/>
        <v>8.1818181818181818E-2</v>
      </c>
      <c r="AT396" s="8">
        <f t="shared" si="549"/>
        <v>4</v>
      </c>
      <c r="AU396" s="8">
        <f t="shared" si="550"/>
        <v>6</v>
      </c>
      <c r="AV396" s="4"/>
    </row>
    <row r="397" spans="1:53" x14ac:dyDescent="0.25">
      <c r="A397" t="s">
        <v>401</v>
      </c>
      <c r="B397">
        <v>14411.75</v>
      </c>
      <c r="C397">
        <v>14451.4501953125</v>
      </c>
      <c r="D397">
        <v>14364.4501953125</v>
      </c>
      <c r="E397">
        <v>14370.5</v>
      </c>
      <c r="F397">
        <v>14370.5</v>
      </c>
      <c r="G397">
        <v>0</v>
      </c>
      <c r="H397" t="str">
        <f t="shared" si="508"/>
        <v xml:space="preserve"> 10:15:00+05:30</v>
      </c>
      <c r="I397" t="str">
        <f t="shared" si="509"/>
        <v>N</v>
      </c>
      <c r="J397">
        <f t="shared" si="510"/>
        <v>-66.099609375</v>
      </c>
      <c r="K397">
        <f t="shared" si="511"/>
        <v>-41.25</v>
      </c>
      <c r="L397" s="3">
        <f t="shared" si="586"/>
        <v>-4.5786134660183763E-3</v>
      </c>
      <c r="M397" s="3">
        <f t="shared" si="512"/>
        <v>-2.8622478186202229E-3</v>
      </c>
      <c r="N397" t="str">
        <f t="shared" si="513"/>
        <v>2021-03-25</v>
      </c>
      <c r="O397">
        <f t="shared" si="514"/>
        <v>-55.599609375</v>
      </c>
      <c r="P397">
        <f t="shared" si="515"/>
        <v>110.2001953125</v>
      </c>
      <c r="Q397">
        <f t="shared" si="516"/>
        <v>376.650390625</v>
      </c>
      <c r="R397">
        <f t="shared" si="517"/>
        <v>205.349609375</v>
      </c>
      <c r="S397">
        <f t="shared" si="518"/>
        <v>14591.425048828125</v>
      </c>
      <c r="T397">
        <f t="shared" si="519"/>
        <v>14689.828636532739</v>
      </c>
      <c r="U397">
        <f t="shared" si="520"/>
        <v>-220.925048828125</v>
      </c>
      <c r="V397">
        <f t="shared" si="521"/>
        <v>-319.32863653273853</v>
      </c>
      <c r="W397">
        <f t="shared" si="522"/>
        <v>87</v>
      </c>
      <c r="X397">
        <f t="shared" si="523"/>
        <v>85.60009765625</v>
      </c>
      <c r="Y397">
        <f t="shared" si="524"/>
        <v>14538.614555338107</v>
      </c>
      <c r="Z397">
        <f t="shared" si="533"/>
        <v>14632.946323873492</v>
      </c>
      <c r="AA397">
        <f t="shared" si="525"/>
        <v>-168.11455533810658</v>
      </c>
      <c r="AB397">
        <f t="shared" si="526"/>
        <v>-262.44632387349156</v>
      </c>
      <c r="AC397" s="9">
        <f t="shared" si="527"/>
        <v>-94.331768535384981</v>
      </c>
      <c r="AD397" s="4">
        <f t="shared" si="528"/>
        <v>0.30034457122347413</v>
      </c>
      <c r="AE397" s="2">
        <f t="shared" si="529"/>
        <v>6.0566188623349055E-3</v>
      </c>
      <c r="AF397">
        <f t="shared" si="537"/>
        <v>-151.21408119463194</v>
      </c>
      <c r="AG397" s="4">
        <f t="shared" si="530"/>
        <v>0.28943208872879261</v>
      </c>
      <c r="AI397">
        <f t="shared" si="531"/>
        <v>0</v>
      </c>
      <c r="AJ397">
        <f t="shared" si="534"/>
        <v>1</v>
      </c>
      <c r="AK397">
        <f t="shared" si="535"/>
        <v>0</v>
      </c>
      <c r="AL397">
        <f t="shared" ref="AL397:AN397" si="596">SUM(AI387:AI396)/10</f>
        <v>0.2</v>
      </c>
      <c r="AM397">
        <f t="shared" si="596"/>
        <v>0.7</v>
      </c>
      <c r="AN397">
        <f t="shared" si="596"/>
        <v>0.1</v>
      </c>
      <c r="AO397" s="7">
        <f t="shared" si="548"/>
        <v>-66.099609375</v>
      </c>
      <c r="AP397" s="8">
        <f t="shared" si="552"/>
        <v>0.12398005982929157</v>
      </c>
      <c r="AQ397" s="8">
        <f t="shared" si="553"/>
        <v>0.67272727272727273</v>
      </c>
      <c r="AR397" s="8">
        <f t="shared" si="554"/>
        <v>8.1818181818181818E-2</v>
      </c>
      <c r="AT397" s="8">
        <f t="shared" si="549"/>
        <v>3</v>
      </c>
      <c r="AU397" s="8">
        <f t="shared" si="550"/>
        <v>7</v>
      </c>
      <c r="AV397" s="4"/>
    </row>
    <row r="398" spans="1:53" x14ac:dyDescent="0.25">
      <c r="A398" t="s">
        <v>402</v>
      </c>
      <c r="B398">
        <v>14393.150390625</v>
      </c>
      <c r="C398">
        <v>14397.849609375</v>
      </c>
      <c r="D398">
        <v>14285.75</v>
      </c>
      <c r="E398">
        <v>14314.900390625</v>
      </c>
      <c r="F398">
        <v>14314.900390625</v>
      </c>
      <c r="G398">
        <v>0</v>
      </c>
      <c r="H398" t="str">
        <f t="shared" si="508"/>
        <v xml:space="preserve"> 11:15:00+05:30</v>
      </c>
      <c r="I398" t="str">
        <f t="shared" si="509"/>
        <v>N</v>
      </c>
      <c r="J398">
        <f t="shared" si="510"/>
        <v>-55.599609375</v>
      </c>
      <c r="K398">
        <f t="shared" si="511"/>
        <v>-78.25</v>
      </c>
      <c r="L398" s="3">
        <f t="shared" si="586"/>
        <v>-3.8690100814167913E-3</v>
      </c>
      <c r="M398" s="3">
        <f t="shared" si="512"/>
        <v>-5.4366137972801463E-3</v>
      </c>
      <c r="N398" t="str">
        <f t="shared" si="513"/>
        <v>2021-03-25</v>
      </c>
      <c r="O398">
        <f t="shared" si="514"/>
        <v>-17.6005859375</v>
      </c>
      <c r="P398">
        <f t="shared" si="515"/>
        <v>167.5</v>
      </c>
      <c r="Q398">
        <f t="shared" si="516"/>
        <v>425.5</v>
      </c>
      <c r="R398">
        <f t="shared" si="517"/>
        <v>159.0498046875</v>
      </c>
      <c r="S398">
        <f t="shared" si="518"/>
        <v>14554.143798828125</v>
      </c>
      <c r="T398">
        <f t="shared" si="519"/>
        <v>14674.890531994048</v>
      </c>
      <c r="U398">
        <f t="shared" si="520"/>
        <v>-239.243408203125</v>
      </c>
      <c r="V398">
        <f t="shared" si="521"/>
        <v>-359.99014136904771</v>
      </c>
      <c r="W398">
        <f t="shared" si="522"/>
        <v>112.099609375</v>
      </c>
      <c r="X398">
        <f t="shared" si="523"/>
        <v>85.355078125000006</v>
      </c>
      <c r="Y398">
        <f t="shared" si="524"/>
        <v>14488.900296512971</v>
      </c>
      <c r="Z398">
        <f t="shared" si="533"/>
        <v>14604.033057214538</v>
      </c>
      <c r="AA398">
        <f t="shared" si="525"/>
        <v>-173.99990588797118</v>
      </c>
      <c r="AB398">
        <f t="shared" si="526"/>
        <v>-289.13266658953762</v>
      </c>
      <c r="AC398" s="9">
        <f t="shared" si="527"/>
        <v>-115.13276070156644</v>
      </c>
      <c r="AD398" s="4">
        <f t="shared" si="528"/>
        <v>0.22050887510265171</v>
      </c>
      <c r="AE398" s="2">
        <f t="shared" si="529"/>
        <v>7.8469530388674026E-3</v>
      </c>
      <c r="AF398">
        <f t="shared" si="537"/>
        <v>-185.99023548107652</v>
      </c>
      <c r="AG398" s="4">
        <f t="shared" si="530"/>
        <v>0.22997960250595448</v>
      </c>
      <c r="AI398">
        <f t="shared" si="531"/>
        <v>0</v>
      </c>
      <c r="AJ398">
        <f t="shared" si="534"/>
        <v>1</v>
      </c>
      <c r="AK398">
        <f t="shared" si="535"/>
        <v>0</v>
      </c>
      <c r="AL398">
        <f t="shared" ref="AL398:AN398" si="597">SUM(AI388:AI397)/10</f>
        <v>0.1</v>
      </c>
      <c r="AM398">
        <f t="shared" si="597"/>
        <v>0.8</v>
      </c>
      <c r="AN398">
        <f t="shared" si="597"/>
        <v>0.1</v>
      </c>
      <c r="AO398" s="7">
        <f t="shared" si="548"/>
        <v>-55.599609375</v>
      </c>
      <c r="AP398" s="8">
        <f t="shared" si="552"/>
        <v>0.10143823076942038</v>
      </c>
      <c r="AQ398" s="8">
        <f t="shared" si="553"/>
        <v>0.75454545454545452</v>
      </c>
      <c r="AR398" s="8">
        <f t="shared" si="554"/>
        <v>8.1818181818181818E-2</v>
      </c>
      <c r="AT398" s="8">
        <f t="shared" si="549"/>
        <v>3</v>
      </c>
      <c r="AU398" s="8">
        <f t="shared" si="550"/>
        <v>7</v>
      </c>
      <c r="AV398" s="4"/>
    </row>
    <row r="399" spans="1:53" x14ac:dyDescent="0.25">
      <c r="A399" t="s">
        <v>403</v>
      </c>
      <c r="B399">
        <v>14351.25</v>
      </c>
      <c r="C399">
        <v>14351.25</v>
      </c>
      <c r="D399">
        <v>14265.599609375</v>
      </c>
      <c r="E399">
        <v>14297.2998046875</v>
      </c>
      <c r="F399">
        <v>14297.2998046875</v>
      </c>
      <c r="G399">
        <v>0</v>
      </c>
      <c r="H399" t="str">
        <f t="shared" si="508"/>
        <v xml:space="preserve"> 12:15:00+05:30</v>
      </c>
      <c r="I399" t="str">
        <f t="shared" si="509"/>
        <v>N</v>
      </c>
      <c r="J399">
        <f t="shared" si="510"/>
        <v>-17.6005859375</v>
      </c>
      <c r="K399">
        <f t="shared" si="511"/>
        <v>-53.9501953125</v>
      </c>
      <c r="L399" s="3">
        <f t="shared" si="586"/>
        <v>-1.2295290541474418E-3</v>
      </c>
      <c r="M399" s="3">
        <f t="shared" si="512"/>
        <v>-3.7592680297883459E-3</v>
      </c>
      <c r="N399" t="str">
        <f t="shared" si="513"/>
        <v>2021-03-25</v>
      </c>
      <c r="O399">
        <f t="shared" si="514"/>
        <v>103.4501953125</v>
      </c>
      <c r="P399">
        <f t="shared" si="515"/>
        <v>241.0498046875</v>
      </c>
      <c r="Q399">
        <f t="shared" si="516"/>
        <v>437.6005859375</v>
      </c>
      <c r="R399">
        <f t="shared" si="517"/>
        <v>239.9501953125</v>
      </c>
      <c r="S399">
        <f t="shared" si="518"/>
        <v>14515.050048828125</v>
      </c>
      <c r="T399">
        <f t="shared" si="519"/>
        <v>14657.419131324405</v>
      </c>
      <c r="U399">
        <f t="shared" si="520"/>
        <v>-217.750244140625</v>
      </c>
      <c r="V399">
        <f t="shared" si="521"/>
        <v>-360.11932663690459</v>
      </c>
      <c r="W399">
        <f t="shared" si="522"/>
        <v>85.650390625</v>
      </c>
      <c r="X399">
        <f t="shared" si="523"/>
        <v>92.765039062499994</v>
      </c>
      <c r="Y399">
        <f t="shared" si="524"/>
        <v>14446.322409440645</v>
      </c>
      <c r="Z399">
        <f t="shared" si="533"/>
        <v>14576.148216075717</v>
      </c>
      <c r="AA399">
        <f t="shared" si="525"/>
        <v>-149.02260475314506</v>
      </c>
      <c r="AB399">
        <f t="shared" si="526"/>
        <v>-278.84841138821685</v>
      </c>
      <c r="AC399" s="9">
        <f t="shared" si="527"/>
        <v>-129.82580663507179</v>
      </c>
      <c r="AD399" s="4">
        <f t="shared" si="528"/>
        <v>0.12761828904277667</v>
      </c>
      <c r="AE399" s="2">
        <f t="shared" si="529"/>
        <v>6.0039811133289255E-3</v>
      </c>
      <c r="AF399">
        <f t="shared" si="537"/>
        <v>-211.09672188375953</v>
      </c>
      <c r="AG399" s="4">
        <f t="shared" si="530"/>
        <v>0.13498819622300789</v>
      </c>
      <c r="AI399">
        <f t="shared" si="531"/>
        <v>0</v>
      </c>
      <c r="AJ399">
        <f t="shared" si="534"/>
        <v>1</v>
      </c>
      <c r="AK399">
        <f t="shared" si="535"/>
        <v>0</v>
      </c>
      <c r="AL399">
        <f t="shared" ref="AL399:AN399" si="598">SUM(AI389:AI398)/10</f>
        <v>0</v>
      </c>
      <c r="AM399">
        <f t="shared" si="598"/>
        <v>0.9</v>
      </c>
      <c r="AN399">
        <f t="shared" si="598"/>
        <v>0.1</v>
      </c>
      <c r="AO399" s="7">
        <f t="shared" si="548"/>
        <v>-17.6005859375</v>
      </c>
      <c r="AP399" s="8">
        <f t="shared" si="552"/>
        <v>8.2994916084071224E-2</v>
      </c>
      <c r="AQ399" s="8">
        <f t="shared" si="553"/>
        <v>0.83636363636363642</v>
      </c>
      <c r="AR399" s="8">
        <f t="shared" si="554"/>
        <v>8.1818181818181818E-2</v>
      </c>
      <c r="AT399" s="8">
        <f t="shared" si="549"/>
        <v>3</v>
      </c>
      <c r="AU399" s="8">
        <f t="shared" si="550"/>
        <v>7</v>
      </c>
      <c r="AV399" s="4"/>
    </row>
    <row r="400" spans="1:53" x14ac:dyDescent="0.25">
      <c r="A400" t="s">
        <v>404</v>
      </c>
      <c r="B400">
        <v>14312.349609375</v>
      </c>
      <c r="C400">
        <v>14447.2001953125</v>
      </c>
      <c r="D400">
        <v>14265.599609375</v>
      </c>
      <c r="E400">
        <v>14400.75</v>
      </c>
      <c r="F400">
        <v>14400.75</v>
      </c>
      <c r="G400">
        <v>0</v>
      </c>
      <c r="H400" t="str">
        <f t="shared" si="508"/>
        <v xml:space="preserve"> 13:15:00+05:30</v>
      </c>
      <c r="I400" t="str">
        <f t="shared" si="509"/>
        <v>N</v>
      </c>
      <c r="J400">
        <f t="shared" si="510"/>
        <v>103.4501953125</v>
      </c>
      <c r="K400">
        <f t="shared" si="511"/>
        <v>88.400390625</v>
      </c>
      <c r="L400" s="3">
        <f t="shared" si="586"/>
        <v>7.2356456621678247E-3</v>
      </c>
      <c r="M400" s="3">
        <f t="shared" si="512"/>
        <v>6.1765114071204077E-3</v>
      </c>
      <c r="N400" t="str">
        <f t="shared" si="513"/>
        <v>2021-03-25</v>
      </c>
      <c r="O400">
        <f t="shared" si="514"/>
        <v>-101.75</v>
      </c>
      <c r="P400">
        <f t="shared" si="515"/>
        <v>125.2998046875</v>
      </c>
      <c r="Q400">
        <f t="shared" si="516"/>
        <v>345.650390625</v>
      </c>
      <c r="R400">
        <f t="shared" si="517"/>
        <v>173.75</v>
      </c>
      <c r="S400">
        <f t="shared" si="518"/>
        <v>14473.262573242188</v>
      </c>
      <c r="T400">
        <f t="shared" si="519"/>
        <v>14641.769112723214</v>
      </c>
      <c r="U400">
        <f t="shared" si="520"/>
        <v>-72.5125732421875</v>
      </c>
      <c r="V400">
        <f t="shared" si="521"/>
        <v>-241.01911272321377</v>
      </c>
      <c r="W400">
        <f t="shared" si="522"/>
        <v>181.6005859375</v>
      </c>
      <c r="X400">
        <f t="shared" si="523"/>
        <v>92.620019531249994</v>
      </c>
      <c r="Y400">
        <f t="shared" si="524"/>
        <v>14436.195207342724</v>
      </c>
      <c r="Z400">
        <f t="shared" si="533"/>
        <v>14560.202923705197</v>
      </c>
      <c r="AA400">
        <f t="shared" si="525"/>
        <v>-35.445207342723734</v>
      </c>
      <c r="AB400">
        <f t="shared" si="526"/>
        <v>-159.45292370519746</v>
      </c>
      <c r="AC400" s="9">
        <f t="shared" si="527"/>
        <v>-124.00771636247373</v>
      </c>
      <c r="AD400" s="4">
        <f t="shared" si="528"/>
        <v>-4.4814589821514948E-2</v>
      </c>
      <c r="AE400" s="2">
        <f t="shared" si="529"/>
        <v>1.2729965154647728E-2</v>
      </c>
      <c r="AF400">
        <f t="shared" si="537"/>
        <v>-205.57390538049003</v>
      </c>
      <c r="AG400" s="4">
        <f t="shared" si="530"/>
        <v>-2.6162492974716286E-2</v>
      </c>
      <c r="AI400">
        <f t="shared" si="531"/>
        <v>0</v>
      </c>
      <c r="AJ400">
        <f t="shared" si="534"/>
        <v>0</v>
      </c>
      <c r="AK400">
        <f t="shared" si="535"/>
        <v>1</v>
      </c>
      <c r="AL400">
        <f t="shared" ref="AL400:AN400" si="599">SUM(AI390:AI399)/10</f>
        <v>0</v>
      </c>
      <c r="AM400">
        <f t="shared" si="599"/>
        <v>1</v>
      </c>
      <c r="AN400">
        <f t="shared" si="599"/>
        <v>0</v>
      </c>
      <c r="AO400" s="7">
        <f t="shared" si="548"/>
        <v>103.4501953125</v>
      </c>
      <c r="AP400" s="8">
        <f t="shared" si="552"/>
        <v>6.790493134151282E-2</v>
      </c>
      <c r="AQ400" s="8">
        <f t="shared" si="553"/>
        <v>0.73636363636363633</v>
      </c>
      <c r="AR400" s="8">
        <f t="shared" si="554"/>
        <v>0.26363636363636367</v>
      </c>
      <c r="AT400" s="8">
        <f t="shared" si="549"/>
        <v>4</v>
      </c>
      <c r="AU400" s="8">
        <f t="shared" si="550"/>
        <v>6</v>
      </c>
      <c r="AV400" s="4"/>
    </row>
    <row r="401" spans="1:53" x14ac:dyDescent="0.25">
      <c r="A401" t="s">
        <v>405</v>
      </c>
      <c r="B401">
        <v>14396.25</v>
      </c>
      <c r="C401">
        <v>14488.7001953125</v>
      </c>
      <c r="D401">
        <v>14274.150390625</v>
      </c>
      <c r="E401">
        <v>14299</v>
      </c>
      <c r="F401">
        <v>14299</v>
      </c>
      <c r="G401">
        <v>0</v>
      </c>
      <c r="H401" t="str">
        <f t="shared" si="508"/>
        <v xml:space="preserve"> 14:15:00+05:30</v>
      </c>
      <c r="I401" t="str">
        <f t="shared" si="509"/>
        <v>N</v>
      </c>
      <c r="J401">
        <f t="shared" si="510"/>
        <v>-101.75</v>
      </c>
      <c r="K401">
        <f t="shared" si="511"/>
        <v>-97.25</v>
      </c>
      <c r="L401" s="3">
        <f t="shared" si="586"/>
        <v>-7.0656042220023259E-3</v>
      </c>
      <c r="M401" s="3">
        <f t="shared" si="512"/>
        <v>-6.7552313970652075E-3</v>
      </c>
      <c r="N401" t="str">
        <f t="shared" si="513"/>
        <v>2021-03-25</v>
      </c>
      <c r="O401">
        <f t="shared" si="514"/>
        <v>47.400390625</v>
      </c>
      <c r="P401">
        <f t="shared" si="515"/>
        <v>234.650390625</v>
      </c>
      <c r="Q401">
        <f t="shared" si="516"/>
        <v>441.599609375</v>
      </c>
      <c r="R401">
        <f t="shared" si="517"/>
        <v>347.9501953125</v>
      </c>
      <c r="S401">
        <f t="shared" si="518"/>
        <v>14446.28759765625</v>
      </c>
      <c r="T401">
        <f t="shared" si="519"/>
        <v>14627.797665550595</v>
      </c>
      <c r="U401">
        <f t="shared" si="520"/>
        <v>-147.28759765625</v>
      </c>
      <c r="V401">
        <f t="shared" si="521"/>
        <v>-328.79766555059541</v>
      </c>
      <c r="W401">
        <f t="shared" si="522"/>
        <v>214.5498046875</v>
      </c>
      <c r="X401">
        <f t="shared" si="523"/>
        <v>99.465039062499997</v>
      </c>
      <c r="Y401">
        <f t="shared" si="524"/>
        <v>14405.707383488785</v>
      </c>
      <c r="Z401">
        <f t="shared" si="533"/>
        <v>14536.457203368362</v>
      </c>
      <c r="AA401">
        <f t="shared" si="525"/>
        <v>-106.70738348878513</v>
      </c>
      <c r="AB401">
        <f t="shared" si="526"/>
        <v>-237.45720336836166</v>
      </c>
      <c r="AC401" s="9">
        <f t="shared" si="527"/>
        <v>-130.74981987957653</v>
      </c>
      <c r="AD401" s="4">
        <f t="shared" si="528"/>
        <v>5.4368419279617095E-2</v>
      </c>
      <c r="AE401" s="2">
        <f t="shared" si="529"/>
        <v>1.5030653230921006E-2</v>
      </c>
      <c r="AF401">
        <f t="shared" si="537"/>
        <v>-222.09028206181029</v>
      </c>
      <c r="AG401" s="4">
        <f t="shared" si="530"/>
        <v>8.0342768459599145E-2</v>
      </c>
      <c r="AI401">
        <f t="shared" si="531"/>
        <v>0</v>
      </c>
      <c r="AJ401">
        <f t="shared" si="534"/>
        <v>1</v>
      </c>
      <c r="AK401">
        <f t="shared" si="535"/>
        <v>0</v>
      </c>
      <c r="AL401">
        <f t="shared" ref="AL401:AN401" si="600">SUM(AI391:AI400)/10</f>
        <v>0</v>
      </c>
      <c r="AM401">
        <f t="shared" si="600"/>
        <v>0.9</v>
      </c>
      <c r="AN401">
        <f t="shared" si="600"/>
        <v>0.1</v>
      </c>
      <c r="AO401" s="7">
        <f t="shared" si="548"/>
        <v>-101.75</v>
      </c>
      <c r="AP401" s="8">
        <f t="shared" si="552"/>
        <v>5.5558580188510488E-2</v>
      </c>
      <c r="AQ401" s="8">
        <f t="shared" si="553"/>
        <v>1</v>
      </c>
      <c r="AR401" s="8">
        <f t="shared" si="554"/>
        <v>0</v>
      </c>
      <c r="AT401" s="8">
        <f t="shared" si="549"/>
        <v>3</v>
      </c>
      <c r="AU401" s="8">
        <f t="shared" si="550"/>
        <v>7</v>
      </c>
      <c r="AV401" s="4"/>
    </row>
    <row r="402" spans="1:53" x14ac:dyDescent="0.25">
      <c r="A402" t="s">
        <v>406</v>
      </c>
      <c r="B402">
        <v>14298.900390625</v>
      </c>
      <c r="C402">
        <v>14349.400390625</v>
      </c>
      <c r="D402">
        <v>14287.5498046875</v>
      </c>
      <c r="E402">
        <v>14346.400390625</v>
      </c>
      <c r="F402">
        <v>14346.400390625</v>
      </c>
      <c r="G402">
        <v>0</v>
      </c>
      <c r="H402" t="str">
        <f t="shared" si="508"/>
        <v xml:space="preserve"> 15:15:00+05:30</v>
      </c>
      <c r="I402" t="str">
        <f t="shared" si="509"/>
        <v>N</v>
      </c>
      <c r="J402">
        <f t="shared" si="510"/>
        <v>47.400390625</v>
      </c>
      <c r="K402">
        <f t="shared" si="511"/>
        <v>47.5</v>
      </c>
      <c r="L402" s="3">
        <f t="shared" si="586"/>
        <v>3.3149444454157635E-3</v>
      </c>
      <c r="M402" s="3">
        <f t="shared" si="512"/>
        <v>3.3219337643014234E-3</v>
      </c>
      <c r="N402" t="str">
        <f t="shared" si="513"/>
        <v>2021-03-25</v>
      </c>
      <c r="O402">
        <f t="shared" si="514"/>
        <v>134.2998046875</v>
      </c>
      <c r="P402">
        <f t="shared" si="515"/>
        <v>149.0498046875</v>
      </c>
      <c r="Q402">
        <f t="shared" si="516"/>
        <v>347.8994140625</v>
      </c>
      <c r="R402">
        <f t="shared" si="517"/>
        <v>285.94921875</v>
      </c>
      <c r="S402">
        <f t="shared" si="518"/>
        <v>14404.112548828125</v>
      </c>
      <c r="T402">
        <f t="shared" si="519"/>
        <v>14606.033389136905</v>
      </c>
      <c r="U402">
        <f t="shared" si="520"/>
        <v>-57.712158203125</v>
      </c>
      <c r="V402">
        <f t="shared" si="521"/>
        <v>-259.63299851190459</v>
      </c>
      <c r="W402">
        <f t="shared" si="522"/>
        <v>61.8505859375</v>
      </c>
      <c r="X402">
        <f t="shared" si="523"/>
        <v>114.20498046874999</v>
      </c>
      <c r="Y402">
        <f t="shared" si="524"/>
        <v>14392.528051741278</v>
      </c>
      <c r="Z402">
        <f t="shared" si="533"/>
        <v>14519.179311300783</v>
      </c>
      <c r="AA402">
        <f t="shared" si="525"/>
        <v>-46.127661116277523</v>
      </c>
      <c r="AB402">
        <f t="shared" si="526"/>
        <v>-172.7789206757825</v>
      </c>
      <c r="AC402" s="9">
        <f t="shared" si="527"/>
        <v>-126.65125955950498</v>
      </c>
      <c r="AD402" s="4">
        <f t="shared" si="528"/>
        <v>-3.1346584827775824E-2</v>
      </c>
      <c r="AE402" s="2">
        <f t="shared" si="529"/>
        <v>4.3289848002635049E-3</v>
      </c>
      <c r="AF402">
        <f t="shared" si="537"/>
        <v>-213.50533739562707</v>
      </c>
      <c r="AG402" s="4">
        <f t="shared" si="530"/>
        <v>-3.865520177867994E-2</v>
      </c>
      <c r="AI402">
        <f t="shared" si="531"/>
        <v>0</v>
      </c>
      <c r="AJ402">
        <f t="shared" si="534"/>
        <v>0</v>
      </c>
      <c r="AK402">
        <f t="shared" si="535"/>
        <v>1</v>
      </c>
      <c r="AL402">
        <f t="shared" ref="AL402:AN402" si="601">SUM(AI392:AI401)/10</f>
        <v>0</v>
      </c>
      <c r="AM402">
        <f t="shared" si="601"/>
        <v>0.9</v>
      </c>
      <c r="AN402">
        <f t="shared" si="601"/>
        <v>0.1</v>
      </c>
      <c r="AO402" s="7">
        <f t="shared" si="548"/>
        <v>47.400390625</v>
      </c>
      <c r="AP402" s="8">
        <f t="shared" si="552"/>
        <v>4.5457020154235854E-2</v>
      </c>
      <c r="AQ402" s="8">
        <f t="shared" si="553"/>
        <v>0.73636363636363633</v>
      </c>
      <c r="AR402" s="8">
        <f t="shared" si="554"/>
        <v>0.26363636363636367</v>
      </c>
      <c r="AT402" s="8">
        <f t="shared" si="549"/>
        <v>4</v>
      </c>
      <c r="AU402" s="8">
        <f t="shared" si="550"/>
        <v>6</v>
      </c>
      <c r="AV402" s="4"/>
    </row>
    <row r="403" spans="1:53" x14ac:dyDescent="0.25">
      <c r="A403" t="s">
        <v>407</v>
      </c>
      <c r="B403">
        <v>14506.2998046875</v>
      </c>
      <c r="C403">
        <v>14506.2998046875</v>
      </c>
      <c r="D403">
        <v>14415.349609375</v>
      </c>
      <c r="E403">
        <v>14480.7001953125</v>
      </c>
      <c r="F403">
        <v>14480.7001953125</v>
      </c>
      <c r="G403">
        <v>0</v>
      </c>
      <c r="H403" t="str">
        <f t="shared" si="508"/>
        <v xml:space="preserve"> 09:15:00+05:30</v>
      </c>
      <c r="I403" t="str">
        <f t="shared" si="509"/>
        <v>Y</v>
      </c>
      <c r="J403">
        <f t="shared" si="510"/>
        <v>134.2998046875</v>
      </c>
      <c r="K403">
        <f t="shared" si="511"/>
        <v>-25.599609375</v>
      </c>
      <c r="L403" s="3">
        <f t="shared" si="586"/>
        <v>9.3612196112455807E-3</v>
      </c>
      <c r="M403" s="3">
        <f t="shared" si="512"/>
        <v>-1.7647235835238878E-3</v>
      </c>
      <c r="N403" t="str">
        <f t="shared" si="513"/>
        <v>2021-03-26</v>
      </c>
      <c r="O403">
        <f t="shared" si="514"/>
        <v>1.7001953125</v>
      </c>
      <c r="P403">
        <f t="shared" si="515"/>
        <v>38.2001953125</v>
      </c>
      <c r="Q403">
        <f t="shared" si="516"/>
        <v>212.349609375</v>
      </c>
      <c r="R403">
        <f t="shared" si="517"/>
        <v>168.349609375</v>
      </c>
      <c r="S403">
        <f t="shared" si="518"/>
        <v>14378.800048828125</v>
      </c>
      <c r="T403">
        <f t="shared" si="519"/>
        <v>14586.950055803571</v>
      </c>
      <c r="U403">
        <f t="shared" si="520"/>
        <v>101.900146484375</v>
      </c>
      <c r="V403">
        <f t="shared" si="521"/>
        <v>-106.24986049107065</v>
      </c>
      <c r="W403">
        <f t="shared" si="522"/>
        <v>90.9501953125</v>
      </c>
      <c r="X403">
        <f t="shared" si="523"/>
        <v>113.96005859375001</v>
      </c>
      <c r="Y403">
        <f t="shared" si="524"/>
        <v>14412.121861423771</v>
      </c>
      <c r="Z403">
        <f t="shared" si="533"/>
        <v>14515.681209847302</v>
      </c>
      <c r="AA403">
        <f t="shared" si="525"/>
        <v>68.578333888728594</v>
      </c>
      <c r="AB403">
        <f t="shared" si="526"/>
        <v>-34.981014534801943</v>
      </c>
      <c r="AC403" s="9">
        <f t="shared" si="527"/>
        <v>-103.55934842353054</v>
      </c>
      <c r="AD403" s="4">
        <f t="shared" si="528"/>
        <v>-0.18232673892299581</v>
      </c>
      <c r="AE403" s="2">
        <f t="shared" si="529"/>
        <v>6.3092604603464273E-3</v>
      </c>
      <c r="AF403">
        <f t="shared" si="537"/>
        <v>-174.82819437979924</v>
      </c>
      <c r="AG403" s="4">
        <f t="shared" si="530"/>
        <v>-0.18115304979078239</v>
      </c>
      <c r="AI403">
        <f t="shared" si="531"/>
        <v>0</v>
      </c>
      <c r="AJ403">
        <f t="shared" si="534"/>
        <v>0</v>
      </c>
      <c r="AK403">
        <f t="shared" si="535"/>
        <v>1</v>
      </c>
      <c r="AL403">
        <f t="shared" ref="AL403:AN403" si="602">SUM(AI393:AI402)/10</f>
        <v>0</v>
      </c>
      <c r="AM403">
        <f t="shared" si="602"/>
        <v>0.8</v>
      </c>
      <c r="AN403">
        <f t="shared" si="602"/>
        <v>0.2</v>
      </c>
      <c r="AO403" s="7">
        <f t="shared" si="548"/>
        <v>134.2998046875</v>
      </c>
      <c r="AP403" s="8">
        <f t="shared" si="552"/>
        <v>3.7192107398920246E-2</v>
      </c>
      <c r="AQ403" s="8">
        <f t="shared" si="553"/>
        <v>0.73636363636363633</v>
      </c>
      <c r="AR403" s="8">
        <f t="shared" si="554"/>
        <v>0.26363636363636367</v>
      </c>
      <c r="AT403" s="8">
        <f t="shared" si="549"/>
        <v>4</v>
      </c>
      <c r="AU403" s="8">
        <f t="shared" si="550"/>
        <v>6</v>
      </c>
      <c r="AV403" s="4"/>
    </row>
    <row r="404" spans="1:53" x14ac:dyDescent="0.25">
      <c r="A404" t="s">
        <v>408</v>
      </c>
      <c r="B404">
        <v>14433.650390625</v>
      </c>
      <c r="C404">
        <v>14515.25</v>
      </c>
      <c r="D404">
        <v>14430.900390625</v>
      </c>
      <c r="E404">
        <v>14482.400390625</v>
      </c>
      <c r="F404">
        <v>14482.400390625</v>
      </c>
      <c r="G404">
        <v>0</v>
      </c>
      <c r="H404" t="str">
        <f t="shared" si="508"/>
        <v xml:space="preserve"> 10:15:00+05:30</v>
      </c>
      <c r="I404" t="str">
        <f t="shared" si="509"/>
        <v>N</v>
      </c>
      <c r="J404">
        <f t="shared" si="510"/>
        <v>1.7001953125</v>
      </c>
      <c r="K404">
        <f t="shared" si="511"/>
        <v>48.75</v>
      </c>
      <c r="L404" s="3">
        <f t="shared" si="586"/>
        <v>1.1741112581354074E-4</v>
      </c>
      <c r="M404" s="3">
        <f t="shared" si="512"/>
        <v>3.3775239582956983E-3</v>
      </c>
      <c r="N404" t="str">
        <f t="shared" si="513"/>
        <v>2021-03-26</v>
      </c>
      <c r="O404">
        <f t="shared" si="514"/>
        <v>55.94921875</v>
      </c>
      <c r="P404">
        <f t="shared" si="515"/>
        <v>259.1494140625</v>
      </c>
      <c r="Q404">
        <f t="shared" si="516"/>
        <v>284.19921875</v>
      </c>
      <c r="R404">
        <f t="shared" si="517"/>
        <v>239.5498046875</v>
      </c>
      <c r="S404">
        <f t="shared" si="518"/>
        <v>14368.268798828125</v>
      </c>
      <c r="T404">
        <f t="shared" si="519"/>
        <v>14573.038178943452</v>
      </c>
      <c r="U404">
        <f t="shared" si="520"/>
        <v>114.131591796875</v>
      </c>
      <c r="V404">
        <f t="shared" si="521"/>
        <v>-90.637788318452294</v>
      </c>
      <c r="W404">
        <f t="shared" si="522"/>
        <v>84.349609375</v>
      </c>
      <c r="X404">
        <f t="shared" si="523"/>
        <v>117.005078125</v>
      </c>
      <c r="Y404">
        <f t="shared" si="524"/>
        <v>14427.739312357378</v>
      </c>
      <c r="Z404">
        <f t="shared" si="533"/>
        <v>14512.655680827093</v>
      </c>
      <c r="AA404">
        <f t="shared" si="525"/>
        <v>54.661078267621633</v>
      </c>
      <c r="AB404">
        <f t="shared" si="526"/>
        <v>-30.25529020209251</v>
      </c>
      <c r="AC404" s="9">
        <f t="shared" si="527"/>
        <v>-84.916368469714143</v>
      </c>
      <c r="AD404" s="4">
        <f t="shared" si="528"/>
        <v>-0.18002218281223151</v>
      </c>
      <c r="AE404" s="2">
        <f t="shared" si="529"/>
        <v>5.845069059571468E-3</v>
      </c>
      <c r="AF404">
        <f t="shared" si="537"/>
        <v>-145.29886658607393</v>
      </c>
      <c r="AG404" s="4">
        <f t="shared" si="530"/>
        <v>-0.16890483768067402</v>
      </c>
      <c r="AI404">
        <f t="shared" si="531"/>
        <v>0</v>
      </c>
      <c r="AJ404">
        <f t="shared" si="534"/>
        <v>0</v>
      </c>
      <c r="AK404">
        <f t="shared" si="535"/>
        <v>1</v>
      </c>
      <c r="AL404">
        <f t="shared" ref="AL404:AN404" si="603">SUM(AI394:AI403)/10</f>
        <v>0</v>
      </c>
      <c r="AM404">
        <f t="shared" si="603"/>
        <v>0.7</v>
      </c>
      <c r="AN404">
        <f t="shared" si="603"/>
        <v>0.3</v>
      </c>
      <c r="AO404" s="7">
        <f t="shared" si="548"/>
        <v>1.7001953125</v>
      </c>
      <c r="AP404" s="8">
        <f t="shared" si="552"/>
        <v>3.0429906053662019E-2</v>
      </c>
      <c r="AQ404" s="8">
        <f t="shared" si="553"/>
        <v>0.65454545454545454</v>
      </c>
      <c r="AR404" s="8">
        <f t="shared" si="554"/>
        <v>0.34545454545454546</v>
      </c>
      <c r="AT404" s="8">
        <f t="shared" si="549"/>
        <v>5</v>
      </c>
      <c r="AU404" s="8">
        <f t="shared" si="550"/>
        <v>5</v>
      </c>
      <c r="AV404" s="4"/>
    </row>
    <row r="405" spans="1:53" x14ac:dyDescent="0.25">
      <c r="A405" t="s">
        <v>409</v>
      </c>
      <c r="B405">
        <v>14452.400390625</v>
      </c>
      <c r="C405">
        <v>14554.5498046875</v>
      </c>
      <c r="D405">
        <v>14451.5</v>
      </c>
      <c r="E405">
        <v>14538.349609375</v>
      </c>
      <c r="F405">
        <v>14538.349609375</v>
      </c>
      <c r="G405">
        <v>0</v>
      </c>
      <c r="H405" t="str">
        <f t="shared" si="508"/>
        <v xml:space="preserve"> 11:15:00+05:30</v>
      </c>
      <c r="I405" t="str">
        <f t="shared" si="509"/>
        <v>N</v>
      </c>
      <c r="J405">
        <f t="shared" si="510"/>
        <v>55.94921875</v>
      </c>
      <c r="K405">
        <f t="shared" si="511"/>
        <v>85.94921875</v>
      </c>
      <c r="L405" s="3">
        <f t="shared" si="586"/>
        <v>3.8632558996378823E-3</v>
      </c>
      <c r="M405" s="3">
        <f t="shared" si="512"/>
        <v>5.947054913158484E-3</v>
      </c>
      <c r="N405" t="str">
        <f t="shared" si="513"/>
        <v>2021-03-26</v>
      </c>
      <c r="O405">
        <f t="shared" si="514"/>
        <v>-12.2998046875</v>
      </c>
      <c r="P405">
        <f t="shared" si="515"/>
        <v>219.3505859375</v>
      </c>
      <c r="Q405">
        <f t="shared" si="516"/>
        <v>189.25</v>
      </c>
      <c r="R405">
        <f t="shared" si="517"/>
        <v>213.30078125</v>
      </c>
      <c r="S405">
        <f t="shared" si="518"/>
        <v>14373.993896484375</v>
      </c>
      <c r="T405">
        <f t="shared" si="519"/>
        <v>14557.821521577382</v>
      </c>
      <c r="U405">
        <f t="shared" si="520"/>
        <v>164.355712890625</v>
      </c>
      <c r="V405">
        <f t="shared" si="521"/>
        <v>-19.471912202381645</v>
      </c>
      <c r="W405">
        <f t="shared" si="522"/>
        <v>103.0498046875</v>
      </c>
      <c r="X405">
        <f t="shared" si="523"/>
        <v>111.43505859375</v>
      </c>
      <c r="Y405">
        <f t="shared" si="524"/>
        <v>14452.319378361295</v>
      </c>
      <c r="Z405">
        <f t="shared" si="533"/>
        <v>14514.991492513265</v>
      </c>
      <c r="AA405">
        <f t="shared" si="525"/>
        <v>86.030231013704906</v>
      </c>
      <c r="AB405">
        <f t="shared" si="526"/>
        <v>23.358116861734743</v>
      </c>
      <c r="AC405" s="9">
        <f t="shared" si="527"/>
        <v>-62.672114151970163</v>
      </c>
      <c r="AD405" s="4">
        <f t="shared" si="528"/>
        <v>-0.26195484708790279</v>
      </c>
      <c r="AE405" s="2">
        <f t="shared" si="529"/>
        <v>7.13073415821887E-3</v>
      </c>
      <c r="AF405">
        <f t="shared" si="537"/>
        <v>-105.50214321608655</v>
      </c>
      <c r="AG405" s="4">
        <f t="shared" si="530"/>
        <v>-0.27389562152167307</v>
      </c>
      <c r="AI405">
        <f t="shared" si="531"/>
        <v>0</v>
      </c>
      <c r="AJ405">
        <f t="shared" si="534"/>
        <v>0</v>
      </c>
      <c r="AK405">
        <f t="shared" si="535"/>
        <v>1</v>
      </c>
      <c r="AL405">
        <f t="shared" ref="AL405:AN405" si="604">SUM(AI395:AI404)/10</f>
        <v>0</v>
      </c>
      <c r="AM405">
        <f t="shared" si="604"/>
        <v>0.6</v>
      </c>
      <c r="AN405">
        <f t="shared" si="604"/>
        <v>0.4</v>
      </c>
      <c r="AO405" s="7">
        <f t="shared" si="548"/>
        <v>55.94921875</v>
      </c>
      <c r="AP405" s="8">
        <f t="shared" si="552"/>
        <v>2.4897195862087107E-2</v>
      </c>
      <c r="AQ405" s="8">
        <f t="shared" si="553"/>
        <v>0.57272727272727275</v>
      </c>
      <c r="AR405" s="8">
        <f t="shared" si="554"/>
        <v>0.42727272727272725</v>
      </c>
      <c r="AT405" s="8">
        <f t="shared" si="549"/>
        <v>5</v>
      </c>
      <c r="AU405" s="8">
        <f t="shared" si="550"/>
        <v>5</v>
      </c>
      <c r="AV405" s="4"/>
    </row>
    <row r="406" spans="1:53" x14ac:dyDescent="0.25">
      <c r="A406" t="s">
        <v>410</v>
      </c>
      <c r="B406">
        <v>14534.2998046875</v>
      </c>
      <c r="C406">
        <v>14572.650390625</v>
      </c>
      <c r="D406">
        <v>14501.7001953125</v>
      </c>
      <c r="E406">
        <v>14526.0498046875</v>
      </c>
      <c r="F406">
        <v>14526.0498046875</v>
      </c>
      <c r="G406">
        <v>0</v>
      </c>
      <c r="H406" t="str">
        <f t="shared" si="508"/>
        <v xml:space="preserve"> 12:15:00+05:30</v>
      </c>
      <c r="I406" t="str">
        <f t="shared" si="509"/>
        <v>N</v>
      </c>
      <c r="J406">
        <f t="shared" si="510"/>
        <v>-12.2998046875</v>
      </c>
      <c r="K406">
        <f t="shared" si="511"/>
        <v>-8.25</v>
      </c>
      <c r="L406" s="3">
        <f t="shared" si="586"/>
        <v>-8.4602482523659479E-4</v>
      </c>
      <c r="M406" s="3">
        <f t="shared" si="512"/>
        <v>-5.6762280335921438E-4</v>
      </c>
      <c r="N406" t="str">
        <f t="shared" si="513"/>
        <v>2021-03-26</v>
      </c>
      <c r="O406">
        <f t="shared" si="514"/>
        <v>7.6005859375</v>
      </c>
      <c r="P406">
        <f t="shared" si="515"/>
        <v>196.8505859375</v>
      </c>
      <c r="Q406">
        <f t="shared" si="516"/>
        <v>227.3505859375</v>
      </c>
      <c r="R406">
        <f t="shared" si="517"/>
        <v>196.8505859375</v>
      </c>
      <c r="S406">
        <f t="shared" si="518"/>
        <v>14394.97509765625</v>
      </c>
      <c r="T406">
        <f t="shared" si="519"/>
        <v>14547.111979166666</v>
      </c>
      <c r="U406">
        <f t="shared" si="520"/>
        <v>131.07470703125</v>
      </c>
      <c r="V406">
        <f t="shared" si="521"/>
        <v>-21.06217447916606</v>
      </c>
      <c r="W406">
        <f t="shared" si="522"/>
        <v>70.9501953125</v>
      </c>
      <c r="X406">
        <f t="shared" si="523"/>
        <v>118.50009765625001</v>
      </c>
      <c r="Y406">
        <f t="shared" si="524"/>
        <v>14468.703917544895</v>
      </c>
      <c r="Z406">
        <f t="shared" si="533"/>
        <v>14515.996793620014</v>
      </c>
      <c r="AA406">
        <f t="shared" si="525"/>
        <v>57.345887142604624</v>
      </c>
      <c r="AB406">
        <f t="shared" si="526"/>
        <v>10.053011067486295</v>
      </c>
      <c r="AC406" s="9">
        <f t="shared" si="527"/>
        <v>-47.292876075118329</v>
      </c>
      <c r="AD406" s="4">
        <f t="shared" si="528"/>
        <v>-0.24539204213790466</v>
      </c>
      <c r="AE406" s="2">
        <f t="shared" si="529"/>
        <v>4.8925432436835092E-3</v>
      </c>
      <c r="AF406">
        <f t="shared" si="537"/>
        <v>-78.408061621770685</v>
      </c>
      <c r="AG406" s="4">
        <f t="shared" si="530"/>
        <v>-0.25681072221274714</v>
      </c>
      <c r="AI406">
        <f t="shared" si="531"/>
        <v>0</v>
      </c>
      <c r="AJ406">
        <f t="shared" si="534"/>
        <v>0</v>
      </c>
      <c r="AK406">
        <f t="shared" si="535"/>
        <v>1</v>
      </c>
      <c r="AL406">
        <f t="shared" ref="AL406:AN406" si="605">SUM(AI396:AI405)/10</f>
        <v>0</v>
      </c>
      <c r="AM406">
        <f t="shared" si="605"/>
        <v>0.5</v>
      </c>
      <c r="AN406">
        <f t="shared" si="605"/>
        <v>0.5</v>
      </c>
      <c r="AO406" s="7">
        <f t="shared" si="548"/>
        <v>-12.2998046875</v>
      </c>
      <c r="AP406" s="8">
        <f t="shared" si="552"/>
        <v>2.0370432978071271E-2</v>
      </c>
      <c r="AQ406" s="8">
        <f t="shared" si="553"/>
        <v>0.49090909090909091</v>
      </c>
      <c r="AR406" s="8">
        <f t="shared" si="554"/>
        <v>0.50909090909090915</v>
      </c>
      <c r="AT406" s="8">
        <f t="shared" si="549"/>
        <v>5</v>
      </c>
      <c r="AU406" s="8">
        <f t="shared" si="550"/>
        <v>5</v>
      </c>
      <c r="AV406" s="4"/>
    </row>
    <row r="407" spans="1:53" x14ac:dyDescent="0.25">
      <c r="A407" t="s">
        <v>411</v>
      </c>
      <c r="B407">
        <v>14562.9501953125</v>
      </c>
      <c r="C407">
        <v>14572.650390625</v>
      </c>
      <c r="D407">
        <v>14497.5</v>
      </c>
      <c r="E407">
        <v>14533.650390625</v>
      </c>
      <c r="F407">
        <v>14533.650390625</v>
      </c>
      <c r="G407">
        <v>0</v>
      </c>
      <c r="H407" t="str">
        <f t="shared" si="508"/>
        <v xml:space="preserve"> 13:15:00+05:30</v>
      </c>
      <c r="I407" t="str">
        <f t="shared" si="509"/>
        <v>N</v>
      </c>
      <c r="J407">
        <f t="shared" si="510"/>
        <v>7.6005859375</v>
      </c>
      <c r="K407">
        <f t="shared" si="511"/>
        <v>-29.2998046875</v>
      </c>
      <c r="L407" s="3">
        <f t="shared" si="586"/>
        <v>5.2323832285411278E-4</v>
      </c>
      <c r="M407" s="3">
        <f t="shared" si="512"/>
        <v>-2.0119415567960244E-3</v>
      </c>
      <c r="N407" t="str">
        <f t="shared" si="513"/>
        <v>2021-03-26</v>
      </c>
      <c r="O407">
        <f t="shared" si="514"/>
        <v>-38.2001953125</v>
      </c>
      <c r="P407">
        <f t="shared" si="515"/>
        <v>228.7998046875</v>
      </c>
      <c r="Q407">
        <f t="shared" si="516"/>
        <v>256.349609375</v>
      </c>
      <c r="R407">
        <f t="shared" si="517"/>
        <v>159.0498046875</v>
      </c>
      <c r="S407">
        <f t="shared" si="518"/>
        <v>14421.368774414063</v>
      </c>
      <c r="T407">
        <f t="shared" si="519"/>
        <v>14534.652436755952</v>
      </c>
      <c r="U407">
        <f t="shared" si="520"/>
        <v>112.2816162109375</v>
      </c>
      <c r="V407">
        <f t="shared" si="521"/>
        <v>-1.0020461309522943</v>
      </c>
      <c r="W407">
        <f t="shared" si="522"/>
        <v>75.150390625</v>
      </c>
      <c r="X407">
        <f t="shared" si="523"/>
        <v>109.205078125</v>
      </c>
      <c r="Y407">
        <f t="shared" si="524"/>
        <v>14483.136467118253</v>
      </c>
      <c r="Z407">
        <f t="shared" si="533"/>
        <v>14517.601666075012</v>
      </c>
      <c r="AA407">
        <f t="shared" si="525"/>
        <v>50.513923506747233</v>
      </c>
      <c r="AB407">
        <f t="shared" si="526"/>
        <v>16.048724549988037</v>
      </c>
      <c r="AC407" s="9">
        <f t="shared" si="527"/>
        <v>-34.465198956759195</v>
      </c>
      <c r="AD407" s="4">
        <f t="shared" si="528"/>
        <v>-0.27123909947840991</v>
      </c>
      <c r="AE407" s="2">
        <f t="shared" si="529"/>
        <v>5.1836792981548542E-3</v>
      </c>
      <c r="AF407">
        <f t="shared" si="537"/>
        <v>-51.515969637699527</v>
      </c>
      <c r="AG407" s="4">
        <f t="shared" si="530"/>
        <v>-0.34297611020911062</v>
      </c>
      <c r="AI407">
        <f t="shared" si="531"/>
        <v>0</v>
      </c>
      <c r="AJ407">
        <f t="shared" si="534"/>
        <v>0</v>
      </c>
      <c r="AK407">
        <f t="shared" si="535"/>
        <v>1</v>
      </c>
      <c r="AL407">
        <f t="shared" ref="AL407:AN407" si="606">SUM(AI397:AI406)/10</f>
        <v>0</v>
      </c>
      <c r="AM407">
        <f t="shared" si="606"/>
        <v>0.4</v>
      </c>
      <c r="AN407">
        <f t="shared" si="606"/>
        <v>0.6</v>
      </c>
      <c r="AO407" s="7">
        <f t="shared" si="548"/>
        <v>7.6005859375</v>
      </c>
      <c r="AP407" s="8">
        <f t="shared" si="552"/>
        <v>1.6666717891149221E-2</v>
      </c>
      <c r="AQ407" s="8">
        <f t="shared" si="553"/>
        <v>0.40909090909090906</v>
      </c>
      <c r="AR407" s="8">
        <f t="shared" si="554"/>
        <v>0.59090909090909094</v>
      </c>
      <c r="AT407" s="8">
        <f t="shared" si="549"/>
        <v>6</v>
      </c>
      <c r="AU407" s="8">
        <f t="shared" si="550"/>
        <v>4</v>
      </c>
      <c r="AV407" s="4"/>
    </row>
    <row r="408" spans="1:53" x14ac:dyDescent="0.25">
      <c r="A408" t="s">
        <v>412</v>
      </c>
      <c r="B408">
        <v>14545.7998046875</v>
      </c>
      <c r="C408">
        <v>14565.5</v>
      </c>
      <c r="D408">
        <v>14484.650390625</v>
      </c>
      <c r="E408">
        <v>14495.4501953125</v>
      </c>
      <c r="F408">
        <v>14495.4501953125</v>
      </c>
      <c r="G408">
        <v>0</v>
      </c>
      <c r="H408" t="str">
        <f t="shared" ref="H408:H471" si="607">RIGHT(A408,LEN(A408)-10)</f>
        <v xml:space="preserve"> 14:15:00+05:30</v>
      </c>
      <c r="I408" t="str">
        <f t="shared" ref="I408:I471" si="608">IF(H408= " 09:15:00+05:30","Y","N")</f>
        <v>N</v>
      </c>
      <c r="J408">
        <f t="shared" ref="J408:J471" si="609">E408-E407</f>
        <v>-38.2001953125</v>
      </c>
      <c r="K408">
        <f t="shared" ref="K408:K471" si="610">E408-B408</f>
        <v>-50.349609375</v>
      </c>
      <c r="L408" s="3">
        <f t="shared" si="586"/>
        <v>-2.6283964651538073E-3</v>
      </c>
      <c r="M408" s="3">
        <f t="shared" ref="M408:M471" si="611">K408/B408</f>
        <v>-3.4614534814905425E-3</v>
      </c>
      <c r="N408" t="str">
        <f t="shared" ref="N408:N471" si="612">LEFT(A408,10)</f>
        <v>2021-03-26</v>
      </c>
      <c r="O408">
        <f t="shared" ref="O408:O471" si="613">E409-E408</f>
        <v>23.4501953125</v>
      </c>
      <c r="P408">
        <f t="shared" ref="P408:P471" si="614">E414-E408</f>
        <v>356.3994140625</v>
      </c>
      <c r="Q408">
        <f t="shared" ref="Q408:Q471" si="615">(E428-E408)</f>
        <v>346.599609375</v>
      </c>
      <c r="R408">
        <f t="shared" ref="R408:R471" si="616">(E442-E408)</f>
        <v>158.849609375</v>
      </c>
      <c r="S408">
        <f t="shared" ref="S408:S471" si="617">SUM(E400:E407)/8</f>
        <v>14450.91259765625</v>
      </c>
      <c r="T408">
        <f t="shared" ref="T408:T471" si="618">SUM(E387:E407)/21</f>
        <v>14521.2333984375</v>
      </c>
      <c r="U408">
        <f t="shared" ref="U408:U471" si="619">E408-S408</f>
        <v>44.53759765625</v>
      </c>
      <c r="V408">
        <f t="shared" ref="V408:V471" si="620">E408-T408</f>
        <v>-25.783203125</v>
      </c>
      <c r="W408">
        <f t="shared" ref="W408:W471" si="621">MAX(C408-D408,C408-E408,D408-E408)</f>
        <v>80.849609375</v>
      </c>
      <c r="X408">
        <f t="shared" ref="X408:X471" si="622">SUM(W398:W407)/10</f>
        <v>108.02011718750001</v>
      </c>
      <c r="Y408">
        <f t="shared" ref="Y408:Y471" si="623">(E408-Y407)*(2/9)+Y407</f>
        <v>14485.872851161419</v>
      </c>
      <c r="Z408">
        <f t="shared" si="533"/>
        <v>14515.587896005693</v>
      </c>
      <c r="AA408">
        <f t="shared" ref="AA408:AA471" si="624">$E408-Y408</f>
        <v>9.5773441510809789</v>
      </c>
      <c r="AB408">
        <f t="shared" ref="AB408:AB471" si="625">$E408-Z408</f>
        <v>-20.137700693192528</v>
      </c>
      <c r="AC408" s="9">
        <f t="shared" ref="AC408:AC471" si="626">Y408-Z408</f>
        <v>-29.715044844273507</v>
      </c>
      <c r="AD408" s="4">
        <f t="shared" ref="AD408:AD471" si="627">IF(AND(AC408&gt;0,AC407&gt;0),(AC408-AC407)/AC407,IF(AND(AC408&lt;0,AC407&lt;0),(AC408-AC407)/AC407,"CROSSOVER"))</f>
        <v>-0.13782465374551697</v>
      </c>
      <c r="AE408" s="2">
        <f t="shared" ref="AE408:AE471" si="628">ABS(C408-D408)/D408</f>
        <v>5.5817439285472054E-3</v>
      </c>
      <c r="AF408">
        <f t="shared" si="537"/>
        <v>-35.360547276080979</v>
      </c>
      <c r="AG408" s="4">
        <f t="shared" ref="AG408:AG471" si="629">IF(AND(AF408&gt;0,AF407&gt;0),(AF408-AF407)/AF407,IF(AND(AF408&lt;0,AF407&lt;0),(AF408-AF407)/AF407,"CROSSOVER"))</f>
        <v>-0.31360027725841283</v>
      </c>
      <c r="AI408">
        <f t="shared" ref="AI408:AI471" si="630">IF(AND(AD408&gt;0,AB408&gt;0,AA408&gt;0,V408&gt;0,U408&gt;0),1,0)</f>
        <v>0</v>
      </c>
      <c r="AJ408">
        <f t="shared" si="534"/>
        <v>0</v>
      </c>
      <c r="AK408">
        <f t="shared" si="535"/>
        <v>1</v>
      </c>
      <c r="AL408">
        <f t="shared" ref="AL408:AN408" si="631">SUM(AI398:AI407)/10</f>
        <v>0</v>
      </c>
      <c r="AM408">
        <f t="shared" si="631"/>
        <v>0.3</v>
      </c>
      <c r="AN408">
        <f t="shared" si="631"/>
        <v>0.7</v>
      </c>
      <c r="AO408" s="7">
        <f t="shared" si="548"/>
        <v>-38.2001953125</v>
      </c>
      <c r="AP408" s="8">
        <f t="shared" si="552"/>
        <v>1.3636405547303908E-2</v>
      </c>
      <c r="AQ408" s="8">
        <f t="shared" si="553"/>
        <v>0.32727272727272727</v>
      </c>
      <c r="AR408" s="8">
        <f t="shared" si="554"/>
        <v>0.67272727272727273</v>
      </c>
      <c r="AT408" s="8">
        <f t="shared" si="549"/>
        <v>6</v>
      </c>
      <c r="AU408" s="8">
        <f t="shared" si="550"/>
        <v>4</v>
      </c>
      <c r="AV408" s="4"/>
    </row>
    <row r="409" spans="1:53" x14ac:dyDescent="0.25">
      <c r="A409" t="s">
        <v>413</v>
      </c>
      <c r="B409">
        <v>14496.150390625</v>
      </c>
      <c r="C409">
        <v>14537.2998046875</v>
      </c>
      <c r="D409">
        <v>14474.150390625</v>
      </c>
      <c r="E409">
        <v>14518.900390625</v>
      </c>
      <c r="F409">
        <v>14518.900390625</v>
      </c>
      <c r="G409">
        <v>0</v>
      </c>
      <c r="H409" t="str">
        <f t="shared" si="607"/>
        <v xml:space="preserve"> 15:15:00+05:30</v>
      </c>
      <c r="I409" t="str">
        <f t="shared" si="608"/>
        <v>N</v>
      </c>
      <c r="J409">
        <f t="shared" si="609"/>
        <v>23.4501953125</v>
      </c>
      <c r="K409">
        <f t="shared" si="610"/>
        <v>22.75</v>
      </c>
      <c r="L409" s="3">
        <f t="shared" si="586"/>
        <v>1.6177624700530696E-3</v>
      </c>
      <c r="M409" s="3">
        <f t="shared" si="611"/>
        <v>1.5693821729880063E-3</v>
      </c>
      <c r="N409" t="str">
        <f t="shared" si="612"/>
        <v>2021-03-26</v>
      </c>
      <c r="O409">
        <f t="shared" si="613"/>
        <v>222.6494140625</v>
      </c>
      <c r="P409">
        <f t="shared" si="614"/>
        <v>331.19921875</v>
      </c>
      <c r="Q409">
        <f t="shared" si="615"/>
        <v>356.44921875</v>
      </c>
      <c r="R409">
        <f t="shared" si="616"/>
        <v>161.8994140625</v>
      </c>
      <c r="S409">
        <f t="shared" si="617"/>
        <v>14462.750122070313</v>
      </c>
      <c r="T409">
        <f t="shared" si="618"/>
        <v>14505.911969866071</v>
      </c>
      <c r="U409">
        <f t="shared" si="619"/>
        <v>56.1502685546875</v>
      </c>
      <c r="V409">
        <f t="shared" si="620"/>
        <v>12.988420758929351</v>
      </c>
      <c r="W409">
        <f t="shared" si="621"/>
        <v>63.1494140625</v>
      </c>
      <c r="X409">
        <f t="shared" si="622"/>
        <v>104.89511718750001</v>
      </c>
      <c r="Y409">
        <f t="shared" si="623"/>
        <v>14493.212304375547</v>
      </c>
      <c r="Z409">
        <f t="shared" ref="Z409:Z472" si="632">(F409-Z408)*(2/22)+Z408</f>
        <v>14515.889031880175</v>
      </c>
      <c r="AA409">
        <f t="shared" si="624"/>
        <v>25.688086249452681</v>
      </c>
      <c r="AB409">
        <f t="shared" si="625"/>
        <v>3.0113587448249746</v>
      </c>
      <c r="AC409" s="9">
        <f t="shared" si="626"/>
        <v>-22.676727504627706</v>
      </c>
      <c r="AD409" s="4">
        <f t="shared" si="627"/>
        <v>-0.23686039770531189</v>
      </c>
      <c r="AE409" s="2">
        <f t="shared" si="628"/>
        <v>4.3629099020141646E-3</v>
      </c>
      <c r="AF409">
        <f t="shared" si="537"/>
        <v>-12.69966549052333</v>
      </c>
      <c r="AG409" s="4">
        <f t="shared" si="629"/>
        <v>-0.64085212280880632</v>
      </c>
      <c r="AI409">
        <f t="shared" si="630"/>
        <v>0</v>
      </c>
      <c r="AJ409">
        <f t="shared" ref="AJ409:AJ472" si="633">IF(AND(AD409&gt;0,AB409&lt;0,AA409&lt;0,V409&lt;0,U409&lt;0),1,0)</f>
        <v>0</v>
      </c>
      <c r="AK409">
        <f t="shared" ref="AK409:AK472" si="634">IF(AND(AI409 =0,AJ409=0),1,0)</f>
        <v>1</v>
      </c>
      <c r="AL409">
        <f t="shared" ref="AL409:AN409" si="635">SUM(AI399:AI408)/10</f>
        <v>0</v>
      </c>
      <c r="AM409">
        <f t="shared" si="635"/>
        <v>0.2</v>
      </c>
      <c r="AN409">
        <f t="shared" si="635"/>
        <v>0.8</v>
      </c>
      <c r="AO409" s="7">
        <f t="shared" si="548"/>
        <v>23.4501953125</v>
      </c>
      <c r="AP409" s="8">
        <f t="shared" si="552"/>
        <v>1.1157059084157744E-2</v>
      </c>
      <c r="AQ409" s="8">
        <f t="shared" si="553"/>
        <v>0.24545454545454545</v>
      </c>
      <c r="AR409" s="8">
        <f t="shared" si="554"/>
        <v>0.75454545454545452</v>
      </c>
      <c r="AT409" s="8">
        <f t="shared" si="549"/>
        <v>7</v>
      </c>
      <c r="AU409" s="8">
        <f t="shared" si="550"/>
        <v>3</v>
      </c>
      <c r="AV409" s="4"/>
    </row>
    <row r="410" spans="1:53" x14ac:dyDescent="0.25">
      <c r="A410" t="s">
        <v>414</v>
      </c>
      <c r="B410">
        <v>14628.5</v>
      </c>
      <c r="C410">
        <v>14743.0498046875</v>
      </c>
      <c r="D410">
        <v>14620.150390625</v>
      </c>
      <c r="E410">
        <v>14741.5498046875</v>
      </c>
      <c r="F410">
        <v>14741.5498046875</v>
      </c>
      <c r="G410">
        <v>0</v>
      </c>
      <c r="H410" t="str">
        <f t="shared" si="607"/>
        <v xml:space="preserve"> 09:15:00+05:30</v>
      </c>
      <c r="I410" t="str">
        <f t="shared" si="608"/>
        <v>Y</v>
      </c>
      <c r="J410">
        <f t="shared" si="609"/>
        <v>222.6494140625</v>
      </c>
      <c r="K410">
        <f t="shared" si="610"/>
        <v>113.0498046875</v>
      </c>
      <c r="L410" s="3">
        <f t="shared" si="586"/>
        <v>1.5335143025450259E-2</v>
      </c>
      <c r="M410" s="3">
        <f t="shared" si="611"/>
        <v>7.728051726937143E-3</v>
      </c>
      <c r="N410" t="str">
        <f t="shared" si="612"/>
        <v>2021-03-30</v>
      </c>
      <c r="O410">
        <f t="shared" si="613"/>
        <v>16.150390625</v>
      </c>
      <c r="P410">
        <f t="shared" si="614"/>
        <v>113.4501953125</v>
      </c>
      <c r="Q410">
        <f t="shared" si="615"/>
        <v>124.400390625</v>
      </c>
      <c r="R410">
        <f t="shared" si="616"/>
        <v>-40.75</v>
      </c>
      <c r="S410">
        <f t="shared" si="617"/>
        <v>14490.237670898438</v>
      </c>
      <c r="T410">
        <f t="shared" si="618"/>
        <v>14492.178664434523</v>
      </c>
      <c r="U410">
        <f t="shared" si="619"/>
        <v>251.3121337890625</v>
      </c>
      <c r="V410">
        <f t="shared" si="620"/>
        <v>249.37114025297706</v>
      </c>
      <c r="W410">
        <f t="shared" si="621"/>
        <v>122.8994140625</v>
      </c>
      <c r="X410">
        <f t="shared" si="622"/>
        <v>102.64501953125</v>
      </c>
      <c r="Y410">
        <f t="shared" si="623"/>
        <v>14548.398415555981</v>
      </c>
      <c r="Z410">
        <f t="shared" si="632"/>
        <v>14536.403647589932</v>
      </c>
      <c r="AA410">
        <f t="shared" si="624"/>
        <v>193.15138913151895</v>
      </c>
      <c r="AB410">
        <f t="shared" si="625"/>
        <v>205.14615709756799</v>
      </c>
      <c r="AC410" s="9">
        <f t="shared" si="626"/>
        <v>11.994767966049039</v>
      </c>
      <c r="AD410" s="4" t="str">
        <f t="shared" si="627"/>
        <v>CROSSOVER</v>
      </c>
      <c r="AE410" s="2">
        <f t="shared" si="628"/>
        <v>8.4061662006779218E-3</v>
      </c>
      <c r="AF410">
        <f t="shared" ref="AF410:AF473" si="636">Y410-T410</f>
        <v>56.219751121458103</v>
      </c>
      <c r="AG410" s="4" t="str">
        <f t="shared" si="629"/>
        <v>CROSSOVER</v>
      </c>
      <c r="AI410">
        <f t="shared" si="630"/>
        <v>1</v>
      </c>
      <c r="AJ410">
        <f t="shared" si="633"/>
        <v>0</v>
      </c>
      <c r="AK410">
        <f t="shared" si="634"/>
        <v>0</v>
      </c>
      <c r="AL410">
        <f t="shared" ref="AL410:AN410" si="637">SUM(AI400:AI409)/10</f>
        <v>0</v>
      </c>
      <c r="AM410">
        <f t="shared" si="637"/>
        <v>0.1</v>
      </c>
      <c r="AN410">
        <f t="shared" si="637"/>
        <v>0.9</v>
      </c>
      <c r="AO410" s="7">
        <f t="shared" si="548"/>
        <v>222.6494140625</v>
      </c>
      <c r="AP410" s="8">
        <f t="shared" si="552"/>
        <v>0.19094668470521997</v>
      </c>
      <c r="AQ410" s="8">
        <f t="shared" si="553"/>
        <v>0.16363636363636364</v>
      </c>
      <c r="AR410" s="8">
        <f t="shared" si="554"/>
        <v>0.65454545454545454</v>
      </c>
      <c r="AT410" s="8">
        <f t="shared" si="549"/>
        <v>7</v>
      </c>
      <c r="AU410" s="8">
        <f t="shared" si="550"/>
        <v>3</v>
      </c>
      <c r="AV410" s="4"/>
      <c r="AW410" s="7">
        <f>SUM(AO411:AO416)</f>
        <v>113.4501953125</v>
      </c>
      <c r="AX410" s="7">
        <f>SUM(AO411:AO421)</f>
        <v>-0.9501953125</v>
      </c>
      <c r="AY410" s="7">
        <f>SUM(AO410:AO424)</f>
        <v>247.69921875</v>
      </c>
      <c r="AZ410" s="7">
        <f>SUM(AO411:AO430)</f>
        <v>124.400390625</v>
      </c>
      <c r="BA410">
        <f>IF(AC410&gt;0,1,-1)</f>
        <v>1</v>
      </c>
    </row>
    <row r="411" spans="1:53" x14ac:dyDescent="0.25">
      <c r="A411" t="s">
        <v>415</v>
      </c>
      <c r="B411">
        <v>14717.349609375</v>
      </c>
      <c r="C411">
        <v>14775.650390625</v>
      </c>
      <c r="D411">
        <v>14714.150390625</v>
      </c>
      <c r="E411">
        <v>14757.7001953125</v>
      </c>
      <c r="F411">
        <v>14757.7001953125</v>
      </c>
      <c r="G411">
        <v>0</v>
      </c>
      <c r="H411" t="str">
        <f t="shared" si="607"/>
        <v xml:space="preserve"> 10:15:00+05:30</v>
      </c>
      <c r="I411" t="str">
        <f t="shared" si="608"/>
        <v>N</v>
      </c>
      <c r="J411">
        <f t="shared" si="609"/>
        <v>16.150390625</v>
      </c>
      <c r="K411">
        <f t="shared" si="610"/>
        <v>40.3505859375</v>
      </c>
      <c r="L411" s="3">
        <f t="shared" si="586"/>
        <v>1.0955693830688358E-3</v>
      </c>
      <c r="M411" s="3">
        <f t="shared" si="611"/>
        <v>2.7417019374056687E-3</v>
      </c>
      <c r="N411" t="str">
        <f t="shared" si="612"/>
        <v>2021-03-30</v>
      </c>
      <c r="O411">
        <f t="shared" si="613"/>
        <v>-34.7998046875</v>
      </c>
      <c r="P411">
        <f t="shared" si="614"/>
        <v>-10.5498046875</v>
      </c>
      <c r="Q411">
        <f t="shared" si="615"/>
        <v>-181.8505859375</v>
      </c>
      <c r="R411">
        <f t="shared" si="616"/>
        <v>29.2998046875</v>
      </c>
      <c r="S411">
        <f t="shared" si="617"/>
        <v>14539.63134765625</v>
      </c>
      <c r="T411">
        <f t="shared" si="618"/>
        <v>14495.645321800595</v>
      </c>
      <c r="U411">
        <f t="shared" si="619"/>
        <v>218.06884765625</v>
      </c>
      <c r="V411">
        <f t="shared" si="620"/>
        <v>262.05487351190459</v>
      </c>
      <c r="W411">
        <f t="shared" si="621"/>
        <v>61.5</v>
      </c>
      <c r="X411">
        <f t="shared" si="622"/>
        <v>96.77490234375</v>
      </c>
      <c r="Y411">
        <f t="shared" si="623"/>
        <v>14594.909922168541</v>
      </c>
      <c r="Z411">
        <f t="shared" si="632"/>
        <v>14556.521515564711</v>
      </c>
      <c r="AA411">
        <f t="shared" si="624"/>
        <v>162.79027314395898</v>
      </c>
      <c r="AB411">
        <f t="shared" si="625"/>
        <v>201.17867974778892</v>
      </c>
      <c r="AC411" s="9">
        <f t="shared" si="626"/>
        <v>38.388406603829935</v>
      </c>
      <c r="AD411" s="4">
        <f t="shared" si="627"/>
        <v>2.2004292798733234</v>
      </c>
      <c r="AE411" s="2">
        <f t="shared" si="628"/>
        <v>4.1796500896976166E-3</v>
      </c>
      <c r="AF411">
        <f t="shared" si="636"/>
        <v>99.264600367945604</v>
      </c>
      <c r="AG411" s="4">
        <f t="shared" si="629"/>
        <v>0.7656535005552173</v>
      </c>
      <c r="AI411">
        <f t="shared" si="630"/>
        <v>1</v>
      </c>
      <c r="AJ411">
        <f t="shared" si="633"/>
        <v>0</v>
      </c>
      <c r="AK411">
        <f t="shared" si="634"/>
        <v>0</v>
      </c>
      <c r="AL411">
        <f t="shared" ref="AL411:AN411" si="638">SUM(AI401:AI410)/10</f>
        <v>0.1</v>
      </c>
      <c r="AM411">
        <f t="shared" si="638"/>
        <v>0.1</v>
      </c>
      <c r="AN411">
        <f t="shared" si="638"/>
        <v>0.8</v>
      </c>
      <c r="AO411" s="7">
        <f t="shared" si="548"/>
        <v>16.150390625</v>
      </c>
      <c r="AP411" s="8">
        <f t="shared" si="552"/>
        <v>0.33804728748608909</v>
      </c>
      <c r="AQ411" s="8">
        <f t="shared" si="553"/>
        <v>8.1818181818181818E-2</v>
      </c>
      <c r="AR411" s="8">
        <f t="shared" si="554"/>
        <v>0.73636363636363633</v>
      </c>
      <c r="AT411" s="8">
        <f t="shared" si="549"/>
        <v>8</v>
      </c>
      <c r="AU411" s="8">
        <f t="shared" si="550"/>
        <v>2</v>
      </c>
      <c r="AV411" s="4"/>
    </row>
    <row r="412" spans="1:53" x14ac:dyDescent="0.25">
      <c r="A412" t="s">
        <v>416</v>
      </c>
      <c r="B412">
        <v>14757</v>
      </c>
      <c r="C412">
        <v>14782.5498046875</v>
      </c>
      <c r="D412">
        <v>14710</v>
      </c>
      <c r="E412">
        <v>14722.900390625</v>
      </c>
      <c r="F412">
        <v>14722.900390625</v>
      </c>
      <c r="G412">
        <v>0</v>
      </c>
      <c r="H412" t="str">
        <f t="shared" si="607"/>
        <v xml:space="preserve"> 11:15:00+05:30</v>
      </c>
      <c r="I412" t="str">
        <f t="shared" si="608"/>
        <v>N</v>
      </c>
      <c r="J412">
        <f t="shared" si="609"/>
        <v>-34.7998046875</v>
      </c>
      <c r="K412">
        <f t="shared" si="610"/>
        <v>-34.099609375</v>
      </c>
      <c r="L412" s="3">
        <f t="shared" si="586"/>
        <v>-2.3580777646203632E-3</v>
      </c>
      <c r="M412" s="3">
        <f t="shared" si="611"/>
        <v>-2.3107413007386326E-3</v>
      </c>
      <c r="N412" t="str">
        <f t="shared" si="612"/>
        <v>2021-03-30</v>
      </c>
      <c r="O412">
        <f t="shared" si="613"/>
        <v>39.5498046875</v>
      </c>
      <c r="P412">
        <f t="shared" si="614"/>
        <v>17.5</v>
      </c>
      <c r="Q412">
        <f t="shared" si="615"/>
        <v>-248.9501953125</v>
      </c>
      <c r="R412">
        <f t="shared" si="616"/>
        <v>132.94921875</v>
      </c>
      <c r="S412">
        <f t="shared" si="617"/>
        <v>14574.25634765625</v>
      </c>
      <c r="T412">
        <f t="shared" si="618"/>
        <v>14501.838169642857</v>
      </c>
      <c r="U412">
        <f t="shared" si="619"/>
        <v>148.64404296875</v>
      </c>
      <c r="V412">
        <f t="shared" si="620"/>
        <v>221.06222098214312</v>
      </c>
      <c r="W412">
        <f t="shared" si="621"/>
        <v>72.5498046875</v>
      </c>
      <c r="X412">
        <f t="shared" si="622"/>
        <v>81.469921874999997</v>
      </c>
      <c r="Y412">
        <f t="shared" si="623"/>
        <v>14623.352248492198</v>
      </c>
      <c r="Z412">
        <f t="shared" si="632"/>
        <v>14571.646867842919</v>
      </c>
      <c r="AA412">
        <f t="shared" si="624"/>
        <v>99.548142132802241</v>
      </c>
      <c r="AB412">
        <f t="shared" si="625"/>
        <v>151.25352278208084</v>
      </c>
      <c r="AC412" s="9">
        <f t="shared" si="626"/>
        <v>51.705380649278595</v>
      </c>
      <c r="AD412" s="4">
        <f t="shared" si="627"/>
        <v>0.34690093243203413</v>
      </c>
      <c r="AE412" s="2">
        <f t="shared" si="628"/>
        <v>4.9320057571380013E-3</v>
      </c>
      <c r="AF412">
        <f t="shared" si="636"/>
        <v>121.51407884934088</v>
      </c>
      <c r="AG412" s="4">
        <f t="shared" si="629"/>
        <v>0.22414313258626734</v>
      </c>
      <c r="AI412">
        <f t="shared" si="630"/>
        <v>1</v>
      </c>
      <c r="AJ412">
        <f t="shared" si="633"/>
        <v>0</v>
      </c>
      <c r="AK412">
        <f t="shared" si="634"/>
        <v>0</v>
      </c>
      <c r="AL412">
        <f t="shared" ref="AL412:AN412" si="639">SUM(AI402:AI411)/10</f>
        <v>0.2</v>
      </c>
      <c r="AM412">
        <f t="shared" si="639"/>
        <v>0</v>
      </c>
      <c r="AN412">
        <f t="shared" si="639"/>
        <v>0.8</v>
      </c>
      <c r="AO412" s="7">
        <f t="shared" si="548"/>
        <v>-34.7998046875</v>
      </c>
      <c r="AP412" s="8">
        <f t="shared" si="552"/>
        <v>0.458402326124982</v>
      </c>
      <c r="AQ412" s="8">
        <f t="shared" si="553"/>
        <v>8.1818181818181818E-2</v>
      </c>
      <c r="AR412" s="8">
        <f t="shared" si="554"/>
        <v>0.65454545454545454</v>
      </c>
      <c r="AT412" s="8">
        <f t="shared" si="549"/>
        <v>7</v>
      </c>
      <c r="AU412" s="8">
        <f t="shared" si="550"/>
        <v>3</v>
      </c>
      <c r="AV412" s="4"/>
    </row>
    <row r="413" spans="1:53" x14ac:dyDescent="0.25">
      <c r="A413" t="s">
        <v>417</v>
      </c>
      <c r="B413">
        <v>14760</v>
      </c>
      <c r="C413">
        <v>14769.75</v>
      </c>
      <c r="D413">
        <v>14710</v>
      </c>
      <c r="E413">
        <v>14762.4501953125</v>
      </c>
      <c r="F413">
        <v>14762.4501953125</v>
      </c>
      <c r="G413">
        <v>0</v>
      </c>
      <c r="H413" t="str">
        <f t="shared" si="607"/>
        <v xml:space="preserve"> 12:15:00+05:30</v>
      </c>
      <c r="I413" t="str">
        <f t="shared" si="608"/>
        <v>N</v>
      </c>
      <c r="J413">
        <f t="shared" si="609"/>
        <v>39.5498046875</v>
      </c>
      <c r="K413">
        <f t="shared" si="610"/>
        <v>2.4501953125</v>
      </c>
      <c r="L413" s="3">
        <f t="shared" si="586"/>
        <v>2.6862780863941629E-3</v>
      </c>
      <c r="M413" s="3">
        <f t="shared" si="611"/>
        <v>1.6600239244579946E-4</v>
      </c>
      <c r="N413" t="str">
        <f t="shared" si="612"/>
        <v>2021-03-30</v>
      </c>
      <c r="O413">
        <f t="shared" si="613"/>
        <v>89.3994140625</v>
      </c>
      <c r="P413">
        <f t="shared" si="614"/>
        <v>-27.5498046875</v>
      </c>
      <c r="Q413">
        <f t="shared" si="615"/>
        <v>-225.2001953125</v>
      </c>
      <c r="R413">
        <f t="shared" si="616"/>
        <v>96</v>
      </c>
      <c r="S413">
        <f t="shared" si="617"/>
        <v>14604.31884765625</v>
      </c>
      <c r="T413">
        <f t="shared" si="618"/>
        <v>14506.185825892857</v>
      </c>
      <c r="U413">
        <f t="shared" si="619"/>
        <v>158.13134765625</v>
      </c>
      <c r="V413">
        <f t="shared" si="620"/>
        <v>256.26436941964312</v>
      </c>
      <c r="W413">
        <f t="shared" si="621"/>
        <v>59.75</v>
      </c>
      <c r="X413">
        <f t="shared" si="622"/>
        <v>82.539843750000003</v>
      </c>
      <c r="Y413">
        <f t="shared" si="623"/>
        <v>14654.262903341154</v>
      </c>
      <c r="Z413">
        <f t="shared" si="632"/>
        <v>14588.992624885608</v>
      </c>
      <c r="AA413">
        <f t="shared" si="624"/>
        <v>108.18729197134599</v>
      </c>
      <c r="AB413">
        <f t="shared" si="625"/>
        <v>173.45757042689183</v>
      </c>
      <c r="AC413" s="9">
        <f t="shared" si="626"/>
        <v>65.270278455545849</v>
      </c>
      <c r="AD413" s="4">
        <f t="shared" si="627"/>
        <v>0.2623498296681917</v>
      </c>
      <c r="AE413" s="2">
        <f t="shared" si="628"/>
        <v>4.0618626784500343E-3</v>
      </c>
      <c r="AF413">
        <f t="shared" si="636"/>
        <v>148.07707744829713</v>
      </c>
      <c r="AG413" s="4">
        <f t="shared" si="629"/>
        <v>0.21860017251079494</v>
      </c>
      <c r="AI413">
        <f t="shared" si="630"/>
        <v>1</v>
      </c>
      <c r="AJ413">
        <f t="shared" si="633"/>
        <v>0</v>
      </c>
      <c r="AK413">
        <f t="shared" si="634"/>
        <v>0</v>
      </c>
      <c r="AL413">
        <f t="shared" ref="AL413:AN413" si="640">SUM(AI403:AI412)/10</f>
        <v>0.3</v>
      </c>
      <c r="AM413">
        <f t="shared" si="640"/>
        <v>0</v>
      </c>
      <c r="AN413">
        <f t="shared" si="640"/>
        <v>0.7</v>
      </c>
      <c r="AO413" s="7">
        <f t="shared" si="548"/>
        <v>39.5498046875</v>
      </c>
      <c r="AP413" s="8">
        <f t="shared" si="552"/>
        <v>0.55687463046589436</v>
      </c>
      <c r="AQ413" s="8">
        <f t="shared" si="553"/>
        <v>0</v>
      </c>
      <c r="AR413" s="8">
        <f t="shared" si="554"/>
        <v>0.65454545454545454</v>
      </c>
      <c r="AT413" s="8">
        <f t="shared" si="549"/>
        <v>7</v>
      </c>
      <c r="AU413" s="8">
        <f t="shared" si="550"/>
        <v>3</v>
      </c>
      <c r="AV413" s="4"/>
    </row>
    <row r="414" spans="1:53" x14ac:dyDescent="0.25">
      <c r="A414" t="s">
        <v>418</v>
      </c>
      <c r="B414">
        <v>14752.7998046875</v>
      </c>
      <c r="C414">
        <v>14856.0498046875</v>
      </c>
      <c r="D414">
        <v>14728.5498046875</v>
      </c>
      <c r="E414">
        <v>14851.849609375</v>
      </c>
      <c r="F414">
        <v>14851.849609375</v>
      </c>
      <c r="G414">
        <v>0</v>
      </c>
      <c r="H414" t="str">
        <f t="shared" si="607"/>
        <v xml:space="preserve"> 13:15:00+05:30</v>
      </c>
      <c r="I414" t="str">
        <f t="shared" si="608"/>
        <v>N</v>
      </c>
      <c r="J414">
        <f t="shared" si="609"/>
        <v>89.3994140625</v>
      </c>
      <c r="K414">
        <f t="shared" si="610"/>
        <v>99.0498046875</v>
      </c>
      <c r="L414" s="3">
        <f t="shared" si="586"/>
        <v>6.0558655832679371E-3</v>
      </c>
      <c r="M414" s="3">
        <f t="shared" si="611"/>
        <v>6.7139665689782005E-3</v>
      </c>
      <c r="N414" t="str">
        <f t="shared" si="612"/>
        <v>2021-03-30</v>
      </c>
      <c r="O414">
        <f t="shared" si="613"/>
        <v>-1.75</v>
      </c>
      <c r="P414">
        <f t="shared" si="614"/>
        <v>-105.44921875</v>
      </c>
      <c r="Q414">
        <f t="shared" si="615"/>
        <v>-277.349609375</v>
      </c>
      <c r="R414">
        <f t="shared" si="616"/>
        <v>20.25</v>
      </c>
      <c r="S414">
        <f t="shared" si="617"/>
        <v>14632.331420898438</v>
      </c>
      <c r="T414">
        <f t="shared" si="618"/>
        <v>14513.133463541666</v>
      </c>
      <c r="U414">
        <f t="shared" si="619"/>
        <v>219.5181884765625</v>
      </c>
      <c r="V414">
        <f t="shared" si="620"/>
        <v>338.71614583333394</v>
      </c>
      <c r="W414">
        <f t="shared" si="621"/>
        <v>127.5</v>
      </c>
      <c r="X414">
        <f t="shared" si="622"/>
        <v>79.419824218749994</v>
      </c>
      <c r="Y414">
        <f t="shared" si="623"/>
        <v>14698.171060237564</v>
      </c>
      <c r="Z414">
        <f t="shared" si="632"/>
        <v>14612.888714384644</v>
      </c>
      <c r="AA414">
        <f t="shared" si="624"/>
        <v>153.67854913743577</v>
      </c>
      <c r="AB414">
        <f t="shared" si="625"/>
        <v>238.96089499035588</v>
      </c>
      <c r="AC414" s="9">
        <f t="shared" si="626"/>
        <v>85.282345852920116</v>
      </c>
      <c r="AD414" s="4">
        <f t="shared" si="627"/>
        <v>0.30660306453271907</v>
      </c>
      <c r="AE414" s="2">
        <f t="shared" si="628"/>
        <v>8.6566567442656114E-3</v>
      </c>
      <c r="AF414">
        <f t="shared" si="636"/>
        <v>185.03759669589817</v>
      </c>
      <c r="AG414" s="4">
        <f t="shared" si="629"/>
        <v>0.24960324639379952</v>
      </c>
      <c r="AI414">
        <f t="shared" si="630"/>
        <v>1</v>
      </c>
      <c r="AJ414">
        <f t="shared" si="633"/>
        <v>0</v>
      </c>
      <c r="AK414">
        <f t="shared" si="634"/>
        <v>0</v>
      </c>
      <c r="AL414">
        <f t="shared" ref="AL414:AN414" si="641">SUM(AI404:AI413)/10</f>
        <v>0.4</v>
      </c>
      <c r="AM414">
        <f t="shared" si="641"/>
        <v>0</v>
      </c>
      <c r="AN414">
        <f t="shared" si="641"/>
        <v>0.6</v>
      </c>
      <c r="AO414" s="7">
        <f t="shared" si="548"/>
        <v>89.3994140625</v>
      </c>
      <c r="AP414" s="8">
        <f t="shared" si="552"/>
        <v>0.63744287947209544</v>
      </c>
      <c r="AQ414" s="8">
        <f t="shared" si="553"/>
        <v>0</v>
      </c>
      <c r="AR414" s="8">
        <f t="shared" si="554"/>
        <v>0.57272727272727275</v>
      </c>
      <c r="AT414" s="8">
        <f t="shared" si="549"/>
        <v>7</v>
      </c>
      <c r="AU414" s="8">
        <f t="shared" si="550"/>
        <v>3</v>
      </c>
      <c r="AV414" s="4"/>
    </row>
    <row r="415" spans="1:53" x14ac:dyDescent="0.25">
      <c r="A415" t="s">
        <v>419</v>
      </c>
      <c r="B415">
        <v>14816.2998046875</v>
      </c>
      <c r="C415">
        <v>14875.2998046875</v>
      </c>
      <c r="D415">
        <v>14815.400390625</v>
      </c>
      <c r="E415">
        <v>14850.099609375</v>
      </c>
      <c r="F415">
        <v>14850.099609375</v>
      </c>
      <c r="G415">
        <v>0</v>
      </c>
      <c r="H415" t="str">
        <f t="shared" si="607"/>
        <v xml:space="preserve"> 14:15:00+05:30</v>
      </c>
      <c r="I415" t="str">
        <f t="shared" si="608"/>
        <v>N</v>
      </c>
      <c r="J415">
        <f t="shared" si="609"/>
        <v>-1.75</v>
      </c>
      <c r="K415">
        <f t="shared" si="610"/>
        <v>33.7998046875</v>
      </c>
      <c r="L415" s="3">
        <f t="shared" si="586"/>
        <v>-1.1783044173133422E-4</v>
      </c>
      <c r="M415" s="3">
        <f t="shared" si="611"/>
        <v>2.2812581503518581E-3</v>
      </c>
      <c r="N415" t="str">
        <f t="shared" si="612"/>
        <v>2021-03-30</v>
      </c>
      <c r="O415">
        <f t="shared" si="613"/>
        <v>4.900390625</v>
      </c>
      <c r="P415">
        <f t="shared" si="614"/>
        <v>-109.5</v>
      </c>
      <c r="Q415">
        <f t="shared" si="615"/>
        <v>-203.1494140625</v>
      </c>
      <c r="R415">
        <f t="shared" si="616"/>
        <v>-15.94921875</v>
      </c>
      <c r="S415">
        <f t="shared" si="617"/>
        <v>14673.056396484375</v>
      </c>
      <c r="T415">
        <f t="shared" si="618"/>
        <v>14523.392950148809</v>
      </c>
      <c r="U415">
        <f t="shared" si="619"/>
        <v>177.043212890625</v>
      </c>
      <c r="V415">
        <f t="shared" si="620"/>
        <v>326.70665922619082</v>
      </c>
      <c r="W415">
        <f t="shared" si="621"/>
        <v>59.8994140625</v>
      </c>
      <c r="X415">
        <f t="shared" si="622"/>
        <v>83.73486328125</v>
      </c>
      <c r="Y415">
        <f t="shared" si="623"/>
        <v>14731.932960045884</v>
      </c>
      <c r="Z415">
        <f t="shared" si="632"/>
        <v>14634.45334120195</v>
      </c>
      <c r="AA415">
        <f t="shared" si="624"/>
        <v>118.1666493291159</v>
      </c>
      <c r="AB415">
        <f t="shared" si="625"/>
        <v>215.64626817304998</v>
      </c>
      <c r="AC415" s="9">
        <f t="shared" si="626"/>
        <v>97.479618843934077</v>
      </c>
      <c r="AD415" s="4">
        <f t="shared" si="627"/>
        <v>0.14302225002170621</v>
      </c>
      <c r="AE415" s="2">
        <f t="shared" si="628"/>
        <v>4.043050642114512E-3</v>
      </c>
      <c r="AF415">
        <f t="shared" si="636"/>
        <v>208.54000989707492</v>
      </c>
      <c r="AG415" s="4">
        <f t="shared" si="629"/>
        <v>0.12701425883628406</v>
      </c>
      <c r="AI415">
        <f t="shared" si="630"/>
        <v>1</v>
      </c>
      <c r="AJ415">
        <f t="shared" si="633"/>
        <v>0</v>
      </c>
      <c r="AK415">
        <f t="shared" si="634"/>
        <v>0</v>
      </c>
      <c r="AL415">
        <f t="shared" ref="AL415:AN415" si="642">SUM(AI405:AI414)/10</f>
        <v>0.5</v>
      </c>
      <c r="AM415">
        <f t="shared" si="642"/>
        <v>0</v>
      </c>
      <c r="AN415">
        <f t="shared" si="642"/>
        <v>0.5</v>
      </c>
      <c r="AO415" s="7">
        <f t="shared" si="548"/>
        <v>-1.75</v>
      </c>
      <c r="AP415" s="8">
        <f t="shared" si="552"/>
        <v>0.70336235593171448</v>
      </c>
      <c r="AQ415" s="8">
        <f t="shared" si="553"/>
        <v>0</v>
      </c>
      <c r="AR415" s="8">
        <f t="shared" si="554"/>
        <v>0.49090909090909091</v>
      </c>
      <c r="AT415" s="8">
        <f t="shared" si="549"/>
        <v>6</v>
      </c>
      <c r="AU415" s="8">
        <f t="shared" si="550"/>
        <v>4</v>
      </c>
      <c r="AV415" s="4"/>
    </row>
    <row r="416" spans="1:53" x14ac:dyDescent="0.25">
      <c r="A416" t="s">
        <v>420</v>
      </c>
      <c r="B416">
        <v>14849.5498046875</v>
      </c>
      <c r="C416">
        <v>14863.099609375</v>
      </c>
      <c r="D416">
        <v>14828.25</v>
      </c>
      <c r="E416">
        <v>14855</v>
      </c>
      <c r="F416">
        <v>14855</v>
      </c>
      <c r="G416">
        <v>0</v>
      </c>
      <c r="H416" t="str">
        <f t="shared" si="607"/>
        <v xml:space="preserve"> 15:15:00+05:30</v>
      </c>
      <c r="I416" t="str">
        <f t="shared" si="608"/>
        <v>N</v>
      </c>
      <c r="J416">
        <f t="shared" si="609"/>
        <v>4.900390625</v>
      </c>
      <c r="K416">
        <f t="shared" si="610"/>
        <v>5.4501953125</v>
      </c>
      <c r="L416" s="3">
        <f t="shared" si="586"/>
        <v>3.2999042120271973E-4</v>
      </c>
      <c r="M416" s="3">
        <f t="shared" si="611"/>
        <v>3.6702764623743392E-4</v>
      </c>
      <c r="N416" t="str">
        <f t="shared" si="612"/>
        <v>2021-03-30</v>
      </c>
      <c r="O416">
        <f t="shared" si="613"/>
        <v>-107.849609375</v>
      </c>
      <c r="P416">
        <f t="shared" si="614"/>
        <v>-160.7001953125</v>
      </c>
      <c r="Q416">
        <f t="shared" si="615"/>
        <v>-222.650390625</v>
      </c>
      <c r="R416">
        <f t="shared" si="616"/>
        <v>-36.5498046875</v>
      </c>
      <c r="S416">
        <f t="shared" si="617"/>
        <v>14712.612548828125</v>
      </c>
      <c r="T416">
        <f t="shared" si="618"/>
        <v>14537.735770089286</v>
      </c>
      <c r="U416">
        <f t="shared" si="619"/>
        <v>142.387451171875</v>
      </c>
      <c r="V416">
        <f t="shared" si="620"/>
        <v>317.26422991071377</v>
      </c>
      <c r="W416">
        <f t="shared" si="621"/>
        <v>34.849609375</v>
      </c>
      <c r="X416">
        <f t="shared" si="622"/>
        <v>79.419824218749994</v>
      </c>
      <c r="Y416">
        <f t="shared" si="623"/>
        <v>14759.281191146798</v>
      </c>
      <c r="Z416">
        <f t="shared" si="632"/>
        <v>14654.503037456318</v>
      </c>
      <c r="AA416">
        <f t="shared" si="624"/>
        <v>95.718808853202063</v>
      </c>
      <c r="AB416">
        <f t="shared" si="625"/>
        <v>200.49696254368246</v>
      </c>
      <c r="AC416" s="9">
        <f t="shared" si="626"/>
        <v>104.77815369048039</v>
      </c>
      <c r="AD416" s="4">
        <f t="shared" si="627"/>
        <v>7.4872418799988849E-2</v>
      </c>
      <c r="AE416" s="2">
        <f t="shared" si="628"/>
        <v>2.3502172795171381E-3</v>
      </c>
      <c r="AF416">
        <f t="shared" si="636"/>
        <v>221.5454210575117</v>
      </c>
      <c r="AG416" s="4">
        <f t="shared" si="629"/>
        <v>6.2364105414858324E-2</v>
      </c>
      <c r="AI416">
        <f t="shared" si="630"/>
        <v>1</v>
      </c>
      <c r="AJ416">
        <f t="shared" si="633"/>
        <v>0</v>
      </c>
      <c r="AK416">
        <f t="shared" si="634"/>
        <v>0</v>
      </c>
      <c r="AL416">
        <f t="shared" ref="AL416:AN416" si="643">SUM(AI406:AI415)/10</f>
        <v>0.6</v>
      </c>
      <c r="AM416">
        <f t="shared" si="643"/>
        <v>0</v>
      </c>
      <c r="AN416">
        <f t="shared" si="643"/>
        <v>0.4</v>
      </c>
      <c r="AO416" s="7">
        <f t="shared" si="548"/>
        <v>4.900390625</v>
      </c>
      <c r="AP416" s="8">
        <f t="shared" si="552"/>
        <v>0.75729647303503911</v>
      </c>
      <c r="AQ416" s="8">
        <f t="shared" si="553"/>
        <v>0</v>
      </c>
      <c r="AR416" s="8">
        <f t="shared" si="554"/>
        <v>0.40909090909090906</v>
      </c>
      <c r="AT416" s="8">
        <f t="shared" si="549"/>
        <v>7</v>
      </c>
      <c r="AU416" s="8">
        <f t="shared" si="550"/>
        <v>3</v>
      </c>
      <c r="AV416" s="4"/>
    </row>
    <row r="417" spans="1:53" x14ac:dyDescent="0.25">
      <c r="A417" t="s">
        <v>421</v>
      </c>
      <c r="B417">
        <v>14811.849609375</v>
      </c>
      <c r="C417">
        <v>14811.849609375</v>
      </c>
      <c r="D417">
        <v>14724.400390625</v>
      </c>
      <c r="E417">
        <v>14747.150390625</v>
      </c>
      <c r="F417">
        <v>14747.150390625</v>
      </c>
      <c r="G417">
        <v>0</v>
      </c>
      <c r="H417" t="str">
        <f t="shared" si="607"/>
        <v xml:space="preserve"> 09:15:00+05:30</v>
      </c>
      <c r="I417" t="str">
        <f t="shared" si="608"/>
        <v>Y</v>
      </c>
      <c r="J417">
        <f t="shared" si="609"/>
        <v>-107.849609375</v>
      </c>
      <c r="K417">
        <f t="shared" si="610"/>
        <v>-64.69921875</v>
      </c>
      <c r="L417" s="3">
        <f t="shared" si="586"/>
        <v>-7.2601554611242004E-3</v>
      </c>
      <c r="M417" s="3">
        <f t="shared" si="611"/>
        <v>-4.3680715411159275E-3</v>
      </c>
      <c r="N417" t="str">
        <f t="shared" si="612"/>
        <v>2021-03-31</v>
      </c>
      <c r="O417">
        <f t="shared" si="613"/>
        <v>-6.75</v>
      </c>
      <c r="P417">
        <f t="shared" si="614"/>
        <v>-54.1005859375</v>
      </c>
      <c r="Q417">
        <f t="shared" si="615"/>
        <v>-98.1005859375</v>
      </c>
      <c r="R417">
        <f t="shared" si="616"/>
        <v>61.69921875</v>
      </c>
      <c r="S417">
        <f t="shared" si="617"/>
        <v>14757.556274414063</v>
      </c>
      <c r="T417">
        <f t="shared" si="618"/>
        <v>14551.547665550595</v>
      </c>
      <c r="U417">
        <f t="shared" si="619"/>
        <v>-10.4058837890625</v>
      </c>
      <c r="V417">
        <f t="shared" si="620"/>
        <v>195.60272507440459</v>
      </c>
      <c r="W417">
        <f t="shared" si="621"/>
        <v>87.44921875</v>
      </c>
      <c r="X417">
        <f t="shared" si="622"/>
        <v>75.809765624999997</v>
      </c>
      <c r="Y417">
        <f t="shared" si="623"/>
        <v>14756.585457697509</v>
      </c>
      <c r="Z417">
        <f t="shared" si="632"/>
        <v>14662.925524108015</v>
      </c>
      <c r="AA417">
        <f t="shared" si="624"/>
        <v>-9.4350670725089003</v>
      </c>
      <c r="AB417">
        <f t="shared" si="625"/>
        <v>84.224866516984548</v>
      </c>
      <c r="AC417" s="9">
        <f t="shared" si="626"/>
        <v>93.659933589493448</v>
      </c>
      <c r="AD417" s="4">
        <f t="shared" si="627"/>
        <v>-0.10611200626640828</v>
      </c>
      <c r="AE417" s="2">
        <f t="shared" si="628"/>
        <v>5.9390682425125279E-3</v>
      </c>
      <c r="AF417">
        <f t="shared" si="636"/>
        <v>205.03779214691349</v>
      </c>
      <c r="AG417" s="4">
        <f t="shared" si="629"/>
        <v>-7.4511261987730018E-2</v>
      </c>
      <c r="AI417">
        <f t="shared" si="630"/>
        <v>0</v>
      </c>
      <c r="AJ417">
        <f t="shared" si="633"/>
        <v>0</v>
      </c>
      <c r="AK417">
        <f t="shared" si="634"/>
        <v>1</v>
      </c>
      <c r="AL417">
        <f t="shared" ref="AL417:AN417" si="644">SUM(AI407:AI416)/10</f>
        <v>0.7</v>
      </c>
      <c r="AM417">
        <f t="shared" si="644"/>
        <v>0</v>
      </c>
      <c r="AN417">
        <f t="shared" si="644"/>
        <v>0.3</v>
      </c>
      <c r="AO417" s="7">
        <f t="shared" si="548"/>
        <v>-107.849609375</v>
      </c>
      <c r="AP417" s="8">
        <f t="shared" si="552"/>
        <v>0.61960620521048648</v>
      </c>
      <c r="AQ417" s="8">
        <f t="shared" si="553"/>
        <v>0</v>
      </c>
      <c r="AR417" s="8">
        <f t="shared" si="554"/>
        <v>0.50909090909090915</v>
      </c>
      <c r="AT417" s="8">
        <f t="shared" si="549"/>
        <v>6</v>
      </c>
      <c r="AU417" s="8">
        <f t="shared" si="550"/>
        <v>4</v>
      </c>
      <c r="AV417" s="4"/>
    </row>
    <row r="418" spans="1:53" x14ac:dyDescent="0.25">
      <c r="A418" t="s">
        <v>422</v>
      </c>
      <c r="B418">
        <v>14762</v>
      </c>
      <c r="C418">
        <v>14766.650390625</v>
      </c>
      <c r="D418">
        <v>14703.7998046875</v>
      </c>
      <c r="E418">
        <v>14740.400390625</v>
      </c>
      <c r="F418">
        <v>14740.400390625</v>
      </c>
      <c r="G418">
        <v>0</v>
      </c>
      <c r="H418" t="str">
        <f t="shared" si="607"/>
        <v xml:space="preserve"> 10:15:00+05:30</v>
      </c>
      <c r="I418" t="str">
        <f t="shared" si="608"/>
        <v>N</v>
      </c>
      <c r="J418">
        <f t="shared" si="609"/>
        <v>-6.75</v>
      </c>
      <c r="K418">
        <f t="shared" si="610"/>
        <v>-21.599609375</v>
      </c>
      <c r="L418" s="3">
        <f t="shared" si="586"/>
        <v>-4.577155464754115E-4</v>
      </c>
      <c r="M418" s="3">
        <f t="shared" si="611"/>
        <v>-1.4631899048231946E-3</v>
      </c>
      <c r="N418" t="str">
        <f t="shared" si="612"/>
        <v>2021-03-31</v>
      </c>
      <c r="O418">
        <f t="shared" si="613"/>
        <v>-5.5</v>
      </c>
      <c r="P418">
        <f t="shared" si="614"/>
        <v>26.19921875</v>
      </c>
      <c r="Q418">
        <f t="shared" si="615"/>
        <v>-18.4501953125</v>
      </c>
      <c r="R418">
        <f t="shared" si="616"/>
        <v>202.6494140625</v>
      </c>
      <c r="S418">
        <f t="shared" si="617"/>
        <v>14786.087524414063</v>
      </c>
      <c r="T418">
        <f t="shared" si="618"/>
        <v>14566.335797991071</v>
      </c>
      <c r="U418">
        <f t="shared" si="619"/>
        <v>-45.6871337890625</v>
      </c>
      <c r="V418">
        <f t="shared" si="620"/>
        <v>174.06459263392935</v>
      </c>
      <c r="W418">
        <f t="shared" si="621"/>
        <v>62.8505859375</v>
      </c>
      <c r="X418">
        <f t="shared" si="622"/>
        <v>77.039648437500006</v>
      </c>
      <c r="Y418">
        <f t="shared" si="623"/>
        <v>14752.98877612584</v>
      </c>
      <c r="Z418">
        <f t="shared" si="632"/>
        <v>14669.968693791378</v>
      </c>
      <c r="AA418">
        <f t="shared" si="624"/>
        <v>-12.588385500839649</v>
      </c>
      <c r="AB418">
        <f t="shared" si="625"/>
        <v>70.431696833622482</v>
      </c>
      <c r="AC418" s="9">
        <f t="shared" si="626"/>
        <v>83.020082334462131</v>
      </c>
      <c r="AD418" s="4">
        <f t="shared" si="627"/>
        <v>-0.11360088404146457</v>
      </c>
      <c r="AE418" s="2">
        <f t="shared" si="628"/>
        <v>4.2744451619549078E-3</v>
      </c>
      <c r="AF418">
        <f t="shared" si="636"/>
        <v>186.652978134769</v>
      </c>
      <c r="AG418" s="4">
        <f t="shared" si="629"/>
        <v>-8.9665489564828213E-2</v>
      </c>
      <c r="AI418">
        <f t="shared" si="630"/>
        <v>0</v>
      </c>
      <c r="AJ418">
        <f t="shared" si="633"/>
        <v>0</v>
      </c>
      <c r="AK418">
        <f t="shared" si="634"/>
        <v>1</v>
      </c>
      <c r="AL418">
        <f t="shared" ref="AL418:AN418" si="645">SUM(AI408:AI417)/10</f>
        <v>0.7</v>
      </c>
      <c r="AM418">
        <f t="shared" si="645"/>
        <v>0</v>
      </c>
      <c r="AN418">
        <f t="shared" si="645"/>
        <v>0.3</v>
      </c>
      <c r="AO418" s="7">
        <f t="shared" si="548"/>
        <v>-6.75</v>
      </c>
      <c r="AP418" s="8">
        <f t="shared" si="552"/>
        <v>0.50695053153585257</v>
      </c>
      <c r="AQ418" s="8">
        <f t="shared" si="553"/>
        <v>0</v>
      </c>
      <c r="AR418" s="8">
        <f t="shared" si="554"/>
        <v>0.42727272727272725</v>
      </c>
      <c r="AT418" s="8">
        <f t="shared" si="549"/>
        <v>6</v>
      </c>
      <c r="AU418" s="8">
        <f t="shared" si="550"/>
        <v>4</v>
      </c>
      <c r="AV418" s="4"/>
    </row>
    <row r="419" spans="1:53" x14ac:dyDescent="0.25">
      <c r="A419" t="s">
        <v>423</v>
      </c>
      <c r="B419">
        <v>14722.5</v>
      </c>
      <c r="C419">
        <v>14754.5498046875</v>
      </c>
      <c r="D419">
        <v>14711.099609375</v>
      </c>
      <c r="E419">
        <v>14734.900390625</v>
      </c>
      <c r="F419">
        <v>14734.900390625</v>
      </c>
      <c r="G419">
        <v>0</v>
      </c>
      <c r="H419" t="str">
        <f t="shared" si="607"/>
        <v xml:space="preserve"> 11:15:00+05:30</v>
      </c>
      <c r="I419" t="str">
        <f t="shared" si="608"/>
        <v>N</v>
      </c>
      <c r="J419">
        <f t="shared" si="609"/>
        <v>-5.5</v>
      </c>
      <c r="K419">
        <f t="shared" si="610"/>
        <v>12.400390625</v>
      </c>
      <c r="L419" s="3">
        <f t="shared" si="586"/>
        <v>-3.7312419298311865E-4</v>
      </c>
      <c r="M419" s="3">
        <f t="shared" si="611"/>
        <v>8.4227479198505692E-4</v>
      </c>
      <c r="N419" t="str">
        <f t="shared" si="612"/>
        <v>2021-03-31</v>
      </c>
      <c r="O419">
        <f t="shared" si="613"/>
        <v>11.5</v>
      </c>
      <c r="P419">
        <f t="shared" si="614"/>
        <v>-7.30078125</v>
      </c>
      <c r="Q419">
        <f t="shared" si="615"/>
        <v>16.75</v>
      </c>
      <c r="R419">
        <f t="shared" si="616"/>
        <v>205.6494140625</v>
      </c>
      <c r="S419">
        <f t="shared" si="617"/>
        <v>14785.94384765625</v>
      </c>
      <c r="T419">
        <f t="shared" si="618"/>
        <v>14583.950102306548</v>
      </c>
      <c r="U419">
        <f t="shared" si="619"/>
        <v>-51.04345703125</v>
      </c>
      <c r="V419">
        <f t="shared" si="620"/>
        <v>150.95028831845229</v>
      </c>
      <c r="W419">
        <f t="shared" si="621"/>
        <v>43.4501953125</v>
      </c>
      <c r="X419">
        <f t="shared" si="622"/>
        <v>75.23974609375</v>
      </c>
      <c r="Y419">
        <f t="shared" si="623"/>
        <v>14748.969134903431</v>
      </c>
      <c r="Z419">
        <f t="shared" si="632"/>
        <v>14675.871575321707</v>
      </c>
      <c r="AA419">
        <f t="shared" si="624"/>
        <v>-14.068744278431041</v>
      </c>
      <c r="AB419">
        <f t="shared" si="625"/>
        <v>59.028815303292504</v>
      </c>
      <c r="AC419" s="9">
        <f t="shared" si="626"/>
        <v>73.097559581723544</v>
      </c>
      <c r="AD419" s="4">
        <f t="shared" si="627"/>
        <v>-0.11951954844809505</v>
      </c>
      <c r="AE419" s="2">
        <f t="shared" si="628"/>
        <v>2.9535654346878547E-3</v>
      </c>
      <c r="AF419">
        <f t="shared" si="636"/>
        <v>165.01903259688333</v>
      </c>
      <c r="AG419" s="4">
        <f t="shared" si="629"/>
        <v>-0.11590463626176548</v>
      </c>
      <c r="AI419">
        <f t="shared" si="630"/>
        <v>0</v>
      </c>
      <c r="AJ419">
        <f t="shared" si="633"/>
        <v>0</v>
      </c>
      <c r="AK419">
        <f t="shared" si="634"/>
        <v>1</v>
      </c>
      <c r="AL419">
        <f t="shared" ref="AL419:AN419" si="646">SUM(AI409:AI418)/10</f>
        <v>0.7</v>
      </c>
      <c r="AM419">
        <f t="shared" si="646"/>
        <v>0</v>
      </c>
      <c r="AN419">
        <f t="shared" si="646"/>
        <v>0.3</v>
      </c>
      <c r="AO419" s="7">
        <f t="shared" ref="AO419:AO482" si="647">J419</f>
        <v>-5.5</v>
      </c>
      <c r="AP419" s="8">
        <f t="shared" si="552"/>
        <v>0.41477770762024302</v>
      </c>
      <c r="AQ419" s="8">
        <f t="shared" si="553"/>
        <v>0</v>
      </c>
      <c r="AR419" s="8">
        <f t="shared" si="554"/>
        <v>0.42727272727272725</v>
      </c>
      <c r="AT419" s="8">
        <f t="shared" ref="AT419:AT482" si="648">COUNTIF($J410:$J419,"&gt;0")</f>
        <v>5</v>
      </c>
      <c r="AU419" s="8">
        <f t="shared" ref="AU419:AU482" si="649">COUNTIF($J410:$J419,"&lt;0")</f>
        <v>5</v>
      </c>
      <c r="AV419" s="4"/>
    </row>
    <row r="420" spans="1:53" x14ac:dyDescent="0.25">
      <c r="A420" t="s">
        <v>424</v>
      </c>
      <c r="B420">
        <v>14722.650390625</v>
      </c>
      <c r="C420">
        <v>14776</v>
      </c>
      <c r="D420">
        <v>14718.7001953125</v>
      </c>
      <c r="E420">
        <v>14746.400390625</v>
      </c>
      <c r="F420">
        <v>14746.400390625</v>
      </c>
      <c r="G420">
        <v>0</v>
      </c>
      <c r="H420" t="str">
        <f t="shared" si="607"/>
        <v xml:space="preserve"> 12:15:00+05:30</v>
      </c>
      <c r="I420" t="str">
        <f t="shared" si="608"/>
        <v>N</v>
      </c>
      <c r="J420">
        <f t="shared" si="609"/>
        <v>11.5</v>
      </c>
      <c r="K420">
        <f t="shared" si="610"/>
        <v>23.75</v>
      </c>
      <c r="L420" s="3">
        <f t="shared" si="586"/>
        <v>7.8045997564508897E-4</v>
      </c>
      <c r="M420" s="3">
        <f t="shared" si="611"/>
        <v>1.6131606313985001E-3</v>
      </c>
      <c r="N420" t="str">
        <f t="shared" si="612"/>
        <v>2021-03-31</v>
      </c>
      <c r="O420">
        <f t="shared" si="613"/>
        <v>-5.80078125</v>
      </c>
      <c r="P420">
        <f t="shared" si="614"/>
        <v>7</v>
      </c>
      <c r="Q420">
        <f t="shared" si="615"/>
        <v>-23.5</v>
      </c>
      <c r="R420">
        <f t="shared" si="616"/>
        <v>141.849609375</v>
      </c>
      <c r="S420">
        <f t="shared" si="617"/>
        <v>14783.093872070313</v>
      </c>
      <c r="T420">
        <f t="shared" si="618"/>
        <v>14603.950102306548</v>
      </c>
      <c r="U420">
        <f t="shared" si="619"/>
        <v>-36.6934814453125</v>
      </c>
      <c r="V420">
        <f t="shared" si="620"/>
        <v>142.45028831845229</v>
      </c>
      <c r="W420">
        <f t="shared" si="621"/>
        <v>57.2998046875</v>
      </c>
      <c r="X420">
        <f t="shared" si="622"/>
        <v>73.269824218750003</v>
      </c>
      <c r="Y420">
        <f t="shared" si="623"/>
        <v>14748.398302841557</v>
      </c>
      <c r="Z420">
        <f t="shared" si="632"/>
        <v>14682.283285803825</v>
      </c>
      <c r="AA420">
        <f t="shared" si="624"/>
        <v>-1.9979122165568697</v>
      </c>
      <c r="AB420">
        <f t="shared" si="625"/>
        <v>64.117104821174507</v>
      </c>
      <c r="AC420" s="9">
        <f t="shared" si="626"/>
        <v>66.115017037731377</v>
      </c>
      <c r="AD420" s="4">
        <f t="shared" si="627"/>
        <v>-9.5523606861124266E-2</v>
      </c>
      <c r="AE420" s="2">
        <f t="shared" si="628"/>
        <v>3.8929935338820479E-3</v>
      </c>
      <c r="AF420">
        <f t="shared" si="636"/>
        <v>144.44820053500916</v>
      </c>
      <c r="AG420" s="4">
        <f t="shared" si="629"/>
        <v>-0.12465733035852669</v>
      </c>
      <c r="AI420">
        <f t="shared" si="630"/>
        <v>0</v>
      </c>
      <c r="AJ420">
        <f t="shared" si="633"/>
        <v>0</v>
      </c>
      <c r="AK420">
        <f t="shared" si="634"/>
        <v>1</v>
      </c>
      <c r="AL420">
        <f t="shared" ref="AL420:AN420" si="650">SUM(AI410:AI419)/10</f>
        <v>0.7</v>
      </c>
      <c r="AM420">
        <f t="shared" si="650"/>
        <v>0</v>
      </c>
      <c r="AN420">
        <f t="shared" si="650"/>
        <v>0.3</v>
      </c>
      <c r="AO420" s="7">
        <f t="shared" si="647"/>
        <v>11.5</v>
      </c>
      <c r="AP420" s="8">
        <f t="shared" ref="AP420:AP483" si="651">(AI420-AP419)*(2/11)+AP419</f>
        <v>0.33936357896201702</v>
      </c>
      <c r="AQ420" s="8">
        <f t="shared" ref="AQ420:AQ483" si="652">(AJ420-AM419)*(2/11)+AM419</f>
        <v>0</v>
      </c>
      <c r="AR420" s="8">
        <f t="shared" ref="AR420:AR483" si="653">(AK420-AN419)*(2/11)+AN419</f>
        <v>0.42727272727272725</v>
      </c>
      <c r="AT420" s="8">
        <f t="shared" si="648"/>
        <v>5</v>
      </c>
      <c r="AU420" s="8">
        <f t="shared" si="649"/>
        <v>5</v>
      </c>
      <c r="AV420" s="4"/>
    </row>
    <row r="421" spans="1:53" x14ac:dyDescent="0.25">
      <c r="A421" t="s">
        <v>425</v>
      </c>
      <c r="B421">
        <v>14744.150390625</v>
      </c>
      <c r="C421">
        <v>14776</v>
      </c>
      <c r="D421">
        <v>14692</v>
      </c>
      <c r="E421">
        <v>14740.599609375</v>
      </c>
      <c r="F421">
        <v>14740.599609375</v>
      </c>
      <c r="G421">
        <v>0</v>
      </c>
      <c r="H421" t="str">
        <f t="shared" si="607"/>
        <v xml:space="preserve"> 13:15:00+05:30</v>
      </c>
      <c r="I421" t="str">
        <f t="shared" si="608"/>
        <v>N</v>
      </c>
      <c r="J421">
        <f t="shared" si="609"/>
        <v>-5.80078125</v>
      </c>
      <c r="K421">
        <f t="shared" si="610"/>
        <v>-3.55078125</v>
      </c>
      <c r="L421" s="3">
        <f t="shared" si="586"/>
        <v>-3.9336930344627269E-4</v>
      </c>
      <c r="M421" s="3">
        <f t="shared" si="611"/>
        <v>-2.408264400407736E-4</v>
      </c>
      <c r="N421" t="str">
        <f t="shared" si="612"/>
        <v>2021-03-31</v>
      </c>
      <c r="O421">
        <f t="shared" si="613"/>
        <v>-46.2998046875</v>
      </c>
      <c r="P421">
        <f t="shared" si="614"/>
        <v>49.400390625</v>
      </c>
      <c r="Q421">
        <f t="shared" si="615"/>
        <v>-47.8994140625</v>
      </c>
      <c r="R421">
        <f t="shared" si="616"/>
        <v>192</v>
      </c>
      <c r="S421">
        <f t="shared" si="617"/>
        <v>14786.031372070313</v>
      </c>
      <c r="T421">
        <f t="shared" si="618"/>
        <v>14625.335844494048</v>
      </c>
      <c r="U421">
        <f t="shared" si="619"/>
        <v>-45.4317626953125</v>
      </c>
      <c r="V421">
        <f t="shared" si="620"/>
        <v>115.26376488095229</v>
      </c>
      <c r="W421">
        <f t="shared" si="621"/>
        <v>84</v>
      </c>
      <c r="X421">
        <f t="shared" si="622"/>
        <v>66.709863281249994</v>
      </c>
      <c r="Y421">
        <f t="shared" si="623"/>
        <v>14746.665259848989</v>
      </c>
      <c r="Z421">
        <f t="shared" si="632"/>
        <v>14687.584769764841</v>
      </c>
      <c r="AA421">
        <f t="shared" si="624"/>
        <v>-6.0656504739890806</v>
      </c>
      <c r="AB421">
        <f t="shared" si="625"/>
        <v>53.01483961015947</v>
      </c>
      <c r="AC421" s="9">
        <f t="shared" si="626"/>
        <v>59.080490084148551</v>
      </c>
      <c r="AD421" s="4">
        <f t="shared" si="627"/>
        <v>-0.10639832323673563</v>
      </c>
      <c r="AE421" s="2">
        <f t="shared" si="628"/>
        <v>5.7173972229784915E-3</v>
      </c>
      <c r="AF421">
        <f t="shared" si="636"/>
        <v>121.32941535494137</v>
      </c>
      <c r="AG421" s="4">
        <f t="shared" si="629"/>
        <v>-0.16004896630376927</v>
      </c>
      <c r="AI421">
        <f t="shared" si="630"/>
        <v>0</v>
      </c>
      <c r="AJ421">
        <f t="shared" si="633"/>
        <v>0</v>
      </c>
      <c r="AK421">
        <f t="shared" si="634"/>
        <v>1</v>
      </c>
      <c r="AL421">
        <f t="shared" ref="AL421:AN421" si="654">SUM(AI411:AI420)/10</f>
        <v>0.6</v>
      </c>
      <c r="AM421">
        <f t="shared" si="654"/>
        <v>0</v>
      </c>
      <c r="AN421">
        <f t="shared" si="654"/>
        <v>0.4</v>
      </c>
      <c r="AO421" s="7">
        <f t="shared" si="647"/>
        <v>-5.80078125</v>
      </c>
      <c r="AP421" s="8">
        <f t="shared" si="651"/>
        <v>0.27766111005983213</v>
      </c>
      <c r="AQ421" s="8">
        <f t="shared" si="652"/>
        <v>0</v>
      </c>
      <c r="AR421" s="8">
        <f t="shared" si="653"/>
        <v>0.42727272727272725</v>
      </c>
      <c r="AT421" s="8">
        <f t="shared" si="648"/>
        <v>4</v>
      </c>
      <c r="AU421" s="8">
        <f t="shared" si="649"/>
        <v>6</v>
      </c>
      <c r="AV421" s="4"/>
    </row>
    <row r="422" spans="1:53" x14ac:dyDescent="0.25">
      <c r="A422" t="s">
        <v>426</v>
      </c>
      <c r="B422">
        <v>14733.75</v>
      </c>
      <c r="C422">
        <v>14749.7998046875</v>
      </c>
      <c r="D422">
        <v>14670.599609375</v>
      </c>
      <c r="E422">
        <v>14694.2998046875</v>
      </c>
      <c r="F422">
        <v>14694.2998046875</v>
      </c>
      <c r="G422">
        <v>0</v>
      </c>
      <c r="H422" t="str">
        <f t="shared" si="607"/>
        <v xml:space="preserve"> 14:15:00+05:30</v>
      </c>
      <c r="I422" t="str">
        <f t="shared" si="608"/>
        <v>N</v>
      </c>
      <c r="J422">
        <f t="shared" si="609"/>
        <v>-46.2998046875</v>
      </c>
      <c r="K422">
        <f t="shared" si="610"/>
        <v>-39.4501953125</v>
      </c>
      <c r="L422" s="3">
        <f t="shared" si="586"/>
        <v>-3.1409715964371889E-3</v>
      </c>
      <c r="M422" s="3">
        <f t="shared" si="611"/>
        <v>-2.6775393441927546E-3</v>
      </c>
      <c r="N422" t="str">
        <f t="shared" si="612"/>
        <v>2021-03-31</v>
      </c>
      <c r="O422">
        <f t="shared" si="613"/>
        <v>-1.25</v>
      </c>
      <c r="P422">
        <f t="shared" si="614"/>
        <v>147.75</v>
      </c>
      <c r="Q422">
        <f t="shared" si="615"/>
        <v>-40</v>
      </c>
      <c r="R422">
        <f t="shared" si="616"/>
        <v>251.900390625</v>
      </c>
      <c r="S422">
        <f t="shared" si="617"/>
        <v>14783.300048828125</v>
      </c>
      <c r="T422">
        <f t="shared" si="618"/>
        <v>14641.519159226191</v>
      </c>
      <c r="U422">
        <f t="shared" si="619"/>
        <v>-89.000244140625</v>
      </c>
      <c r="V422">
        <f t="shared" si="620"/>
        <v>52.780645461309177</v>
      </c>
      <c r="W422">
        <f t="shared" si="621"/>
        <v>79.2001953125</v>
      </c>
      <c r="X422">
        <f t="shared" si="622"/>
        <v>68.959863281249994</v>
      </c>
      <c r="Y422">
        <f t="shared" si="623"/>
        <v>14735.028492035324</v>
      </c>
      <c r="Z422">
        <f t="shared" si="632"/>
        <v>14688.195227485083</v>
      </c>
      <c r="AA422">
        <f t="shared" si="624"/>
        <v>-40.728687347824234</v>
      </c>
      <c r="AB422">
        <f t="shared" si="625"/>
        <v>6.1045772024172038</v>
      </c>
      <c r="AC422" s="9">
        <f t="shared" si="626"/>
        <v>46.833264550241438</v>
      </c>
      <c r="AD422" s="4">
        <f t="shared" si="627"/>
        <v>-0.20729729080553236</v>
      </c>
      <c r="AE422" s="2">
        <f t="shared" si="628"/>
        <v>5.3985656633890036E-3</v>
      </c>
      <c r="AF422">
        <f t="shared" si="636"/>
        <v>93.509332809133412</v>
      </c>
      <c r="AG422" s="4">
        <f t="shared" si="629"/>
        <v>-0.22929379874140254</v>
      </c>
      <c r="AI422">
        <f t="shared" si="630"/>
        <v>0</v>
      </c>
      <c r="AJ422">
        <f t="shared" si="633"/>
        <v>0</v>
      </c>
      <c r="AK422">
        <f t="shared" si="634"/>
        <v>1</v>
      </c>
      <c r="AL422">
        <f t="shared" ref="AL422:AN422" si="655">SUM(AI412:AI421)/10</f>
        <v>0.5</v>
      </c>
      <c r="AM422">
        <f t="shared" si="655"/>
        <v>0</v>
      </c>
      <c r="AN422">
        <f t="shared" si="655"/>
        <v>0.5</v>
      </c>
      <c r="AO422" s="7">
        <f t="shared" si="647"/>
        <v>-46.2998046875</v>
      </c>
      <c r="AP422" s="8">
        <f t="shared" si="651"/>
        <v>0.22717727186713538</v>
      </c>
      <c r="AQ422" s="8">
        <f t="shared" si="652"/>
        <v>0</v>
      </c>
      <c r="AR422" s="8">
        <f t="shared" si="653"/>
        <v>0.50909090909090915</v>
      </c>
      <c r="AT422" s="8">
        <f t="shared" si="648"/>
        <v>4</v>
      </c>
      <c r="AU422" s="8">
        <f t="shared" si="649"/>
        <v>6</v>
      </c>
      <c r="AV422" s="4"/>
    </row>
    <row r="423" spans="1:53" x14ac:dyDescent="0.25">
      <c r="A423" t="s">
        <v>427</v>
      </c>
      <c r="B423">
        <v>14693.400390625</v>
      </c>
      <c r="C423">
        <v>14699.900390625</v>
      </c>
      <c r="D423">
        <v>14676.0498046875</v>
      </c>
      <c r="E423">
        <v>14693.0498046875</v>
      </c>
      <c r="F423">
        <v>14693.0498046875</v>
      </c>
      <c r="G423">
        <v>0</v>
      </c>
      <c r="H423" t="str">
        <f t="shared" si="607"/>
        <v xml:space="preserve"> 15:15:00+05:30</v>
      </c>
      <c r="I423" t="str">
        <f t="shared" si="608"/>
        <v>N</v>
      </c>
      <c r="J423">
        <f t="shared" si="609"/>
        <v>-1.25</v>
      </c>
      <c r="K423">
        <f t="shared" si="610"/>
        <v>-0.3505859375</v>
      </c>
      <c r="L423" s="3">
        <f t="shared" si="586"/>
        <v>-8.5066999898916474E-5</v>
      </c>
      <c r="M423" s="3">
        <f t="shared" si="611"/>
        <v>-2.3860095565332064E-5</v>
      </c>
      <c r="N423" t="str">
        <f t="shared" si="612"/>
        <v>2021-03-31</v>
      </c>
      <c r="O423">
        <f t="shared" si="613"/>
        <v>73.5498046875</v>
      </c>
      <c r="P423">
        <f t="shared" si="614"/>
        <v>182.2998046875</v>
      </c>
      <c r="Q423">
        <f t="shared" si="615"/>
        <v>-12.25</v>
      </c>
      <c r="R423">
        <f t="shared" si="616"/>
        <v>173.6005859375</v>
      </c>
      <c r="S423">
        <f t="shared" si="617"/>
        <v>14763.606323242188</v>
      </c>
      <c r="T423">
        <f t="shared" si="618"/>
        <v>14660.342959449405</v>
      </c>
      <c r="U423">
        <f t="shared" si="619"/>
        <v>-70.5565185546875</v>
      </c>
      <c r="V423">
        <f t="shared" si="620"/>
        <v>32.706845238095411</v>
      </c>
      <c r="W423">
        <f t="shared" si="621"/>
        <v>23.8505859375</v>
      </c>
      <c r="X423">
        <f t="shared" si="622"/>
        <v>69.624902343749994</v>
      </c>
      <c r="Y423">
        <f t="shared" si="623"/>
        <v>14725.699894846919</v>
      </c>
      <c r="Z423">
        <f t="shared" si="632"/>
        <v>14688.636552685302</v>
      </c>
      <c r="AA423">
        <f t="shared" si="624"/>
        <v>-32.650090159419051</v>
      </c>
      <c r="AB423">
        <f t="shared" si="625"/>
        <v>4.4132520021976234</v>
      </c>
      <c r="AC423" s="9">
        <f t="shared" si="626"/>
        <v>37.063342161616674</v>
      </c>
      <c r="AD423" s="4">
        <f t="shared" si="627"/>
        <v>-0.20861074884378089</v>
      </c>
      <c r="AE423" s="2">
        <f t="shared" si="628"/>
        <v>1.6251366174760576E-3</v>
      </c>
      <c r="AF423">
        <f t="shared" si="636"/>
        <v>65.356935397514462</v>
      </c>
      <c r="AG423" s="4">
        <f t="shared" si="629"/>
        <v>-0.30106510832541411</v>
      </c>
      <c r="AI423">
        <f t="shared" si="630"/>
        <v>0</v>
      </c>
      <c r="AJ423">
        <f t="shared" si="633"/>
        <v>0</v>
      </c>
      <c r="AK423">
        <f t="shared" si="634"/>
        <v>1</v>
      </c>
      <c r="AL423">
        <f t="shared" ref="AL423:AN423" si="656">SUM(AI413:AI422)/10</f>
        <v>0.4</v>
      </c>
      <c r="AM423">
        <f t="shared" si="656"/>
        <v>0</v>
      </c>
      <c r="AN423">
        <f t="shared" si="656"/>
        <v>0.6</v>
      </c>
      <c r="AO423" s="7">
        <f t="shared" si="647"/>
        <v>-1.25</v>
      </c>
      <c r="AP423" s="8">
        <f t="shared" si="651"/>
        <v>0.18587231334583804</v>
      </c>
      <c r="AQ423" s="8">
        <f t="shared" si="652"/>
        <v>0</v>
      </c>
      <c r="AR423" s="8">
        <f t="shared" si="653"/>
        <v>0.59090909090909094</v>
      </c>
      <c r="AT423" s="8">
        <f t="shared" si="648"/>
        <v>3</v>
      </c>
      <c r="AU423" s="8">
        <f t="shared" si="649"/>
        <v>7</v>
      </c>
      <c r="AV423" s="4"/>
    </row>
    <row r="424" spans="1:53" x14ac:dyDescent="0.25">
      <c r="A424" t="s">
        <v>428</v>
      </c>
      <c r="B424">
        <v>14798.400390625</v>
      </c>
      <c r="C424">
        <v>14814.0498046875</v>
      </c>
      <c r="D424">
        <v>14761.25</v>
      </c>
      <c r="E424">
        <v>14766.599609375</v>
      </c>
      <c r="F424">
        <v>14766.599609375</v>
      </c>
      <c r="G424">
        <v>0</v>
      </c>
      <c r="H424" t="str">
        <f t="shared" si="607"/>
        <v xml:space="preserve"> 09:15:00+05:30</v>
      </c>
      <c r="I424" t="str">
        <f t="shared" si="608"/>
        <v>Y</v>
      </c>
      <c r="J424">
        <f t="shared" si="609"/>
        <v>73.5498046875</v>
      </c>
      <c r="K424">
        <f t="shared" si="610"/>
        <v>-31.80078125</v>
      </c>
      <c r="L424" s="3">
        <f t="shared" si="586"/>
        <v>5.0057548068771617E-3</v>
      </c>
      <c r="M424" s="3">
        <f t="shared" si="611"/>
        <v>-2.1489336962491061E-3</v>
      </c>
      <c r="N424" t="str">
        <f t="shared" si="612"/>
        <v>2021-04-01</v>
      </c>
      <c r="O424">
        <f t="shared" si="613"/>
        <v>-39</v>
      </c>
      <c r="P424">
        <f t="shared" si="614"/>
        <v>99.3505859375</v>
      </c>
      <c r="Q424">
        <f t="shared" si="615"/>
        <v>-65.7998046875</v>
      </c>
      <c r="R424">
        <f t="shared" si="616"/>
        <v>110.900390625</v>
      </c>
      <c r="S424">
        <f t="shared" si="617"/>
        <v>14743.97509765625</v>
      </c>
      <c r="T424">
        <f t="shared" si="618"/>
        <v>14676.850074404761</v>
      </c>
      <c r="U424">
        <f t="shared" si="619"/>
        <v>22.62451171875</v>
      </c>
      <c r="V424">
        <f t="shared" si="620"/>
        <v>89.749534970238528</v>
      </c>
      <c r="W424">
        <f t="shared" si="621"/>
        <v>52.7998046875</v>
      </c>
      <c r="X424">
        <f t="shared" si="622"/>
        <v>66.034960937500003</v>
      </c>
      <c r="Y424">
        <f t="shared" si="623"/>
        <v>14734.788720297604</v>
      </c>
      <c r="Z424">
        <f t="shared" si="632"/>
        <v>14695.724103293456</v>
      </c>
      <c r="AA424">
        <f t="shared" si="624"/>
        <v>31.810889077396496</v>
      </c>
      <c r="AB424">
        <f t="shared" si="625"/>
        <v>70.87550608154379</v>
      </c>
      <c r="AC424" s="9">
        <f t="shared" si="626"/>
        <v>39.064617004147294</v>
      </c>
      <c r="AD424" s="4">
        <f t="shared" si="627"/>
        <v>5.3996070667452344E-2</v>
      </c>
      <c r="AE424" s="2">
        <f t="shared" si="628"/>
        <v>3.5769196163942755E-3</v>
      </c>
      <c r="AF424">
        <f t="shared" si="636"/>
        <v>57.938645892842032</v>
      </c>
      <c r="AG424" s="4">
        <f t="shared" si="629"/>
        <v>-0.11350424342195441</v>
      </c>
      <c r="AI424">
        <f t="shared" si="630"/>
        <v>1</v>
      </c>
      <c r="AJ424">
        <f t="shared" si="633"/>
        <v>0</v>
      </c>
      <c r="AK424">
        <f t="shared" si="634"/>
        <v>0</v>
      </c>
      <c r="AL424">
        <f t="shared" ref="AL424:AN424" si="657">SUM(AI414:AI423)/10</f>
        <v>0.3</v>
      </c>
      <c r="AM424">
        <f t="shared" si="657"/>
        <v>0</v>
      </c>
      <c r="AN424">
        <f t="shared" si="657"/>
        <v>0.7</v>
      </c>
      <c r="AO424" s="7">
        <f t="shared" si="647"/>
        <v>73.5498046875</v>
      </c>
      <c r="AP424" s="8">
        <f t="shared" si="651"/>
        <v>0.33389552910114023</v>
      </c>
      <c r="AQ424" s="8">
        <f t="shared" si="652"/>
        <v>0</v>
      </c>
      <c r="AR424" s="8">
        <f t="shared" si="653"/>
        <v>0.49090909090909091</v>
      </c>
      <c r="AT424" s="8">
        <f t="shared" si="648"/>
        <v>3</v>
      </c>
      <c r="AU424" s="8">
        <f t="shared" si="649"/>
        <v>7</v>
      </c>
      <c r="AV424" s="4"/>
    </row>
    <row r="425" spans="1:53" x14ac:dyDescent="0.25">
      <c r="A425" t="s">
        <v>429</v>
      </c>
      <c r="B425">
        <v>14778.7998046875</v>
      </c>
      <c r="C425">
        <v>14787.75</v>
      </c>
      <c r="D425">
        <v>14692.75</v>
      </c>
      <c r="E425">
        <v>14727.599609375</v>
      </c>
      <c r="F425">
        <v>14727.599609375</v>
      </c>
      <c r="G425">
        <v>0</v>
      </c>
      <c r="H425" t="str">
        <f t="shared" si="607"/>
        <v xml:space="preserve"> 10:15:00+05:30</v>
      </c>
      <c r="I425" t="str">
        <f t="shared" si="608"/>
        <v>N</v>
      </c>
      <c r="J425">
        <f t="shared" si="609"/>
        <v>-39</v>
      </c>
      <c r="K425">
        <f t="shared" si="610"/>
        <v>-51.2001953125</v>
      </c>
      <c r="L425" s="3">
        <f t="shared" si="586"/>
        <v>-2.6410955149918014E-3</v>
      </c>
      <c r="M425" s="3">
        <f t="shared" si="611"/>
        <v>-3.4644352714122604E-3</v>
      </c>
      <c r="N425" t="str">
        <f t="shared" si="612"/>
        <v>2021-04-01</v>
      </c>
      <c r="O425">
        <f t="shared" si="613"/>
        <v>25.80078125</v>
      </c>
      <c r="P425">
        <f t="shared" si="614"/>
        <v>-151.75</v>
      </c>
      <c r="Q425">
        <f t="shared" si="615"/>
        <v>59.400390625</v>
      </c>
      <c r="R425">
        <f t="shared" si="616"/>
        <v>178.1005859375</v>
      </c>
      <c r="S425">
        <f t="shared" si="617"/>
        <v>14732.925048828125</v>
      </c>
      <c r="T425">
        <f t="shared" si="618"/>
        <v>14690.464332217261</v>
      </c>
      <c r="U425">
        <f t="shared" si="619"/>
        <v>-5.325439453125</v>
      </c>
      <c r="V425">
        <f t="shared" si="620"/>
        <v>37.135277157738528</v>
      </c>
      <c r="W425">
        <f t="shared" si="621"/>
        <v>95</v>
      </c>
      <c r="X425">
        <f t="shared" si="622"/>
        <v>58.56494140625</v>
      </c>
      <c r="Y425">
        <f t="shared" si="623"/>
        <v>14733.19114009258</v>
      </c>
      <c r="Z425">
        <f t="shared" si="632"/>
        <v>14698.621876573596</v>
      </c>
      <c r="AA425">
        <f t="shared" si="624"/>
        <v>-5.591530717580099</v>
      </c>
      <c r="AB425">
        <f t="shared" si="625"/>
        <v>28.977732801404272</v>
      </c>
      <c r="AC425" s="9">
        <f t="shared" si="626"/>
        <v>34.569263518984371</v>
      </c>
      <c r="AD425" s="4">
        <f t="shared" si="627"/>
        <v>-0.11507481270546371</v>
      </c>
      <c r="AE425" s="2">
        <f t="shared" si="628"/>
        <v>6.4657739361249598E-3</v>
      </c>
      <c r="AF425">
        <f t="shared" si="636"/>
        <v>42.726807875318627</v>
      </c>
      <c r="AG425" s="4">
        <f t="shared" si="629"/>
        <v>-0.26255080323516389</v>
      </c>
      <c r="AI425">
        <f t="shared" si="630"/>
        <v>0</v>
      </c>
      <c r="AJ425">
        <f t="shared" si="633"/>
        <v>0</v>
      </c>
      <c r="AK425">
        <f t="shared" si="634"/>
        <v>1</v>
      </c>
      <c r="AL425">
        <f t="shared" ref="AL425:AN425" si="658">SUM(AI415:AI424)/10</f>
        <v>0.3</v>
      </c>
      <c r="AM425">
        <f t="shared" si="658"/>
        <v>0</v>
      </c>
      <c r="AN425">
        <f t="shared" si="658"/>
        <v>0.7</v>
      </c>
      <c r="AO425" s="7">
        <f t="shared" si="647"/>
        <v>-39</v>
      </c>
      <c r="AP425" s="8">
        <f t="shared" si="651"/>
        <v>0.2731872510827511</v>
      </c>
      <c r="AQ425" s="8">
        <f t="shared" si="652"/>
        <v>0</v>
      </c>
      <c r="AR425" s="8">
        <f t="shared" si="653"/>
        <v>0.75454545454545452</v>
      </c>
      <c r="AT425" s="8">
        <f t="shared" si="648"/>
        <v>3</v>
      </c>
      <c r="AU425" s="8">
        <f t="shared" si="649"/>
        <v>7</v>
      </c>
      <c r="AV425" s="4"/>
    </row>
    <row r="426" spans="1:53" x14ac:dyDescent="0.25">
      <c r="A426" t="s">
        <v>430</v>
      </c>
      <c r="B426">
        <v>14713.7998046875</v>
      </c>
      <c r="C426">
        <v>14760.400390625</v>
      </c>
      <c r="D426">
        <v>14692.75</v>
      </c>
      <c r="E426">
        <v>14753.400390625</v>
      </c>
      <c r="F426">
        <v>14753.400390625</v>
      </c>
      <c r="G426">
        <v>0</v>
      </c>
      <c r="H426" t="str">
        <f t="shared" si="607"/>
        <v xml:space="preserve"> 11:15:00+05:30</v>
      </c>
      <c r="I426" t="str">
        <f t="shared" si="608"/>
        <v>N</v>
      </c>
      <c r="J426">
        <f t="shared" si="609"/>
        <v>25.80078125</v>
      </c>
      <c r="K426">
        <f t="shared" si="610"/>
        <v>39.6005859375</v>
      </c>
      <c r="L426" s="3">
        <f t="shared" si="586"/>
        <v>1.7518660158018049E-3</v>
      </c>
      <c r="M426" s="3">
        <f t="shared" si="611"/>
        <v>2.6913908346696482E-3</v>
      </c>
      <c r="N426" t="str">
        <f t="shared" si="612"/>
        <v>2021-04-01</v>
      </c>
      <c r="O426">
        <f t="shared" si="613"/>
        <v>36.599609375</v>
      </c>
      <c r="P426">
        <f t="shared" si="614"/>
        <v>-279.4501953125</v>
      </c>
      <c r="Q426">
        <f t="shared" si="615"/>
        <v>102.44921875</v>
      </c>
      <c r="R426">
        <f t="shared" si="616"/>
        <v>92.94921875</v>
      </c>
      <c r="S426">
        <f t="shared" si="617"/>
        <v>14730.481201171875</v>
      </c>
      <c r="T426">
        <f t="shared" si="618"/>
        <v>14702.140485491071</v>
      </c>
      <c r="U426">
        <f t="shared" si="619"/>
        <v>22.919189453125</v>
      </c>
      <c r="V426">
        <f t="shared" si="620"/>
        <v>51.259905133929351</v>
      </c>
      <c r="W426">
        <f t="shared" si="621"/>
        <v>67.650390625</v>
      </c>
      <c r="X426">
        <f t="shared" si="622"/>
        <v>62.075000000000003</v>
      </c>
      <c r="Y426">
        <f t="shared" si="623"/>
        <v>14737.68208465534</v>
      </c>
      <c r="Z426">
        <f t="shared" si="632"/>
        <v>14703.60174148736</v>
      </c>
      <c r="AA426">
        <f t="shared" si="624"/>
        <v>15.718305969659923</v>
      </c>
      <c r="AB426">
        <f t="shared" si="625"/>
        <v>49.798649137639586</v>
      </c>
      <c r="AC426" s="9">
        <f t="shared" si="626"/>
        <v>34.080343167979663</v>
      </c>
      <c r="AD426" s="4">
        <f t="shared" si="627"/>
        <v>-1.4143209927981492E-2</v>
      </c>
      <c r="AE426" s="2">
        <f t="shared" si="628"/>
        <v>4.6043382365452351E-3</v>
      </c>
      <c r="AF426">
        <f t="shared" si="636"/>
        <v>35.541599164269428</v>
      </c>
      <c r="AG426" s="4">
        <f t="shared" si="629"/>
        <v>-0.16816628876223103</v>
      </c>
      <c r="AI426">
        <f t="shared" si="630"/>
        <v>0</v>
      </c>
      <c r="AJ426">
        <f t="shared" si="633"/>
        <v>0</v>
      </c>
      <c r="AK426">
        <f t="shared" si="634"/>
        <v>1</v>
      </c>
      <c r="AL426">
        <f t="shared" ref="AL426:AN426" si="659">SUM(AI416:AI425)/10</f>
        <v>0.2</v>
      </c>
      <c r="AM426">
        <f t="shared" si="659"/>
        <v>0</v>
      </c>
      <c r="AN426">
        <f t="shared" si="659"/>
        <v>0.8</v>
      </c>
      <c r="AO426" s="7">
        <f t="shared" si="647"/>
        <v>25.80078125</v>
      </c>
      <c r="AP426" s="8">
        <f t="shared" si="651"/>
        <v>0.22351684179497816</v>
      </c>
      <c r="AQ426" s="8">
        <f t="shared" si="652"/>
        <v>0</v>
      </c>
      <c r="AR426" s="8">
        <f t="shared" si="653"/>
        <v>0.75454545454545452</v>
      </c>
      <c r="AT426" s="8">
        <f t="shared" si="648"/>
        <v>3</v>
      </c>
      <c r="AU426" s="8">
        <f t="shared" si="649"/>
        <v>7</v>
      </c>
      <c r="AV426" s="4"/>
    </row>
    <row r="427" spans="1:53" x14ac:dyDescent="0.25">
      <c r="A427" t="s">
        <v>431</v>
      </c>
      <c r="B427">
        <v>14734.7001953125</v>
      </c>
      <c r="C427">
        <v>14791.75</v>
      </c>
      <c r="D427">
        <v>14727.5</v>
      </c>
      <c r="E427">
        <v>14790</v>
      </c>
      <c r="F427">
        <v>14790</v>
      </c>
      <c r="G427">
        <v>0</v>
      </c>
      <c r="H427" t="str">
        <f t="shared" si="607"/>
        <v xml:space="preserve"> 12:15:00+05:30</v>
      </c>
      <c r="I427" t="str">
        <f t="shared" si="608"/>
        <v>N</v>
      </c>
      <c r="J427">
        <f t="shared" si="609"/>
        <v>36.599609375</v>
      </c>
      <c r="K427">
        <f t="shared" si="610"/>
        <v>55.2998046875</v>
      </c>
      <c r="L427" s="3">
        <f t="shared" si="586"/>
        <v>2.4807575478163735E-3</v>
      </c>
      <c r="M427" s="3">
        <f t="shared" si="611"/>
        <v>3.7530322269531033E-3</v>
      </c>
      <c r="N427" t="str">
        <f t="shared" si="612"/>
        <v>2021-04-01</v>
      </c>
      <c r="O427">
        <f t="shared" si="613"/>
        <v>52.0498046875</v>
      </c>
      <c r="P427">
        <f t="shared" si="614"/>
        <v>-252.75</v>
      </c>
      <c r="Q427">
        <f t="shared" si="615"/>
        <v>68.4501953125</v>
      </c>
      <c r="R427">
        <f t="shared" si="616"/>
        <v>63.2001953125</v>
      </c>
      <c r="S427">
        <f t="shared" si="617"/>
        <v>14732.106201171875</v>
      </c>
      <c r="T427">
        <f t="shared" si="618"/>
        <v>14712.380998883929</v>
      </c>
      <c r="U427">
        <f t="shared" si="619"/>
        <v>57.893798828125</v>
      </c>
      <c r="V427">
        <f t="shared" si="620"/>
        <v>77.619001116070649</v>
      </c>
      <c r="W427">
        <f t="shared" si="621"/>
        <v>64.25</v>
      </c>
      <c r="X427">
        <f t="shared" si="622"/>
        <v>65.355078125000006</v>
      </c>
      <c r="Y427">
        <f t="shared" si="623"/>
        <v>14749.308288065264</v>
      </c>
      <c r="Z427">
        <f t="shared" si="632"/>
        <v>14711.456128624874</v>
      </c>
      <c r="AA427">
        <f t="shared" si="624"/>
        <v>40.691711934736304</v>
      </c>
      <c r="AB427">
        <f t="shared" si="625"/>
        <v>78.5438713751264</v>
      </c>
      <c r="AC427" s="9">
        <f t="shared" si="626"/>
        <v>37.852159440390096</v>
      </c>
      <c r="AD427" s="4">
        <f t="shared" si="627"/>
        <v>0.11067424567350777</v>
      </c>
      <c r="AE427" s="2">
        <f t="shared" si="628"/>
        <v>4.3625869971142418E-3</v>
      </c>
      <c r="AF427">
        <f t="shared" si="636"/>
        <v>36.927289181334345</v>
      </c>
      <c r="AG427" s="4">
        <f t="shared" si="629"/>
        <v>3.8987835371740241E-2</v>
      </c>
      <c r="AI427">
        <f t="shared" si="630"/>
        <v>1</v>
      </c>
      <c r="AJ427">
        <f t="shared" si="633"/>
        <v>0</v>
      </c>
      <c r="AK427">
        <f t="shared" si="634"/>
        <v>0</v>
      </c>
      <c r="AL427">
        <f t="shared" ref="AL427:AN427" si="660">SUM(AI417:AI426)/10</f>
        <v>0.1</v>
      </c>
      <c r="AM427">
        <f t="shared" si="660"/>
        <v>0</v>
      </c>
      <c r="AN427">
        <f t="shared" si="660"/>
        <v>0.9</v>
      </c>
      <c r="AO427" s="7">
        <f t="shared" si="647"/>
        <v>36.599609375</v>
      </c>
      <c r="AP427" s="8">
        <f t="shared" si="651"/>
        <v>0.36469559783225486</v>
      </c>
      <c r="AQ427" s="8">
        <f t="shared" si="652"/>
        <v>0</v>
      </c>
      <c r="AR427" s="8">
        <f t="shared" si="653"/>
        <v>0.65454545454545454</v>
      </c>
      <c r="AT427" s="8">
        <f t="shared" si="648"/>
        <v>4</v>
      </c>
      <c r="AU427" s="8">
        <f t="shared" si="649"/>
        <v>6</v>
      </c>
      <c r="AV427" s="4"/>
    </row>
    <row r="428" spans="1:53" x14ac:dyDescent="0.25">
      <c r="A428" t="s">
        <v>432</v>
      </c>
      <c r="B428">
        <v>14761.2998046875</v>
      </c>
      <c r="C428">
        <v>14842.7001953125</v>
      </c>
      <c r="D428">
        <v>14752.849609375</v>
      </c>
      <c r="E428">
        <v>14842.0498046875</v>
      </c>
      <c r="F428">
        <v>14842.0498046875</v>
      </c>
      <c r="G428">
        <v>0</v>
      </c>
      <c r="H428" t="str">
        <f t="shared" si="607"/>
        <v xml:space="preserve"> 13:15:00+05:30</v>
      </c>
      <c r="I428" t="str">
        <f t="shared" si="608"/>
        <v>N</v>
      </c>
      <c r="J428">
        <f t="shared" si="609"/>
        <v>52.0498046875</v>
      </c>
      <c r="K428">
        <f t="shared" si="610"/>
        <v>80.75</v>
      </c>
      <c r="L428" s="3">
        <f t="shared" si="586"/>
        <v>3.5192565711629478E-3</v>
      </c>
      <c r="M428" s="3">
        <f t="shared" si="611"/>
        <v>5.4703854720407185E-3</v>
      </c>
      <c r="N428" t="str">
        <f t="shared" si="612"/>
        <v>2021-04-01</v>
      </c>
      <c r="O428">
        <f t="shared" si="613"/>
        <v>33.2998046875</v>
      </c>
      <c r="P428">
        <f t="shared" si="614"/>
        <v>-267.5498046875</v>
      </c>
      <c r="Q428">
        <f t="shared" si="615"/>
        <v>30.0498046875</v>
      </c>
      <c r="R428">
        <f t="shared" si="616"/>
        <v>19.7001953125</v>
      </c>
      <c r="S428">
        <f t="shared" si="617"/>
        <v>14738.99365234375</v>
      </c>
      <c r="T428">
        <f t="shared" si="618"/>
        <v>14724.950055803571</v>
      </c>
      <c r="U428">
        <f t="shared" si="619"/>
        <v>103.05615234375</v>
      </c>
      <c r="V428">
        <f t="shared" si="620"/>
        <v>117.09974888392935</v>
      </c>
      <c r="W428">
        <f t="shared" si="621"/>
        <v>89.8505859375</v>
      </c>
      <c r="X428">
        <f t="shared" si="622"/>
        <v>63.03515625</v>
      </c>
      <c r="Y428">
        <f t="shared" si="623"/>
        <v>14769.917513981316</v>
      </c>
      <c r="Z428">
        <f t="shared" si="632"/>
        <v>14723.328280994203</v>
      </c>
      <c r="AA428">
        <f t="shared" si="624"/>
        <v>72.132290706183994</v>
      </c>
      <c r="AB428">
        <f t="shared" si="625"/>
        <v>118.72152369329706</v>
      </c>
      <c r="AC428" s="9">
        <f t="shared" si="626"/>
        <v>46.589232987113064</v>
      </c>
      <c r="AD428" s="4">
        <f t="shared" si="627"/>
        <v>0.23082100667155295</v>
      </c>
      <c r="AE428" s="2">
        <f t="shared" si="628"/>
        <v>6.0903885226622663E-3</v>
      </c>
      <c r="AF428">
        <f t="shared" si="636"/>
        <v>44.967458177745357</v>
      </c>
      <c r="AG428" s="4">
        <f t="shared" si="629"/>
        <v>0.21772973794337117</v>
      </c>
      <c r="AI428">
        <f t="shared" si="630"/>
        <v>1</v>
      </c>
      <c r="AJ428">
        <f t="shared" si="633"/>
        <v>0</v>
      </c>
      <c r="AK428">
        <f t="shared" si="634"/>
        <v>0</v>
      </c>
      <c r="AL428">
        <f t="shared" ref="AL428:AN428" si="661">SUM(AI418:AI427)/10</f>
        <v>0.2</v>
      </c>
      <c r="AM428">
        <f t="shared" si="661"/>
        <v>0</v>
      </c>
      <c r="AN428">
        <f t="shared" si="661"/>
        <v>0.8</v>
      </c>
      <c r="AO428" s="7">
        <f t="shared" si="647"/>
        <v>52.0498046875</v>
      </c>
      <c r="AP428" s="8">
        <f t="shared" si="651"/>
        <v>0.48020548913548128</v>
      </c>
      <c r="AQ428" s="8">
        <f t="shared" si="652"/>
        <v>0</v>
      </c>
      <c r="AR428" s="8">
        <f t="shared" si="653"/>
        <v>0.73636363636363633</v>
      </c>
      <c r="AT428" s="8">
        <f t="shared" si="648"/>
        <v>5</v>
      </c>
      <c r="AU428" s="8">
        <f t="shared" si="649"/>
        <v>5</v>
      </c>
      <c r="AV428" s="4"/>
    </row>
    <row r="429" spans="1:53" x14ac:dyDescent="0.25">
      <c r="A429" t="s">
        <v>433</v>
      </c>
      <c r="B429">
        <v>14808.599609375</v>
      </c>
      <c r="C429">
        <v>14878</v>
      </c>
      <c r="D429">
        <v>14808.349609375</v>
      </c>
      <c r="E429">
        <v>14875.349609375</v>
      </c>
      <c r="F429">
        <v>14875.349609375</v>
      </c>
      <c r="G429">
        <v>0</v>
      </c>
      <c r="H429" t="str">
        <f t="shared" si="607"/>
        <v xml:space="preserve"> 14:15:00+05:30</v>
      </c>
      <c r="I429" t="str">
        <f t="shared" si="608"/>
        <v>N</v>
      </c>
      <c r="J429">
        <f t="shared" si="609"/>
        <v>33.2998046875</v>
      </c>
      <c r="K429">
        <f t="shared" si="610"/>
        <v>66.75</v>
      </c>
      <c r="L429" s="3">
        <f t="shared" si="586"/>
        <v>2.2436122453236254E-3</v>
      </c>
      <c r="M429" s="3">
        <f t="shared" si="611"/>
        <v>4.5075160218216743E-3</v>
      </c>
      <c r="N429" t="str">
        <f t="shared" si="612"/>
        <v>2021-04-01</v>
      </c>
      <c r="O429">
        <f t="shared" si="613"/>
        <v>-9.3994140625</v>
      </c>
      <c r="P429">
        <f t="shared" si="614"/>
        <v>-228.3994140625</v>
      </c>
      <c r="Q429">
        <f t="shared" si="615"/>
        <v>-41.19921875</v>
      </c>
      <c r="R429">
        <f t="shared" si="616"/>
        <v>-53.25</v>
      </c>
      <c r="S429">
        <f t="shared" si="617"/>
        <v>14750.949829101563</v>
      </c>
      <c r="T429">
        <f t="shared" si="618"/>
        <v>14739.6357421875</v>
      </c>
      <c r="U429">
        <f t="shared" si="619"/>
        <v>124.3997802734375</v>
      </c>
      <c r="V429">
        <f t="shared" si="620"/>
        <v>135.7138671875</v>
      </c>
      <c r="W429">
        <f t="shared" si="621"/>
        <v>69.650390625</v>
      </c>
      <c r="X429">
        <f t="shared" si="622"/>
        <v>65.735156250000003</v>
      </c>
      <c r="Y429">
        <f t="shared" si="623"/>
        <v>14793.346868513247</v>
      </c>
      <c r="Z429">
        <f t="shared" si="632"/>
        <v>14737.148401756094</v>
      </c>
      <c r="AA429">
        <f t="shared" si="624"/>
        <v>82.002740861753409</v>
      </c>
      <c r="AB429">
        <f t="shared" si="625"/>
        <v>138.20120761890576</v>
      </c>
      <c r="AC429" s="9">
        <f t="shared" si="626"/>
        <v>56.198466757152346</v>
      </c>
      <c r="AD429" s="4">
        <f t="shared" si="627"/>
        <v>0.20625438870601859</v>
      </c>
      <c r="AE429" s="2">
        <f t="shared" si="628"/>
        <v>4.7034539609265517E-3</v>
      </c>
      <c r="AF429">
        <f t="shared" si="636"/>
        <v>53.711126325746591</v>
      </c>
      <c r="AG429" s="4">
        <f t="shared" si="629"/>
        <v>0.19444434936570473</v>
      </c>
      <c r="AI429">
        <f t="shared" si="630"/>
        <v>1</v>
      </c>
      <c r="AJ429">
        <f t="shared" si="633"/>
        <v>0</v>
      </c>
      <c r="AK429">
        <f t="shared" si="634"/>
        <v>0</v>
      </c>
      <c r="AL429">
        <f t="shared" ref="AL429:AN429" si="662">SUM(AI419:AI428)/10</f>
        <v>0.3</v>
      </c>
      <c r="AM429">
        <f t="shared" si="662"/>
        <v>0</v>
      </c>
      <c r="AN429">
        <f t="shared" si="662"/>
        <v>0.7</v>
      </c>
      <c r="AO429" s="7">
        <f t="shared" si="647"/>
        <v>33.2998046875</v>
      </c>
      <c r="AP429" s="8">
        <f t="shared" si="651"/>
        <v>0.57471358201993927</v>
      </c>
      <c r="AQ429" s="8">
        <f t="shared" si="652"/>
        <v>0</v>
      </c>
      <c r="AR429" s="8">
        <f t="shared" si="653"/>
        <v>0.65454545454545454</v>
      </c>
      <c r="AT429" s="8">
        <f t="shared" si="648"/>
        <v>6</v>
      </c>
      <c r="AU429" s="8">
        <f t="shared" si="649"/>
        <v>4</v>
      </c>
      <c r="AV429" s="4"/>
    </row>
    <row r="430" spans="1:53" x14ac:dyDescent="0.25">
      <c r="A430" t="s">
        <v>434</v>
      </c>
      <c r="B430">
        <v>14875.5498046875</v>
      </c>
      <c r="C430">
        <v>14883.0498046875</v>
      </c>
      <c r="D430">
        <v>14855.849609375</v>
      </c>
      <c r="E430">
        <v>14865.9501953125</v>
      </c>
      <c r="F430">
        <v>14865.9501953125</v>
      </c>
      <c r="G430">
        <v>0</v>
      </c>
      <c r="H430" t="str">
        <f t="shared" si="607"/>
        <v xml:space="preserve"> 15:15:00+05:30</v>
      </c>
      <c r="I430" t="str">
        <f t="shared" si="608"/>
        <v>N</v>
      </c>
      <c r="J430">
        <f t="shared" si="609"/>
        <v>-9.3994140625</v>
      </c>
      <c r="K430">
        <f t="shared" si="610"/>
        <v>-9.599609375</v>
      </c>
      <c r="L430" s="3">
        <f t="shared" si="586"/>
        <v>-6.3187853121624373E-4</v>
      </c>
      <c r="M430" s="3">
        <f t="shared" si="611"/>
        <v>-6.4532803836097707E-4</v>
      </c>
      <c r="N430" t="str">
        <f t="shared" si="612"/>
        <v>2021-04-01</v>
      </c>
      <c r="O430">
        <f t="shared" si="613"/>
        <v>-290.1005859375</v>
      </c>
      <c r="P430">
        <f t="shared" si="614"/>
        <v>-233.6005859375</v>
      </c>
      <c r="Q430">
        <f t="shared" si="615"/>
        <v>-47.5</v>
      </c>
      <c r="R430">
        <f t="shared" si="616"/>
        <v>-33.2001953125</v>
      </c>
      <c r="S430">
        <f t="shared" si="617"/>
        <v>14767.793579101563</v>
      </c>
      <c r="T430">
        <f t="shared" si="618"/>
        <v>14757.726190476191</v>
      </c>
      <c r="U430">
        <f t="shared" si="619"/>
        <v>98.1566162109375</v>
      </c>
      <c r="V430">
        <f t="shared" si="620"/>
        <v>108.22400483630918</v>
      </c>
      <c r="W430">
        <f t="shared" si="621"/>
        <v>27.2001953125</v>
      </c>
      <c r="X430">
        <f t="shared" si="622"/>
        <v>68.355175781249997</v>
      </c>
      <c r="Y430">
        <f t="shared" si="623"/>
        <v>14809.480941135304</v>
      </c>
      <c r="Z430">
        <f t="shared" si="632"/>
        <v>14748.857655715767</v>
      </c>
      <c r="AA430">
        <f t="shared" si="624"/>
        <v>56.46925417719649</v>
      </c>
      <c r="AB430">
        <f t="shared" si="625"/>
        <v>117.09253959673333</v>
      </c>
      <c r="AC430" s="9">
        <f t="shared" si="626"/>
        <v>60.623285419536842</v>
      </c>
      <c r="AD430" s="4">
        <f t="shared" si="627"/>
        <v>7.8735576212519212E-2</v>
      </c>
      <c r="AE430" s="2">
        <f t="shared" si="628"/>
        <v>1.8309417520849781E-3</v>
      </c>
      <c r="AF430">
        <f t="shared" si="636"/>
        <v>51.754750659112688</v>
      </c>
      <c r="AG430" s="4">
        <f t="shared" si="629"/>
        <v>-3.6424029814025864E-2</v>
      </c>
      <c r="AI430">
        <f t="shared" si="630"/>
        <v>1</v>
      </c>
      <c r="AJ430">
        <f t="shared" si="633"/>
        <v>0</v>
      </c>
      <c r="AK430">
        <f t="shared" si="634"/>
        <v>0</v>
      </c>
      <c r="AL430">
        <f t="shared" ref="AL430:AN430" si="663">SUM(AI420:AI429)/10</f>
        <v>0.4</v>
      </c>
      <c r="AM430">
        <f t="shared" si="663"/>
        <v>0</v>
      </c>
      <c r="AN430">
        <f t="shared" si="663"/>
        <v>0.6</v>
      </c>
      <c r="AO430" s="7">
        <f t="shared" si="647"/>
        <v>-9.3994140625</v>
      </c>
      <c r="AP430" s="8">
        <f t="shared" si="651"/>
        <v>0.65203838528904123</v>
      </c>
      <c r="AQ430" s="8">
        <f t="shared" si="652"/>
        <v>0</v>
      </c>
      <c r="AR430" s="8">
        <f t="shared" si="653"/>
        <v>0.57272727272727275</v>
      </c>
      <c r="AT430" s="8">
        <f t="shared" si="648"/>
        <v>5</v>
      </c>
      <c r="AU430" s="8">
        <f t="shared" si="649"/>
        <v>5</v>
      </c>
      <c r="AV430" s="4"/>
    </row>
    <row r="431" spans="1:53" x14ac:dyDescent="0.25">
      <c r="A431" t="s">
        <v>435</v>
      </c>
      <c r="B431">
        <v>14837.7001953125</v>
      </c>
      <c r="C431">
        <v>14840.5</v>
      </c>
      <c r="D431">
        <v>14561.25</v>
      </c>
      <c r="E431">
        <v>14575.849609375</v>
      </c>
      <c r="F431">
        <v>14575.849609375</v>
      </c>
      <c r="G431">
        <v>0</v>
      </c>
      <c r="H431" t="str">
        <f t="shared" si="607"/>
        <v xml:space="preserve"> 09:15:00+05:30</v>
      </c>
      <c r="I431" t="str">
        <f t="shared" si="608"/>
        <v>Y</v>
      </c>
      <c r="J431">
        <f t="shared" si="609"/>
        <v>-290.1005859375</v>
      </c>
      <c r="K431">
        <f t="shared" si="610"/>
        <v>-261.8505859375</v>
      </c>
      <c r="L431" s="3">
        <f t="shared" si="586"/>
        <v>-1.9514432789434065E-2</v>
      </c>
      <c r="M431" s="3">
        <f t="shared" si="611"/>
        <v>-1.7647653105986288E-2</v>
      </c>
      <c r="N431" t="str">
        <f t="shared" si="612"/>
        <v>2021-04-05</v>
      </c>
      <c r="O431">
        <f t="shared" si="613"/>
        <v>-101.8994140625</v>
      </c>
      <c r="P431">
        <f t="shared" si="614"/>
        <v>73.2001953125</v>
      </c>
      <c r="Q431">
        <f t="shared" si="615"/>
        <v>233</v>
      </c>
      <c r="R431">
        <f t="shared" si="616"/>
        <v>262.2001953125</v>
      </c>
      <c r="S431">
        <f t="shared" si="617"/>
        <v>14789.249877929687</v>
      </c>
      <c r="T431">
        <f t="shared" si="618"/>
        <v>14774.252371651786</v>
      </c>
      <c r="U431">
        <f t="shared" si="619"/>
        <v>-213.4002685546875</v>
      </c>
      <c r="V431">
        <f t="shared" si="620"/>
        <v>-198.40276227678623</v>
      </c>
      <c r="W431">
        <f t="shared" si="621"/>
        <v>279.25</v>
      </c>
      <c r="X431">
        <f t="shared" si="622"/>
        <v>65.34521484375</v>
      </c>
      <c r="Y431">
        <f t="shared" si="623"/>
        <v>14757.562867410792</v>
      </c>
      <c r="Z431">
        <f t="shared" si="632"/>
        <v>14733.12965150297</v>
      </c>
      <c r="AA431">
        <f t="shared" si="624"/>
        <v>-181.71325803579202</v>
      </c>
      <c r="AB431">
        <f t="shared" si="625"/>
        <v>-157.28004212796986</v>
      </c>
      <c r="AC431" s="9">
        <f t="shared" si="626"/>
        <v>24.433215907822159</v>
      </c>
      <c r="AD431" s="4">
        <f t="shared" si="627"/>
        <v>-0.5969664834438656</v>
      </c>
      <c r="AE431" s="2">
        <f t="shared" si="628"/>
        <v>1.9177611812172719E-2</v>
      </c>
      <c r="AF431">
        <f t="shared" si="636"/>
        <v>-16.689504240994211</v>
      </c>
      <c r="AG431" s="4" t="str">
        <f t="shared" si="629"/>
        <v>CROSSOVER</v>
      </c>
      <c r="AI431">
        <f t="shared" si="630"/>
        <v>0</v>
      </c>
      <c r="AJ431">
        <f t="shared" si="633"/>
        <v>0</v>
      </c>
      <c r="AK431">
        <f t="shared" si="634"/>
        <v>1</v>
      </c>
      <c r="AL431">
        <f t="shared" ref="AL431:AN431" si="664">SUM(AI421:AI430)/10</f>
        <v>0.5</v>
      </c>
      <c r="AM431">
        <f t="shared" si="664"/>
        <v>0</v>
      </c>
      <c r="AN431">
        <f t="shared" si="664"/>
        <v>0.5</v>
      </c>
      <c r="AO431" s="7">
        <f t="shared" si="647"/>
        <v>-290.1005859375</v>
      </c>
      <c r="AP431" s="8">
        <f t="shared" si="651"/>
        <v>0.53348595160012469</v>
      </c>
      <c r="AQ431" s="8">
        <f t="shared" si="652"/>
        <v>0</v>
      </c>
      <c r="AR431" s="8">
        <f t="shared" si="653"/>
        <v>0.67272727272727273</v>
      </c>
      <c r="AT431" s="8">
        <f t="shared" si="648"/>
        <v>5</v>
      </c>
      <c r="AU431" s="8">
        <f t="shared" si="649"/>
        <v>5</v>
      </c>
      <c r="AV431" s="4"/>
    </row>
    <row r="432" spans="1:53" x14ac:dyDescent="0.25">
      <c r="A432" t="s">
        <v>436</v>
      </c>
      <c r="B432">
        <v>14666</v>
      </c>
      <c r="C432">
        <v>14666</v>
      </c>
      <c r="D432">
        <v>14460.150390625</v>
      </c>
      <c r="E432">
        <v>14473.9501953125</v>
      </c>
      <c r="F432">
        <v>14473.9501953125</v>
      </c>
      <c r="G432">
        <v>0</v>
      </c>
      <c r="H432" t="str">
        <f t="shared" si="607"/>
        <v xml:space="preserve"> 10:15:00+05:30</v>
      </c>
      <c r="I432" t="str">
        <f t="shared" si="608"/>
        <v>N</v>
      </c>
      <c r="J432">
        <f t="shared" si="609"/>
        <v>-101.8994140625</v>
      </c>
      <c r="K432">
        <f t="shared" si="610"/>
        <v>-192.0498046875</v>
      </c>
      <c r="L432" s="3">
        <f t="shared" si="586"/>
        <v>-6.9909759494883646E-3</v>
      </c>
      <c r="M432" s="3">
        <f t="shared" si="611"/>
        <v>-1.3094900087788082E-2</v>
      </c>
      <c r="N432" t="str">
        <f t="shared" si="612"/>
        <v>2021-04-05</v>
      </c>
      <c r="O432">
        <f t="shared" si="613"/>
        <v>63.2998046875</v>
      </c>
      <c r="P432">
        <f t="shared" si="614"/>
        <v>248</v>
      </c>
      <c r="Q432">
        <f t="shared" si="615"/>
        <v>469.099609375</v>
      </c>
      <c r="R432">
        <f t="shared" si="616"/>
        <v>-19.2001953125</v>
      </c>
      <c r="S432">
        <f t="shared" si="617"/>
        <v>14774.599853515625</v>
      </c>
      <c r="T432">
        <f t="shared" si="618"/>
        <v>14766.361886160714</v>
      </c>
      <c r="U432">
        <f t="shared" si="619"/>
        <v>-300.649658203125</v>
      </c>
      <c r="V432">
        <f t="shared" si="620"/>
        <v>-292.41169084821377</v>
      </c>
      <c r="W432">
        <f t="shared" si="621"/>
        <v>205.849609375</v>
      </c>
      <c r="X432">
        <f t="shared" si="622"/>
        <v>84.870214843750006</v>
      </c>
      <c r="Y432">
        <f t="shared" si="623"/>
        <v>14694.537829166728</v>
      </c>
      <c r="Z432">
        <f t="shared" si="632"/>
        <v>14709.567882758382</v>
      </c>
      <c r="AA432">
        <f t="shared" si="624"/>
        <v>-220.58763385422753</v>
      </c>
      <c r="AB432">
        <f t="shared" si="625"/>
        <v>-235.61768744588153</v>
      </c>
      <c r="AC432" s="9">
        <f t="shared" si="626"/>
        <v>-15.030053591653996</v>
      </c>
      <c r="AD432" s="4" t="str">
        <f t="shared" si="627"/>
        <v>CROSSOVER</v>
      </c>
      <c r="AE432" s="2">
        <f t="shared" si="628"/>
        <v>1.4235647888452059E-2</v>
      </c>
      <c r="AF432">
        <f t="shared" si="636"/>
        <v>-71.824056993986233</v>
      </c>
      <c r="AG432" s="4">
        <f t="shared" si="629"/>
        <v>3.3035464659019493</v>
      </c>
      <c r="AI432">
        <f t="shared" si="630"/>
        <v>0</v>
      </c>
      <c r="AJ432">
        <f t="shared" si="633"/>
        <v>1</v>
      </c>
      <c r="AK432">
        <f t="shared" si="634"/>
        <v>0</v>
      </c>
      <c r="AL432">
        <f t="shared" ref="AL432:AN432" si="665">SUM(AI422:AI431)/10</f>
        <v>0.5</v>
      </c>
      <c r="AM432">
        <f t="shared" si="665"/>
        <v>0</v>
      </c>
      <c r="AN432">
        <f t="shared" si="665"/>
        <v>0.5</v>
      </c>
      <c r="AO432" s="7">
        <f t="shared" si="647"/>
        <v>-101.8994140625</v>
      </c>
      <c r="AP432" s="8">
        <f t="shared" si="651"/>
        <v>0.43648850585464749</v>
      </c>
      <c r="AQ432" s="8">
        <f t="shared" si="652"/>
        <v>0.18181818181818182</v>
      </c>
      <c r="AR432" s="8">
        <f t="shared" si="653"/>
        <v>0.40909090909090906</v>
      </c>
      <c r="AT432" s="8">
        <f t="shared" si="648"/>
        <v>5</v>
      </c>
      <c r="AU432" s="8">
        <f t="shared" si="649"/>
        <v>5</v>
      </c>
      <c r="AV432" s="4"/>
      <c r="AW432" s="7">
        <f>SUM(AO433:AO438)</f>
        <v>248</v>
      </c>
      <c r="AX432" s="7">
        <f>SUM(AO433:AO443)</f>
        <v>206.849609375</v>
      </c>
      <c r="AY432" s="7">
        <f>SUM(AO432:AO446)</f>
        <v>280</v>
      </c>
      <c r="AZ432" s="7">
        <f>SUM(AO433:AO452)</f>
        <v>469.099609375</v>
      </c>
      <c r="BA432">
        <f>IF(AC432&gt;0,1,-1)</f>
        <v>-1</v>
      </c>
    </row>
    <row r="433" spans="1:53" x14ac:dyDescent="0.25">
      <c r="A433" t="s">
        <v>437</v>
      </c>
      <c r="B433">
        <v>14538.0498046875</v>
      </c>
      <c r="C433">
        <v>14542.5</v>
      </c>
      <c r="D433">
        <v>14460.150390625</v>
      </c>
      <c r="E433">
        <v>14537.25</v>
      </c>
      <c r="F433">
        <v>14537.25</v>
      </c>
      <c r="G433">
        <v>0</v>
      </c>
      <c r="H433" t="str">
        <f t="shared" si="607"/>
        <v xml:space="preserve"> 11:15:00+05:30</v>
      </c>
      <c r="I433" t="str">
        <f t="shared" si="608"/>
        <v>N</v>
      </c>
      <c r="J433">
        <f t="shared" si="609"/>
        <v>63.2998046875</v>
      </c>
      <c r="K433">
        <f t="shared" si="610"/>
        <v>-0.7998046875</v>
      </c>
      <c r="L433" s="3">
        <f t="shared" si="586"/>
        <v>4.3733606813156044E-3</v>
      </c>
      <c r="M433" s="3">
        <f t="shared" si="611"/>
        <v>-5.5014578863398803E-5</v>
      </c>
      <c r="N433" t="str">
        <f t="shared" si="612"/>
        <v>2021-04-05</v>
      </c>
      <c r="O433">
        <f t="shared" si="613"/>
        <v>37.25</v>
      </c>
      <c r="P433">
        <f t="shared" si="614"/>
        <v>214.400390625</v>
      </c>
      <c r="Q433">
        <f t="shared" si="615"/>
        <v>403.2998046875</v>
      </c>
      <c r="R433">
        <f t="shared" si="616"/>
        <v>-110.650390625</v>
      </c>
      <c r="S433">
        <f t="shared" si="617"/>
        <v>14738.018676757813</v>
      </c>
      <c r="T433">
        <f t="shared" si="618"/>
        <v>14752.849981398809</v>
      </c>
      <c r="U433">
        <f t="shared" si="619"/>
        <v>-200.7686767578125</v>
      </c>
      <c r="V433">
        <f t="shared" si="620"/>
        <v>-215.59998139880918</v>
      </c>
      <c r="W433">
        <f t="shared" si="621"/>
        <v>82.349609375</v>
      </c>
      <c r="X433">
        <f t="shared" si="622"/>
        <v>97.53515625</v>
      </c>
      <c r="Y433">
        <f t="shared" si="623"/>
        <v>14659.584978240788</v>
      </c>
      <c r="Z433">
        <f t="shared" si="632"/>
        <v>14693.902620689438</v>
      </c>
      <c r="AA433">
        <f t="shared" si="624"/>
        <v>-122.33497824078768</v>
      </c>
      <c r="AB433">
        <f t="shared" si="625"/>
        <v>-156.65262068943775</v>
      </c>
      <c r="AC433" s="9">
        <f t="shared" si="626"/>
        <v>-34.317642448650076</v>
      </c>
      <c r="AD433" s="4">
        <f t="shared" si="627"/>
        <v>1.2832681360302163</v>
      </c>
      <c r="AE433" s="2">
        <f t="shared" si="628"/>
        <v>5.6949345027829043E-3</v>
      </c>
      <c r="AF433">
        <f t="shared" si="636"/>
        <v>-93.2650031580215</v>
      </c>
      <c r="AG433" s="4">
        <f t="shared" si="629"/>
        <v>0.29852039917252932</v>
      </c>
      <c r="AI433">
        <f t="shared" si="630"/>
        <v>0</v>
      </c>
      <c r="AJ433">
        <f t="shared" si="633"/>
        <v>1</v>
      </c>
      <c r="AK433">
        <f t="shared" si="634"/>
        <v>0</v>
      </c>
      <c r="AL433">
        <f t="shared" ref="AL433:AN433" si="666">SUM(AI423:AI432)/10</f>
        <v>0.5</v>
      </c>
      <c r="AM433">
        <f t="shared" si="666"/>
        <v>0.1</v>
      </c>
      <c r="AN433">
        <f t="shared" si="666"/>
        <v>0.4</v>
      </c>
      <c r="AO433" s="7">
        <f t="shared" si="647"/>
        <v>63.2998046875</v>
      </c>
      <c r="AP433" s="8">
        <f t="shared" si="651"/>
        <v>0.35712695933562066</v>
      </c>
      <c r="AQ433" s="8">
        <f t="shared" si="652"/>
        <v>0.18181818181818182</v>
      </c>
      <c r="AR433" s="8">
        <f t="shared" si="653"/>
        <v>0.40909090909090906</v>
      </c>
      <c r="AT433" s="8">
        <f t="shared" si="648"/>
        <v>6</v>
      </c>
      <c r="AU433" s="8">
        <f t="shared" si="649"/>
        <v>4</v>
      </c>
      <c r="AV433" s="4"/>
    </row>
    <row r="434" spans="1:53" x14ac:dyDescent="0.25">
      <c r="A434" t="s">
        <v>438</v>
      </c>
      <c r="B434">
        <v>14518.7001953125</v>
      </c>
      <c r="C434">
        <v>14592.75</v>
      </c>
      <c r="D434">
        <v>14512.7001953125</v>
      </c>
      <c r="E434">
        <v>14574.5</v>
      </c>
      <c r="F434">
        <v>14574.5</v>
      </c>
      <c r="G434">
        <v>0</v>
      </c>
      <c r="H434" t="str">
        <f t="shared" si="607"/>
        <v xml:space="preserve"> 12:15:00+05:30</v>
      </c>
      <c r="I434" t="str">
        <f t="shared" si="608"/>
        <v>N</v>
      </c>
      <c r="J434">
        <f t="shared" si="609"/>
        <v>37.25</v>
      </c>
      <c r="K434">
        <f t="shared" si="610"/>
        <v>55.7998046875</v>
      </c>
      <c r="L434" s="3">
        <f t="shared" si="586"/>
        <v>2.5623828440729849E-3</v>
      </c>
      <c r="M434" s="3">
        <f t="shared" si="611"/>
        <v>3.8433058012669408E-3</v>
      </c>
      <c r="N434" t="str">
        <f t="shared" si="612"/>
        <v>2021-04-05</v>
      </c>
      <c r="O434">
        <f t="shared" si="613"/>
        <v>72.4501953125</v>
      </c>
      <c r="P434">
        <f t="shared" si="614"/>
        <v>148.400390625</v>
      </c>
      <c r="Q434">
        <f t="shared" si="615"/>
        <v>313.75</v>
      </c>
      <c r="R434">
        <f t="shared" si="616"/>
        <v>-252.4501953125</v>
      </c>
      <c r="S434">
        <f t="shared" si="617"/>
        <v>14714.224975585938</v>
      </c>
      <c r="T434">
        <f t="shared" si="618"/>
        <v>14744.009486607143</v>
      </c>
      <c r="U434">
        <f t="shared" si="619"/>
        <v>-139.7249755859375</v>
      </c>
      <c r="V434">
        <f t="shared" si="620"/>
        <v>-169.50948660714312</v>
      </c>
      <c r="W434">
        <f t="shared" si="621"/>
        <v>80.0498046875</v>
      </c>
      <c r="X434">
        <f t="shared" si="622"/>
        <v>103.38505859375</v>
      </c>
      <c r="Y434">
        <f t="shared" si="623"/>
        <v>14640.677205298391</v>
      </c>
      <c r="Z434">
        <f t="shared" si="632"/>
        <v>14683.047836990398</v>
      </c>
      <c r="AA434">
        <f t="shared" si="624"/>
        <v>-66.177205298390618</v>
      </c>
      <c r="AB434">
        <f t="shared" si="625"/>
        <v>-108.54783699039763</v>
      </c>
      <c r="AC434" s="9">
        <f t="shared" si="626"/>
        <v>-42.370631692007009</v>
      </c>
      <c r="AD434" s="4">
        <f t="shared" si="627"/>
        <v>0.23466032829634853</v>
      </c>
      <c r="AE434" s="2">
        <f t="shared" si="628"/>
        <v>5.5158449916408751E-3</v>
      </c>
      <c r="AF434">
        <f t="shared" si="636"/>
        <v>-103.3322813087525</v>
      </c>
      <c r="AG434" s="4">
        <f t="shared" si="629"/>
        <v>0.10794272031143053</v>
      </c>
      <c r="AI434">
        <f t="shared" si="630"/>
        <v>0</v>
      </c>
      <c r="AJ434">
        <f t="shared" si="633"/>
        <v>1</v>
      </c>
      <c r="AK434">
        <f t="shared" si="634"/>
        <v>0</v>
      </c>
      <c r="AL434">
        <f t="shared" ref="AL434:AN434" si="667">SUM(AI424:AI433)/10</f>
        <v>0.5</v>
      </c>
      <c r="AM434">
        <f t="shared" si="667"/>
        <v>0.2</v>
      </c>
      <c r="AN434">
        <f t="shared" si="667"/>
        <v>0.3</v>
      </c>
      <c r="AO434" s="7">
        <f t="shared" si="647"/>
        <v>37.25</v>
      </c>
      <c r="AP434" s="8">
        <f t="shared" si="651"/>
        <v>0.29219478491096235</v>
      </c>
      <c r="AQ434" s="8">
        <f t="shared" si="652"/>
        <v>0.26363636363636367</v>
      </c>
      <c r="AR434" s="8">
        <f t="shared" si="653"/>
        <v>0.32727272727272727</v>
      </c>
      <c r="AT434" s="8">
        <f t="shared" si="648"/>
        <v>6</v>
      </c>
      <c r="AU434" s="8">
        <f t="shared" si="649"/>
        <v>4</v>
      </c>
      <c r="AV434" s="4"/>
    </row>
    <row r="435" spans="1:53" x14ac:dyDescent="0.25">
      <c r="A435" t="s">
        <v>439</v>
      </c>
      <c r="B435">
        <v>14580.7998046875</v>
      </c>
      <c r="C435">
        <v>14646.9501953125</v>
      </c>
      <c r="D435">
        <v>14540.9501953125</v>
      </c>
      <c r="E435">
        <v>14646.9501953125</v>
      </c>
      <c r="F435">
        <v>14646.9501953125</v>
      </c>
      <c r="G435">
        <v>0</v>
      </c>
      <c r="H435" t="str">
        <f t="shared" si="607"/>
        <v xml:space="preserve"> 13:15:00+05:30</v>
      </c>
      <c r="I435" t="str">
        <f t="shared" si="608"/>
        <v>N</v>
      </c>
      <c r="J435">
        <f t="shared" si="609"/>
        <v>72.4501953125</v>
      </c>
      <c r="K435">
        <f t="shared" si="610"/>
        <v>66.150390625</v>
      </c>
      <c r="L435" s="3">
        <f t="shared" si="586"/>
        <v>4.9710244133589487E-3</v>
      </c>
      <c r="M435" s="3">
        <f t="shared" si="611"/>
        <v>4.5368149560447071E-3</v>
      </c>
      <c r="N435" t="str">
        <f t="shared" si="612"/>
        <v>2021-04-05</v>
      </c>
      <c r="O435">
        <f t="shared" si="613"/>
        <v>-14.6005859375</v>
      </c>
      <c r="P435">
        <f t="shared" si="614"/>
        <v>45.75</v>
      </c>
      <c r="Q435">
        <f t="shared" si="615"/>
        <v>285.6494140625</v>
      </c>
      <c r="R435">
        <f t="shared" si="616"/>
        <v>-327.2998046875</v>
      </c>
      <c r="S435">
        <f t="shared" si="617"/>
        <v>14691.862426757813</v>
      </c>
      <c r="T435">
        <f t="shared" si="618"/>
        <v>14735.059477306548</v>
      </c>
      <c r="U435">
        <f t="shared" si="619"/>
        <v>-44.9122314453125</v>
      </c>
      <c r="V435">
        <f t="shared" si="620"/>
        <v>-88.109281994047706</v>
      </c>
      <c r="W435">
        <f t="shared" si="621"/>
        <v>106</v>
      </c>
      <c r="X435">
        <f t="shared" si="622"/>
        <v>106.11005859375</v>
      </c>
      <c r="Y435">
        <f t="shared" si="623"/>
        <v>14642.071203079304</v>
      </c>
      <c r="Z435">
        <f t="shared" si="632"/>
        <v>14679.766233201497</v>
      </c>
      <c r="AA435">
        <f t="shared" si="624"/>
        <v>4.8789922331961861</v>
      </c>
      <c r="AB435">
        <f t="shared" si="625"/>
        <v>-32.816037888997016</v>
      </c>
      <c r="AC435" s="9">
        <f t="shared" si="626"/>
        <v>-37.695030122193202</v>
      </c>
      <c r="AD435" s="4">
        <f t="shared" si="627"/>
        <v>-0.11035005576034011</v>
      </c>
      <c r="AE435" s="2">
        <f t="shared" si="628"/>
        <v>7.2897574488750222E-3</v>
      </c>
      <c r="AF435">
        <f t="shared" si="636"/>
        <v>-92.988274227243892</v>
      </c>
      <c r="AG435" s="4">
        <f t="shared" si="629"/>
        <v>-0.10010431348748752</v>
      </c>
      <c r="AI435">
        <f t="shared" si="630"/>
        <v>0</v>
      </c>
      <c r="AJ435">
        <f t="shared" si="633"/>
        <v>0</v>
      </c>
      <c r="AK435">
        <f t="shared" si="634"/>
        <v>1</v>
      </c>
      <c r="AL435">
        <f t="shared" ref="AL435:AN435" si="668">SUM(AI425:AI434)/10</f>
        <v>0.4</v>
      </c>
      <c r="AM435">
        <f t="shared" si="668"/>
        <v>0.3</v>
      </c>
      <c r="AN435">
        <f t="shared" si="668"/>
        <v>0.3</v>
      </c>
      <c r="AO435" s="7">
        <f t="shared" si="647"/>
        <v>72.4501953125</v>
      </c>
      <c r="AP435" s="8">
        <f t="shared" si="651"/>
        <v>0.23906846038169646</v>
      </c>
      <c r="AQ435" s="8">
        <f t="shared" si="652"/>
        <v>0.16363636363636364</v>
      </c>
      <c r="AR435" s="8">
        <f t="shared" si="653"/>
        <v>0.42727272727272725</v>
      </c>
      <c r="AT435" s="8">
        <f t="shared" si="648"/>
        <v>7</v>
      </c>
      <c r="AU435" s="8">
        <f t="shared" si="649"/>
        <v>3</v>
      </c>
      <c r="AV435" s="4"/>
    </row>
    <row r="436" spans="1:53" x14ac:dyDescent="0.25">
      <c r="A436" t="s">
        <v>440</v>
      </c>
      <c r="B436">
        <v>14617.7998046875</v>
      </c>
      <c r="C436">
        <v>14681.0498046875</v>
      </c>
      <c r="D436">
        <v>14601.75</v>
      </c>
      <c r="E436">
        <v>14632.349609375</v>
      </c>
      <c r="F436">
        <v>14632.349609375</v>
      </c>
      <c r="G436">
        <v>0</v>
      </c>
      <c r="H436" t="str">
        <f t="shared" si="607"/>
        <v xml:space="preserve"> 14:15:00+05:30</v>
      </c>
      <c r="I436" t="str">
        <f t="shared" si="608"/>
        <v>N</v>
      </c>
      <c r="J436">
        <f t="shared" si="609"/>
        <v>-14.6005859375</v>
      </c>
      <c r="K436">
        <f t="shared" si="610"/>
        <v>14.5498046875</v>
      </c>
      <c r="L436" s="3">
        <f t="shared" si="586"/>
        <v>-9.9683454526749613E-4</v>
      </c>
      <c r="M436" s="3">
        <f t="shared" si="611"/>
        <v>9.9534847117240606E-4</v>
      </c>
      <c r="N436" t="str">
        <f t="shared" si="612"/>
        <v>2021-04-05</v>
      </c>
      <c r="O436">
        <f t="shared" si="613"/>
        <v>16.7001953125</v>
      </c>
      <c r="P436">
        <f t="shared" si="614"/>
        <v>21.9501953125</v>
      </c>
      <c r="Q436">
        <f t="shared" si="615"/>
        <v>313.8505859375</v>
      </c>
      <c r="R436">
        <f t="shared" si="616"/>
        <v>-314.7998046875</v>
      </c>
      <c r="S436">
        <f t="shared" si="617"/>
        <v>14673.981201171875</v>
      </c>
      <c r="T436">
        <f t="shared" si="618"/>
        <v>14725.302362351191</v>
      </c>
      <c r="U436">
        <f t="shared" si="619"/>
        <v>-41.631591796875</v>
      </c>
      <c r="V436">
        <f t="shared" si="620"/>
        <v>-92.952752976190823</v>
      </c>
      <c r="W436">
        <f t="shared" si="621"/>
        <v>79.2998046875</v>
      </c>
      <c r="X436">
        <f t="shared" si="622"/>
        <v>107.21005859375001</v>
      </c>
      <c r="Y436">
        <f t="shared" si="623"/>
        <v>14639.910848922791</v>
      </c>
      <c r="Z436">
        <f t="shared" si="632"/>
        <v>14675.455631035451</v>
      </c>
      <c r="AA436">
        <f t="shared" si="624"/>
        <v>-7.5612395477910468</v>
      </c>
      <c r="AB436">
        <f t="shared" si="625"/>
        <v>-43.106021660451006</v>
      </c>
      <c r="AC436" s="9">
        <f t="shared" si="626"/>
        <v>-35.544782112659959</v>
      </c>
      <c r="AD436" s="4">
        <f t="shared" si="627"/>
        <v>-5.704327606485371E-2</v>
      </c>
      <c r="AE436" s="2">
        <f t="shared" si="628"/>
        <v>5.4308425145958529E-3</v>
      </c>
      <c r="AF436">
        <f t="shared" si="636"/>
        <v>-85.391513428399776</v>
      </c>
      <c r="AG436" s="4">
        <f t="shared" si="629"/>
        <v>-8.1695900499015844E-2</v>
      </c>
      <c r="AI436">
        <f t="shared" si="630"/>
        <v>0</v>
      </c>
      <c r="AJ436">
        <f t="shared" si="633"/>
        <v>0</v>
      </c>
      <c r="AK436">
        <f t="shared" si="634"/>
        <v>1</v>
      </c>
      <c r="AL436">
        <f t="shared" ref="AL436:AN436" si="669">SUM(AI426:AI435)/10</f>
        <v>0.4</v>
      </c>
      <c r="AM436">
        <f t="shared" si="669"/>
        <v>0.3</v>
      </c>
      <c r="AN436">
        <f t="shared" si="669"/>
        <v>0.3</v>
      </c>
      <c r="AO436" s="7">
        <f t="shared" si="647"/>
        <v>-14.6005859375</v>
      </c>
      <c r="AP436" s="8">
        <f t="shared" si="651"/>
        <v>0.19560146758502439</v>
      </c>
      <c r="AQ436" s="8">
        <f t="shared" si="652"/>
        <v>0.24545454545454545</v>
      </c>
      <c r="AR436" s="8">
        <f t="shared" si="653"/>
        <v>0.42727272727272725</v>
      </c>
      <c r="AT436" s="8">
        <f t="shared" si="648"/>
        <v>6</v>
      </c>
      <c r="AU436" s="8">
        <f t="shared" si="649"/>
        <v>4</v>
      </c>
      <c r="AV436" s="4"/>
    </row>
    <row r="437" spans="1:53" x14ac:dyDescent="0.25">
      <c r="A437" t="s">
        <v>441</v>
      </c>
      <c r="B437">
        <v>14632.2998046875</v>
      </c>
      <c r="C437">
        <v>14653.150390625</v>
      </c>
      <c r="D437">
        <v>14626.7998046875</v>
      </c>
      <c r="E437">
        <v>14649.0498046875</v>
      </c>
      <c r="F437">
        <v>14649.0498046875</v>
      </c>
      <c r="G437">
        <v>0</v>
      </c>
      <c r="H437" t="str">
        <f t="shared" si="607"/>
        <v xml:space="preserve"> 15:15:00+05:30</v>
      </c>
      <c r="I437" t="str">
        <f t="shared" si="608"/>
        <v>N</v>
      </c>
      <c r="J437">
        <f t="shared" si="609"/>
        <v>16.7001953125</v>
      </c>
      <c r="K437">
        <f t="shared" si="610"/>
        <v>16.75</v>
      </c>
      <c r="L437" s="3">
        <f t="shared" si="586"/>
        <v>1.1413201405330094E-3</v>
      </c>
      <c r="M437" s="3">
        <f t="shared" si="611"/>
        <v>1.1447277750989005E-3</v>
      </c>
      <c r="N437" t="str">
        <f t="shared" si="612"/>
        <v>2021-04-05</v>
      </c>
      <c r="O437">
        <f t="shared" si="613"/>
        <v>72.900390625</v>
      </c>
      <c r="P437">
        <f t="shared" si="614"/>
        <v>31.75</v>
      </c>
      <c r="Q437">
        <f t="shared" si="615"/>
        <v>217.6005859375</v>
      </c>
      <c r="R437">
        <f t="shared" si="616"/>
        <v>-347.4501953125</v>
      </c>
      <c r="S437">
        <f t="shared" si="617"/>
        <v>14647.768676757813</v>
      </c>
      <c r="T437">
        <f t="shared" si="618"/>
        <v>14714.933314732143</v>
      </c>
      <c r="U437">
        <f t="shared" si="619"/>
        <v>1.2811279296875</v>
      </c>
      <c r="V437">
        <f t="shared" si="620"/>
        <v>-65.883510044643117</v>
      </c>
      <c r="W437">
        <f t="shared" si="621"/>
        <v>26.3505859375</v>
      </c>
      <c r="X437">
        <f t="shared" si="622"/>
        <v>108.375</v>
      </c>
      <c r="Y437">
        <f t="shared" si="623"/>
        <v>14641.941727981615</v>
      </c>
      <c r="Z437">
        <f t="shared" si="632"/>
        <v>14673.055101367456</v>
      </c>
      <c r="AA437">
        <f t="shared" si="624"/>
        <v>7.1080767058847414</v>
      </c>
      <c r="AB437">
        <f t="shared" si="625"/>
        <v>-24.005296679955791</v>
      </c>
      <c r="AC437" s="9">
        <f t="shared" si="626"/>
        <v>-31.113373385840532</v>
      </c>
      <c r="AD437" s="4">
        <f t="shared" si="627"/>
        <v>-0.12467114618325641</v>
      </c>
      <c r="AE437" s="2">
        <f t="shared" si="628"/>
        <v>1.8015277633768761E-3</v>
      </c>
      <c r="AF437">
        <f t="shared" si="636"/>
        <v>-72.991586750527858</v>
      </c>
      <c r="AG437" s="4">
        <f t="shared" si="629"/>
        <v>-0.14521263507373217</v>
      </c>
      <c r="AI437">
        <f t="shared" si="630"/>
        <v>0</v>
      </c>
      <c r="AJ437">
        <f t="shared" si="633"/>
        <v>0</v>
      </c>
      <c r="AK437">
        <f t="shared" si="634"/>
        <v>1</v>
      </c>
      <c r="AL437">
        <f t="shared" ref="AL437:AN437" si="670">SUM(AI427:AI436)/10</f>
        <v>0.4</v>
      </c>
      <c r="AM437">
        <f t="shared" si="670"/>
        <v>0.3</v>
      </c>
      <c r="AN437">
        <f t="shared" si="670"/>
        <v>0.3</v>
      </c>
      <c r="AO437" s="7">
        <f t="shared" si="647"/>
        <v>16.7001953125</v>
      </c>
      <c r="AP437" s="8">
        <f t="shared" si="651"/>
        <v>0.16003756438774724</v>
      </c>
      <c r="AQ437" s="8">
        <f t="shared" si="652"/>
        <v>0.24545454545454545</v>
      </c>
      <c r="AR437" s="8">
        <f t="shared" si="653"/>
        <v>0.42727272727272725</v>
      </c>
      <c r="AT437" s="8">
        <f t="shared" si="648"/>
        <v>6</v>
      </c>
      <c r="AU437" s="8">
        <f t="shared" si="649"/>
        <v>4</v>
      </c>
      <c r="AV437" s="4"/>
    </row>
    <row r="438" spans="1:53" x14ac:dyDescent="0.25">
      <c r="A438" t="s">
        <v>442</v>
      </c>
      <c r="B438">
        <v>14737</v>
      </c>
      <c r="C438">
        <v>14757.349609375</v>
      </c>
      <c r="D438">
        <v>14574.5498046875</v>
      </c>
      <c r="E438">
        <v>14721.9501953125</v>
      </c>
      <c r="F438">
        <v>14721.9501953125</v>
      </c>
      <c r="G438">
        <v>0</v>
      </c>
      <c r="H438" t="str">
        <f t="shared" si="607"/>
        <v xml:space="preserve"> 09:15:00+05:30</v>
      </c>
      <c r="I438" t="str">
        <f t="shared" si="608"/>
        <v>Y</v>
      </c>
      <c r="J438">
        <f t="shared" si="609"/>
        <v>72.900390625</v>
      </c>
      <c r="K438">
        <f t="shared" si="610"/>
        <v>-15.0498046875</v>
      </c>
      <c r="L438" s="3">
        <f t="shared" si="586"/>
        <v>4.9764586506950677E-3</v>
      </c>
      <c r="M438" s="3">
        <f t="shared" si="611"/>
        <v>-1.0212258049467327E-3</v>
      </c>
      <c r="N438" t="str">
        <f t="shared" si="612"/>
        <v>2021-04-06</v>
      </c>
      <c r="O438">
        <f t="shared" si="613"/>
        <v>29.7001953125</v>
      </c>
      <c r="P438">
        <f t="shared" si="614"/>
        <v>-21.150390625</v>
      </c>
      <c r="Q438">
        <f t="shared" si="615"/>
        <v>155.5498046875</v>
      </c>
      <c r="R438">
        <f t="shared" si="616"/>
        <v>-372.3505859375</v>
      </c>
      <c r="S438">
        <f t="shared" si="617"/>
        <v>14619.481201171875</v>
      </c>
      <c r="T438">
        <f t="shared" si="618"/>
        <v>14705.126162574405</v>
      </c>
      <c r="U438">
        <f t="shared" si="619"/>
        <v>102.468994140625</v>
      </c>
      <c r="V438">
        <f t="shared" si="620"/>
        <v>16.824032738095411</v>
      </c>
      <c r="W438">
        <f t="shared" si="621"/>
        <v>182.7998046875</v>
      </c>
      <c r="X438">
        <f t="shared" si="622"/>
        <v>104.58505859375001</v>
      </c>
      <c r="Y438">
        <f t="shared" si="623"/>
        <v>14659.721387388479</v>
      </c>
      <c r="Z438">
        <f t="shared" si="632"/>
        <v>14677.500109907915</v>
      </c>
      <c r="AA438">
        <f t="shared" si="624"/>
        <v>62.228807924020657</v>
      </c>
      <c r="AB438">
        <f t="shared" si="625"/>
        <v>44.450085404585479</v>
      </c>
      <c r="AC438" s="9">
        <f t="shared" si="626"/>
        <v>-17.778722519435178</v>
      </c>
      <c r="AD438" s="4">
        <f t="shared" si="627"/>
        <v>-0.42858261304683393</v>
      </c>
      <c r="AE438" s="2">
        <f t="shared" si="628"/>
        <v>1.2542398025131967E-2</v>
      </c>
      <c r="AF438">
        <f t="shared" si="636"/>
        <v>-45.404775185925246</v>
      </c>
      <c r="AG438" s="4">
        <f t="shared" si="629"/>
        <v>-0.37794508645070812</v>
      </c>
      <c r="AI438">
        <f t="shared" si="630"/>
        <v>0</v>
      </c>
      <c r="AJ438">
        <f t="shared" si="633"/>
        <v>0</v>
      </c>
      <c r="AK438">
        <f t="shared" si="634"/>
        <v>1</v>
      </c>
      <c r="AL438">
        <f t="shared" ref="AL438:AN438" si="671">SUM(AI428:AI437)/10</f>
        <v>0.3</v>
      </c>
      <c r="AM438">
        <f t="shared" si="671"/>
        <v>0.3</v>
      </c>
      <c r="AN438">
        <f t="shared" si="671"/>
        <v>0.4</v>
      </c>
      <c r="AO438" s="7">
        <f t="shared" si="647"/>
        <v>72.900390625</v>
      </c>
      <c r="AP438" s="8">
        <f t="shared" si="651"/>
        <v>0.13093982540815682</v>
      </c>
      <c r="AQ438" s="8">
        <f t="shared" si="652"/>
        <v>0.24545454545454545</v>
      </c>
      <c r="AR438" s="8">
        <f t="shared" si="653"/>
        <v>0.42727272727272725</v>
      </c>
      <c r="AT438" s="8">
        <f t="shared" si="648"/>
        <v>6</v>
      </c>
      <c r="AU438" s="8">
        <f t="shared" si="649"/>
        <v>4</v>
      </c>
      <c r="AV438" s="4"/>
    </row>
    <row r="439" spans="1:53" x14ac:dyDescent="0.25">
      <c r="A439" t="s">
        <v>443</v>
      </c>
      <c r="B439">
        <v>14722.900390625</v>
      </c>
      <c r="C439">
        <v>14763.7998046875</v>
      </c>
      <c r="D439">
        <v>14671.150390625</v>
      </c>
      <c r="E439">
        <v>14751.650390625</v>
      </c>
      <c r="F439">
        <v>14751.650390625</v>
      </c>
      <c r="G439">
        <v>0</v>
      </c>
      <c r="H439" t="str">
        <f t="shared" si="607"/>
        <v xml:space="preserve"> 10:15:00+05:30</v>
      </c>
      <c r="I439" t="str">
        <f t="shared" si="608"/>
        <v>N</v>
      </c>
      <c r="J439">
        <f t="shared" si="609"/>
        <v>29.7001953125</v>
      </c>
      <c r="K439">
        <f t="shared" si="610"/>
        <v>28.75</v>
      </c>
      <c r="L439" s="3">
        <f t="shared" si="586"/>
        <v>2.0174090333464519E-3</v>
      </c>
      <c r="M439" s="3">
        <f t="shared" si="611"/>
        <v>1.9527402371279331E-3</v>
      </c>
      <c r="N439" t="str">
        <f t="shared" si="612"/>
        <v>2021-04-06</v>
      </c>
      <c r="O439">
        <f t="shared" si="613"/>
        <v>-28.75</v>
      </c>
      <c r="P439">
        <f t="shared" si="614"/>
        <v>35.349609375</v>
      </c>
      <c r="Q439">
        <f t="shared" si="615"/>
        <v>154.0498046875</v>
      </c>
      <c r="R439">
        <f t="shared" si="616"/>
        <v>-309.5</v>
      </c>
      <c r="S439">
        <f t="shared" si="617"/>
        <v>14601.481201171875</v>
      </c>
      <c r="T439">
        <f t="shared" si="618"/>
        <v>14703.926153273809</v>
      </c>
      <c r="U439">
        <f t="shared" si="619"/>
        <v>150.169189453125</v>
      </c>
      <c r="V439">
        <f t="shared" si="620"/>
        <v>47.724237351190823</v>
      </c>
      <c r="W439">
        <f t="shared" si="621"/>
        <v>92.6494140625</v>
      </c>
      <c r="X439">
        <f t="shared" si="622"/>
        <v>113.87998046875001</v>
      </c>
      <c r="Y439">
        <f t="shared" si="623"/>
        <v>14680.150054774373</v>
      </c>
      <c r="Z439">
        <f t="shared" si="632"/>
        <v>14684.241044518558</v>
      </c>
      <c r="AA439">
        <f t="shared" si="624"/>
        <v>71.50033585062738</v>
      </c>
      <c r="AB439">
        <f t="shared" si="625"/>
        <v>67.409346106442172</v>
      </c>
      <c r="AC439" s="9">
        <f t="shared" si="626"/>
        <v>-4.0909897441852081</v>
      </c>
      <c r="AD439" s="4">
        <f t="shared" si="627"/>
        <v>-0.76989405511486786</v>
      </c>
      <c r="AE439" s="2">
        <f t="shared" si="628"/>
        <v>6.3150749324813564E-3</v>
      </c>
      <c r="AF439">
        <f t="shared" si="636"/>
        <v>-23.776098499436557</v>
      </c>
      <c r="AG439" s="4">
        <f t="shared" si="629"/>
        <v>-0.47635246728835767</v>
      </c>
      <c r="AI439">
        <f t="shared" si="630"/>
        <v>0</v>
      </c>
      <c r="AJ439">
        <f t="shared" si="633"/>
        <v>0</v>
      </c>
      <c r="AK439">
        <f t="shared" si="634"/>
        <v>1</v>
      </c>
      <c r="AL439">
        <f t="shared" ref="AL439:AN439" si="672">SUM(AI429:AI438)/10</f>
        <v>0.2</v>
      </c>
      <c r="AM439">
        <f t="shared" si="672"/>
        <v>0.3</v>
      </c>
      <c r="AN439">
        <f t="shared" si="672"/>
        <v>0.5</v>
      </c>
      <c r="AO439" s="7">
        <f t="shared" si="647"/>
        <v>29.7001953125</v>
      </c>
      <c r="AP439" s="8">
        <f t="shared" si="651"/>
        <v>0.10713258442485558</v>
      </c>
      <c r="AQ439" s="8">
        <f t="shared" si="652"/>
        <v>0.24545454545454545</v>
      </c>
      <c r="AR439" s="8">
        <f t="shared" si="653"/>
        <v>0.50909090909090915</v>
      </c>
      <c r="AT439" s="8">
        <f t="shared" si="648"/>
        <v>6</v>
      </c>
      <c r="AU439" s="8">
        <f t="shared" si="649"/>
        <v>4</v>
      </c>
      <c r="AV439" s="4"/>
    </row>
    <row r="440" spans="1:53" x14ac:dyDescent="0.25">
      <c r="A440" t="s">
        <v>444</v>
      </c>
      <c r="B440">
        <v>14732.5498046875</v>
      </c>
      <c r="C440">
        <v>14778.349609375</v>
      </c>
      <c r="D440">
        <v>14706.849609375</v>
      </c>
      <c r="E440">
        <v>14722.900390625</v>
      </c>
      <c r="F440">
        <v>14722.900390625</v>
      </c>
      <c r="G440">
        <v>0</v>
      </c>
      <c r="H440" t="str">
        <f t="shared" si="607"/>
        <v xml:space="preserve"> 11:15:00+05:30</v>
      </c>
      <c r="I440" t="str">
        <f t="shared" si="608"/>
        <v>N</v>
      </c>
      <c r="J440">
        <f t="shared" si="609"/>
        <v>-28.75</v>
      </c>
      <c r="K440">
        <f t="shared" si="610"/>
        <v>-9.6494140625</v>
      </c>
      <c r="L440" s="3">
        <f t="shared" si="586"/>
        <v>-1.9489344743603238E-3</v>
      </c>
      <c r="M440" s="3">
        <f t="shared" si="611"/>
        <v>-6.5497243792991063E-4</v>
      </c>
      <c r="N440" t="str">
        <f t="shared" si="612"/>
        <v>2021-04-06</v>
      </c>
      <c r="O440">
        <f t="shared" si="613"/>
        <v>-30.2001953125</v>
      </c>
      <c r="P440">
        <f t="shared" si="614"/>
        <v>132.94921875</v>
      </c>
      <c r="Q440">
        <f t="shared" si="615"/>
        <v>123.44921875</v>
      </c>
      <c r="R440">
        <f t="shared" si="616"/>
        <v>-367.80078125</v>
      </c>
      <c r="S440">
        <f t="shared" si="617"/>
        <v>14623.456298828125</v>
      </c>
      <c r="T440">
        <f t="shared" si="618"/>
        <v>14704.461867559523</v>
      </c>
      <c r="U440">
        <f t="shared" si="619"/>
        <v>99.444091796875</v>
      </c>
      <c r="V440">
        <f t="shared" si="620"/>
        <v>18.438523065477057</v>
      </c>
      <c r="W440">
        <f t="shared" si="621"/>
        <v>71.5</v>
      </c>
      <c r="X440">
        <f t="shared" si="622"/>
        <v>116.1798828125</v>
      </c>
      <c r="Y440">
        <f t="shared" si="623"/>
        <v>14689.650129407846</v>
      </c>
      <c r="Z440">
        <f t="shared" si="632"/>
        <v>14687.755530528235</v>
      </c>
      <c r="AA440">
        <f t="shared" si="624"/>
        <v>33.25026121715382</v>
      </c>
      <c r="AB440">
        <f t="shared" si="625"/>
        <v>35.144860096765115</v>
      </c>
      <c r="AC440" s="9">
        <f t="shared" si="626"/>
        <v>1.8945988796112943</v>
      </c>
      <c r="AD440" s="4" t="str">
        <f t="shared" si="627"/>
        <v>CROSSOVER</v>
      </c>
      <c r="AE440" s="2">
        <f t="shared" si="628"/>
        <v>4.8616802305792087E-3</v>
      </c>
      <c r="AF440">
        <f t="shared" si="636"/>
        <v>-14.811738151676764</v>
      </c>
      <c r="AG440" s="4">
        <f t="shared" si="629"/>
        <v>-0.377032436502239</v>
      </c>
      <c r="AI440">
        <f t="shared" si="630"/>
        <v>1</v>
      </c>
      <c r="AJ440">
        <f t="shared" si="633"/>
        <v>0</v>
      </c>
      <c r="AK440">
        <f t="shared" si="634"/>
        <v>0</v>
      </c>
      <c r="AL440">
        <f t="shared" ref="AL440:AN440" si="673">SUM(AI430:AI439)/10</f>
        <v>0.1</v>
      </c>
      <c r="AM440">
        <f t="shared" si="673"/>
        <v>0.3</v>
      </c>
      <c r="AN440">
        <f t="shared" si="673"/>
        <v>0.6</v>
      </c>
      <c r="AO440" s="7">
        <f t="shared" si="647"/>
        <v>-28.75</v>
      </c>
      <c r="AP440" s="8">
        <f t="shared" si="651"/>
        <v>0.26947211452942732</v>
      </c>
      <c r="AQ440" s="8">
        <f t="shared" si="652"/>
        <v>0.24545454545454545</v>
      </c>
      <c r="AR440" s="8">
        <f t="shared" si="653"/>
        <v>0.40909090909090906</v>
      </c>
      <c r="AT440" s="8">
        <f t="shared" si="648"/>
        <v>6</v>
      </c>
      <c r="AU440" s="8">
        <f t="shared" si="649"/>
        <v>4</v>
      </c>
      <c r="AV440" s="4"/>
      <c r="AW440" s="7">
        <f>SUM(AO441:AO446)</f>
        <v>132.94921875</v>
      </c>
      <c r="AX440" s="7">
        <f>SUM(AO441:AO451)</f>
        <v>85.94921875</v>
      </c>
      <c r="AY440" s="7">
        <f>SUM(AO440:AO454)</f>
        <v>136.599609375</v>
      </c>
      <c r="AZ440" s="7">
        <f>SUM(AO441:AO460)</f>
        <v>123.44921875</v>
      </c>
      <c r="BA440">
        <f>IF(AC440&gt;0,1,-1)</f>
        <v>1</v>
      </c>
    </row>
    <row r="441" spans="1:53" x14ac:dyDescent="0.25">
      <c r="A441" t="s">
        <v>445</v>
      </c>
      <c r="B441">
        <v>14723.099609375</v>
      </c>
      <c r="C441">
        <v>14736.7998046875</v>
      </c>
      <c r="D441">
        <v>14609.7998046875</v>
      </c>
      <c r="E441">
        <v>14692.7001953125</v>
      </c>
      <c r="F441">
        <v>14692.7001953125</v>
      </c>
      <c r="G441">
        <v>0</v>
      </c>
      <c r="H441" t="str">
        <f t="shared" si="607"/>
        <v xml:space="preserve"> 12:15:00+05:30</v>
      </c>
      <c r="I441" t="str">
        <f t="shared" si="608"/>
        <v>N</v>
      </c>
      <c r="J441">
        <f t="shared" si="609"/>
        <v>-30.2001953125</v>
      </c>
      <c r="K441">
        <f t="shared" si="610"/>
        <v>-30.3994140625</v>
      </c>
      <c r="L441" s="3">
        <f t="shared" si="586"/>
        <v>-2.0512395323770832E-3</v>
      </c>
      <c r="M441" s="3">
        <f t="shared" si="611"/>
        <v>-2.0647428102125343E-3</v>
      </c>
      <c r="N441" t="str">
        <f t="shared" si="612"/>
        <v>2021-04-06</v>
      </c>
      <c r="O441">
        <f t="shared" si="613"/>
        <v>-38.400390625</v>
      </c>
      <c r="P441">
        <f t="shared" si="614"/>
        <v>165.75</v>
      </c>
      <c r="Q441">
        <f t="shared" si="615"/>
        <v>160.5</v>
      </c>
      <c r="R441">
        <f t="shared" si="616"/>
        <v>-369</v>
      </c>
      <c r="S441">
        <f t="shared" si="617"/>
        <v>14654.575073242188</v>
      </c>
      <c r="T441">
        <f t="shared" si="618"/>
        <v>14703.890438988095</v>
      </c>
      <c r="U441">
        <f t="shared" si="619"/>
        <v>38.1251220703125</v>
      </c>
      <c r="V441">
        <f t="shared" si="620"/>
        <v>-11.190243675595411</v>
      </c>
      <c r="W441">
        <f t="shared" si="621"/>
        <v>127</v>
      </c>
      <c r="X441">
        <f t="shared" si="622"/>
        <v>120.60986328125</v>
      </c>
      <c r="Y441">
        <f t="shared" si="623"/>
        <v>14690.327921831102</v>
      </c>
      <c r="Z441">
        <f t="shared" si="632"/>
        <v>14688.205045508623</v>
      </c>
      <c r="AA441">
        <f t="shared" si="624"/>
        <v>2.3722734813982242</v>
      </c>
      <c r="AB441">
        <f t="shared" si="625"/>
        <v>4.4951498038772115</v>
      </c>
      <c r="AC441" s="9">
        <f t="shared" si="626"/>
        <v>2.1228763224789873</v>
      </c>
      <c r="AD441" s="4">
        <f t="shared" si="627"/>
        <v>0.1204885347100636</v>
      </c>
      <c r="AE441" s="2">
        <f t="shared" si="628"/>
        <v>8.6927953632364302E-3</v>
      </c>
      <c r="AF441">
        <f t="shared" si="636"/>
        <v>-13.562517156993636</v>
      </c>
      <c r="AG441" s="4">
        <f t="shared" si="629"/>
        <v>-8.4339932416487517E-2</v>
      </c>
      <c r="AI441">
        <f t="shared" si="630"/>
        <v>0</v>
      </c>
      <c r="AJ441">
        <f t="shared" si="633"/>
        <v>0</v>
      </c>
      <c r="AK441">
        <f t="shared" si="634"/>
        <v>1</v>
      </c>
      <c r="AL441">
        <f t="shared" ref="AL441:AN441" si="674">SUM(AI431:AI440)/10</f>
        <v>0.1</v>
      </c>
      <c r="AM441">
        <f t="shared" si="674"/>
        <v>0.3</v>
      </c>
      <c r="AN441">
        <f t="shared" si="674"/>
        <v>0.6</v>
      </c>
      <c r="AO441" s="7">
        <f t="shared" si="647"/>
        <v>-30.2001953125</v>
      </c>
      <c r="AP441" s="8">
        <f t="shared" si="651"/>
        <v>0.220477184614986</v>
      </c>
      <c r="AQ441" s="8">
        <f t="shared" si="652"/>
        <v>0.24545454545454545</v>
      </c>
      <c r="AR441" s="8">
        <f t="shared" si="653"/>
        <v>0.67272727272727273</v>
      </c>
      <c r="AT441" s="8">
        <f t="shared" si="648"/>
        <v>6</v>
      </c>
      <c r="AU441" s="8">
        <f t="shared" si="649"/>
        <v>4</v>
      </c>
      <c r="AV441" s="4"/>
    </row>
    <row r="442" spans="1:53" x14ac:dyDescent="0.25">
      <c r="A442" t="s">
        <v>446</v>
      </c>
      <c r="B442">
        <v>14664.4501953125</v>
      </c>
      <c r="C442">
        <v>14699.5</v>
      </c>
      <c r="D442">
        <v>14627.400390625</v>
      </c>
      <c r="E442">
        <v>14654.2998046875</v>
      </c>
      <c r="F442">
        <v>14654.2998046875</v>
      </c>
      <c r="G442">
        <v>0</v>
      </c>
      <c r="H442" t="str">
        <f t="shared" si="607"/>
        <v xml:space="preserve"> 13:15:00+05:30</v>
      </c>
      <c r="I442" t="str">
        <f t="shared" si="608"/>
        <v>N</v>
      </c>
      <c r="J442">
        <f t="shared" si="609"/>
        <v>-38.400390625</v>
      </c>
      <c r="K442">
        <f t="shared" si="610"/>
        <v>-10.150390625</v>
      </c>
      <c r="L442" s="3">
        <f t="shared" si="586"/>
        <v>-2.6135693313371431E-3</v>
      </c>
      <c r="M442" s="3">
        <f t="shared" si="611"/>
        <v>-6.9217669191884044E-4</v>
      </c>
      <c r="N442" t="str">
        <f t="shared" si="612"/>
        <v>2021-04-06</v>
      </c>
      <c r="O442">
        <f t="shared" si="613"/>
        <v>26.5</v>
      </c>
      <c r="P442">
        <f t="shared" si="614"/>
        <v>217.7998046875</v>
      </c>
      <c r="Q442">
        <f t="shared" si="615"/>
        <v>207.4501953125</v>
      </c>
      <c r="R442">
        <f t="shared" si="616"/>
        <v>-322.8994140625</v>
      </c>
      <c r="S442">
        <f t="shared" si="617"/>
        <v>14674.00634765625</v>
      </c>
      <c r="T442">
        <f t="shared" si="618"/>
        <v>14701.333286830357</v>
      </c>
      <c r="U442">
        <f t="shared" si="619"/>
        <v>-19.70654296875</v>
      </c>
      <c r="V442">
        <f t="shared" si="620"/>
        <v>-47.033482142856883</v>
      </c>
      <c r="W442">
        <f t="shared" si="621"/>
        <v>72.099609375</v>
      </c>
      <c r="X442">
        <f t="shared" si="622"/>
        <v>105.38486328125001</v>
      </c>
      <c r="Y442">
        <f t="shared" si="623"/>
        <v>14682.321673576967</v>
      </c>
      <c r="Z442">
        <f t="shared" si="632"/>
        <v>14685.12275088852</v>
      </c>
      <c r="AA442">
        <f t="shared" si="624"/>
        <v>-28.021868889467441</v>
      </c>
      <c r="AB442">
        <f t="shared" si="625"/>
        <v>-30.822946201020386</v>
      </c>
      <c r="AC442" s="9">
        <f t="shared" si="626"/>
        <v>-2.8010773115529446</v>
      </c>
      <c r="AD442" s="4" t="str">
        <f t="shared" si="627"/>
        <v>CROSSOVER</v>
      </c>
      <c r="AE442" s="2">
        <f t="shared" si="628"/>
        <v>4.9290788143879693E-3</v>
      </c>
      <c r="AF442">
        <f t="shared" si="636"/>
        <v>-19.011613253389442</v>
      </c>
      <c r="AG442" s="4">
        <f t="shared" si="629"/>
        <v>0.40177616244237746</v>
      </c>
      <c r="AI442">
        <f t="shared" si="630"/>
        <v>0</v>
      </c>
      <c r="AJ442">
        <f t="shared" si="633"/>
        <v>1</v>
      </c>
      <c r="AK442">
        <f t="shared" si="634"/>
        <v>0</v>
      </c>
      <c r="AL442">
        <f t="shared" ref="AL442:AN442" si="675">SUM(AI432:AI441)/10</f>
        <v>0.1</v>
      </c>
      <c r="AM442">
        <f t="shared" si="675"/>
        <v>0.3</v>
      </c>
      <c r="AN442">
        <f t="shared" si="675"/>
        <v>0.6</v>
      </c>
      <c r="AO442" s="7">
        <f t="shared" si="647"/>
        <v>-38.400390625</v>
      </c>
      <c r="AP442" s="8">
        <f t="shared" si="651"/>
        <v>0.18039042377589765</v>
      </c>
      <c r="AQ442" s="8">
        <f t="shared" si="652"/>
        <v>0.42727272727272725</v>
      </c>
      <c r="AR442" s="8">
        <f t="shared" si="653"/>
        <v>0.49090909090909091</v>
      </c>
      <c r="AT442" s="8">
        <f t="shared" si="648"/>
        <v>6</v>
      </c>
      <c r="AU442" s="8">
        <f t="shared" si="649"/>
        <v>4</v>
      </c>
      <c r="AV442" s="4"/>
      <c r="AW442" s="7">
        <f>SUM(AO443:AO448)</f>
        <v>217.7998046875</v>
      </c>
      <c r="AX442" s="7">
        <f>SUM(AO443:AO453)</f>
        <v>286.25</v>
      </c>
      <c r="AY442" s="7">
        <f>SUM(AO442:AO456)</f>
        <v>253.5</v>
      </c>
      <c r="AZ442" s="7">
        <f>SUM(AO443:AO462)</f>
        <v>207.4501953125</v>
      </c>
      <c r="BA442">
        <f>IF(AC442&gt;0,1,-1)</f>
        <v>-1</v>
      </c>
    </row>
    <row r="443" spans="1:53" x14ac:dyDescent="0.25">
      <c r="A443" t="s">
        <v>447</v>
      </c>
      <c r="B443">
        <v>14638</v>
      </c>
      <c r="C443">
        <v>14680.9501953125</v>
      </c>
      <c r="D443">
        <v>14637.5498046875</v>
      </c>
      <c r="E443">
        <v>14680.7998046875</v>
      </c>
      <c r="F443">
        <v>14680.7998046875</v>
      </c>
      <c r="G443">
        <v>0</v>
      </c>
      <c r="H443" t="str">
        <f t="shared" si="607"/>
        <v xml:space="preserve"> 14:15:00+05:30</v>
      </c>
      <c r="I443" t="str">
        <f t="shared" si="608"/>
        <v>N</v>
      </c>
      <c r="J443">
        <f t="shared" si="609"/>
        <v>26.5</v>
      </c>
      <c r="K443">
        <f t="shared" si="610"/>
        <v>42.7998046875</v>
      </c>
      <c r="L443" s="3">
        <f t="shared" si="586"/>
        <v>1.8083429678109487E-3</v>
      </c>
      <c r="M443" s="3">
        <f t="shared" si="611"/>
        <v>2.9238833643598851E-3</v>
      </c>
      <c r="N443" t="str">
        <f t="shared" si="612"/>
        <v>2021-04-06</v>
      </c>
      <c r="O443">
        <f t="shared" si="613"/>
        <v>20</v>
      </c>
      <c r="P443">
        <f t="shared" si="614"/>
        <v>153.3505859375</v>
      </c>
      <c r="Q443">
        <f t="shared" si="615"/>
        <v>141.2998046875</v>
      </c>
      <c r="R443">
        <f t="shared" si="616"/>
        <v>-217</v>
      </c>
      <c r="S443">
        <f t="shared" si="617"/>
        <v>14683.981323242188</v>
      </c>
      <c r="T443">
        <f t="shared" si="618"/>
        <v>14697.223772321429</v>
      </c>
      <c r="U443">
        <f t="shared" si="619"/>
        <v>-3.1815185546875</v>
      </c>
      <c r="V443">
        <f t="shared" si="620"/>
        <v>-16.423967633929351</v>
      </c>
      <c r="W443">
        <f t="shared" si="621"/>
        <v>43.400390625</v>
      </c>
      <c r="X443">
        <f t="shared" si="622"/>
        <v>92.009863281250006</v>
      </c>
      <c r="Y443">
        <f t="shared" si="623"/>
        <v>14681.983480490419</v>
      </c>
      <c r="Z443">
        <f t="shared" si="632"/>
        <v>14684.729755779337</v>
      </c>
      <c r="AA443">
        <f t="shared" si="624"/>
        <v>-1.1836758029185148</v>
      </c>
      <c r="AB443">
        <f t="shared" si="625"/>
        <v>-3.9299510918372107</v>
      </c>
      <c r="AC443" s="9">
        <f t="shared" si="626"/>
        <v>-2.7462752889186959</v>
      </c>
      <c r="AD443" s="4">
        <f t="shared" si="627"/>
        <v>-1.9564623371236382E-2</v>
      </c>
      <c r="AE443" s="2">
        <f t="shared" si="628"/>
        <v>2.9650037884825196E-3</v>
      </c>
      <c r="AF443">
        <f t="shared" si="636"/>
        <v>-15.240291831010836</v>
      </c>
      <c r="AG443" s="4">
        <f t="shared" si="629"/>
        <v>-0.19836935309560033</v>
      </c>
      <c r="AI443">
        <f t="shared" si="630"/>
        <v>0</v>
      </c>
      <c r="AJ443">
        <f t="shared" si="633"/>
        <v>0</v>
      </c>
      <c r="AK443">
        <f t="shared" si="634"/>
        <v>1</v>
      </c>
      <c r="AL443">
        <f t="shared" ref="AL443:AN443" si="676">SUM(AI433:AI442)/10</f>
        <v>0.1</v>
      </c>
      <c r="AM443">
        <f t="shared" si="676"/>
        <v>0.3</v>
      </c>
      <c r="AN443">
        <f t="shared" si="676"/>
        <v>0.6</v>
      </c>
      <c r="AO443" s="7">
        <f t="shared" si="647"/>
        <v>26.5</v>
      </c>
      <c r="AP443" s="8">
        <f t="shared" si="651"/>
        <v>0.14759216490755261</v>
      </c>
      <c r="AQ443" s="8">
        <f t="shared" si="652"/>
        <v>0.24545454545454545</v>
      </c>
      <c r="AR443" s="8">
        <f t="shared" si="653"/>
        <v>0.67272727272727273</v>
      </c>
      <c r="AT443" s="8">
        <f t="shared" si="648"/>
        <v>6</v>
      </c>
      <c r="AU443" s="8">
        <f t="shared" si="649"/>
        <v>4</v>
      </c>
      <c r="AV443" s="4"/>
    </row>
    <row r="444" spans="1:53" x14ac:dyDescent="0.25">
      <c r="A444" t="s">
        <v>448</v>
      </c>
      <c r="B444">
        <v>14680.75</v>
      </c>
      <c r="C444">
        <v>14703.5498046875</v>
      </c>
      <c r="D444">
        <v>14680.75</v>
      </c>
      <c r="E444">
        <v>14700.7998046875</v>
      </c>
      <c r="F444">
        <v>14700.7998046875</v>
      </c>
      <c r="G444">
        <v>0</v>
      </c>
      <c r="H444" t="str">
        <f t="shared" si="607"/>
        <v xml:space="preserve"> 15:15:00+05:30</v>
      </c>
      <c r="I444" t="str">
        <f t="shared" si="608"/>
        <v>N</v>
      </c>
      <c r="J444">
        <f t="shared" si="609"/>
        <v>20</v>
      </c>
      <c r="K444">
        <f t="shared" si="610"/>
        <v>20.0498046875</v>
      </c>
      <c r="L444" s="3">
        <f t="shared" si="586"/>
        <v>1.3623235972207801E-3</v>
      </c>
      <c r="M444" s="3">
        <f t="shared" si="611"/>
        <v>1.3657207354869471E-3</v>
      </c>
      <c r="N444" t="str">
        <f t="shared" si="612"/>
        <v>2021-04-06</v>
      </c>
      <c r="O444">
        <f t="shared" si="613"/>
        <v>86.2001953125</v>
      </c>
      <c r="P444">
        <f t="shared" si="614"/>
        <v>117.650390625</v>
      </c>
      <c r="Q444">
        <f t="shared" si="615"/>
        <v>131.9501953125</v>
      </c>
      <c r="R444">
        <f t="shared" si="616"/>
        <v>-192.6494140625</v>
      </c>
      <c r="S444">
        <f t="shared" si="617"/>
        <v>14688.212524414063</v>
      </c>
      <c r="T444">
        <f t="shared" si="618"/>
        <v>14696.580915178571</v>
      </c>
      <c r="U444">
        <f t="shared" si="619"/>
        <v>12.5872802734375</v>
      </c>
      <c r="V444">
        <f t="shared" si="620"/>
        <v>4.218889508929351</v>
      </c>
      <c r="W444">
        <f t="shared" si="621"/>
        <v>22.7998046875</v>
      </c>
      <c r="X444">
        <f t="shared" si="622"/>
        <v>88.114941406249997</v>
      </c>
      <c r="Y444">
        <f t="shared" si="623"/>
        <v>14686.164885867547</v>
      </c>
      <c r="Z444">
        <f t="shared" si="632"/>
        <v>14686.190669316444</v>
      </c>
      <c r="AA444">
        <f t="shared" si="624"/>
        <v>14.634918819952873</v>
      </c>
      <c r="AB444">
        <f t="shared" si="625"/>
        <v>14.609135371056254</v>
      </c>
      <c r="AC444" s="9">
        <f t="shared" si="626"/>
        <v>-2.5783448896618211E-2</v>
      </c>
      <c r="AD444" s="4">
        <f t="shared" si="627"/>
        <v>-0.99061148421622003</v>
      </c>
      <c r="AE444" s="2">
        <f t="shared" si="628"/>
        <v>1.5530408655892922E-3</v>
      </c>
      <c r="AF444">
        <f t="shared" si="636"/>
        <v>-10.416029311023522</v>
      </c>
      <c r="AG444" s="4">
        <f t="shared" si="629"/>
        <v>-0.31654659723581802</v>
      </c>
      <c r="AI444">
        <f t="shared" si="630"/>
        <v>0</v>
      </c>
      <c r="AJ444">
        <f t="shared" si="633"/>
        <v>0</v>
      </c>
      <c r="AK444">
        <f t="shared" si="634"/>
        <v>1</v>
      </c>
      <c r="AL444">
        <f t="shared" ref="AL444:AN444" si="677">SUM(AI434:AI443)/10</f>
        <v>0.1</v>
      </c>
      <c r="AM444">
        <f t="shared" si="677"/>
        <v>0.2</v>
      </c>
      <c r="AN444">
        <f t="shared" si="677"/>
        <v>0.7</v>
      </c>
      <c r="AO444" s="7">
        <f t="shared" si="647"/>
        <v>20</v>
      </c>
      <c r="AP444" s="8">
        <f t="shared" si="651"/>
        <v>0.12075722583345214</v>
      </c>
      <c r="AQ444" s="8">
        <f t="shared" si="652"/>
        <v>0.24545454545454545</v>
      </c>
      <c r="AR444" s="8">
        <f t="shared" si="653"/>
        <v>0.67272727272727273</v>
      </c>
      <c r="AT444" s="8">
        <f t="shared" si="648"/>
        <v>6</v>
      </c>
      <c r="AU444" s="8">
        <f t="shared" si="649"/>
        <v>4</v>
      </c>
      <c r="AV444" s="4"/>
    </row>
    <row r="445" spans="1:53" x14ac:dyDescent="0.25">
      <c r="A445" t="s">
        <v>449</v>
      </c>
      <c r="B445">
        <v>14716.4501953125</v>
      </c>
      <c r="C445">
        <v>14808.400390625</v>
      </c>
      <c r="D445">
        <v>14652.150390625</v>
      </c>
      <c r="E445">
        <v>14787</v>
      </c>
      <c r="F445">
        <v>14787</v>
      </c>
      <c r="G445">
        <v>0</v>
      </c>
      <c r="H445" t="str">
        <f t="shared" si="607"/>
        <v xml:space="preserve"> 09:15:00+05:30</v>
      </c>
      <c r="I445" t="str">
        <f t="shared" si="608"/>
        <v>Y</v>
      </c>
      <c r="J445">
        <f t="shared" si="609"/>
        <v>86.2001953125</v>
      </c>
      <c r="K445">
        <f t="shared" si="610"/>
        <v>70.5498046875</v>
      </c>
      <c r="L445" s="3">
        <f t="shared" si="586"/>
        <v>5.8636398330527695E-3</v>
      </c>
      <c r="M445" s="3">
        <f t="shared" si="611"/>
        <v>4.7939417285543223E-3</v>
      </c>
      <c r="N445" t="str">
        <f t="shared" si="612"/>
        <v>2021-04-07</v>
      </c>
      <c r="O445">
        <f t="shared" si="613"/>
        <v>68.849609375</v>
      </c>
      <c r="P445">
        <f t="shared" si="614"/>
        <v>21.849609375</v>
      </c>
      <c r="Q445">
        <f t="shared" si="615"/>
        <v>51.0498046875</v>
      </c>
      <c r="R445">
        <f t="shared" si="616"/>
        <v>-262</v>
      </c>
      <c r="S445">
        <f t="shared" si="617"/>
        <v>14696.768798828125</v>
      </c>
      <c r="T445">
        <f t="shared" si="618"/>
        <v>14696.949962797618</v>
      </c>
      <c r="U445">
        <f t="shared" si="619"/>
        <v>90.231201171875</v>
      </c>
      <c r="V445">
        <f t="shared" si="620"/>
        <v>90.050037202381645</v>
      </c>
      <c r="W445">
        <f t="shared" si="621"/>
        <v>156.25</v>
      </c>
      <c r="X445">
        <f t="shared" si="622"/>
        <v>82.389941406250003</v>
      </c>
      <c r="Y445">
        <f t="shared" si="623"/>
        <v>14708.572689008091</v>
      </c>
      <c r="Z445">
        <f t="shared" si="632"/>
        <v>14695.35515392404</v>
      </c>
      <c r="AA445">
        <f t="shared" si="624"/>
        <v>78.427310991908598</v>
      </c>
      <c r="AB445">
        <f t="shared" si="625"/>
        <v>91.644846075960231</v>
      </c>
      <c r="AC445" s="9">
        <f t="shared" si="626"/>
        <v>13.217535084051633</v>
      </c>
      <c r="AD445" s="4" t="str">
        <f t="shared" si="627"/>
        <v>CROSSOVER</v>
      </c>
      <c r="AE445" s="2">
        <f t="shared" si="628"/>
        <v>1.0663963707332315E-2</v>
      </c>
      <c r="AF445">
        <f t="shared" si="636"/>
        <v>11.622726210473047</v>
      </c>
      <c r="AG445" s="4" t="str">
        <f t="shared" si="629"/>
        <v>CROSSOVER</v>
      </c>
      <c r="AI445">
        <f t="shared" si="630"/>
        <v>1</v>
      </c>
      <c r="AJ445">
        <f t="shared" si="633"/>
        <v>0</v>
      </c>
      <c r="AK445">
        <f t="shared" si="634"/>
        <v>0</v>
      </c>
      <c r="AL445">
        <f t="shared" ref="AL445:AN445" si="678">SUM(AI435:AI444)/10</f>
        <v>0.1</v>
      </c>
      <c r="AM445">
        <f t="shared" si="678"/>
        <v>0.1</v>
      </c>
      <c r="AN445">
        <f t="shared" si="678"/>
        <v>0.8</v>
      </c>
      <c r="AO445" s="7">
        <f t="shared" si="647"/>
        <v>86.2001953125</v>
      </c>
      <c r="AP445" s="8">
        <f t="shared" si="651"/>
        <v>0.28061954840918812</v>
      </c>
      <c r="AQ445" s="8">
        <f t="shared" si="652"/>
        <v>0.16363636363636364</v>
      </c>
      <c r="AR445" s="8">
        <f t="shared" si="653"/>
        <v>0.57272727272727275</v>
      </c>
      <c r="AT445" s="8">
        <f t="shared" si="648"/>
        <v>6</v>
      </c>
      <c r="AU445" s="8">
        <f t="shared" si="649"/>
        <v>4</v>
      </c>
      <c r="AV445" s="4"/>
      <c r="AW445" s="7">
        <f>SUM(AO446:AO451)</f>
        <v>21.849609375</v>
      </c>
      <c r="AX445" s="7">
        <f>SUM(AO446:AO456)</f>
        <v>159.2001953125</v>
      </c>
      <c r="AY445" s="7">
        <f>SUM(AO445:AO459)</f>
        <v>204.900390625</v>
      </c>
      <c r="AZ445" s="7">
        <f>SUM(AO446:AO465)</f>
        <v>51.0498046875</v>
      </c>
      <c r="BA445">
        <f>IF(AC445&gt;0,1,-1)</f>
        <v>1</v>
      </c>
    </row>
    <row r="446" spans="1:53" x14ac:dyDescent="0.25">
      <c r="A446" t="s">
        <v>450</v>
      </c>
      <c r="B446">
        <v>14771.2001953125</v>
      </c>
      <c r="C446">
        <v>14860.2998046875</v>
      </c>
      <c r="D446">
        <v>14748</v>
      </c>
      <c r="E446">
        <v>14855.849609375</v>
      </c>
      <c r="F446">
        <v>14855.849609375</v>
      </c>
      <c r="G446">
        <v>0</v>
      </c>
      <c r="H446" t="str">
        <f t="shared" si="607"/>
        <v xml:space="preserve"> 10:15:00+05:30</v>
      </c>
      <c r="I446" t="str">
        <f t="shared" si="608"/>
        <v>N</v>
      </c>
      <c r="J446">
        <f t="shared" si="609"/>
        <v>68.849609375</v>
      </c>
      <c r="K446">
        <f t="shared" si="610"/>
        <v>84.6494140625</v>
      </c>
      <c r="L446" s="3">
        <f t="shared" si="586"/>
        <v>4.6560904426185164E-3</v>
      </c>
      <c r="M446" s="3">
        <f t="shared" si="611"/>
        <v>5.7307065738207708E-3</v>
      </c>
      <c r="N446" t="str">
        <f t="shared" si="612"/>
        <v>2021-04-07</v>
      </c>
      <c r="O446">
        <f t="shared" si="613"/>
        <v>2.6005859375</v>
      </c>
      <c r="P446">
        <f t="shared" si="614"/>
        <v>87.2001953125</v>
      </c>
      <c r="Q446">
        <f t="shared" si="615"/>
        <v>-401.099609375</v>
      </c>
      <c r="R446">
        <f t="shared" si="616"/>
        <v>-398.75</v>
      </c>
      <c r="S446">
        <f t="shared" si="617"/>
        <v>14714.012573242188</v>
      </c>
      <c r="T446">
        <f t="shared" si="618"/>
        <v>14697.921409970239</v>
      </c>
      <c r="U446">
        <f t="shared" si="619"/>
        <v>141.8370361328125</v>
      </c>
      <c r="V446">
        <f t="shared" si="620"/>
        <v>157.92819940476147</v>
      </c>
      <c r="W446">
        <f t="shared" si="621"/>
        <v>112.2998046875</v>
      </c>
      <c r="X446">
        <f t="shared" si="622"/>
        <v>87.414941406249994</v>
      </c>
      <c r="Y446">
        <f t="shared" si="623"/>
        <v>14741.300893534071</v>
      </c>
      <c r="Z446">
        <f t="shared" si="632"/>
        <v>14709.945558965037</v>
      </c>
      <c r="AA446">
        <f t="shared" si="624"/>
        <v>114.54871584092871</v>
      </c>
      <c r="AB446">
        <f t="shared" si="625"/>
        <v>145.90405040996302</v>
      </c>
      <c r="AC446" s="9">
        <f t="shared" si="626"/>
        <v>31.355334569034312</v>
      </c>
      <c r="AD446" s="4">
        <f t="shared" si="627"/>
        <v>1.3722527967312053</v>
      </c>
      <c r="AE446" s="2">
        <f t="shared" si="628"/>
        <v>7.6145785657377269E-3</v>
      </c>
      <c r="AF446">
        <f t="shared" si="636"/>
        <v>43.379483563832764</v>
      </c>
      <c r="AG446" s="4">
        <f t="shared" si="629"/>
        <v>2.7322984967798885</v>
      </c>
      <c r="AI446">
        <f t="shared" si="630"/>
        <v>1</v>
      </c>
      <c r="AJ446">
        <f t="shared" si="633"/>
        <v>0</v>
      </c>
      <c r="AK446">
        <f t="shared" si="634"/>
        <v>0</v>
      </c>
      <c r="AL446">
        <f t="shared" ref="AL446:AN446" si="679">SUM(AI436:AI445)/10</f>
        <v>0.2</v>
      </c>
      <c r="AM446">
        <f t="shared" si="679"/>
        <v>0.1</v>
      </c>
      <c r="AN446">
        <f t="shared" si="679"/>
        <v>0.7</v>
      </c>
      <c r="AO446" s="7">
        <f t="shared" si="647"/>
        <v>68.849609375</v>
      </c>
      <c r="AP446" s="8">
        <f t="shared" si="651"/>
        <v>0.41141599415297214</v>
      </c>
      <c r="AQ446" s="8">
        <f t="shared" si="652"/>
        <v>8.1818181818181818E-2</v>
      </c>
      <c r="AR446" s="8">
        <f t="shared" si="653"/>
        <v>0.65454545454545454</v>
      </c>
      <c r="AT446" s="8">
        <f t="shared" si="648"/>
        <v>7</v>
      </c>
      <c r="AU446" s="8">
        <f t="shared" si="649"/>
        <v>3</v>
      </c>
      <c r="AV446" s="4"/>
    </row>
    <row r="447" spans="1:53" x14ac:dyDescent="0.25">
      <c r="A447" t="s">
        <v>451</v>
      </c>
      <c r="B447">
        <v>14831.2998046875</v>
      </c>
      <c r="C447">
        <v>14867.25</v>
      </c>
      <c r="D447">
        <v>14819.900390625</v>
      </c>
      <c r="E447">
        <v>14858.4501953125</v>
      </c>
      <c r="F447">
        <v>14858.4501953125</v>
      </c>
      <c r="G447">
        <v>0</v>
      </c>
      <c r="H447" t="str">
        <f t="shared" si="607"/>
        <v xml:space="preserve"> 11:15:00+05:30</v>
      </c>
      <c r="I447" t="str">
        <f t="shared" si="608"/>
        <v>N</v>
      </c>
      <c r="J447">
        <f t="shared" si="609"/>
        <v>2.6005859375</v>
      </c>
      <c r="K447">
        <f t="shared" si="610"/>
        <v>27.150390625</v>
      </c>
      <c r="L447" s="3">
        <f t="shared" si="586"/>
        <v>1.7505467582674386E-4</v>
      </c>
      <c r="M447" s="3">
        <f t="shared" si="611"/>
        <v>1.8306143751755995E-3</v>
      </c>
      <c r="N447" t="str">
        <f t="shared" si="612"/>
        <v>2021-04-07</v>
      </c>
      <c r="O447">
        <f t="shared" si="613"/>
        <v>13.6494140625</v>
      </c>
      <c r="P447">
        <f t="shared" si="614"/>
        <v>82.099609375</v>
      </c>
      <c r="Q447">
        <f t="shared" si="615"/>
        <v>-431.8505859375</v>
      </c>
      <c r="R447">
        <f t="shared" si="616"/>
        <v>-491.1005859375</v>
      </c>
      <c r="S447">
        <f t="shared" si="617"/>
        <v>14730.75</v>
      </c>
      <c r="T447">
        <f t="shared" si="618"/>
        <v>14704.028552827382</v>
      </c>
      <c r="U447">
        <f t="shared" si="619"/>
        <v>127.7001953125</v>
      </c>
      <c r="V447">
        <f t="shared" si="620"/>
        <v>154.42164248511835</v>
      </c>
      <c r="W447">
        <f t="shared" si="621"/>
        <v>47.349609375</v>
      </c>
      <c r="X447">
        <f t="shared" si="622"/>
        <v>90.714941406250006</v>
      </c>
      <c r="Y447">
        <f t="shared" si="623"/>
        <v>14767.334071707055</v>
      </c>
      <c r="Z447">
        <f t="shared" si="632"/>
        <v>14723.44598045117</v>
      </c>
      <c r="AA447">
        <f t="shared" si="624"/>
        <v>91.116123605444955</v>
      </c>
      <c r="AB447">
        <f t="shared" si="625"/>
        <v>135.00421486133018</v>
      </c>
      <c r="AC447" s="9">
        <f t="shared" si="626"/>
        <v>43.888091255885229</v>
      </c>
      <c r="AD447" s="4">
        <f t="shared" si="627"/>
        <v>0.39970093954053776</v>
      </c>
      <c r="AE447" s="2">
        <f t="shared" si="628"/>
        <v>3.1950018641794071E-3</v>
      </c>
      <c r="AF447">
        <f t="shared" si="636"/>
        <v>63.3055188796734</v>
      </c>
      <c r="AG447" s="4">
        <f t="shared" si="629"/>
        <v>0.45934238213139494</v>
      </c>
      <c r="AI447">
        <f t="shared" si="630"/>
        <v>1</v>
      </c>
      <c r="AJ447">
        <f t="shared" si="633"/>
        <v>0</v>
      </c>
      <c r="AK447">
        <f t="shared" si="634"/>
        <v>0</v>
      </c>
      <c r="AL447">
        <f t="shared" ref="AL447:AN447" si="680">SUM(AI437:AI446)/10</f>
        <v>0.3</v>
      </c>
      <c r="AM447">
        <f t="shared" si="680"/>
        <v>0.1</v>
      </c>
      <c r="AN447">
        <f t="shared" si="680"/>
        <v>0.6</v>
      </c>
      <c r="AO447" s="7">
        <f t="shared" si="647"/>
        <v>2.6005859375</v>
      </c>
      <c r="AP447" s="8">
        <f t="shared" si="651"/>
        <v>0.51843126794334082</v>
      </c>
      <c r="AQ447" s="8">
        <f t="shared" si="652"/>
        <v>8.1818181818181818E-2</v>
      </c>
      <c r="AR447" s="8">
        <f t="shared" si="653"/>
        <v>0.57272727272727275</v>
      </c>
      <c r="AT447" s="8">
        <f t="shared" si="648"/>
        <v>7</v>
      </c>
      <c r="AU447" s="8">
        <f t="shared" si="649"/>
        <v>3</v>
      </c>
      <c r="AV447" s="4"/>
    </row>
    <row r="448" spans="1:53" x14ac:dyDescent="0.25">
      <c r="A448" t="s">
        <v>452</v>
      </c>
      <c r="B448">
        <v>14827.7001953125</v>
      </c>
      <c r="C448">
        <v>14879.5</v>
      </c>
      <c r="D448">
        <v>14819.900390625</v>
      </c>
      <c r="E448">
        <v>14872.099609375</v>
      </c>
      <c r="F448">
        <v>14872.099609375</v>
      </c>
      <c r="G448">
        <v>0</v>
      </c>
      <c r="H448" t="str">
        <f t="shared" si="607"/>
        <v xml:space="preserve"> 12:15:00+05:30</v>
      </c>
      <c r="I448" t="str">
        <f t="shared" si="608"/>
        <v>N</v>
      </c>
      <c r="J448">
        <f t="shared" si="609"/>
        <v>13.6494140625</v>
      </c>
      <c r="K448">
        <f t="shared" si="610"/>
        <v>44.3994140625</v>
      </c>
      <c r="L448" s="3">
        <f t="shared" si="586"/>
        <v>9.1862972807258705E-4</v>
      </c>
      <c r="M448" s="3">
        <f t="shared" si="611"/>
        <v>2.9943560685517534E-3</v>
      </c>
      <c r="N448" t="str">
        <f t="shared" si="612"/>
        <v>2021-04-07</v>
      </c>
      <c r="O448">
        <f t="shared" si="613"/>
        <v>-37.94921875</v>
      </c>
      <c r="P448">
        <f t="shared" si="614"/>
        <v>16.150390625</v>
      </c>
      <c r="Q448">
        <f t="shared" si="615"/>
        <v>-550.0498046875</v>
      </c>
      <c r="R448">
        <f t="shared" si="616"/>
        <v>-442.2998046875</v>
      </c>
      <c r="S448">
        <f t="shared" si="617"/>
        <v>14744.099975585938</v>
      </c>
      <c r="T448">
        <f t="shared" si="618"/>
        <v>14709.030924479166</v>
      </c>
      <c r="U448">
        <f t="shared" si="619"/>
        <v>127.9996337890625</v>
      </c>
      <c r="V448">
        <f t="shared" si="620"/>
        <v>163.06868489583394</v>
      </c>
      <c r="W448">
        <f t="shared" si="621"/>
        <v>59.599609375</v>
      </c>
      <c r="X448">
        <f t="shared" si="622"/>
        <v>92.814843749999994</v>
      </c>
      <c r="Y448">
        <f t="shared" si="623"/>
        <v>14790.615302299931</v>
      </c>
      <c r="Z448">
        <f t="shared" si="632"/>
        <v>14736.959946716972</v>
      </c>
      <c r="AA448">
        <f t="shared" si="624"/>
        <v>81.4843070750685</v>
      </c>
      <c r="AB448">
        <f t="shared" si="625"/>
        <v>135.1396626580281</v>
      </c>
      <c r="AC448" s="9">
        <f t="shared" si="626"/>
        <v>53.655355582959601</v>
      </c>
      <c r="AD448" s="4">
        <f t="shared" si="627"/>
        <v>0.2225493077410747</v>
      </c>
      <c r="AE448" s="2">
        <f t="shared" si="628"/>
        <v>4.0215931149376978E-3</v>
      </c>
      <c r="AF448">
        <f t="shared" si="636"/>
        <v>81.58437782076544</v>
      </c>
      <c r="AG448" s="4">
        <f t="shared" si="629"/>
        <v>0.28874036994839558</v>
      </c>
      <c r="AI448">
        <f t="shared" si="630"/>
        <v>1</v>
      </c>
      <c r="AJ448">
        <f t="shared" si="633"/>
        <v>0</v>
      </c>
      <c r="AK448">
        <f t="shared" si="634"/>
        <v>0</v>
      </c>
      <c r="AL448">
        <f t="shared" ref="AL448:AN448" si="681">SUM(AI438:AI447)/10</f>
        <v>0.4</v>
      </c>
      <c r="AM448">
        <f t="shared" si="681"/>
        <v>0.1</v>
      </c>
      <c r="AN448">
        <f t="shared" si="681"/>
        <v>0.5</v>
      </c>
      <c r="AO448" s="7">
        <f t="shared" si="647"/>
        <v>13.6494140625</v>
      </c>
      <c r="AP448" s="8">
        <f t="shared" si="651"/>
        <v>0.60598921922636972</v>
      </c>
      <c r="AQ448" s="8">
        <f t="shared" si="652"/>
        <v>8.1818181818181818E-2</v>
      </c>
      <c r="AR448" s="8">
        <f t="shared" si="653"/>
        <v>0.49090909090909091</v>
      </c>
      <c r="AT448" s="8">
        <f t="shared" si="648"/>
        <v>7</v>
      </c>
      <c r="AU448" s="8">
        <f t="shared" si="649"/>
        <v>3</v>
      </c>
      <c r="AV448" s="4"/>
    </row>
    <row r="449" spans="1:48" x14ac:dyDescent="0.25">
      <c r="A449" t="s">
        <v>453</v>
      </c>
      <c r="B449">
        <v>14853.150390625</v>
      </c>
      <c r="C449">
        <v>14879.5</v>
      </c>
      <c r="D449">
        <v>14776.150390625</v>
      </c>
      <c r="E449">
        <v>14834.150390625</v>
      </c>
      <c r="F449">
        <v>14834.150390625</v>
      </c>
      <c r="G449">
        <v>0</v>
      </c>
      <c r="H449" t="str">
        <f t="shared" si="607"/>
        <v xml:space="preserve"> 13:15:00+05:30</v>
      </c>
      <c r="I449" t="str">
        <f t="shared" si="608"/>
        <v>N</v>
      </c>
      <c r="J449">
        <f t="shared" si="609"/>
        <v>-37.94921875</v>
      </c>
      <c r="K449">
        <f t="shared" si="610"/>
        <v>-19</v>
      </c>
      <c r="L449" s="3">
        <f t="shared" si="586"/>
        <v>-2.5517055255653183E-3</v>
      </c>
      <c r="M449" s="3">
        <f t="shared" si="611"/>
        <v>-1.2791899024999036E-3</v>
      </c>
      <c r="N449" t="str">
        <f t="shared" si="612"/>
        <v>2021-04-07</v>
      </c>
      <c r="O449">
        <f t="shared" si="613"/>
        <v>-15.7001953125</v>
      </c>
      <c r="P449">
        <f t="shared" si="614"/>
        <v>98.44921875</v>
      </c>
      <c r="Q449">
        <f t="shared" si="615"/>
        <v>-514.5</v>
      </c>
      <c r="R449">
        <f t="shared" si="616"/>
        <v>-406.75</v>
      </c>
      <c r="S449">
        <f t="shared" si="617"/>
        <v>14762.749877929688</v>
      </c>
      <c r="T449">
        <f t="shared" si="618"/>
        <v>14712.9404296875</v>
      </c>
      <c r="U449">
        <f t="shared" si="619"/>
        <v>71.4005126953125</v>
      </c>
      <c r="V449">
        <f t="shared" si="620"/>
        <v>121.2099609375</v>
      </c>
      <c r="W449">
        <f t="shared" si="621"/>
        <v>103.349609375</v>
      </c>
      <c r="X449">
        <f t="shared" si="622"/>
        <v>80.494824218749997</v>
      </c>
      <c r="Y449">
        <f t="shared" si="623"/>
        <v>14800.289766372169</v>
      </c>
      <c r="Z449">
        <f t="shared" si="632"/>
        <v>14745.795441617702</v>
      </c>
      <c r="AA449">
        <f t="shared" si="624"/>
        <v>33.860624252831258</v>
      </c>
      <c r="AB449">
        <f t="shared" si="625"/>
        <v>88.354949007298274</v>
      </c>
      <c r="AC449" s="9">
        <f t="shared" si="626"/>
        <v>54.494324754467016</v>
      </c>
      <c r="AD449" s="4">
        <f t="shared" si="627"/>
        <v>1.5636261513731597E-2</v>
      </c>
      <c r="AE449" s="2">
        <f t="shared" si="628"/>
        <v>6.9943528349963235E-3</v>
      </c>
      <c r="AF449">
        <f t="shared" si="636"/>
        <v>87.349336684668742</v>
      </c>
      <c r="AG449" s="4">
        <f t="shared" si="629"/>
        <v>7.0662533905308078E-2</v>
      </c>
      <c r="AI449">
        <f t="shared" si="630"/>
        <v>1</v>
      </c>
      <c r="AJ449">
        <f t="shared" si="633"/>
        <v>0</v>
      </c>
      <c r="AK449">
        <f t="shared" si="634"/>
        <v>0</v>
      </c>
      <c r="AL449">
        <f t="shared" ref="AL449:AN449" si="682">SUM(AI439:AI448)/10</f>
        <v>0.5</v>
      </c>
      <c r="AM449">
        <f t="shared" si="682"/>
        <v>0.1</v>
      </c>
      <c r="AN449">
        <f t="shared" si="682"/>
        <v>0.4</v>
      </c>
      <c r="AO449" s="7">
        <f t="shared" si="647"/>
        <v>-37.94921875</v>
      </c>
      <c r="AP449" s="8">
        <f t="shared" si="651"/>
        <v>0.67762754300339345</v>
      </c>
      <c r="AQ449" s="8">
        <f t="shared" si="652"/>
        <v>8.1818181818181818E-2</v>
      </c>
      <c r="AR449" s="8">
        <f t="shared" si="653"/>
        <v>0.40909090909090906</v>
      </c>
      <c r="AT449" s="8">
        <f t="shared" si="648"/>
        <v>6</v>
      </c>
      <c r="AU449" s="8">
        <f t="shared" si="649"/>
        <v>4</v>
      </c>
      <c r="AV449" s="4"/>
    </row>
    <row r="450" spans="1:48" x14ac:dyDescent="0.25">
      <c r="A450" t="s">
        <v>454</v>
      </c>
      <c r="B450">
        <v>14836.599609375</v>
      </c>
      <c r="C450">
        <v>14856.400390625</v>
      </c>
      <c r="D450">
        <v>14805.2998046875</v>
      </c>
      <c r="E450">
        <v>14818.4501953125</v>
      </c>
      <c r="F450">
        <v>14818.4501953125</v>
      </c>
      <c r="G450">
        <v>0</v>
      </c>
      <c r="H450" t="str">
        <f t="shared" si="607"/>
        <v xml:space="preserve"> 14:15:00+05:30</v>
      </c>
      <c r="I450" t="str">
        <f t="shared" si="608"/>
        <v>N</v>
      </c>
      <c r="J450">
        <f t="shared" si="609"/>
        <v>-15.7001953125</v>
      </c>
      <c r="K450">
        <f t="shared" si="610"/>
        <v>-18.1494140625</v>
      </c>
      <c r="L450" s="3">
        <f t="shared" si="586"/>
        <v>-1.0583818350946698E-3</v>
      </c>
      <c r="M450" s="3">
        <f t="shared" si="611"/>
        <v>-1.2232866384715058E-3</v>
      </c>
      <c r="N450" t="str">
        <f t="shared" si="612"/>
        <v>2021-04-07</v>
      </c>
      <c r="O450">
        <f t="shared" si="613"/>
        <v>-9.6005859375</v>
      </c>
      <c r="P450">
        <f t="shared" si="614"/>
        <v>127.75</v>
      </c>
      <c r="Q450">
        <f t="shared" si="615"/>
        <v>-500.900390625</v>
      </c>
      <c r="R450">
        <f t="shared" si="616"/>
        <v>-303.150390625</v>
      </c>
      <c r="S450">
        <f t="shared" si="617"/>
        <v>14780.43115234375</v>
      </c>
      <c r="T450">
        <f t="shared" si="618"/>
        <v>14712.564267113095</v>
      </c>
      <c r="U450">
        <f t="shared" si="619"/>
        <v>38.01904296875</v>
      </c>
      <c r="V450">
        <f t="shared" si="620"/>
        <v>105.88592819940459</v>
      </c>
      <c r="W450">
        <f t="shared" si="621"/>
        <v>51.1005859375</v>
      </c>
      <c r="X450">
        <f t="shared" si="622"/>
        <v>81.564843749999994</v>
      </c>
      <c r="Y450">
        <f t="shared" si="623"/>
        <v>14804.325417247797</v>
      </c>
      <c r="Z450">
        <f t="shared" si="632"/>
        <v>14752.40041922632</v>
      </c>
      <c r="AA450">
        <f t="shared" si="624"/>
        <v>14.124778064702696</v>
      </c>
      <c r="AB450">
        <f t="shared" si="625"/>
        <v>66.049776086179918</v>
      </c>
      <c r="AC450" s="9">
        <f t="shared" si="626"/>
        <v>51.924998021477222</v>
      </c>
      <c r="AD450" s="4">
        <f t="shared" si="627"/>
        <v>-4.7148519493842897E-2</v>
      </c>
      <c r="AE450" s="2">
        <f t="shared" si="628"/>
        <v>3.4515063262225238E-3</v>
      </c>
      <c r="AF450">
        <f t="shared" si="636"/>
        <v>91.761150134701893</v>
      </c>
      <c r="AG450" s="4">
        <f t="shared" si="629"/>
        <v>5.050769264522071E-2</v>
      </c>
      <c r="AI450">
        <f t="shared" si="630"/>
        <v>0</v>
      </c>
      <c r="AJ450">
        <f t="shared" si="633"/>
        <v>0</v>
      </c>
      <c r="AK450">
        <f t="shared" si="634"/>
        <v>1</v>
      </c>
      <c r="AL450">
        <f t="shared" ref="AL450:AN450" si="683">SUM(AI440:AI449)/10</f>
        <v>0.6</v>
      </c>
      <c r="AM450">
        <f t="shared" si="683"/>
        <v>0.1</v>
      </c>
      <c r="AN450">
        <f t="shared" si="683"/>
        <v>0.3</v>
      </c>
      <c r="AO450" s="7">
        <f t="shared" si="647"/>
        <v>-15.7001953125</v>
      </c>
      <c r="AP450" s="8">
        <f t="shared" si="651"/>
        <v>0.55442253518459461</v>
      </c>
      <c r="AQ450" s="8">
        <f t="shared" si="652"/>
        <v>8.1818181818181818E-2</v>
      </c>
      <c r="AR450" s="8">
        <f t="shared" si="653"/>
        <v>0.50909090909090915</v>
      </c>
      <c r="AT450" s="8">
        <f t="shared" si="648"/>
        <v>6</v>
      </c>
      <c r="AU450" s="8">
        <f t="shared" si="649"/>
        <v>4</v>
      </c>
      <c r="AV450" s="4"/>
    </row>
    <row r="451" spans="1:48" x14ac:dyDescent="0.25">
      <c r="A451" t="s">
        <v>455</v>
      </c>
      <c r="B451">
        <v>14818.349609375</v>
      </c>
      <c r="C451">
        <v>14823.650390625</v>
      </c>
      <c r="D451">
        <v>14804.5498046875</v>
      </c>
      <c r="E451">
        <v>14808.849609375</v>
      </c>
      <c r="F451">
        <v>14808.849609375</v>
      </c>
      <c r="G451">
        <v>0</v>
      </c>
      <c r="H451" t="str">
        <f t="shared" si="607"/>
        <v xml:space="preserve"> 15:15:00+05:30</v>
      </c>
      <c r="I451" t="str">
        <f t="shared" si="608"/>
        <v>N</v>
      </c>
      <c r="J451">
        <f t="shared" si="609"/>
        <v>-9.6005859375</v>
      </c>
      <c r="K451">
        <f t="shared" si="610"/>
        <v>-9.5</v>
      </c>
      <c r="L451" s="3">
        <f t="shared" si="586"/>
        <v>-6.4788056854534902E-4</v>
      </c>
      <c r="M451" s="3">
        <f t="shared" si="611"/>
        <v>-6.4109703512391927E-4</v>
      </c>
      <c r="N451" t="str">
        <f t="shared" si="612"/>
        <v>2021-04-07</v>
      </c>
      <c r="O451">
        <f t="shared" si="613"/>
        <v>134.2001953125</v>
      </c>
      <c r="P451">
        <f t="shared" si="614"/>
        <v>57.80078125</v>
      </c>
      <c r="Q451">
        <f t="shared" si="615"/>
        <v>-507.25</v>
      </c>
      <c r="R451">
        <f t="shared" si="616"/>
        <v>-220.94921875</v>
      </c>
      <c r="S451">
        <f t="shared" si="617"/>
        <v>14800.949951171875</v>
      </c>
      <c r="T451">
        <f t="shared" si="618"/>
        <v>14709.854771205357</v>
      </c>
      <c r="U451">
        <f t="shared" si="619"/>
        <v>7.899658203125</v>
      </c>
      <c r="V451">
        <f t="shared" si="620"/>
        <v>98.994838169643117</v>
      </c>
      <c r="W451">
        <f t="shared" si="621"/>
        <v>19.1005859375</v>
      </c>
      <c r="X451">
        <f t="shared" si="622"/>
        <v>79.52490234375</v>
      </c>
      <c r="Y451">
        <f t="shared" si="623"/>
        <v>14805.330793276065</v>
      </c>
      <c r="Z451">
        <f t="shared" si="632"/>
        <v>14757.53216378529</v>
      </c>
      <c r="AA451">
        <f t="shared" si="624"/>
        <v>3.5188160989346216</v>
      </c>
      <c r="AB451">
        <f t="shared" si="625"/>
        <v>51.317445589709678</v>
      </c>
      <c r="AC451" s="9">
        <f t="shared" si="626"/>
        <v>47.798629490775056</v>
      </c>
      <c r="AD451" s="4">
        <f t="shared" si="627"/>
        <v>-7.9467861106040233E-2</v>
      </c>
      <c r="AE451" s="2">
        <f t="shared" si="628"/>
        <v>1.2901835036856213E-3</v>
      </c>
      <c r="AF451">
        <f t="shared" si="636"/>
        <v>95.476022070708495</v>
      </c>
      <c r="AG451" s="4">
        <f t="shared" si="629"/>
        <v>4.0484147491103926E-2</v>
      </c>
      <c r="AI451">
        <f t="shared" si="630"/>
        <v>0</v>
      </c>
      <c r="AJ451">
        <f t="shared" si="633"/>
        <v>0</v>
      </c>
      <c r="AK451">
        <f t="shared" si="634"/>
        <v>1</v>
      </c>
      <c r="AL451">
        <f t="shared" ref="AL451:AN451" si="684">SUM(AI441:AI450)/10</f>
        <v>0.5</v>
      </c>
      <c r="AM451">
        <f t="shared" si="684"/>
        <v>0.1</v>
      </c>
      <c r="AN451">
        <f t="shared" si="684"/>
        <v>0.4</v>
      </c>
      <c r="AO451" s="7">
        <f t="shared" si="647"/>
        <v>-9.6005859375</v>
      </c>
      <c r="AP451" s="8">
        <f t="shared" si="651"/>
        <v>0.45361843787830469</v>
      </c>
      <c r="AQ451" s="8">
        <f t="shared" si="652"/>
        <v>8.1818181818181818E-2</v>
      </c>
      <c r="AR451" s="8">
        <f t="shared" si="653"/>
        <v>0.42727272727272725</v>
      </c>
      <c r="AT451" s="8">
        <f t="shared" si="648"/>
        <v>6</v>
      </c>
      <c r="AU451" s="8">
        <f t="shared" si="649"/>
        <v>4</v>
      </c>
      <c r="AV451" s="4"/>
    </row>
    <row r="452" spans="1:48" x14ac:dyDescent="0.25">
      <c r="A452" t="s">
        <v>456</v>
      </c>
      <c r="B452">
        <v>14875.650390625</v>
      </c>
      <c r="C452">
        <v>14949.150390625</v>
      </c>
      <c r="D452">
        <v>14870.900390625</v>
      </c>
      <c r="E452">
        <v>14943.0498046875</v>
      </c>
      <c r="F452">
        <v>14943.0498046875</v>
      </c>
      <c r="G452">
        <v>0</v>
      </c>
      <c r="H452" t="str">
        <f t="shared" si="607"/>
        <v xml:space="preserve"> 09:15:00+05:30</v>
      </c>
      <c r="I452" t="str">
        <f t="shared" si="608"/>
        <v>Y</v>
      </c>
      <c r="J452">
        <f t="shared" si="609"/>
        <v>134.2001953125</v>
      </c>
      <c r="K452">
        <f t="shared" si="610"/>
        <v>67.3994140625</v>
      </c>
      <c r="L452" s="3">
        <f t="shared" ref="L452:L515" si="685">(E452-E451)/E451</f>
        <v>9.0621620755431415E-3</v>
      </c>
      <c r="M452" s="3">
        <f t="shared" si="611"/>
        <v>4.5308549402973842E-3</v>
      </c>
      <c r="N452" t="str">
        <f t="shared" si="612"/>
        <v>2021-04-08</v>
      </c>
      <c r="O452">
        <f t="shared" si="613"/>
        <v>-2.5</v>
      </c>
      <c r="P452">
        <f t="shared" si="614"/>
        <v>-65.5498046875</v>
      </c>
      <c r="Q452">
        <f t="shared" si="615"/>
        <v>-593.4501953125</v>
      </c>
      <c r="R452">
        <f t="shared" si="616"/>
        <v>-353.6494140625</v>
      </c>
      <c r="S452">
        <f t="shared" si="617"/>
        <v>14816.956176757813</v>
      </c>
      <c r="T452">
        <f t="shared" si="618"/>
        <v>14707.135695684523</v>
      </c>
      <c r="U452">
        <f t="shared" si="619"/>
        <v>126.0936279296875</v>
      </c>
      <c r="V452">
        <f t="shared" si="620"/>
        <v>235.91410900297706</v>
      </c>
      <c r="W452">
        <f t="shared" si="621"/>
        <v>78.25</v>
      </c>
      <c r="X452">
        <f t="shared" si="622"/>
        <v>68.734960937500006</v>
      </c>
      <c r="Y452">
        <f t="shared" si="623"/>
        <v>14835.935018034163</v>
      </c>
      <c r="Z452">
        <f t="shared" si="632"/>
        <v>14774.39740386731</v>
      </c>
      <c r="AA452">
        <f t="shared" si="624"/>
        <v>107.11478665333743</v>
      </c>
      <c r="AB452">
        <f t="shared" si="625"/>
        <v>168.65240082019045</v>
      </c>
      <c r="AC452" s="9">
        <f t="shared" si="626"/>
        <v>61.537614166853018</v>
      </c>
      <c r="AD452" s="4">
        <f t="shared" si="627"/>
        <v>0.28743469891180728</v>
      </c>
      <c r="AE452" s="2">
        <f t="shared" si="628"/>
        <v>5.261954417321686E-3</v>
      </c>
      <c r="AF452">
        <f t="shared" si="636"/>
        <v>128.79932234963962</v>
      </c>
      <c r="AG452" s="4">
        <f t="shared" si="629"/>
        <v>0.34902271330755963</v>
      </c>
      <c r="AI452">
        <f t="shared" si="630"/>
        <v>1</v>
      </c>
      <c r="AJ452">
        <f t="shared" si="633"/>
        <v>0</v>
      </c>
      <c r="AK452">
        <f t="shared" si="634"/>
        <v>0</v>
      </c>
      <c r="AL452">
        <f t="shared" ref="AL452:AN452" si="686">SUM(AI442:AI451)/10</f>
        <v>0.5</v>
      </c>
      <c r="AM452">
        <f t="shared" si="686"/>
        <v>0.1</v>
      </c>
      <c r="AN452">
        <f t="shared" si="686"/>
        <v>0.4</v>
      </c>
      <c r="AO452" s="7">
        <f t="shared" si="647"/>
        <v>134.2001953125</v>
      </c>
      <c r="AP452" s="8">
        <f t="shared" si="651"/>
        <v>0.55296054008224926</v>
      </c>
      <c r="AQ452" s="8">
        <f t="shared" si="652"/>
        <v>8.1818181818181818E-2</v>
      </c>
      <c r="AR452" s="8">
        <f t="shared" si="653"/>
        <v>0.32727272727272727</v>
      </c>
      <c r="AT452" s="8">
        <f t="shared" si="648"/>
        <v>7</v>
      </c>
      <c r="AU452" s="8">
        <f t="shared" si="649"/>
        <v>3</v>
      </c>
      <c r="AV452" s="4"/>
    </row>
    <row r="453" spans="1:48" x14ac:dyDescent="0.25">
      <c r="A453" t="s">
        <v>457</v>
      </c>
      <c r="B453">
        <v>14930.7001953125</v>
      </c>
      <c r="C453">
        <v>14959.849609375</v>
      </c>
      <c r="D453">
        <v>14930.099609375</v>
      </c>
      <c r="E453">
        <v>14940.5498046875</v>
      </c>
      <c r="F453">
        <v>14940.5498046875</v>
      </c>
      <c r="G453">
        <v>0</v>
      </c>
      <c r="H453" t="str">
        <f t="shared" si="607"/>
        <v xml:space="preserve"> 10:15:00+05:30</v>
      </c>
      <c r="I453" t="str">
        <f t="shared" si="608"/>
        <v>N</v>
      </c>
      <c r="J453">
        <f t="shared" si="609"/>
        <v>-2.5</v>
      </c>
      <c r="K453">
        <f t="shared" si="610"/>
        <v>9.849609375</v>
      </c>
      <c r="L453" s="3">
        <f t="shared" si="685"/>
        <v>-1.6730185823350281E-4</v>
      </c>
      <c r="M453" s="3">
        <f t="shared" si="611"/>
        <v>6.5968837671071109E-4</v>
      </c>
      <c r="N453" t="str">
        <f t="shared" si="612"/>
        <v>2021-04-08</v>
      </c>
      <c r="O453">
        <f t="shared" si="613"/>
        <v>-52.2998046875</v>
      </c>
      <c r="P453">
        <f t="shared" si="614"/>
        <v>-34.849609375</v>
      </c>
      <c r="Q453">
        <f t="shared" si="615"/>
        <v>-498.3994140625</v>
      </c>
      <c r="R453">
        <f t="shared" si="616"/>
        <v>-286.2998046875</v>
      </c>
      <c r="S453">
        <f t="shared" si="617"/>
        <v>14847.237426757813</v>
      </c>
      <c r="T453">
        <f t="shared" si="618"/>
        <v>14724.621419270834</v>
      </c>
      <c r="U453">
        <f t="shared" si="619"/>
        <v>93.3123779296875</v>
      </c>
      <c r="V453">
        <f t="shared" si="620"/>
        <v>215.92838541666606</v>
      </c>
      <c r="W453">
        <f t="shared" si="621"/>
        <v>29.75</v>
      </c>
      <c r="X453">
        <f t="shared" si="622"/>
        <v>69.349999999999994</v>
      </c>
      <c r="Y453">
        <f t="shared" si="623"/>
        <v>14859.18274840157</v>
      </c>
      <c r="Z453">
        <f t="shared" si="632"/>
        <v>14789.502167578235</v>
      </c>
      <c r="AA453">
        <f t="shared" si="624"/>
        <v>81.367056285929721</v>
      </c>
      <c r="AB453">
        <f t="shared" si="625"/>
        <v>151.04763710926454</v>
      </c>
      <c r="AC453" s="9">
        <f t="shared" si="626"/>
        <v>69.680580823334822</v>
      </c>
      <c r="AD453" s="4">
        <f t="shared" si="627"/>
        <v>0.1323250302555275</v>
      </c>
      <c r="AE453" s="2">
        <f t="shared" si="628"/>
        <v>1.9926189897165321E-3</v>
      </c>
      <c r="AF453">
        <f t="shared" si="636"/>
        <v>134.56132913073634</v>
      </c>
      <c r="AG453" s="4">
        <f t="shared" si="629"/>
        <v>4.4736312862385469E-2</v>
      </c>
      <c r="AI453">
        <f t="shared" si="630"/>
        <v>1</v>
      </c>
      <c r="AJ453">
        <f t="shared" si="633"/>
        <v>0</v>
      </c>
      <c r="AK453">
        <f t="shared" si="634"/>
        <v>0</v>
      </c>
      <c r="AL453">
        <f t="shared" ref="AL453:AN453" si="687">SUM(AI443:AI452)/10</f>
        <v>0.6</v>
      </c>
      <c r="AM453">
        <f t="shared" si="687"/>
        <v>0</v>
      </c>
      <c r="AN453">
        <f t="shared" si="687"/>
        <v>0.4</v>
      </c>
      <c r="AO453" s="7">
        <f t="shared" si="647"/>
        <v>-2.5</v>
      </c>
      <c r="AP453" s="8">
        <f t="shared" si="651"/>
        <v>0.63424044188547668</v>
      </c>
      <c r="AQ453" s="8">
        <f t="shared" si="652"/>
        <v>8.1818181818181818E-2</v>
      </c>
      <c r="AR453" s="8">
        <f t="shared" si="653"/>
        <v>0.32727272727272727</v>
      </c>
      <c r="AT453" s="8">
        <f t="shared" si="648"/>
        <v>6</v>
      </c>
      <c r="AU453" s="8">
        <f t="shared" si="649"/>
        <v>4</v>
      </c>
      <c r="AV453" s="4"/>
    </row>
    <row r="454" spans="1:48" x14ac:dyDescent="0.25">
      <c r="A454" t="s">
        <v>458</v>
      </c>
      <c r="B454">
        <v>14952.2001953125</v>
      </c>
      <c r="C454">
        <v>14959.849609375</v>
      </c>
      <c r="D454">
        <v>14887.650390625</v>
      </c>
      <c r="E454">
        <v>14888.25</v>
      </c>
      <c r="F454">
        <v>14888.25</v>
      </c>
      <c r="G454">
        <v>0</v>
      </c>
      <c r="H454" t="str">
        <f t="shared" si="607"/>
        <v xml:space="preserve"> 11:15:00+05:30</v>
      </c>
      <c r="I454" t="str">
        <f t="shared" si="608"/>
        <v>N</v>
      </c>
      <c r="J454">
        <f t="shared" si="609"/>
        <v>-52.2998046875</v>
      </c>
      <c r="K454">
        <f t="shared" si="610"/>
        <v>-63.9501953125</v>
      </c>
      <c r="L454" s="3">
        <f t="shared" si="685"/>
        <v>-3.5005274485341415E-3</v>
      </c>
      <c r="M454" s="3">
        <f t="shared" si="611"/>
        <v>-4.2769755940365436E-3</v>
      </c>
      <c r="N454" t="str">
        <f t="shared" si="612"/>
        <v>2021-04-08</v>
      </c>
      <c r="O454">
        <f t="shared" si="613"/>
        <v>44.349609375</v>
      </c>
      <c r="P454">
        <f t="shared" si="614"/>
        <v>-41.900390625</v>
      </c>
      <c r="Q454">
        <f t="shared" si="615"/>
        <v>-533.150390625</v>
      </c>
      <c r="R454">
        <f t="shared" si="616"/>
        <v>-216.849609375</v>
      </c>
      <c r="S454">
        <f t="shared" si="617"/>
        <v>14866.43115234375</v>
      </c>
      <c r="T454">
        <f t="shared" si="618"/>
        <v>14746.840448288691</v>
      </c>
      <c r="U454">
        <f t="shared" si="619"/>
        <v>21.81884765625</v>
      </c>
      <c r="V454">
        <f t="shared" si="620"/>
        <v>141.40955171130918</v>
      </c>
      <c r="W454">
        <f t="shared" si="621"/>
        <v>72.19921875</v>
      </c>
      <c r="X454">
        <f t="shared" si="622"/>
        <v>67.984960937500006</v>
      </c>
      <c r="Y454">
        <f t="shared" si="623"/>
        <v>14865.642137645666</v>
      </c>
      <c r="Z454">
        <f t="shared" si="632"/>
        <v>14798.479243252941</v>
      </c>
      <c r="AA454">
        <f t="shared" si="624"/>
        <v>22.607862354334429</v>
      </c>
      <c r="AB454">
        <f t="shared" si="625"/>
        <v>89.77075674705884</v>
      </c>
      <c r="AC454" s="9">
        <f t="shared" si="626"/>
        <v>67.162894392724411</v>
      </c>
      <c r="AD454" s="4">
        <f t="shared" si="627"/>
        <v>-3.6131823254941658E-2</v>
      </c>
      <c r="AE454" s="2">
        <f t="shared" si="628"/>
        <v>4.8496046626313209E-3</v>
      </c>
      <c r="AF454">
        <f t="shared" si="636"/>
        <v>118.80168935697475</v>
      </c>
      <c r="AG454" s="4">
        <f t="shared" si="629"/>
        <v>-0.11711863932653288</v>
      </c>
      <c r="AI454">
        <f t="shared" si="630"/>
        <v>0</v>
      </c>
      <c r="AJ454">
        <f t="shared" si="633"/>
        <v>0</v>
      </c>
      <c r="AK454">
        <f t="shared" si="634"/>
        <v>1</v>
      </c>
      <c r="AL454">
        <f t="shared" ref="AL454:AN454" si="688">SUM(AI444:AI453)/10</f>
        <v>0.7</v>
      </c>
      <c r="AM454">
        <f t="shared" si="688"/>
        <v>0</v>
      </c>
      <c r="AN454">
        <f t="shared" si="688"/>
        <v>0.3</v>
      </c>
      <c r="AO454" s="7">
        <f t="shared" si="647"/>
        <v>-52.2998046875</v>
      </c>
      <c r="AP454" s="8">
        <f t="shared" si="651"/>
        <v>0.51892399790629906</v>
      </c>
      <c r="AQ454" s="8">
        <f t="shared" si="652"/>
        <v>0</v>
      </c>
      <c r="AR454" s="8">
        <f t="shared" si="653"/>
        <v>0.50909090909090915</v>
      </c>
      <c r="AT454" s="8">
        <f t="shared" si="648"/>
        <v>5</v>
      </c>
      <c r="AU454" s="8">
        <f t="shared" si="649"/>
        <v>5</v>
      </c>
      <c r="AV454" s="4"/>
    </row>
    <row r="455" spans="1:48" x14ac:dyDescent="0.25">
      <c r="A455" t="s">
        <v>459</v>
      </c>
      <c r="B455">
        <v>14922.099609375</v>
      </c>
      <c r="C455">
        <v>14951.75</v>
      </c>
      <c r="D455">
        <v>14885.25</v>
      </c>
      <c r="E455">
        <v>14932.599609375</v>
      </c>
      <c r="F455">
        <v>14932.599609375</v>
      </c>
      <c r="G455">
        <v>0</v>
      </c>
      <c r="H455" t="str">
        <f t="shared" si="607"/>
        <v xml:space="preserve"> 12:15:00+05:30</v>
      </c>
      <c r="I455" t="str">
        <f t="shared" si="608"/>
        <v>N</v>
      </c>
      <c r="J455">
        <f t="shared" si="609"/>
        <v>44.349609375</v>
      </c>
      <c r="K455">
        <f t="shared" si="610"/>
        <v>10.5</v>
      </c>
      <c r="L455" s="3">
        <f t="shared" si="685"/>
        <v>2.9788329303309657E-3</v>
      </c>
      <c r="M455" s="3">
        <f t="shared" si="611"/>
        <v>7.0365432981048064E-4</v>
      </c>
      <c r="N455" t="str">
        <f t="shared" si="612"/>
        <v>2021-04-08</v>
      </c>
      <c r="O455">
        <f t="shared" si="613"/>
        <v>13.6005859375</v>
      </c>
      <c r="P455">
        <f t="shared" si="614"/>
        <v>-79.3994140625</v>
      </c>
      <c r="Q455">
        <f t="shared" si="615"/>
        <v>-608.8994140625</v>
      </c>
      <c r="R455">
        <f t="shared" si="616"/>
        <v>-287.2998046875</v>
      </c>
      <c r="S455">
        <f t="shared" si="617"/>
        <v>14870.481201171875</v>
      </c>
      <c r="T455">
        <f t="shared" si="618"/>
        <v>14763.554734002977</v>
      </c>
      <c r="U455">
        <f t="shared" si="619"/>
        <v>62.118408203125</v>
      </c>
      <c r="V455">
        <f t="shared" si="620"/>
        <v>169.04487537202294</v>
      </c>
      <c r="W455">
        <f t="shared" si="621"/>
        <v>66.5</v>
      </c>
      <c r="X455">
        <f t="shared" si="622"/>
        <v>72.924902343750006</v>
      </c>
      <c r="Y455">
        <f t="shared" si="623"/>
        <v>14880.521575807739</v>
      </c>
      <c r="Z455">
        <f t="shared" si="632"/>
        <v>14810.672003809492</v>
      </c>
      <c r="AA455">
        <f t="shared" si="624"/>
        <v>52.078033567260718</v>
      </c>
      <c r="AB455">
        <f t="shared" si="625"/>
        <v>121.9276055655082</v>
      </c>
      <c r="AC455" s="9">
        <f t="shared" si="626"/>
        <v>69.849571998247484</v>
      </c>
      <c r="AD455" s="4">
        <f t="shared" si="627"/>
        <v>4.0002409512209978E-2</v>
      </c>
      <c r="AE455" s="2">
        <f t="shared" si="628"/>
        <v>4.4675097831746195E-3</v>
      </c>
      <c r="AF455">
        <f t="shared" si="636"/>
        <v>116.96684180476223</v>
      </c>
      <c r="AG455" s="4">
        <f t="shared" si="629"/>
        <v>-1.5444625090298014E-2</v>
      </c>
      <c r="AI455">
        <f t="shared" si="630"/>
        <v>1</v>
      </c>
      <c r="AJ455">
        <f t="shared" si="633"/>
        <v>0</v>
      </c>
      <c r="AK455">
        <f t="shared" si="634"/>
        <v>0</v>
      </c>
      <c r="AL455">
        <f t="shared" ref="AL455:AN455" si="689">SUM(AI445:AI454)/10</f>
        <v>0.7</v>
      </c>
      <c r="AM455">
        <f t="shared" si="689"/>
        <v>0</v>
      </c>
      <c r="AN455">
        <f t="shared" si="689"/>
        <v>0.3</v>
      </c>
      <c r="AO455" s="7">
        <f t="shared" si="647"/>
        <v>44.349609375</v>
      </c>
      <c r="AP455" s="8">
        <f t="shared" si="651"/>
        <v>0.60639236192333557</v>
      </c>
      <c r="AQ455" s="8">
        <f t="shared" si="652"/>
        <v>0</v>
      </c>
      <c r="AR455" s="8">
        <f t="shared" si="653"/>
        <v>0.24545454545454545</v>
      </c>
      <c r="AT455" s="8">
        <f t="shared" si="648"/>
        <v>5</v>
      </c>
      <c r="AU455" s="8">
        <f t="shared" si="649"/>
        <v>5</v>
      </c>
      <c r="AV455" s="4"/>
    </row>
    <row r="456" spans="1:48" x14ac:dyDescent="0.25">
      <c r="A456" t="s">
        <v>460</v>
      </c>
      <c r="B456">
        <v>14934</v>
      </c>
      <c r="C456">
        <v>14982.4501953125</v>
      </c>
      <c r="D456">
        <v>14918.400390625</v>
      </c>
      <c r="E456">
        <v>14946.2001953125</v>
      </c>
      <c r="F456">
        <v>14946.2001953125</v>
      </c>
      <c r="G456">
        <v>0</v>
      </c>
      <c r="H456" t="str">
        <f t="shared" si="607"/>
        <v xml:space="preserve"> 13:15:00+05:30</v>
      </c>
      <c r="I456" t="str">
        <f t="shared" si="608"/>
        <v>N</v>
      </c>
      <c r="J456">
        <f t="shared" si="609"/>
        <v>13.6005859375</v>
      </c>
      <c r="K456">
        <f t="shared" si="610"/>
        <v>12.2001953125</v>
      </c>
      <c r="L456" s="3">
        <f t="shared" si="685"/>
        <v>9.1079827312595099E-4</v>
      </c>
      <c r="M456" s="3">
        <f t="shared" si="611"/>
        <v>8.1694089410070975E-4</v>
      </c>
      <c r="N456" t="str">
        <f t="shared" si="612"/>
        <v>2021-04-08</v>
      </c>
      <c r="O456">
        <f t="shared" si="613"/>
        <v>-79.5498046875</v>
      </c>
      <c r="P456">
        <f t="shared" si="614"/>
        <v>-84.4501953125</v>
      </c>
      <c r="Q456">
        <f t="shared" si="615"/>
        <v>-614.7998046875</v>
      </c>
      <c r="R456">
        <f t="shared" si="616"/>
        <v>-288.150390625</v>
      </c>
      <c r="S456">
        <f t="shared" si="617"/>
        <v>14879.749877929688</v>
      </c>
      <c r="T456">
        <f t="shared" si="618"/>
        <v>14780.607096354166</v>
      </c>
      <c r="U456">
        <f t="shared" si="619"/>
        <v>66.4503173828125</v>
      </c>
      <c r="V456">
        <f t="shared" si="620"/>
        <v>165.59309895833394</v>
      </c>
      <c r="W456">
        <f t="shared" si="621"/>
        <v>64.0498046875</v>
      </c>
      <c r="X456">
        <f t="shared" si="622"/>
        <v>63.949902343749997</v>
      </c>
      <c r="Y456">
        <f t="shared" si="623"/>
        <v>14895.116824586576</v>
      </c>
      <c r="Z456">
        <f t="shared" si="632"/>
        <v>14822.992748491584</v>
      </c>
      <c r="AA456">
        <f t="shared" si="624"/>
        <v>51.083370725924397</v>
      </c>
      <c r="AB456">
        <f t="shared" si="625"/>
        <v>123.20744682091572</v>
      </c>
      <c r="AC456" s="9">
        <f t="shared" si="626"/>
        <v>72.124076094991324</v>
      </c>
      <c r="AD456" s="4">
        <f t="shared" si="627"/>
        <v>3.2562892393970672E-2</v>
      </c>
      <c r="AE456" s="2">
        <f t="shared" si="628"/>
        <v>4.2933426513843999E-3</v>
      </c>
      <c r="AF456">
        <f t="shared" si="636"/>
        <v>114.50972823240954</v>
      </c>
      <c r="AG456" s="4">
        <f t="shared" si="629"/>
        <v>-2.1006924137133048E-2</v>
      </c>
      <c r="AI456">
        <f t="shared" si="630"/>
        <v>1</v>
      </c>
      <c r="AJ456">
        <f t="shared" si="633"/>
        <v>0</v>
      </c>
      <c r="AK456">
        <f t="shared" si="634"/>
        <v>0</v>
      </c>
      <c r="AL456">
        <f t="shared" ref="AL456:AN456" si="690">SUM(AI446:AI455)/10</f>
        <v>0.7</v>
      </c>
      <c r="AM456">
        <f t="shared" si="690"/>
        <v>0</v>
      </c>
      <c r="AN456">
        <f t="shared" si="690"/>
        <v>0.3</v>
      </c>
      <c r="AO456" s="7">
        <f t="shared" si="647"/>
        <v>13.6005859375</v>
      </c>
      <c r="AP456" s="8">
        <f t="shared" si="651"/>
        <v>0.67795738702818364</v>
      </c>
      <c r="AQ456" s="8">
        <f t="shared" si="652"/>
        <v>0</v>
      </c>
      <c r="AR456" s="8">
        <f t="shared" si="653"/>
        <v>0.24545454545454545</v>
      </c>
      <c r="AT456" s="8">
        <f t="shared" si="648"/>
        <v>5</v>
      </c>
      <c r="AU456" s="8">
        <f t="shared" si="649"/>
        <v>5</v>
      </c>
      <c r="AV456" s="4"/>
    </row>
    <row r="457" spans="1:48" x14ac:dyDescent="0.25">
      <c r="A457" t="s">
        <v>461</v>
      </c>
      <c r="B457">
        <v>14948.4501953125</v>
      </c>
      <c r="C457">
        <v>14961.7998046875</v>
      </c>
      <c r="D457">
        <v>14821.849609375</v>
      </c>
      <c r="E457">
        <v>14866.650390625</v>
      </c>
      <c r="F457">
        <v>14866.650390625</v>
      </c>
      <c r="G457">
        <v>0</v>
      </c>
      <c r="H457" t="str">
        <f t="shared" si="607"/>
        <v xml:space="preserve"> 14:15:00+05:30</v>
      </c>
      <c r="I457" t="str">
        <f t="shared" si="608"/>
        <v>N</v>
      </c>
      <c r="J457">
        <f t="shared" si="609"/>
        <v>-79.5498046875</v>
      </c>
      <c r="K457">
        <f t="shared" si="610"/>
        <v>-81.7998046875</v>
      </c>
      <c r="L457" s="3">
        <f t="shared" si="685"/>
        <v>-5.3224099535645721E-3</v>
      </c>
      <c r="M457" s="3">
        <f t="shared" si="611"/>
        <v>-5.472126114662414E-3</v>
      </c>
      <c r="N457" t="str">
        <f t="shared" si="612"/>
        <v>2021-04-08</v>
      </c>
      <c r="O457">
        <f t="shared" si="613"/>
        <v>10.849609375</v>
      </c>
      <c r="P457">
        <f t="shared" si="614"/>
        <v>-44.55078125</v>
      </c>
      <c r="Q457">
        <f t="shared" si="615"/>
        <v>-402.8505859375</v>
      </c>
      <c r="R457">
        <f t="shared" si="616"/>
        <v>-213.5</v>
      </c>
      <c r="S457">
        <f t="shared" si="617"/>
        <v>14889.012451171875</v>
      </c>
      <c r="T457">
        <f t="shared" si="618"/>
        <v>14794.857096354166</v>
      </c>
      <c r="U457">
        <f t="shared" si="619"/>
        <v>-22.362060546875</v>
      </c>
      <c r="V457">
        <f t="shared" si="620"/>
        <v>71.79329427083394</v>
      </c>
      <c r="W457">
        <f t="shared" si="621"/>
        <v>139.9501953125</v>
      </c>
      <c r="X457">
        <f t="shared" si="622"/>
        <v>59.124902343750001</v>
      </c>
      <c r="Y457">
        <f t="shared" si="623"/>
        <v>14888.790950372892</v>
      </c>
      <c r="Z457">
        <f t="shared" si="632"/>
        <v>14826.961625049167</v>
      </c>
      <c r="AA457">
        <f t="shared" si="624"/>
        <v>-22.14055974789153</v>
      </c>
      <c r="AB457">
        <f t="shared" si="625"/>
        <v>39.688765575832804</v>
      </c>
      <c r="AC457" s="9">
        <f t="shared" si="626"/>
        <v>61.829325323724333</v>
      </c>
      <c r="AD457" s="4">
        <f t="shared" si="627"/>
        <v>-0.14273667447342056</v>
      </c>
      <c r="AE457" s="2">
        <f t="shared" si="628"/>
        <v>9.4421545893961702E-3</v>
      </c>
      <c r="AF457">
        <f t="shared" si="636"/>
        <v>93.933854018725469</v>
      </c>
      <c r="AG457" s="4">
        <f t="shared" si="629"/>
        <v>-0.17968669152653277</v>
      </c>
      <c r="AI457">
        <f t="shared" si="630"/>
        <v>0</v>
      </c>
      <c r="AJ457">
        <f t="shared" si="633"/>
        <v>0</v>
      </c>
      <c r="AK457">
        <f t="shared" si="634"/>
        <v>1</v>
      </c>
      <c r="AL457">
        <f t="shared" ref="AL457:AN457" si="691">SUM(AI447:AI456)/10</f>
        <v>0.7</v>
      </c>
      <c r="AM457">
        <f t="shared" si="691"/>
        <v>0</v>
      </c>
      <c r="AN457">
        <f t="shared" si="691"/>
        <v>0.3</v>
      </c>
      <c r="AO457" s="7">
        <f t="shared" si="647"/>
        <v>-79.5498046875</v>
      </c>
      <c r="AP457" s="8">
        <f t="shared" si="651"/>
        <v>0.5546924075685139</v>
      </c>
      <c r="AQ457" s="8">
        <f t="shared" si="652"/>
        <v>0</v>
      </c>
      <c r="AR457" s="8">
        <f t="shared" si="653"/>
        <v>0.42727272727272725</v>
      </c>
      <c r="AT457" s="8">
        <f t="shared" si="648"/>
        <v>4</v>
      </c>
      <c r="AU457" s="8">
        <f t="shared" si="649"/>
        <v>6</v>
      </c>
      <c r="AV457" s="4"/>
    </row>
    <row r="458" spans="1:48" x14ac:dyDescent="0.25">
      <c r="A458" t="s">
        <v>462</v>
      </c>
      <c r="B458">
        <v>14866.650390625</v>
      </c>
      <c r="C458">
        <v>14884.7998046875</v>
      </c>
      <c r="D458">
        <v>14865.849609375</v>
      </c>
      <c r="E458">
        <v>14877.5</v>
      </c>
      <c r="F458">
        <v>14877.5</v>
      </c>
      <c r="G458">
        <v>0</v>
      </c>
      <c r="H458" t="str">
        <f t="shared" si="607"/>
        <v xml:space="preserve"> 15:15:00+05:30</v>
      </c>
      <c r="I458" t="str">
        <f t="shared" si="608"/>
        <v>N</v>
      </c>
      <c r="J458">
        <f t="shared" si="609"/>
        <v>10.849609375</v>
      </c>
      <c r="K458">
        <f t="shared" si="610"/>
        <v>10.849609375</v>
      </c>
      <c r="L458" s="3">
        <f t="shared" si="685"/>
        <v>7.2979515155894355E-4</v>
      </c>
      <c r="M458" s="3">
        <f t="shared" si="611"/>
        <v>7.2979515155894355E-4</v>
      </c>
      <c r="N458" t="str">
        <f t="shared" si="612"/>
        <v>2021-04-08</v>
      </c>
      <c r="O458">
        <f t="shared" si="613"/>
        <v>28.2001953125</v>
      </c>
      <c r="P458">
        <f t="shared" si="614"/>
        <v>-44.75</v>
      </c>
      <c r="Q458">
        <f t="shared" si="615"/>
        <v>-369.349609375</v>
      </c>
      <c r="R458">
        <f t="shared" si="616"/>
        <v>-258.5</v>
      </c>
      <c r="S458">
        <f t="shared" si="617"/>
        <v>14893.074951171875</v>
      </c>
      <c r="T458">
        <f t="shared" si="618"/>
        <v>14806.014276413691</v>
      </c>
      <c r="U458">
        <f t="shared" si="619"/>
        <v>-15.574951171875</v>
      </c>
      <c r="V458">
        <f t="shared" si="620"/>
        <v>71.485723586309177</v>
      </c>
      <c r="W458">
        <f t="shared" si="621"/>
        <v>18.9501953125</v>
      </c>
      <c r="X458">
        <f t="shared" si="622"/>
        <v>68.384960937499997</v>
      </c>
      <c r="Y458">
        <f t="shared" si="623"/>
        <v>14886.281850290026</v>
      </c>
      <c r="Z458">
        <f t="shared" si="632"/>
        <v>14831.556022771971</v>
      </c>
      <c r="AA458">
        <f t="shared" si="624"/>
        <v>-8.7818502900263411</v>
      </c>
      <c r="AB458">
        <f t="shared" si="625"/>
        <v>45.943977228029325</v>
      </c>
      <c r="AC458" s="9">
        <f t="shared" si="626"/>
        <v>54.725827518055667</v>
      </c>
      <c r="AD458" s="4">
        <f t="shared" si="627"/>
        <v>-0.11488881317200798</v>
      </c>
      <c r="AE458" s="2">
        <f t="shared" si="628"/>
        <v>1.2747468735691532E-3</v>
      </c>
      <c r="AF458">
        <f t="shared" si="636"/>
        <v>80.267573876335518</v>
      </c>
      <c r="AG458" s="4">
        <f t="shared" si="629"/>
        <v>-0.14548833628891256</v>
      </c>
      <c r="AI458">
        <f t="shared" si="630"/>
        <v>0</v>
      </c>
      <c r="AJ458">
        <f t="shared" si="633"/>
        <v>0</v>
      </c>
      <c r="AK458">
        <f t="shared" si="634"/>
        <v>1</v>
      </c>
      <c r="AL458">
        <f t="shared" ref="AL458:AN458" si="692">SUM(AI448:AI457)/10</f>
        <v>0.6</v>
      </c>
      <c r="AM458">
        <f t="shared" si="692"/>
        <v>0</v>
      </c>
      <c r="AN458">
        <f t="shared" si="692"/>
        <v>0.4</v>
      </c>
      <c r="AO458" s="7">
        <f t="shared" si="647"/>
        <v>10.849609375</v>
      </c>
      <c r="AP458" s="8">
        <f t="shared" si="651"/>
        <v>0.45383924255605684</v>
      </c>
      <c r="AQ458" s="8">
        <f t="shared" si="652"/>
        <v>0</v>
      </c>
      <c r="AR458" s="8">
        <f t="shared" si="653"/>
        <v>0.42727272727272725</v>
      </c>
      <c r="AT458" s="8">
        <f t="shared" si="648"/>
        <v>4</v>
      </c>
      <c r="AU458" s="8">
        <f t="shared" si="649"/>
        <v>6</v>
      </c>
      <c r="AV458" s="4"/>
    </row>
    <row r="459" spans="1:48" x14ac:dyDescent="0.25">
      <c r="A459" t="s">
        <v>463</v>
      </c>
      <c r="B459">
        <v>14882.650390625</v>
      </c>
      <c r="C459">
        <v>14918.349609375</v>
      </c>
      <c r="D459">
        <v>14806.7998046875</v>
      </c>
      <c r="E459">
        <v>14905.7001953125</v>
      </c>
      <c r="F459">
        <v>14905.7001953125</v>
      </c>
      <c r="G459">
        <v>0</v>
      </c>
      <c r="H459" t="str">
        <f t="shared" si="607"/>
        <v xml:space="preserve"> 09:15:00+05:30</v>
      </c>
      <c r="I459" t="str">
        <f t="shared" si="608"/>
        <v>Y</v>
      </c>
      <c r="J459">
        <f t="shared" si="609"/>
        <v>28.2001953125</v>
      </c>
      <c r="K459">
        <f t="shared" si="610"/>
        <v>23.0498046875</v>
      </c>
      <c r="L459" s="3">
        <f t="shared" si="685"/>
        <v>1.8954928793480088E-3</v>
      </c>
      <c r="M459" s="3">
        <f t="shared" si="611"/>
        <v>1.5487701506459979E-3</v>
      </c>
      <c r="N459" t="str">
        <f t="shared" si="612"/>
        <v>2021-04-09</v>
      </c>
      <c r="O459">
        <f t="shared" si="613"/>
        <v>-59.3505859375</v>
      </c>
      <c r="P459">
        <f t="shared" si="614"/>
        <v>-67.650390625</v>
      </c>
      <c r="Q459">
        <f t="shared" si="615"/>
        <v>-380.7001953125</v>
      </c>
      <c r="R459">
        <f t="shared" si="616"/>
        <v>-315.25</v>
      </c>
      <c r="S459">
        <f t="shared" si="617"/>
        <v>14900.456176757813</v>
      </c>
      <c r="T459">
        <f t="shared" si="618"/>
        <v>14816.892857142857</v>
      </c>
      <c r="U459">
        <f t="shared" si="619"/>
        <v>5.2440185546875</v>
      </c>
      <c r="V459">
        <f t="shared" si="620"/>
        <v>88.807338169643117</v>
      </c>
      <c r="W459">
        <f t="shared" si="621"/>
        <v>111.5498046875</v>
      </c>
      <c r="X459">
        <f t="shared" si="622"/>
        <v>64.320019531249997</v>
      </c>
      <c r="Y459">
        <f t="shared" si="623"/>
        <v>14890.597038072798</v>
      </c>
      <c r="Z459">
        <f t="shared" si="632"/>
        <v>14838.296402093836</v>
      </c>
      <c r="AA459">
        <f t="shared" si="624"/>
        <v>15.103157239702341</v>
      </c>
      <c r="AB459">
        <f t="shared" si="625"/>
        <v>67.40379321866385</v>
      </c>
      <c r="AC459" s="9">
        <f t="shared" si="626"/>
        <v>52.300635978961509</v>
      </c>
      <c r="AD459" s="4">
        <f t="shared" si="627"/>
        <v>-4.4315301368335003E-2</v>
      </c>
      <c r="AE459" s="2">
        <f t="shared" si="628"/>
        <v>7.5336876407409679E-3</v>
      </c>
      <c r="AF459">
        <f t="shared" si="636"/>
        <v>73.704180929940776</v>
      </c>
      <c r="AG459" s="4">
        <f t="shared" si="629"/>
        <v>-8.1768921488852439E-2</v>
      </c>
      <c r="AI459">
        <f t="shared" si="630"/>
        <v>0</v>
      </c>
      <c r="AJ459">
        <f t="shared" si="633"/>
        <v>0</v>
      </c>
      <c r="AK459">
        <f t="shared" si="634"/>
        <v>1</v>
      </c>
      <c r="AL459">
        <f t="shared" ref="AL459:AN459" si="693">SUM(AI449:AI458)/10</f>
        <v>0.5</v>
      </c>
      <c r="AM459">
        <f t="shared" si="693"/>
        <v>0</v>
      </c>
      <c r="AN459">
        <f t="shared" si="693"/>
        <v>0.5</v>
      </c>
      <c r="AO459" s="7">
        <f t="shared" si="647"/>
        <v>28.2001953125</v>
      </c>
      <c r="AP459" s="8">
        <f t="shared" si="651"/>
        <v>0.37132301663677381</v>
      </c>
      <c r="AQ459" s="8">
        <f t="shared" si="652"/>
        <v>0</v>
      </c>
      <c r="AR459" s="8">
        <f t="shared" si="653"/>
        <v>0.50909090909090915</v>
      </c>
      <c r="AT459" s="8">
        <f t="shared" si="648"/>
        <v>5</v>
      </c>
      <c r="AU459" s="8">
        <f t="shared" si="649"/>
        <v>5</v>
      </c>
      <c r="AV459" s="4"/>
    </row>
    <row r="460" spans="1:48" x14ac:dyDescent="0.25">
      <c r="A460" t="s">
        <v>464</v>
      </c>
      <c r="B460">
        <v>14867.849609375</v>
      </c>
      <c r="C460">
        <v>14918.349609375</v>
      </c>
      <c r="D460">
        <v>14836</v>
      </c>
      <c r="E460">
        <v>14846.349609375</v>
      </c>
      <c r="F460">
        <v>14846.349609375</v>
      </c>
      <c r="G460">
        <v>0</v>
      </c>
      <c r="H460" t="str">
        <f t="shared" si="607"/>
        <v xml:space="preserve"> 10:15:00+05:30</v>
      </c>
      <c r="I460" t="str">
        <f t="shared" si="608"/>
        <v>N</v>
      </c>
      <c r="J460">
        <f t="shared" si="609"/>
        <v>-59.3505859375</v>
      </c>
      <c r="K460">
        <f t="shared" si="610"/>
        <v>-21.5</v>
      </c>
      <c r="L460" s="3">
        <f t="shared" si="685"/>
        <v>-3.981737533951233E-3</v>
      </c>
      <c r="M460" s="3">
        <f t="shared" si="611"/>
        <v>-1.4460732765579673E-3</v>
      </c>
      <c r="N460" t="str">
        <f t="shared" si="612"/>
        <v>2021-04-09</v>
      </c>
      <c r="O460">
        <f t="shared" si="613"/>
        <v>6.8505859375</v>
      </c>
      <c r="P460">
        <f t="shared" si="614"/>
        <v>-391.599609375</v>
      </c>
      <c r="Q460">
        <f t="shared" si="615"/>
        <v>-389.25</v>
      </c>
      <c r="R460">
        <f t="shared" si="616"/>
        <v>-558.3994140625</v>
      </c>
      <c r="S460">
        <f t="shared" si="617"/>
        <v>14912.5625</v>
      </c>
      <c r="T460">
        <f t="shared" si="618"/>
        <v>14825.642857142857</v>
      </c>
      <c r="U460">
        <f t="shared" si="619"/>
        <v>-66.212890625</v>
      </c>
      <c r="V460">
        <f t="shared" si="620"/>
        <v>20.706752232143117</v>
      </c>
      <c r="W460">
        <f t="shared" si="621"/>
        <v>82.349609375</v>
      </c>
      <c r="X460">
        <f t="shared" si="622"/>
        <v>65.140039062499994</v>
      </c>
      <c r="Y460">
        <f t="shared" si="623"/>
        <v>14880.764276139953</v>
      </c>
      <c r="Z460">
        <f t="shared" si="632"/>
        <v>14839.028511846669</v>
      </c>
      <c r="AA460">
        <f t="shared" si="624"/>
        <v>-34.414666764952926</v>
      </c>
      <c r="AB460">
        <f t="shared" si="625"/>
        <v>7.3210975283309381</v>
      </c>
      <c r="AC460" s="9">
        <f t="shared" si="626"/>
        <v>41.735764293283864</v>
      </c>
      <c r="AD460" s="4">
        <f t="shared" si="627"/>
        <v>-0.20200273835919466</v>
      </c>
      <c r="AE460" s="2">
        <f t="shared" si="628"/>
        <v>5.5506611873146405E-3</v>
      </c>
      <c r="AF460">
        <f t="shared" si="636"/>
        <v>55.121418997096043</v>
      </c>
      <c r="AG460" s="4">
        <f t="shared" si="629"/>
        <v>-0.25212629322220548</v>
      </c>
      <c r="AI460">
        <f t="shared" si="630"/>
        <v>0</v>
      </c>
      <c r="AJ460">
        <f t="shared" si="633"/>
        <v>0</v>
      </c>
      <c r="AK460">
        <f t="shared" si="634"/>
        <v>1</v>
      </c>
      <c r="AL460">
        <f t="shared" ref="AL460:AN460" si="694">SUM(AI450:AI459)/10</f>
        <v>0.4</v>
      </c>
      <c r="AM460">
        <f t="shared" si="694"/>
        <v>0</v>
      </c>
      <c r="AN460">
        <f t="shared" si="694"/>
        <v>0.6</v>
      </c>
      <c r="AO460" s="7">
        <f t="shared" si="647"/>
        <v>-59.3505859375</v>
      </c>
      <c r="AP460" s="8">
        <f t="shared" si="651"/>
        <v>0.30380974088463308</v>
      </c>
      <c r="AQ460" s="8">
        <f t="shared" si="652"/>
        <v>0</v>
      </c>
      <c r="AR460" s="8">
        <f t="shared" si="653"/>
        <v>0.59090909090909094</v>
      </c>
      <c r="AT460" s="8">
        <f t="shared" si="648"/>
        <v>5</v>
      </c>
      <c r="AU460" s="8">
        <f t="shared" si="649"/>
        <v>5</v>
      </c>
      <c r="AV460" s="4"/>
    </row>
    <row r="461" spans="1:48" x14ac:dyDescent="0.25">
      <c r="A461" t="s">
        <v>465</v>
      </c>
      <c r="B461">
        <v>14868.4501953125</v>
      </c>
      <c r="C461">
        <v>14878.349609375</v>
      </c>
      <c r="D461">
        <v>14832.599609375</v>
      </c>
      <c r="E461">
        <v>14853.2001953125</v>
      </c>
      <c r="F461">
        <v>14853.2001953125</v>
      </c>
      <c r="G461">
        <v>0</v>
      </c>
      <c r="H461" t="str">
        <f t="shared" si="607"/>
        <v xml:space="preserve"> 11:15:00+05:30</v>
      </c>
      <c r="I461" t="str">
        <f t="shared" si="608"/>
        <v>N</v>
      </c>
      <c r="J461">
        <f t="shared" si="609"/>
        <v>6.8505859375</v>
      </c>
      <c r="K461">
        <f t="shared" si="610"/>
        <v>-15.25</v>
      </c>
      <c r="L461" s="3">
        <f t="shared" si="685"/>
        <v>4.6143234651931352E-4</v>
      </c>
      <c r="M461" s="3">
        <f t="shared" si="611"/>
        <v>-1.0256617064775043E-3</v>
      </c>
      <c r="N461" t="str">
        <f t="shared" si="612"/>
        <v>2021-04-09</v>
      </c>
      <c r="O461">
        <f t="shared" si="613"/>
        <v>8.5498046875</v>
      </c>
      <c r="P461">
        <f t="shared" si="614"/>
        <v>-426.6005859375</v>
      </c>
      <c r="Q461">
        <f t="shared" si="615"/>
        <v>-485.8505859375</v>
      </c>
      <c r="R461">
        <f t="shared" si="616"/>
        <v>-545.2998046875</v>
      </c>
      <c r="S461">
        <f t="shared" si="617"/>
        <v>14900.474975585937</v>
      </c>
      <c r="T461">
        <f t="shared" si="618"/>
        <v>14830.15234375</v>
      </c>
      <c r="U461">
        <f t="shared" si="619"/>
        <v>-47.2747802734375</v>
      </c>
      <c r="V461">
        <f t="shared" si="620"/>
        <v>23.0478515625</v>
      </c>
      <c r="W461">
        <f t="shared" si="621"/>
        <v>45.75</v>
      </c>
      <c r="X461">
        <f t="shared" si="622"/>
        <v>68.264941406250003</v>
      </c>
      <c r="Y461">
        <f t="shared" si="623"/>
        <v>14874.638924844963</v>
      </c>
      <c r="Z461">
        <f t="shared" si="632"/>
        <v>14840.316846707199</v>
      </c>
      <c r="AA461">
        <f t="shared" si="624"/>
        <v>-21.438729532463185</v>
      </c>
      <c r="AB461">
        <f t="shared" si="625"/>
        <v>12.883348605300853</v>
      </c>
      <c r="AC461" s="9">
        <f t="shared" si="626"/>
        <v>34.322078137764038</v>
      </c>
      <c r="AD461" s="4">
        <f t="shared" si="627"/>
        <v>-0.17763388980785574</v>
      </c>
      <c r="AE461" s="2">
        <f t="shared" si="628"/>
        <v>3.0844222324374979E-3</v>
      </c>
      <c r="AF461">
        <f t="shared" si="636"/>
        <v>44.486581094963185</v>
      </c>
      <c r="AG461" s="4">
        <f t="shared" si="629"/>
        <v>-0.19293476284950378</v>
      </c>
      <c r="AI461">
        <f t="shared" si="630"/>
        <v>0</v>
      </c>
      <c r="AJ461">
        <f t="shared" si="633"/>
        <v>0</v>
      </c>
      <c r="AK461">
        <f t="shared" si="634"/>
        <v>1</v>
      </c>
      <c r="AL461">
        <f t="shared" ref="AL461:AN461" si="695">SUM(AI451:AI460)/10</f>
        <v>0.4</v>
      </c>
      <c r="AM461">
        <f t="shared" si="695"/>
        <v>0</v>
      </c>
      <c r="AN461">
        <f t="shared" si="695"/>
        <v>0.6</v>
      </c>
      <c r="AO461" s="7">
        <f t="shared" si="647"/>
        <v>6.8505859375</v>
      </c>
      <c r="AP461" s="8">
        <f t="shared" si="651"/>
        <v>0.24857160617833615</v>
      </c>
      <c r="AQ461" s="8">
        <f t="shared" si="652"/>
        <v>0</v>
      </c>
      <c r="AR461" s="8">
        <f t="shared" si="653"/>
        <v>0.67272727272727273</v>
      </c>
      <c r="AT461" s="8">
        <f t="shared" si="648"/>
        <v>6</v>
      </c>
      <c r="AU461" s="8">
        <f t="shared" si="649"/>
        <v>4</v>
      </c>
      <c r="AV461" s="4"/>
    </row>
    <row r="462" spans="1:48" x14ac:dyDescent="0.25">
      <c r="A462" t="s">
        <v>466</v>
      </c>
      <c r="B462">
        <v>14876.2001953125</v>
      </c>
      <c r="C462">
        <v>14890.2998046875</v>
      </c>
      <c r="D462">
        <v>14848.349609375</v>
      </c>
      <c r="E462">
        <v>14861.75</v>
      </c>
      <c r="F462">
        <v>14861.75</v>
      </c>
      <c r="G462">
        <v>0</v>
      </c>
      <c r="H462" t="str">
        <f t="shared" si="607"/>
        <v xml:space="preserve"> 12:15:00+05:30</v>
      </c>
      <c r="I462" t="str">
        <f t="shared" si="608"/>
        <v>N</v>
      </c>
      <c r="J462">
        <f t="shared" si="609"/>
        <v>8.5498046875</v>
      </c>
      <c r="K462">
        <f t="shared" si="610"/>
        <v>-14.4501953125</v>
      </c>
      <c r="L462" s="3">
        <f t="shared" si="685"/>
        <v>5.7562037642219495E-4</v>
      </c>
      <c r="M462" s="3">
        <f t="shared" si="611"/>
        <v>-9.7136332684291692E-4</v>
      </c>
      <c r="N462" t="str">
        <f t="shared" si="612"/>
        <v>2021-04-09</v>
      </c>
      <c r="O462">
        <f t="shared" si="613"/>
        <v>-39.650390625</v>
      </c>
      <c r="P462">
        <f t="shared" si="614"/>
        <v>-539.7001953125</v>
      </c>
      <c r="Q462">
        <f t="shared" si="615"/>
        <v>-431.9501953125</v>
      </c>
      <c r="R462">
        <f t="shared" si="616"/>
        <v>-591.099609375</v>
      </c>
      <c r="S462">
        <f t="shared" si="617"/>
        <v>14889.556274414063</v>
      </c>
      <c r="T462">
        <f t="shared" si="618"/>
        <v>14836.357096354166</v>
      </c>
      <c r="U462">
        <f t="shared" si="619"/>
        <v>-27.8062744140625</v>
      </c>
      <c r="V462">
        <f t="shared" si="620"/>
        <v>25.39290364583394</v>
      </c>
      <c r="W462">
        <f t="shared" si="621"/>
        <v>41.9501953125</v>
      </c>
      <c r="X462">
        <f t="shared" si="622"/>
        <v>70.929882812499997</v>
      </c>
      <c r="Y462">
        <f t="shared" si="623"/>
        <v>14871.774719323861</v>
      </c>
      <c r="Z462">
        <f t="shared" si="632"/>
        <v>14842.265315188362</v>
      </c>
      <c r="AA462">
        <f t="shared" si="624"/>
        <v>-10.024719323861063</v>
      </c>
      <c r="AB462">
        <f t="shared" si="625"/>
        <v>19.484684811637635</v>
      </c>
      <c r="AC462" s="9">
        <f t="shared" si="626"/>
        <v>29.509404135498698</v>
      </c>
      <c r="AD462" s="4">
        <f t="shared" si="627"/>
        <v>-0.14022093834026997</v>
      </c>
      <c r="AE462" s="2">
        <f t="shared" si="628"/>
        <v>2.8252429674752101E-3</v>
      </c>
      <c r="AF462">
        <f t="shared" si="636"/>
        <v>35.417622969695003</v>
      </c>
      <c r="AG462" s="4">
        <f t="shared" si="629"/>
        <v>-0.20385828494909847</v>
      </c>
      <c r="AI462">
        <f t="shared" si="630"/>
        <v>0</v>
      </c>
      <c r="AJ462">
        <f t="shared" si="633"/>
        <v>0</v>
      </c>
      <c r="AK462">
        <f t="shared" si="634"/>
        <v>1</v>
      </c>
      <c r="AL462">
        <f t="shared" ref="AL462:AN462" si="696">SUM(AI452:AI461)/10</f>
        <v>0.4</v>
      </c>
      <c r="AM462">
        <f t="shared" si="696"/>
        <v>0</v>
      </c>
      <c r="AN462">
        <f t="shared" si="696"/>
        <v>0.6</v>
      </c>
      <c r="AO462" s="7">
        <f t="shared" si="647"/>
        <v>8.5498046875</v>
      </c>
      <c r="AP462" s="8">
        <f t="shared" si="651"/>
        <v>0.20337676869136595</v>
      </c>
      <c r="AQ462" s="8">
        <f t="shared" si="652"/>
        <v>0</v>
      </c>
      <c r="AR462" s="8">
        <f t="shared" si="653"/>
        <v>0.67272727272727273</v>
      </c>
      <c r="AT462" s="8">
        <f t="shared" si="648"/>
        <v>6</v>
      </c>
      <c r="AU462" s="8">
        <f t="shared" si="649"/>
        <v>4</v>
      </c>
      <c r="AV462" s="4"/>
    </row>
    <row r="463" spans="1:48" x14ac:dyDescent="0.25">
      <c r="A463" t="s">
        <v>467</v>
      </c>
      <c r="B463">
        <v>14867.5498046875</v>
      </c>
      <c r="C463">
        <v>14875.75</v>
      </c>
      <c r="D463">
        <v>14786.150390625</v>
      </c>
      <c r="E463">
        <v>14822.099609375</v>
      </c>
      <c r="F463">
        <v>14822.099609375</v>
      </c>
      <c r="G463">
        <v>0</v>
      </c>
      <c r="H463" t="str">
        <f t="shared" si="607"/>
        <v xml:space="preserve"> 13:15:00+05:30</v>
      </c>
      <c r="I463" t="str">
        <f t="shared" si="608"/>
        <v>N</v>
      </c>
      <c r="J463">
        <f t="shared" si="609"/>
        <v>-39.650390625</v>
      </c>
      <c r="K463">
        <f t="shared" si="610"/>
        <v>-45.4501953125</v>
      </c>
      <c r="L463" s="3">
        <f t="shared" si="685"/>
        <v>-2.6679489713526336E-3</v>
      </c>
      <c r="M463" s="3">
        <f t="shared" si="611"/>
        <v>-3.0570064273919757E-3</v>
      </c>
      <c r="N463" t="str">
        <f t="shared" si="612"/>
        <v>2021-04-09</v>
      </c>
      <c r="O463">
        <f t="shared" si="613"/>
        <v>10.650390625</v>
      </c>
      <c r="P463">
        <f t="shared" si="614"/>
        <v>-502.44921875</v>
      </c>
      <c r="Q463">
        <f t="shared" si="615"/>
        <v>-394.69921875</v>
      </c>
      <c r="R463">
        <f t="shared" si="616"/>
        <v>-507.19921875</v>
      </c>
      <c r="S463">
        <f t="shared" si="617"/>
        <v>14886.243774414063</v>
      </c>
      <c r="T463">
        <f t="shared" si="618"/>
        <v>14844.407087053571</v>
      </c>
      <c r="U463">
        <f t="shared" si="619"/>
        <v>-64.1441650390625</v>
      </c>
      <c r="V463">
        <f t="shared" si="620"/>
        <v>-22.307477678570649</v>
      </c>
      <c r="W463">
        <f t="shared" si="621"/>
        <v>89.599609375</v>
      </c>
      <c r="X463">
        <f t="shared" si="622"/>
        <v>67.299902343750006</v>
      </c>
      <c r="Y463">
        <f t="shared" si="623"/>
        <v>14860.735806001892</v>
      </c>
      <c r="Z463">
        <f t="shared" si="632"/>
        <v>14840.43206920533</v>
      </c>
      <c r="AA463">
        <f t="shared" si="624"/>
        <v>-38.636196626892342</v>
      </c>
      <c r="AB463">
        <f t="shared" si="625"/>
        <v>-18.332459830329753</v>
      </c>
      <c r="AC463" s="9">
        <f t="shared" si="626"/>
        <v>20.303736796562589</v>
      </c>
      <c r="AD463" s="4">
        <f t="shared" si="627"/>
        <v>-0.31195707296109171</v>
      </c>
      <c r="AE463" s="2">
        <f t="shared" si="628"/>
        <v>6.0596982316512664E-3</v>
      </c>
      <c r="AF463">
        <f t="shared" si="636"/>
        <v>16.328718948321693</v>
      </c>
      <c r="AG463" s="4">
        <f t="shared" si="629"/>
        <v>-0.53896626653083635</v>
      </c>
      <c r="AI463">
        <f t="shared" si="630"/>
        <v>0</v>
      </c>
      <c r="AJ463">
        <f t="shared" si="633"/>
        <v>0</v>
      </c>
      <c r="AK463">
        <f t="shared" si="634"/>
        <v>1</v>
      </c>
      <c r="AL463">
        <f t="shared" ref="AL463:AN463" si="697">SUM(AI453:AI462)/10</f>
        <v>0.3</v>
      </c>
      <c r="AM463">
        <f t="shared" si="697"/>
        <v>0</v>
      </c>
      <c r="AN463">
        <f t="shared" si="697"/>
        <v>0.7</v>
      </c>
      <c r="AO463" s="7">
        <f t="shared" si="647"/>
        <v>-39.650390625</v>
      </c>
      <c r="AP463" s="8">
        <f t="shared" si="651"/>
        <v>0.16639917438384488</v>
      </c>
      <c r="AQ463" s="8">
        <f t="shared" si="652"/>
        <v>0</v>
      </c>
      <c r="AR463" s="8">
        <f t="shared" si="653"/>
        <v>0.67272727272727273</v>
      </c>
      <c r="AT463" s="8">
        <f t="shared" si="648"/>
        <v>6</v>
      </c>
      <c r="AU463" s="8">
        <f t="shared" si="649"/>
        <v>4</v>
      </c>
      <c r="AV463" s="4"/>
    </row>
    <row r="464" spans="1:48" x14ac:dyDescent="0.25">
      <c r="A464" t="s">
        <v>468</v>
      </c>
      <c r="B464">
        <v>14807.7001953125</v>
      </c>
      <c r="C464">
        <v>14865.9501953125</v>
      </c>
      <c r="D464">
        <v>14791.7001953125</v>
      </c>
      <c r="E464">
        <v>14832.75</v>
      </c>
      <c r="F464">
        <v>14832.75</v>
      </c>
      <c r="G464">
        <v>0</v>
      </c>
      <c r="H464" t="str">
        <f t="shared" si="607"/>
        <v xml:space="preserve"> 14:15:00+05:30</v>
      </c>
      <c r="I464" t="str">
        <f t="shared" si="608"/>
        <v>N</v>
      </c>
      <c r="J464">
        <f t="shared" si="609"/>
        <v>10.650390625</v>
      </c>
      <c r="K464">
        <f t="shared" si="610"/>
        <v>25.0498046875</v>
      </c>
      <c r="L464" s="3">
        <f t="shared" si="685"/>
        <v>7.1854804013485459E-4</v>
      </c>
      <c r="M464" s="3">
        <f t="shared" si="611"/>
        <v>1.6916742206483707E-3</v>
      </c>
      <c r="N464" t="str">
        <f t="shared" si="612"/>
        <v>2021-04-09</v>
      </c>
      <c r="O464">
        <f t="shared" si="613"/>
        <v>5.2998046875</v>
      </c>
      <c r="P464">
        <f t="shared" si="614"/>
        <v>-515.2001953125</v>
      </c>
      <c r="Q464">
        <f t="shared" si="615"/>
        <v>-317.4501953125</v>
      </c>
      <c r="R464">
        <f t="shared" si="616"/>
        <v>-478.7998046875</v>
      </c>
      <c r="S464">
        <f t="shared" si="617"/>
        <v>14872.431274414063</v>
      </c>
      <c r="T464">
        <f t="shared" si="618"/>
        <v>14852.397553943452</v>
      </c>
      <c r="U464">
        <f t="shared" si="619"/>
        <v>-39.6812744140625</v>
      </c>
      <c r="V464">
        <f t="shared" si="620"/>
        <v>-19.647553943452294</v>
      </c>
      <c r="W464">
        <f t="shared" si="621"/>
        <v>74.25</v>
      </c>
      <c r="X464">
        <f t="shared" si="622"/>
        <v>73.284863281249997</v>
      </c>
      <c r="Y464">
        <f t="shared" si="623"/>
        <v>14854.516738001472</v>
      </c>
      <c r="Z464">
        <f t="shared" si="632"/>
        <v>14839.733699277573</v>
      </c>
      <c r="AA464">
        <f t="shared" si="624"/>
        <v>-21.766738001471822</v>
      </c>
      <c r="AB464">
        <f t="shared" si="625"/>
        <v>-6.9836992775726685</v>
      </c>
      <c r="AC464" s="9">
        <f t="shared" si="626"/>
        <v>14.783038723899153</v>
      </c>
      <c r="AD464" s="4">
        <f t="shared" si="627"/>
        <v>-0.27190551808168073</v>
      </c>
      <c r="AE464" s="2">
        <f t="shared" si="628"/>
        <v>5.0197069315621934E-3</v>
      </c>
      <c r="AF464">
        <f t="shared" si="636"/>
        <v>2.1191840580195276</v>
      </c>
      <c r="AG464" s="4">
        <f t="shared" si="629"/>
        <v>-0.87021737193674076</v>
      </c>
      <c r="AI464">
        <f t="shared" si="630"/>
        <v>0</v>
      </c>
      <c r="AJ464">
        <f t="shared" si="633"/>
        <v>0</v>
      </c>
      <c r="AK464">
        <f t="shared" si="634"/>
        <v>1</v>
      </c>
      <c r="AL464">
        <f t="shared" ref="AL464:AN464" si="698">SUM(AI454:AI463)/10</f>
        <v>0.2</v>
      </c>
      <c r="AM464">
        <f t="shared" si="698"/>
        <v>0</v>
      </c>
      <c r="AN464">
        <f t="shared" si="698"/>
        <v>0.8</v>
      </c>
      <c r="AO464" s="7">
        <f t="shared" si="647"/>
        <v>10.650390625</v>
      </c>
      <c r="AP464" s="8">
        <f t="shared" si="651"/>
        <v>0.13614477904132763</v>
      </c>
      <c r="AQ464" s="8">
        <f t="shared" si="652"/>
        <v>0</v>
      </c>
      <c r="AR464" s="8">
        <f t="shared" si="653"/>
        <v>0.75454545454545452</v>
      </c>
      <c r="AT464" s="8">
        <f t="shared" si="648"/>
        <v>7</v>
      </c>
      <c r="AU464" s="8">
        <f t="shared" si="649"/>
        <v>3</v>
      </c>
      <c r="AV464" s="4"/>
    </row>
    <row r="465" spans="1:53" x14ac:dyDescent="0.25">
      <c r="A465" t="s">
        <v>469</v>
      </c>
      <c r="B465">
        <v>14832.849609375</v>
      </c>
      <c r="C465">
        <v>14844.849609375</v>
      </c>
      <c r="D465">
        <v>14830.2998046875</v>
      </c>
      <c r="E465">
        <v>14838.0498046875</v>
      </c>
      <c r="F465">
        <v>14838.0498046875</v>
      </c>
      <c r="G465">
        <v>0</v>
      </c>
      <c r="H465" t="str">
        <f t="shared" si="607"/>
        <v xml:space="preserve"> 15:15:00+05:30</v>
      </c>
      <c r="I465" t="str">
        <f t="shared" si="608"/>
        <v>N</v>
      </c>
      <c r="J465">
        <f t="shared" si="609"/>
        <v>5.2998046875</v>
      </c>
      <c r="K465">
        <f t="shared" si="610"/>
        <v>5.2001953125</v>
      </c>
      <c r="L465" s="3">
        <f t="shared" si="685"/>
        <v>3.5730425494261012E-4</v>
      </c>
      <c r="M465" s="3">
        <f t="shared" si="611"/>
        <v>3.505863977218007E-4</v>
      </c>
      <c r="N465" t="str">
        <f t="shared" si="612"/>
        <v>2021-04-09</v>
      </c>
      <c r="O465">
        <f t="shared" si="613"/>
        <v>-383.2998046875</v>
      </c>
      <c r="P465">
        <f t="shared" si="614"/>
        <v>-536.4501953125</v>
      </c>
      <c r="Q465">
        <f t="shared" si="615"/>
        <v>-250.1494140625</v>
      </c>
      <c r="R465">
        <f t="shared" si="616"/>
        <v>-476.1494140625</v>
      </c>
      <c r="S465">
        <f t="shared" si="617"/>
        <v>14858.25</v>
      </c>
      <c r="T465">
        <f t="shared" si="618"/>
        <v>14859.633277529761</v>
      </c>
      <c r="U465">
        <f t="shared" si="619"/>
        <v>-20.2001953125</v>
      </c>
      <c r="V465">
        <f t="shared" si="620"/>
        <v>-21.583472842261472</v>
      </c>
      <c r="W465">
        <f t="shared" si="621"/>
        <v>14.5498046875</v>
      </c>
      <c r="X465">
        <f t="shared" si="622"/>
        <v>73.489941406249997</v>
      </c>
      <c r="Y465">
        <f t="shared" si="623"/>
        <v>14850.857419487256</v>
      </c>
      <c r="Z465">
        <f t="shared" si="632"/>
        <v>14839.580617951202</v>
      </c>
      <c r="AA465">
        <f t="shared" si="624"/>
        <v>-12.807614799756266</v>
      </c>
      <c r="AB465">
        <f t="shared" si="625"/>
        <v>-1.5308132637019298</v>
      </c>
      <c r="AC465" s="9">
        <f t="shared" si="626"/>
        <v>11.276801536054336</v>
      </c>
      <c r="AD465" s="4">
        <f t="shared" si="627"/>
        <v>-0.2371797337022748</v>
      </c>
      <c r="AE465" s="2">
        <f t="shared" si="628"/>
        <v>9.8108634883437473E-4</v>
      </c>
      <c r="AF465">
        <f t="shared" si="636"/>
        <v>-8.775858042505206</v>
      </c>
      <c r="AG465" s="4" t="str">
        <f t="shared" si="629"/>
        <v>CROSSOVER</v>
      </c>
      <c r="AI465">
        <f t="shared" si="630"/>
        <v>0</v>
      </c>
      <c r="AJ465">
        <f t="shared" si="633"/>
        <v>0</v>
      </c>
      <c r="AK465">
        <f t="shared" si="634"/>
        <v>1</v>
      </c>
      <c r="AL465">
        <f t="shared" ref="AL465:AN465" si="699">SUM(AI455:AI464)/10</f>
        <v>0.2</v>
      </c>
      <c r="AM465">
        <f t="shared" si="699"/>
        <v>0</v>
      </c>
      <c r="AN465">
        <f t="shared" si="699"/>
        <v>0.8</v>
      </c>
      <c r="AO465" s="7">
        <f t="shared" si="647"/>
        <v>5.2998046875</v>
      </c>
      <c r="AP465" s="8">
        <f t="shared" si="651"/>
        <v>0.11139118285199534</v>
      </c>
      <c r="AQ465" s="8">
        <f t="shared" si="652"/>
        <v>0</v>
      </c>
      <c r="AR465" s="8">
        <f t="shared" si="653"/>
        <v>0.83636363636363642</v>
      </c>
      <c r="AT465" s="8">
        <f t="shared" si="648"/>
        <v>7</v>
      </c>
      <c r="AU465" s="8">
        <f t="shared" si="649"/>
        <v>3</v>
      </c>
      <c r="AV465" s="4"/>
    </row>
    <row r="466" spans="1:53" x14ac:dyDescent="0.25">
      <c r="A466" t="s">
        <v>470</v>
      </c>
      <c r="B466">
        <v>14644.650390625</v>
      </c>
      <c r="C466">
        <v>14644.650390625</v>
      </c>
      <c r="D466">
        <v>14384.5498046875</v>
      </c>
      <c r="E466">
        <v>14454.75</v>
      </c>
      <c r="F466">
        <v>14454.75</v>
      </c>
      <c r="G466">
        <v>0</v>
      </c>
      <c r="H466" t="str">
        <f t="shared" si="607"/>
        <v xml:space="preserve"> 09:15:00+05:30</v>
      </c>
      <c r="I466" t="str">
        <f t="shared" si="608"/>
        <v>Y</v>
      </c>
      <c r="J466">
        <f t="shared" si="609"/>
        <v>-383.2998046875</v>
      </c>
      <c r="K466">
        <f t="shared" si="610"/>
        <v>-189.900390625</v>
      </c>
      <c r="L466" s="3">
        <f t="shared" si="685"/>
        <v>-2.5832222544933867E-2</v>
      </c>
      <c r="M466" s="3">
        <f t="shared" si="611"/>
        <v>-1.2967219125051129E-2</v>
      </c>
      <c r="N466" t="str">
        <f t="shared" si="612"/>
        <v>2021-04-12</v>
      </c>
      <c r="O466">
        <f t="shared" si="613"/>
        <v>-28.150390625</v>
      </c>
      <c r="P466">
        <f t="shared" si="614"/>
        <v>-105.150390625</v>
      </c>
      <c r="Q466">
        <f t="shared" si="615"/>
        <v>134.650390625</v>
      </c>
      <c r="R466">
        <f t="shared" si="616"/>
        <v>-91.7998046875</v>
      </c>
      <c r="S466">
        <f t="shared" si="617"/>
        <v>14854.674926757813</v>
      </c>
      <c r="T466">
        <f t="shared" si="618"/>
        <v>14866.168991815477</v>
      </c>
      <c r="U466">
        <f t="shared" si="619"/>
        <v>-399.9249267578125</v>
      </c>
      <c r="V466">
        <f t="shared" si="620"/>
        <v>-411.41899181547706</v>
      </c>
      <c r="W466">
        <f t="shared" si="621"/>
        <v>260.1005859375</v>
      </c>
      <c r="X466">
        <f t="shared" si="622"/>
        <v>68.294921875</v>
      </c>
      <c r="Y466">
        <f t="shared" si="623"/>
        <v>14762.833548490089</v>
      </c>
      <c r="Z466">
        <f t="shared" si="632"/>
        <v>14804.596016319274</v>
      </c>
      <c r="AA466">
        <f t="shared" si="624"/>
        <v>-308.08354849008902</v>
      </c>
      <c r="AB466">
        <f t="shared" si="625"/>
        <v>-349.84601631927399</v>
      </c>
      <c r="AC466" s="9">
        <f t="shared" si="626"/>
        <v>-41.76246782918497</v>
      </c>
      <c r="AD466" s="4" t="str">
        <f t="shared" si="627"/>
        <v>CROSSOVER</v>
      </c>
      <c r="AE466" s="2">
        <f t="shared" si="628"/>
        <v>1.8081941351598012E-2</v>
      </c>
      <c r="AF466">
        <f t="shared" si="636"/>
        <v>-103.33544332538804</v>
      </c>
      <c r="AG466" s="4">
        <f t="shared" si="629"/>
        <v>10.774967510286814</v>
      </c>
      <c r="AI466">
        <f t="shared" si="630"/>
        <v>0</v>
      </c>
      <c r="AJ466">
        <f t="shared" si="633"/>
        <v>1</v>
      </c>
      <c r="AK466">
        <f t="shared" si="634"/>
        <v>0</v>
      </c>
      <c r="AL466">
        <f t="shared" ref="AL466:AN466" si="700">SUM(AI456:AI465)/10</f>
        <v>0.1</v>
      </c>
      <c r="AM466">
        <f t="shared" si="700"/>
        <v>0</v>
      </c>
      <c r="AN466">
        <f t="shared" si="700"/>
        <v>0.9</v>
      </c>
      <c r="AO466" s="7">
        <f t="shared" si="647"/>
        <v>-383.2998046875</v>
      </c>
      <c r="AP466" s="8">
        <f t="shared" si="651"/>
        <v>9.113824051526892E-2</v>
      </c>
      <c r="AQ466" s="8">
        <f t="shared" si="652"/>
        <v>0.18181818181818182</v>
      </c>
      <c r="AR466" s="8">
        <f t="shared" si="653"/>
        <v>0.65454545454545454</v>
      </c>
      <c r="AT466" s="8">
        <f t="shared" si="648"/>
        <v>6</v>
      </c>
      <c r="AU466" s="8">
        <f t="shared" si="649"/>
        <v>4</v>
      </c>
      <c r="AV466" s="4"/>
      <c r="AW466" s="7">
        <f>SUM(AO467:AO472)</f>
        <v>-105.150390625</v>
      </c>
      <c r="AX466" s="7">
        <f>SUM(AO467:AO477)</f>
        <v>9.0498046875</v>
      </c>
      <c r="AY466" s="7">
        <f>SUM(AO466:AO480)</f>
        <v>-380.9501953125</v>
      </c>
      <c r="AZ466" s="7">
        <f>SUM(AO467:AO486)</f>
        <v>134.650390625</v>
      </c>
      <c r="BA466">
        <f>IF(AC466&gt;0,1,-1)</f>
        <v>-1</v>
      </c>
    </row>
    <row r="467" spans="1:53" x14ac:dyDescent="0.25">
      <c r="A467" t="s">
        <v>471</v>
      </c>
      <c r="B467">
        <v>14503.2998046875</v>
      </c>
      <c r="C467">
        <v>14506.5498046875</v>
      </c>
      <c r="D467">
        <v>14385.7998046875</v>
      </c>
      <c r="E467">
        <v>14426.599609375</v>
      </c>
      <c r="F467">
        <v>14426.599609375</v>
      </c>
      <c r="G467">
        <v>0</v>
      </c>
      <c r="H467" t="str">
        <f t="shared" si="607"/>
        <v xml:space="preserve"> 10:15:00+05:30</v>
      </c>
      <c r="I467" t="str">
        <f t="shared" si="608"/>
        <v>N</v>
      </c>
      <c r="J467">
        <f t="shared" si="609"/>
        <v>-28.150390625</v>
      </c>
      <c r="K467">
        <f t="shared" si="610"/>
        <v>-76.7001953125</v>
      </c>
      <c r="L467" s="3">
        <f t="shared" si="685"/>
        <v>-1.9474837423684257E-3</v>
      </c>
      <c r="M467" s="3">
        <f t="shared" si="611"/>
        <v>-5.2884651317564521E-3</v>
      </c>
      <c r="N467" t="str">
        <f t="shared" si="612"/>
        <v>2021-04-12</v>
      </c>
      <c r="O467">
        <f t="shared" si="613"/>
        <v>-104.5498046875</v>
      </c>
      <c r="P467">
        <f t="shared" si="614"/>
        <v>15.55078125</v>
      </c>
      <c r="Q467">
        <f t="shared" si="615"/>
        <v>227.650390625</v>
      </c>
      <c r="R467">
        <f t="shared" si="616"/>
        <v>17.75</v>
      </c>
      <c r="S467">
        <f t="shared" si="617"/>
        <v>14801.831176757813</v>
      </c>
      <c r="T467">
        <f t="shared" si="618"/>
        <v>14850.347563244048</v>
      </c>
      <c r="U467">
        <f t="shared" si="619"/>
        <v>-375.2315673828125</v>
      </c>
      <c r="V467">
        <f t="shared" si="620"/>
        <v>-423.74795386904771</v>
      </c>
      <c r="W467">
        <f t="shared" si="621"/>
        <v>120.75</v>
      </c>
      <c r="X467">
        <f t="shared" si="622"/>
        <v>87.9</v>
      </c>
      <c r="Y467">
        <f t="shared" si="623"/>
        <v>14688.114895353403</v>
      </c>
      <c r="Z467">
        <f t="shared" si="632"/>
        <v>14770.232706597068</v>
      </c>
      <c r="AA467">
        <f t="shared" si="624"/>
        <v>-261.51528597840297</v>
      </c>
      <c r="AB467">
        <f t="shared" si="625"/>
        <v>-343.63309722206759</v>
      </c>
      <c r="AC467" s="9">
        <f t="shared" si="626"/>
        <v>-82.117811243664619</v>
      </c>
      <c r="AD467" s="4">
        <f t="shared" si="627"/>
        <v>0.96630648312114409</v>
      </c>
      <c r="AE467" s="2">
        <f t="shared" si="628"/>
        <v>8.3936938953268741E-3</v>
      </c>
      <c r="AF467">
        <f t="shared" si="636"/>
        <v>-162.23266789064473</v>
      </c>
      <c r="AG467" s="4">
        <f t="shared" si="629"/>
        <v>0.56996150275175228</v>
      </c>
      <c r="AI467">
        <f t="shared" si="630"/>
        <v>0</v>
      </c>
      <c r="AJ467">
        <f t="shared" si="633"/>
        <v>1</v>
      </c>
      <c r="AK467">
        <f t="shared" si="634"/>
        <v>0</v>
      </c>
      <c r="AL467">
        <f t="shared" ref="AL467:AN467" si="701">SUM(AI457:AI466)/10</f>
        <v>0</v>
      </c>
      <c r="AM467">
        <f t="shared" si="701"/>
        <v>0.1</v>
      </c>
      <c r="AN467">
        <f t="shared" si="701"/>
        <v>0.9</v>
      </c>
      <c r="AO467" s="7">
        <f t="shared" si="647"/>
        <v>-28.150390625</v>
      </c>
      <c r="AP467" s="8">
        <f t="shared" si="651"/>
        <v>7.456765133067457E-2</v>
      </c>
      <c r="AQ467" s="8">
        <f t="shared" si="652"/>
        <v>0.18181818181818182</v>
      </c>
      <c r="AR467" s="8">
        <f t="shared" si="653"/>
        <v>0.73636363636363633</v>
      </c>
      <c r="AT467" s="8">
        <f t="shared" si="648"/>
        <v>6</v>
      </c>
      <c r="AU467" s="8">
        <f t="shared" si="649"/>
        <v>4</v>
      </c>
      <c r="AV467" s="4"/>
    </row>
    <row r="468" spans="1:53" x14ac:dyDescent="0.25">
      <c r="A468" t="s">
        <v>472</v>
      </c>
      <c r="B468">
        <v>14469.4501953125</v>
      </c>
      <c r="C468">
        <v>14471.400390625</v>
      </c>
      <c r="D468">
        <v>14283.9501953125</v>
      </c>
      <c r="E468">
        <v>14322.0498046875</v>
      </c>
      <c r="F468">
        <v>14322.0498046875</v>
      </c>
      <c r="G468">
        <v>0</v>
      </c>
      <c r="H468" t="str">
        <f t="shared" si="607"/>
        <v xml:space="preserve"> 11:15:00+05:30</v>
      </c>
      <c r="I468" t="str">
        <f t="shared" si="608"/>
        <v>N</v>
      </c>
      <c r="J468">
        <f t="shared" si="609"/>
        <v>-104.5498046875</v>
      </c>
      <c r="K468">
        <f t="shared" si="610"/>
        <v>-147.400390625</v>
      </c>
      <c r="L468" s="3">
        <f t="shared" si="685"/>
        <v>-7.2470164500551618E-3</v>
      </c>
      <c r="M468" s="3">
        <f t="shared" si="611"/>
        <v>-1.0187007013766949E-2</v>
      </c>
      <c r="N468" t="str">
        <f t="shared" si="612"/>
        <v>2021-04-12</v>
      </c>
      <c r="O468">
        <f t="shared" si="613"/>
        <v>-2.3994140625</v>
      </c>
      <c r="P468">
        <f t="shared" si="614"/>
        <v>33.0498046875</v>
      </c>
      <c r="Q468">
        <f t="shared" si="615"/>
        <v>349.3505859375</v>
      </c>
      <c r="R468">
        <f t="shared" si="616"/>
        <v>111.2998046875</v>
      </c>
      <c r="S468">
        <f t="shared" si="617"/>
        <v>14741.943603515625</v>
      </c>
      <c r="T468">
        <f t="shared" si="618"/>
        <v>14829.907087053571</v>
      </c>
      <c r="U468">
        <f t="shared" si="619"/>
        <v>-419.893798828125</v>
      </c>
      <c r="V468">
        <f t="shared" si="620"/>
        <v>-507.85728236607065</v>
      </c>
      <c r="W468">
        <f t="shared" si="621"/>
        <v>187.4501953125</v>
      </c>
      <c r="X468">
        <f t="shared" si="622"/>
        <v>85.97998046875</v>
      </c>
      <c r="Y468">
        <f t="shared" si="623"/>
        <v>14606.767097427646</v>
      </c>
      <c r="Z468">
        <f t="shared" si="632"/>
        <v>14729.488806423471</v>
      </c>
      <c r="AA468">
        <f t="shared" si="624"/>
        <v>-284.71729274014615</v>
      </c>
      <c r="AB468">
        <f t="shared" si="625"/>
        <v>-407.43900173597103</v>
      </c>
      <c r="AC468" s="9">
        <f t="shared" si="626"/>
        <v>-122.72170899582488</v>
      </c>
      <c r="AD468" s="4">
        <f t="shared" si="627"/>
        <v>0.49445908429875318</v>
      </c>
      <c r="AE468" s="2">
        <f t="shared" si="628"/>
        <v>1.3123134199530791E-2</v>
      </c>
      <c r="AF468">
        <f t="shared" si="636"/>
        <v>-223.1399896259245</v>
      </c>
      <c r="AG468" s="4">
        <f t="shared" si="629"/>
        <v>0.37543191841198853</v>
      </c>
      <c r="AI468">
        <f t="shared" si="630"/>
        <v>0</v>
      </c>
      <c r="AJ468">
        <f t="shared" si="633"/>
        <v>1</v>
      </c>
      <c r="AK468">
        <f t="shared" si="634"/>
        <v>0</v>
      </c>
      <c r="AL468">
        <f t="shared" ref="AL468:AN468" si="702">SUM(AI458:AI467)/10</f>
        <v>0</v>
      </c>
      <c r="AM468">
        <f t="shared" si="702"/>
        <v>0.2</v>
      </c>
      <c r="AN468">
        <f t="shared" si="702"/>
        <v>0.8</v>
      </c>
      <c r="AO468" s="7">
        <f t="shared" si="647"/>
        <v>-104.5498046875</v>
      </c>
      <c r="AP468" s="8">
        <f t="shared" si="651"/>
        <v>6.1009896543279193E-2</v>
      </c>
      <c r="AQ468" s="8">
        <f t="shared" si="652"/>
        <v>0.26363636363636367</v>
      </c>
      <c r="AR468" s="8">
        <f t="shared" si="653"/>
        <v>0.73636363636363633</v>
      </c>
      <c r="AT468" s="8">
        <f t="shared" si="648"/>
        <v>5</v>
      </c>
      <c r="AU468" s="8">
        <f t="shared" si="649"/>
        <v>5</v>
      </c>
      <c r="AV468" s="4"/>
    </row>
    <row r="469" spans="1:53" x14ac:dyDescent="0.25">
      <c r="A469" t="s">
        <v>473</v>
      </c>
      <c r="B469">
        <v>14343.650390625</v>
      </c>
      <c r="C469">
        <v>14366.099609375</v>
      </c>
      <c r="D469">
        <v>14283.9501953125</v>
      </c>
      <c r="E469">
        <v>14319.650390625</v>
      </c>
      <c r="F469">
        <v>14319.650390625</v>
      </c>
      <c r="G469">
        <v>0</v>
      </c>
      <c r="H469" t="str">
        <f t="shared" si="607"/>
        <v xml:space="preserve"> 12:15:00+05:30</v>
      </c>
      <c r="I469" t="str">
        <f t="shared" si="608"/>
        <v>N</v>
      </c>
      <c r="J469">
        <f t="shared" si="609"/>
        <v>-2.3994140625</v>
      </c>
      <c r="K469">
        <f t="shared" si="610"/>
        <v>-24</v>
      </c>
      <c r="L469" s="3">
        <f t="shared" si="685"/>
        <v>-1.6753286681873495E-4</v>
      </c>
      <c r="M469" s="3">
        <f t="shared" si="611"/>
        <v>-1.6732142339223762E-3</v>
      </c>
      <c r="N469" t="str">
        <f t="shared" si="612"/>
        <v>2021-04-12</v>
      </c>
      <c r="O469">
        <f t="shared" si="613"/>
        <v>-2.1005859375</v>
      </c>
      <c r="P469">
        <f t="shared" si="614"/>
        <v>4.0498046875</v>
      </c>
      <c r="Q469">
        <f t="shared" si="615"/>
        <v>325.6494140625</v>
      </c>
      <c r="R469">
        <f t="shared" si="616"/>
        <v>77.5498046875</v>
      </c>
      <c r="S469">
        <f t="shared" si="617"/>
        <v>14676.406127929687</v>
      </c>
      <c r="T469">
        <f t="shared" si="618"/>
        <v>14804.364211309523</v>
      </c>
      <c r="U469">
        <f t="shared" si="619"/>
        <v>-356.7557373046875</v>
      </c>
      <c r="V469">
        <f t="shared" si="620"/>
        <v>-484.71382068452294</v>
      </c>
      <c r="W469">
        <f t="shared" si="621"/>
        <v>82.1494140625</v>
      </c>
      <c r="X469">
        <f t="shared" si="622"/>
        <v>102.82998046874999</v>
      </c>
      <c r="Y469">
        <f t="shared" si="623"/>
        <v>14542.963384804836</v>
      </c>
      <c r="Z469">
        <f t="shared" si="632"/>
        <v>14692.230768623611</v>
      </c>
      <c r="AA469">
        <f t="shared" si="624"/>
        <v>-223.3129941798361</v>
      </c>
      <c r="AB469">
        <f t="shared" si="625"/>
        <v>-372.58037799861086</v>
      </c>
      <c r="AC469" s="9">
        <f t="shared" si="626"/>
        <v>-149.26738381877476</v>
      </c>
      <c r="AD469" s="4">
        <f t="shared" si="627"/>
        <v>0.21630789727555855</v>
      </c>
      <c r="AE469" s="2">
        <f t="shared" si="628"/>
        <v>5.7511691751388639E-3</v>
      </c>
      <c r="AF469">
        <f t="shared" si="636"/>
        <v>-261.40082650468685</v>
      </c>
      <c r="AG469" s="4">
        <f t="shared" si="629"/>
        <v>0.17146562094451753</v>
      </c>
      <c r="AI469">
        <f t="shared" si="630"/>
        <v>0</v>
      </c>
      <c r="AJ469">
        <f t="shared" si="633"/>
        <v>1</v>
      </c>
      <c r="AK469">
        <f t="shared" si="634"/>
        <v>0</v>
      </c>
      <c r="AL469">
        <f t="shared" ref="AL469:AN469" si="703">SUM(AI459:AI468)/10</f>
        <v>0</v>
      </c>
      <c r="AM469">
        <f t="shared" si="703"/>
        <v>0.3</v>
      </c>
      <c r="AN469">
        <f t="shared" si="703"/>
        <v>0.7</v>
      </c>
      <c r="AO469" s="7">
        <f t="shared" si="647"/>
        <v>-2.3994140625</v>
      </c>
      <c r="AP469" s="8">
        <f t="shared" si="651"/>
        <v>4.9917188080864795E-2</v>
      </c>
      <c r="AQ469" s="8">
        <f t="shared" si="652"/>
        <v>0.34545454545454546</v>
      </c>
      <c r="AR469" s="8">
        <f t="shared" si="653"/>
        <v>0.65454545454545454</v>
      </c>
      <c r="AT469" s="8">
        <f t="shared" si="648"/>
        <v>4</v>
      </c>
      <c r="AU469" s="8">
        <f t="shared" si="649"/>
        <v>6</v>
      </c>
      <c r="AV469" s="4"/>
    </row>
    <row r="470" spans="1:53" x14ac:dyDescent="0.25">
      <c r="A470" t="s">
        <v>474</v>
      </c>
      <c r="B470">
        <v>14317.349609375</v>
      </c>
      <c r="C470">
        <v>14346</v>
      </c>
      <c r="D470">
        <v>14284.150390625</v>
      </c>
      <c r="E470">
        <v>14317.5498046875</v>
      </c>
      <c r="F470">
        <v>14317.5498046875</v>
      </c>
      <c r="G470">
        <v>0</v>
      </c>
      <c r="H470" t="str">
        <f t="shared" si="607"/>
        <v xml:space="preserve"> 13:15:00+05:30</v>
      </c>
      <c r="I470" t="str">
        <f t="shared" si="608"/>
        <v>N</v>
      </c>
      <c r="J470">
        <f t="shared" si="609"/>
        <v>-2.1005859375</v>
      </c>
      <c r="K470">
        <f t="shared" si="610"/>
        <v>0.2001953125</v>
      </c>
      <c r="L470" s="3">
        <f t="shared" si="685"/>
        <v>-1.466925434768465E-4</v>
      </c>
      <c r="M470" s="3">
        <f t="shared" si="611"/>
        <v>1.3982707551466936E-5</v>
      </c>
      <c r="N470" t="str">
        <f t="shared" si="612"/>
        <v>2021-04-12</v>
      </c>
      <c r="O470">
        <f t="shared" si="613"/>
        <v>-15.9501953125</v>
      </c>
      <c r="P470">
        <f t="shared" si="614"/>
        <v>13.8505859375</v>
      </c>
      <c r="Q470">
        <f t="shared" si="615"/>
        <v>340.5</v>
      </c>
      <c r="R470">
        <f t="shared" si="616"/>
        <v>59.5</v>
      </c>
      <c r="S470">
        <f t="shared" si="617"/>
        <v>14609.71240234375</v>
      </c>
      <c r="T470">
        <f t="shared" si="618"/>
        <v>14778.057105654761</v>
      </c>
      <c r="U470">
        <f t="shared" si="619"/>
        <v>-292.16259765625</v>
      </c>
      <c r="V470">
        <f t="shared" si="620"/>
        <v>-460.50730096726147</v>
      </c>
      <c r="W470">
        <f t="shared" si="621"/>
        <v>61.849609375</v>
      </c>
      <c r="X470">
        <f t="shared" si="622"/>
        <v>99.889941406250003</v>
      </c>
      <c r="Y470">
        <f t="shared" si="623"/>
        <v>14492.871478112094</v>
      </c>
      <c r="Z470">
        <f t="shared" si="632"/>
        <v>14658.168862811237</v>
      </c>
      <c r="AA470">
        <f t="shared" si="624"/>
        <v>-175.32167342459434</v>
      </c>
      <c r="AB470">
        <f t="shared" si="625"/>
        <v>-340.61905812373698</v>
      </c>
      <c r="AC470" s="9">
        <f t="shared" si="626"/>
        <v>-165.29738469914264</v>
      </c>
      <c r="AD470" s="4">
        <f t="shared" si="627"/>
        <v>0.10739118265668722</v>
      </c>
      <c r="AE470" s="2">
        <f t="shared" si="628"/>
        <v>4.3299466670130588E-3</v>
      </c>
      <c r="AF470">
        <f t="shared" si="636"/>
        <v>-285.18562754266713</v>
      </c>
      <c r="AG470" s="4">
        <f t="shared" si="629"/>
        <v>9.0989769833623044E-2</v>
      </c>
      <c r="AI470">
        <f t="shared" si="630"/>
        <v>0</v>
      </c>
      <c r="AJ470">
        <f t="shared" si="633"/>
        <v>1</v>
      </c>
      <c r="AK470">
        <f t="shared" si="634"/>
        <v>0</v>
      </c>
      <c r="AL470">
        <f t="shared" ref="AL470:AN470" si="704">SUM(AI460:AI469)/10</f>
        <v>0</v>
      </c>
      <c r="AM470">
        <f t="shared" si="704"/>
        <v>0.4</v>
      </c>
      <c r="AN470">
        <f t="shared" si="704"/>
        <v>0.6</v>
      </c>
      <c r="AO470" s="7">
        <f t="shared" si="647"/>
        <v>-2.1005859375</v>
      </c>
      <c r="AP470" s="8">
        <f t="shared" si="651"/>
        <v>4.0841335702525738E-2</v>
      </c>
      <c r="AQ470" s="8">
        <f t="shared" si="652"/>
        <v>0.42727272727272725</v>
      </c>
      <c r="AR470" s="8">
        <f t="shared" si="653"/>
        <v>0.57272727272727275</v>
      </c>
      <c r="AT470" s="8">
        <f t="shared" si="648"/>
        <v>4</v>
      </c>
      <c r="AU470" s="8">
        <f t="shared" si="649"/>
        <v>6</v>
      </c>
      <c r="AV470" s="4"/>
    </row>
    <row r="471" spans="1:53" x14ac:dyDescent="0.25">
      <c r="A471" t="s">
        <v>475</v>
      </c>
      <c r="B471">
        <v>14316.150390625</v>
      </c>
      <c r="C471">
        <v>14344.900390625</v>
      </c>
      <c r="D471">
        <v>14249.25</v>
      </c>
      <c r="E471">
        <v>14301.599609375</v>
      </c>
      <c r="F471">
        <v>14301.599609375</v>
      </c>
      <c r="G471">
        <v>0</v>
      </c>
      <c r="H471" t="str">
        <f t="shared" si="607"/>
        <v xml:space="preserve"> 14:15:00+05:30</v>
      </c>
      <c r="I471" t="str">
        <f t="shared" si="608"/>
        <v>N</v>
      </c>
      <c r="J471">
        <f t="shared" si="609"/>
        <v>-15.9501953125</v>
      </c>
      <c r="K471">
        <f t="shared" si="610"/>
        <v>-14.55078125</v>
      </c>
      <c r="L471" s="3">
        <f t="shared" si="685"/>
        <v>-1.1140310688689192E-3</v>
      </c>
      <c r="M471" s="3">
        <f t="shared" si="611"/>
        <v>-1.0163892424271156E-3</v>
      </c>
      <c r="N471" t="str">
        <f t="shared" si="612"/>
        <v>2021-04-12</v>
      </c>
      <c r="O471">
        <f t="shared" si="613"/>
        <v>48</v>
      </c>
      <c r="P471">
        <f t="shared" si="614"/>
        <v>162.2001953125</v>
      </c>
      <c r="Q471">
        <f t="shared" si="615"/>
        <v>351.55078125</v>
      </c>
      <c r="R471">
        <f t="shared" si="616"/>
        <v>68.150390625</v>
      </c>
      <c r="S471">
        <f t="shared" si="617"/>
        <v>14541.687377929688</v>
      </c>
      <c r="T471">
        <f t="shared" si="618"/>
        <v>14753.457077752977</v>
      </c>
      <c r="U471">
        <f t="shared" si="619"/>
        <v>-240.0877685546875</v>
      </c>
      <c r="V471">
        <f t="shared" si="620"/>
        <v>-451.85746837797706</v>
      </c>
      <c r="W471">
        <f t="shared" si="621"/>
        <v>95.650390625</v>
      </c>
      <c r="X471">
        <f t="shared" si="622"/>
        <v>97.839941406250006</v>
      </c>
      <c r="Y471">
        <f t="shared" si="623"/>
        <v>14450.36661839274</v>
      </c>
      <c r="Z471">
        <f t="shared" si="632"/>
        <v>14625.753476135216</v>
      </c>
      <c r="AA471">
        <f t="shared" si="624"/>
        <v>-148.76700901773984</v>
      </c>
      <c r="AB471">
        <f t="shared" si="625"/>
        <v>-324.15386676021626</v>
      </c>
      <c r="AC471" s="9">
        <f t="shared" si="626"/>
        <v>-175.38685774247642</v>
      </c>
      <c r="AD471" s="4">
        <f t="shared" si="627"/>
        <v>6.1038310204953379E-2</v>
      </c>
      <c r="AE471" s="2">
        <f t="shared" si="628"/>
        <v>6.7126614120041408E-3</v>
      </c>
      <c r="AF471">
        <f t="shared" si="636"/>
        <v>-303.09045936023722</v>
      </c>
      <c r="AG471" s="4">
        <f t="shared" si="629"/>
        <v>6.2783079118849741E-2</v>
      </c>
      <c r="AI471">
        <f t="shared" si="630"/>
        <v>0</v>
      </c>
      <c r="AJ471">
        <f t="shared" si="633"/>
        <v>1</v>
      </c>
      <c r="AK471">
        <f t="shared" si="634"/>
        <v>0</v>
      </c>
      <c r="AL471">
        <f t="shared" ref="AL471:AN471" si="705">SUM(AI461:AI470)/10</f>
        <v>0</v>
      </c>
      <c r="AM471">
        <f t="shared" si="705"/>
        <v>0.5</v>
      </c>
      <c r="AN471">
        <f t="shared" si="705"/>
        <v>0.5</v>
      </c>
      <c r="AO471" s="7">
        <f t="shared" si="647"/>
        <v>-15.9501953125</v>
      </c>
      <c r="AP471" s="8">
        <f t="shared" si="651"/>
        <v>3.3415638302066515E-2</v>
      </c>
      <c r="AQ471" s="8">
        <f t="shared" si="652"/>
        <v>0.50909090909090915</v>
      </c>
      <c r="AR471" s="8">
        <f t="shared" si="653"/>
        <v>0.49090909090909091</v>
      </c>
      <c r="AT471" s="8">
        <f t="shared" si="648"/>
        <v>3</v>
      </c>
      <c r="AU471" s="8">
        <f t="shared" si="649"/>
        <v>7</v>
      </c>
      <c r="AV471" s="4"/>
    </row>
    <row r="472" spans="1:53" x14ac:dyDescent="0.25">
      <c r="A472" t="s">
        <v>476</v>
      </c>
      <c r="B472">
        <v>14301.349609375</v>
      </c>
      <c r="C472">
        <v>14352.2001953125</v>
      </c>
      <c r="D472">
        <v>14301.349609375</v>
      </c>
      <c r="E472">
        <v>14349.599609375</v>
      </c>
      <c r="F472">
        <v>14349.599609375</v>
      </c>
      <c r="G472">
        <v>0</v>
      </c>
      <c r="H472" t="str">
        <f t="shared" ref="H472:H535" si="706">RIGHT(A472,LEN(A472)-10)</f>
        <v xml:space="preserve"> 15:15:00+05:30</v>
      </c>
      <c r="I472" t="str">
        <f t="shared" ref="I472:I535" si="707">IF(H472= " 09:15:00+05:30","Y","N")</f>
        <v>N</v>
      </c>
      <c r="J472">
        <f t="shared" ref="J472:J535" si="708">E472-E471</f>
        <v>48</v>
      </c>
      <c r="K472">
        <f t="shared" ref="K472:K535" si="709">E472-B472</f>
        <v>48.25</v>
      </c>
      <c r="L472" s="3">
        <f t="shared" si="685"/>
        <v>3.3562679218438608E-3</v>
      </c>
      <c r="M472" s="3">
        <f t="shared" ref="M472:M535" si="710">K472/B472</f>
        <v>3.3738074599875914E-3</v>
      </c>
      <c r="N472" t="str">
        <f t="shared" ref="N472:N535" si="711">LEFT(A472,10)</f>
        <v>2021-04-12</v>
      </c>
      <c r="O472">
        <f t="shared" ref="O472:O535" si="712">E473-E472</f>
        <v>92.55078125</v>
      </c>
      <c r="P472">
        <f t="shared" ref="P472:P535" si="713">E478-E472</f>
        <v>158.55078125</v>
      </c>
      <c r="Q472">
        <f t="shared" ref="Q472:Q535" si="714">(E492-E472)</f>
        <v>269.400390625</v>
      </c>
      <c r="R472">
        <f t="shared" ref="R472:R535" si="715">(E506-E472)</f>
        <v>-34.25</v>
      </c>
      <c r="S472">
        <f t="shared" ref="S472:S535" si="716">SUM(E464:E471)/8</f>
        <v>14476.624877929688</v>
      </c>
      <c r="T472">
        <f t="shared" ref="T472:T535" si="717">SUM(E451:E471)/21</f>
        <v>14728.845145089286</v>
      </c>
      <c r="U472">
        <f t="shared" ref="U472:U535" si="718">E472-S472</f>
        <v>-127.0252685546875</v>
      </c>
      <c r="V472">
        <f t="shared" ref="V472:V535" si="719">E472-T472</f>
        <v>-379.24553571428623</v>
      </c>
      <c r="W472">
        <f t="shared" ref="W472:W535" si="720">MAX(C472-D472,C472-E472,D472-E472)</f>
        <v>50.8505859375</v>
      </c>
      <c r="X472">
        <f t="shared" ref="X472:X535" si="721">SUM(W462:W471)/10</f>
        <v>102.82998046874999</v>
      </c>
      <c r="Y472">
        <f t="shared" ref="Y472:Y535" si="722">(E472-Y471)*(2/9)+Y471</f>
        <v>14427.973949722131</v>
      </c>
      <c r="Z472">
        <f t="shared" si="632"/>
        <v>14600.648579157014</v>
      </c>
      <c r="AA472">
        <f t="shared" ref="AA472:AA535" si="723">$E472-Y472</f>
        <v>-78.374340347130783</v>
      </c>
      <c r="AB472">
        <f t="shared" ref="AB472:AB535" si="724">$E472-Z472</f>
        <v>-251.04896978201396</v>
      </c>
      <c r="AC472" s="9">
        <f t="shared" ref="AC472:AC535" si="725">Y472-Z472</f>
        <v>-172.67462943488317</v>
      </c>
      <c r="AD472" s="4">
        <f t="shared" ref="AD472:AD535" si="726">IF(AND(AC472&gt;0,AC471&gt;0),(AC472-AC471)/AC471,IF(AND(AC472&lt;0,AC471&lt;0),(AC472-AC471)/AC471,"CROSSOVER"))</f>
        <v>-1.5464261932189138E-2</v>
      </c>
      <c r="AE472" s="2">
        <f t="shared" ref="AE472:AE535" si="727">ABS(C472-D472)/D472</f>
        <v>3.5556494545218157E-3</v>
      </c>
      <c r="AF472">
        <f t="shared" si="636"/>
        <v>-300.87119536715545</v>
      </c>
      <c r="AG472" s="4">
        <f t="shared" ref="AG472:AG535" si="728">IF(AND(AF472&gt;0,AF471&gt;0),(AF472-AF471)/AF471,IF(AND(AF472&lt;0,AF471&lt;0),(AF472-AF471)/AF471,"CROSSOVER"))</f>
        <v>-7.3221176204826309E-3</v>
      </c>
      <c r="AI472">
        <f t="shared" ref="AI472:AI535" si="729">IF(AND(AD472&gt;0,AB472&gt;0,AA472&gt;0,V472&gt;0,U472&gt;0),1,0)</f>
        <v>0</v>
      </c>
      <c r="AJ472">
        <f t="shared" si="633"/>
        <v>0</v>
      </c>
      <c r="AK472">
        <f t="shared" si="634"/>
        <v>1</v>
      </c>
      <c r="AL472">
        <f t="shared" ref="AL472:AN472" si="730">SUM(AI462:AI471)/10</f>
        <v>0</v>
      </c>
      <c r="AM472">
        <f t="shared" si="730"/>
        <v>0.6</v>
      </c>
      <c r="AN472">
        <f t="shared" si="730"/>
        <v>0.4</v>
      </c>
      <c r="AO472" s="7">
        <f t="shared" si="647"/>
        <v>48</v>
      </c>
      <c r="AP472" s="8">
        <f t="shared" si="651"/>
        <v>2.7340067701690784E-2</v>
      </c>
      <c r="AQ472" s="8">
        <f t="shared" si="652"/>
        <v>0.40909090909090906</v>
      </c>
      <c r="AR472" s="8">
        <f t="shared" si="653"/>
        <v>0.59090909090909094</v>
      </c>
      <c r="AT472" s="8">
        <f t="shared" si="648"/>
        <v>3</v>
      </c>
      <c r="AU472" s="8">
        <f t="shared" si="649"/>
        <v>7</v>
      </c>
      <c r="AV472" s="4"/>
    </row>
    <row r="473" spans="1:53" x14ac:dyDescent="0.25">
      <c r="A473" t="s">
        <v>477</v>
      </c>
      <c r="B473">
        <v>14364.900390625</v>
      </c>
      <c r="C473">
        <v>14448.2001953125</v>
      </c>
      <c r="D473">
        <v>14277.099609375</v>
      </c>
      <c r="E473">
        <v>14442.150390625</v>
      </c>
      <c r="F473">
        <v>14442.150390625</v>
      </c>
      <c r="G473">
        <v>0</v>
      </c>
      <c r="H473" t="str">
        <f t="shared" si="706"/>
        <v xml:space="preserve"> 09:15:00+05:30</v>
      </c>
      <c r="I473" t="str">
        <f t="shared" si="707"/>
        <v>Y</v>
      </c>
      <c r="J473">
        <f t="shared" si="708"/>
        <v>92.55078125</v>
      </c>
      <c r="K473">
        <f t="shared" si="709"/>
        <v>77.25</v>
      </c>
      <c r="L473" s="3">
        <f t="shared" si="685"/>
        <v>6.4497117529003353E-3</v>
      </c>
      <c r="M473" s="3">
        <f t="shared" si="710"/>
        <v>5.3776913100222999E-3</v>
      </c>
      <c r="N473" t="str">
        <f t="shared" si="711"/>
        <v>2021-04-13</v>
      </c>
      <c r="O473">
        <f t="shared" si="712"/>
        <v>-87.05078125</v>
      </c>
      <c r="P473">
        <f t="shared" si="713"/>
        <v>82.849609375</v>
      </c>
      <c r="Q473">
        <f t="shared" si="714"/>
        <v>148.2998046875</v>
      </c>
      <c r="R473">
        <f t="shared" si="715"/>
        <v>-162.6005859375</v>
      </c>
      <c r="S473">
        <f t="shared" si="716"/>
        <v>14416.231079101563</v>
      </c>
      <c r="T473">
        <f t="shared" si="717"/>
        <v>14706.976097470239</v>
      </c>
      <c r="U473">
        <f t="shared" si="718"/>
        <v>25.9193115234375</v>
      </c>
      <c r="V473">
        <f t="shared" si="719"/>
        <v>-264.82570684523853</v>
      </c>
      <c r="W473">
        <f t="shared" si="720"/>
        <v>171.1005859375</v>
      </c>
      <c r="X473">
        <f t="shared" si="721"/>
        <v>103.72001953125</v>
      </c>
      <c r="Y473">
        <f t="shared" si="722"/>
        <v>14431.124269922768</v>
      </c>
      <c r="Z473">
        <f t="shared" ref="Z473:Z536" si="731">(F473-Z472)*(2/22)+Z472</f>
        <v>14586.239652926832</v>
      </c>
      <c r="AA473">
        <f t="shared" si="723"/>
        <v>11.02612070223222</v>
      </c>
      <c r="AB473">
        <f t="shared" si="724"/>
        <v>-144.0892623018317</v>
      </c>
      <c r="AC473" s="9">
        <f t="shared" si="725"/>
        <v>-155.11538300406391</v>
      </c>
      <c r="AD473" s="4">
        <f t="shared" si="726"/>
        <v>-0.1016897878297806</v>
      </c>
      <c r="AE473" s="2">
        <f t="shared" si="727"/>
        <v>1.1984267856837497E-2</v>
      </c>
      <c r="AF473">
        <f t="shared" si="636"/>
        <v>-275.85182754747075</v>
      </c>
      <c r="AG473" s="4">
        <f t="shared" si="728"/>
        <v>-8.315640780817643E-2</v>
      </c>
      <c r="AI473">
        <f t="shared" si="729"/>
        <v>0</v>
      </c>
      <c r="AJ473">
        <f t="shared" ref="AJ473:AJ536" si="732">IF(AND(AD473&gt;0,AB473&lt;0,AA473&lt;0,V473&lt;0,U473&lt;0),1,0)</f>
        <v>0</v>
      </c>
      <c r="AK473">
        <f t="shared" ref="AK473:AK536" si="733">IF(AND(AI473 =0,AJ473=0),1,0)</f>
        <v>1</v>
      </c>
      <c r="AL473">
        <f t="shared" ref="AL473:AN473" si="734">SUM(AI463:AI472)/10</f>
        <v>0</v>
      </c>
      <c r="AM473">
        <f t="shared" si="734"/>
        <v>0.6</v>
      </c>
      <c r="AN473">
        <f t="shared" si="734"/>
        <v>0.4</v>
      </c>
      <c r="AO473" s="7">
        <f t="shared" si="647"/>
        <v>92.55078125</v>
      </c>
      <c r="AP473" s="8">
        <f t="shared" si="651"/>
        <v>2.2369146301383369E-2</v>
      </c>
      <c r="AQ473" s="8">
        <f t="shared" si="652"/>
        <v>0.49090909090909091</v>
      </c>
      <c r="AR473" s="8">
        <f t="shared" si="653"/>
        <v>0.50909090909090915</v>
      </c>
      <c r="AT473" s="8">
        <f t="shared" si="648"/>
        <v>4</v>
      </c>
      <c r="AU473" s="8">
        <f t="shared" si="649"/>
        <v>6</v>
      </c>
      <c r="AV473" s="4"/>
    </row>
    <row r="474" spans="1:53" x14ac:dyDescent="0.25">
      <c r="A474" t="s">
        <v>478</v>
      </c>
      <c r="B474">
        <v>14418.2998046875</v>
      </c>
      <c r="C474">
        <v>14448.2001953125</v>
      </c>
      <c r="D474">
        <v>14351.400390625</v>
      </c>
      <c r="E474">
        <v>14355.099609375</v>
      </c>
      <c r="F474">
        <v>14355.099609375</v>
      </c>
      <c r="G474">
        <v>0</v>
      </c>
      <c r="H474" t="str">
        <f t="shared" si="706"/>
        <v xml:space="preserve"> 10:15:00+05:30</v>
      </c>
      <c r="I474" t="str">
        <f t="shared" si="707"/>
        <v>N</v>
      </c>
      <c r="J474">
        <f t="shared" si="708"/>
        <v>-87.05078125</v>
      </c>
      <c r="K474">
        <f t="shared" si="709"/>
        <v>-63.2001953125</v>
      </c>
      <c r="L474" s="3">
        <f t="shared" si="685"/>
        <v>-6.0275498381811808E-3</v>
      </c>
      <c r="M474" s="3">
        <f t="shared" si="710"/>
        <v>-4.3833320272583824E-3</v>
      </c>
      <c r="N474" t="str">
        <f t="shared" si="711"/>
        <v>2021-04-13</v>
      </c>
      <c r="O474">
        <f t="shared" si="712"/>
        <v>-31.3994140625</v>
      </c>
      <c r="P474">
        <f t="shared" si="713"/>
        <v>102</v>
      </c>
      <c r="Q474">
        <f t="shared" si="714"/>
        <v>-67.1494140625</v>
      </c>
      <c r="R474">
        <f t="shared" si="715"/>
        <v>-110.3994140625</v>
      </c>
      <c r="S474">
        <f t="shared" si="716"/>
        <v>14366.74365234375</v>
      </c>
      <c r="T474">
        <f t="shared" si="717"/>
        <v>14683.123744419643</v>
      </c>
      <c r="U474">
        <f t="shared" si="718"/>
        <v>-11.64404296875</v>
      </c>
      <c r="V474">
        <f t="shared" si="719"/>
        <v>-328.02413504464312</v>
      </c>
      <c r="W474">
        <f t="shared" si="720"/>
        <v>96.7998046875</v>
      </c>
      <c r="X474">
        <f t="shared" si="721"/>
        <v>111.8701171875</v>
      </c>
      <c r="Y474">
        <f t="shared" si="722"/>
        <v>14414.229900912153</v>
      </c>
      <c r="Z474">
        <f t="shared" si="731"/>
        <v>14565.226921694846</v>
      </c>
      <c r="AA474">
        <f t="shared" si="723"/>
        <v>-59.130291537152516</v>
      </c>
      <c r="AB474">
        <f t="shared" si="724"/>
        <v>-210.12731231984617</v>
      </c>
      <c r="AC474" s="9">
        <f t="shared" si="725"/>
        <v>-150.99702078269365</v>
      </c>
      <c r="AD474" s="4">
        <f t="shared" si="726"/>
        <v>-2.6550314621357467E-2</v>
      </c>
      <c r="AE474" s="2">
        <f t="shared" si="727"/>
        <v>6.7449727589465151E-3</v>
      </c>
      <c r="AF474">
        <f t="shared" ref="AF474:AF537" si="735">Y474-T474</f>
        <v>-268.8938435074906</v>
      </c>
      <c r="AG474" s="4">
        <f t="shared" si="728"/>
        <v>-2.5223628575680768E-2</v>
      </c>
      <c r="AI474">
        <f t="shared" si="729"/>
        <v>0</v>
      </c>
      <c r="AJ474">
        <f t="shared" si="732"/>
        <v>0</v>
      </c>
      <c r="AK474">
        <f t="shared" si="733"/>
        <v>1</v>
      </c>
      <c r="AL474">
        <f t="shared" ref="AL474:AN474" si="736">SUM(AI464:AI473)/10</f>
        <v>0</v>
      </c>
      <c r="AM474">
        <f t="shared" si="736"/>
        <v>0.6</v>
      </c>
      <c r="AN474">
        <f t="shared" si="736"/>
        <v>0.4</v>
      </c>
      <c r="AO474" s="7">
        <f t="shared" si="647"/>
        <v>-87.05078125</v>
      </c>
      <c r="AP474" s="8">
        <f t="shared" si="651"/>
        <v>1.8302028792040938E-2</v>
      </c>
      <c r="AQ474" s="8">
        <f t="shared" si="652"/>
        <v>0.49090909090909091</v>
      </c>
      <c r="AR474" s="8">
        <f t="shared" si="653"/>
        <v>0.50909090909090915</v>
      </c>
      <c r="AT474" s="8">
        <f t="shared" si="648"/>
        <v>3</v>
      </c>
      <c r="AU474" s="8">
        <f t="shared" si="649"/>
        <v>7</v>
      </c>
      <c r="AV474" s="4"/>
    </row>
    <row r="475" spans="1:53" x14ac:dyDescent="0.25">
      <c r="A475" t="s">
        <v>479</v>
      </c>
      <c r="B475">
        <v>14364.9501953125</v>
      </c>
      <c r="C475">
        <v>14383.5</v>
      </c>
      <c r="D475">
        <v>14296.4501953125</v>
      </c>
      <c r="E475">
        <v>14323.7001953125</v>
      </c>
      <c r="F475">
        <v>14323.7001953125</v>
      </c>
      <c r="G475">
        <v>0</v>
      </c>
      <c r="H475" t="str">
        <f t="shared" si="706"/>
        <v xml:space="preserve"> 11:15:00+05:30</v>
      </c>
      <c r="I475" t="str">
        <f t="shared" si="707"/>
        <v>N</v>
      </c>
      <c r="J475">
        <f t="shared" si="708"/>
        <v>-31.3994140625</v>
      </c>
      <c r="K475">
        <f t="shared" si="709"/>
        <v>-41.25</v>
      </c>
      <c r="L475" s="3">
        <f t="shared" si="685"/>
        <v>-2.1873351573258142E-3</v>
      </c>
      <c r="M475" s="3">
        <f t="shared" si="710"/>
        <v>-2.8715727823031712E-3</v>
      </c>
      <c r="N475" t="str">
        <f t="shared" si="711"/>
        <v>2021-04-13</v>
      </c>
      <c r="O475">
        <f t="shared" si="712"/>
        <v>7.7001953125</v>
      </c>
      <c r="P475">
        <f t="shared" si="713"/>
        <v>43.6494140625</v>
      </c>
      <c r="Q475">
        <f t="shared" si="714"/>
        <v>-15.7998046875</v>
      </c>
      <c r="R475">
        <f t="shared" si="715"/>
        <v>-70.3505859375</v>
      </c>
      <c r="S475">
        <f t="shared" si="716"/>
        <v>14354.287353515625</v>
      </c>
      <c r="T475">
        <f t="shared" si="717"/>
        <v>14655.245163690477</v>
      </c>
      <c r="U475">
        <f t="shared" si="718"/>
        <v>-30.587158203125</v>
      </c>
      <c r="V475">
        <f t="shared" si="719"/>
        <v>-331.54496837797706</v>
      </c>
      <c r="W475">
        <f t="shared" si="720"/>
        <v>87.0498046875</v>
      </c>
      <c r="X475">
        <f t="shared" si="721"/>
        <v>114.12509765625001</v>
      </c>
      <c r="Y475">
        <f t="shared" si="722"/>
        <v>14394.112188556674</v>
      </c>
      <c r="Z475">
        <f t="shared" si="731"/>
        <v>14543.269946569179</v>
      </c>
      <c r="AA475">
        <f t="shared" si="723"/>
        <v>-70.411993244173573</v>
      </c>
      <c r="AB475">
        <f t="shared" si="724"/>
        <v>-219.5697512566785</v>
      </c>
      <c r="AC475" s="9">
        <f t="shared" si="725"/>
        <v>-149.15775801250493</v>
      </c>
      <c r="AD475" s="4">
        <f t="shared" si="726"/>
        <v>-1.2180788472877804E-2</v>
      </c>
      <c r="AE475" s="2">
        <f t="shared" si="727"/>
        <v>6.0889104286910162E-3</v>
      </c>
      <c r="AF475">
        <f t="shared" si="735"/>
        <v>-261.13297513380348</v>
      </c>
      <c r="AG475" s="4">
        <f t="shared" si="728"/>
        <v>-2.8862201798498677E-2</v>
      </c>
      <c r="AI475">
        <f t="shared" si="729"/>
        <v>0</v>
      </c>
      <c r="AJ475">
        <f t="shared" si="732"/>
        <v>0</v>
      </c>
      <c r="AK475">
        <f t="shared" si="733"/>
        <v>1</v>
      </c>
      <c r="AL475">
        <f t="shared" ref="AL475:AN475" si="737">SUM(AI465:AI474)/10</f>
        <v>0</v>
      </c>
      <c r="AM475">
        <f t="shared" si="737"/>
        <v>0.6</v>
      </c>
      <c r="AN475">
        <f t="shared" si="737"/>
        <v>0.4</v>
      </c>
      <c r="AO475" s="7">
        <f t="shared" si="647"/>
        <v>-31.3994140625</v>
      </c>
      <c r="AP475" s="8">
        <f t="shared" si="651"/>
        <v>1.497438719348804E-2</v>
      </c>
      <c r="AQ475" s="8">
        <f t="shared" si="652"/>
        <v>0.49090909090909091</v>
      </c>
      <c r="AR475" s="8">
        <f t="shared" si="653"/>
        <v>0.50909090909090915</v>
      </c>
      <c r="AT475" s="8">
        <f t="shared" si="648"/>
        <v>2</v>
      </c>
      <c r="AU475" s="8">
        <f t="shared" si="649"/>
        <v>8</v>
      </c>
      <c r="AV475" s="4"/>
    </row>
    <row r="476" spans="1:53" x14ac:dyDescent="0.25">
      <c r="A476" t="s">
        <v>480</v>
      </c>
      <c r="B476">
        <v>14333.4501953125</v>
      </c>
      <c r="C476">
        <v>14405.25</v>
      </c>
      <c r="D476">
        <v>14304.2998046875</v>
      </c>
      <c r="E476">
        <v>14331.400390625</v>
      </c>
      <c r="F476">
        <v>14331.400390625</v>
      </c>
      <c r="G476">
        <v>0</v>
      </c>
      <c r="H476" t="str">
        <f t="shared" si="706"/>
        <v xml:space="preserve"> 12:15:00+05:30</v>
      </c>
      <c r="I476" t="str">
        <f t="shared" si="707"/>
        <v>N</v>
      </c>
      <c r="J476">
        <f t="shared" si="708"/>
        <v>7.7001953125</v>
      </c>
      <c r="K476">
        <f t="shared" si="709"/>
        <v>-2.0498046875</v>
      </c>
      <c r="L476" s="3">
        <f t="shared" si="685"/>
        <v>5.3758422806279664E-4</v>
      </c>
      <c r="M476" s="3">
        <f t="shared" si="710"/>
        <v>-1.4300846338939052E-4</v>
      </c>
      <c r="N476" t="str">
        <f t="shared" si="711"/>
        <v>2021-04-13</v>
      </c>
      <c r="O476">
        <f t="shared" si="712"/>
        <v>132.3994140625</v>
      </c>
      <c r="P476">
        <f t="shared" si="713"/>
        <v>98.3994140625</v>
      </c>
      <c r="Q476">
        <f t="shared" si="714"/>
        <v>-60.75</v>
      </c>
      <c r="R476">
        <f t="shared" si="715"/>
        <v>-8.75</v>
      </c>
      <c r="S476">
        <f t="shared" si="716"/>
        <v>14341.424926757813</v>
      </c>
      <c r="T476">
        <f t="shared" si="717"/>
        <v>14628.361839657739</v>
      </c>
      <c r="U476">
        <f t="shared" si="718"/>
        <v>-10.0245361328125</v>
      </c>
      <c r="V476">
        <f t="shared" si="719"/>
        <v>-296.96144903273853</v>
      </c>
      <c r="W476">
        <f t="shared" si="720"/>
        <v>100.9501953125</v>
      </c>
      <c r="X476">
        <f t="shared" si="721"/>
        <v>121.37509765625001</v>
      </c>
      <c r="Y476">
        <f t="shared" si="722"/>
        <v>14380.176233460747</v>
      </c>
      <c r="Z476">
        <f t="shared" si="731"/>
        <v>14524.00907784698</v>
      </c>
      <c r="AA476">
        <f t="shared" si="723"/>
        <v>-48.775842835746516</v>
      </c>
      <c r="AB476">
        <f t="shared" si="724"/>
        <v>-192.60868722198029</v>
      </c>
      <c r="AC476" s="9">
        <f t="shared" si="725"/>
        <v>-143.83284438623377</v>
      </c>
      <c r="AD476" s="4">
        <f t="shared" si="726"/>
        <v>-3.5699877077964196E-2</v>
      </c>
      <c r="AE476" s="2">
        <f t="shared" si="727"/>
        <v>7.0573321791968287E-3</v>
      </c>
      <c r="AF476">
        <f t="shared" si="735"/>
        <v>-248.18560619699201</v>
      </c>
      <c r="AG476" s="4">
        <f t="shared" si="728"/>
        <v>-4.9581516582412818E-2</v>
      </c>
      <c r="AI476">
        <f t="shared" si="729"/>
        <v>0</v>
      </c>
      <c r="AJ476">
        <f t="shared" si="732"/>
        <v>0</v>
      </c>
      <c r="AK476">
        <f t="shared" si="733"/>
        <v>1</v>
      </c>
      <c r="AL476">
        <f t="shared" ref="AL476:AN476" si="738">SUM(AI466:AI475)/10</f>
        <v>0</v>
      </c>
      <c r="AM476">
        <f t="shared" si="738"/>
        <v>0.6</v>
      </c>
      <c r="AN476">
        <f t="shared" si="738"/>
        <v>0.4</v>
      </c>
      <c r="AO476" s="7">
        <f t="shared" si="647"/>
        <v>7.7001953125</v>
      </c>
      <c r="AP476" s="8">
        <f t="shared" si="651"/>
        <v>1.2251771340126578E-2</v>
      </c>
      <c r="AQ476" s="8">
        <f t="shared" si="652"/>
        <v>0.49090909090909091</v>
      </c>
      <c r="AR476" s="8">
        <f t="shared" si="653"/>
        <v>0.50909090909090915</v>
      </c>
      <c r="AT476" s="8">
        <f t="shared" si="648"/>
        <v>3</v>
      </c>
      <c r="AU476" s="8">
        <f t="shared" si="649"/>
        <v>7</v>
      </c>
      <c r="AV476" s="4"/>
    </row>
    <row r="477" spans="1:53" x14ac:dyDescent="0.25">
      <c r="A477" t="s">
        <v>481</v>
      </c>
      <c r="B477">
        <v>14384.900390625</v>
      </c>
      <c r="C477">
        <v>14475.5498046875</v>
      </c>
      <c r="D477">
        <v>14316.0498046875</v>
      </c>
      <c r="E477">
        <v>14463.7998046875</v>
      </c>
      <c r="F477">
        <v>14463.7998046875</v>
      </c>
      <c r="G477">
        <v>0</v>
      </c>
      <c r="H477" t="str">
        <f t="shared" si="706"/>
        <v xml:space="preserve"> 13:15:00+05:30</v>
      </c>
      <c r="I477" t="str">
        <f t="shared" si="707"/>
        <v>N</v>
      </c>
      <c r="J477">
        <f t="shared" si="708"/>
        <v>132.3994140625</v>
      </c>
      <c r="K477">
        <f t="shared" si="709"/>
        <v>78.8994140625</v>
      </c>
      <c r="L477" s="3">
        <f t="shared" si="685"/>
        <v>9.2384142828854411E-3</v>
      </c>
      <c r="M477" s="3">
        <f t="shared" si="710"/>
        <v>5.4848773310881404E-3</v>
      </c>
      <c r="N477" t="str">
        <f t="shared" si="711"/>
        <v>2021-04-13</v>
      </c>
      <c r="O477">
        <f t="shared" si="712"/>
        <v>44.3505859375</v>
      </c>
      <c r="P477">
        <f t="shared" si="713"/>
        <v>-36.3994140625</v>
      </c>
      <c r="Q477">
        <f t="shared" si="714"/>
        <v>-148.8994140625</v>
      </c>
      <c r="R477">
        <f t="shared" si="715"/>
        <v>-118.8994140625</v>
      </c>
      <c r="S477">
        <f t="shared" si="716"/>
        <v>14342.59375</v>
      </c>
      <c r="T477">
        <f t="shared" si="717"/>
        <v>14599.733305431548</v>
      </c>
      <c r="U477">
        <f t="shared" si="718"/>
        <v>121.2060546875</v>
      </c>
      <c r="V477">
        <f t="shared" si="719"/>
        <v>-135.93350074404771</v>
      </c>
      <c r="W477">
        <f t="shared" si="720"/>
        <v>159.5</v>
      </c>
      <c r="X477">
        <f t="shared" si="721"/>
        <v>105.46005859375001</v>
      </c>
      <c r="Y477">
        <f t="shared" si="722"/>
        <v>14398.759249288914</v>
      </c>
      <c r="Z477">
        <f t="shared" si="731"/>
        <v>14518.535507559754</v>
      </c>
      <c r="AA477">
        <f t="shared" si="723"/>
        <v>65.040555398585639</v>
      </c>
      <c r="AB477">
        <f t="shared" si="724"/>
        <v>-54.735702872254478</v>
      </c>
      <c r="AC477" s="9">
        <f t="shared" si="725"/>
        <v>-119.77625827084012</v>
      </c>
      <c r="AD477" s="4">
        <f t="shared" si="726"/>
        <v>-0.16725377446332496</v>
      </c>
      <c r="AE477" s="2">
        <f t="shared" si="727"/>
        <v>1.1141341513618858E-2</v>
      </c>
      <c r="AF477">
        <f t="shared" si="735"/>
        <v>-200.97405614263334</v>
      </c>
      <c r="AG477" s="4">
        <f t="shared" si="728"/>
        <v>-0.19022678541996313</v>
      </c>
      <c r="AI477">
        <f t="shared" si="729"/>
        <v>0</v>
      </c>
      <c r="AJ477">
        <f t="shared" si="732"/>
        <v>0</v>
      </c>
      <c r="AK477">
        <f t="shared" si="733"/>
        <v>1</v>
      </c>
      <c r="AL477">
        <f t="shared" ref="AL477:AN477" si="739">SUM(AI467:AI476)/10</f>
        <v>0</v>
      </c>
      <c r="AM477">
        <f t="shared" si="739"/>
        <v>0.5</v>
      </c>
      <c r="AN477">
        <f t="shared" si="739"/>
        <v>0.5</v>
      </c>
      <c r="AO477" s="7">
        <f t="shared" si="647"/>
        <v>132.3994140625</v>
      </c>
      <c r="AP477" s="8">
        <f t="shared" si="651"/>
        <v>1.0024176551012655E-2</v>
      </c>
      <c r="AQ477" s="8">
        <f t="shared" si="652"/>
        <v>0.49090909090909091</v>
      </c>
      <c r="AR477" s="8">
        <f t="shared" si="653"/>
        <v>0.50909090909090915</v>
      </c>
      <c r="AT477" s="8">
        <f t="shared" si="648"/>
        <v>4</v>
      </c>
      <c r="AU477" s="8">
        <f t="shared" si="649"/>
        <v>6</v>
      </c>
      <c r="AV477" s="4"/>
    </row>
    <row r="478" spans="1:53" x14ac:dyDescent="0.25">
      <c r="A478" t="s">
        <v>482</v>
      </c>
      <c r="B478">
        <v>14426.599609375</v>
      </c>
      <c r="C478">
        <v>14514</v>
      </c>
      <c r="D478">
        <v>14411.0498046875</v>
      </c>
      <c r="E478">
        <v>14508.150390625</v>
      </c>
      <c r="F478">
        <v>14508.150390625</v>
      </c>
      <c r="G478">
        <v>0</v>
      </c>
      <c r="H478" t="str">
        <f t="shared" si="706"/>
        <v xml:space="preserve"> 14:15:00+05:30</v>
      </c>
      <c r="I478" t="str">
        <f t="shared" si="707"/>
        <v>N</v>
      </c>
      <c r="J478">
        <f t="shared" si="708"/>
        <v>44.3505859375</v>
      </c>
      <c r="K478">
        <f t="shared" si="709"/>
        <v>81.55078125</v>
      </c>
      <c r="L478" s="3">
        <f t="shared" si="685"/>
        <v>3.066316357830578E-3</v>
      </c>
      <c r="M478" s="3">
        <f t="shared" si="710"/>
        <v>5.6528068608076524E-3</v>
      </c>
      <c r="N478" t="str">
        <f t="shared" si="711"/>
        <v>2021-04-13</v>
      </c>
      <c r="O478">
        <f t="shared" si="712"/>
        <v>16.849609375</v>
      </c>
      <c r="P478">
        <f t="shared" si="713"/>
        <v>7.1494140625</v>
      </c>
      <c r="Q478">
        <f t="shared" si="714"/>
        <v>-154.2001953125</v>
      </c>
      <c r="R478">
        <f t="shared" si="715"/>
        <v>-108.80078125</v>
      </c>
      <c r="S478">
        <f t="shared" si="716"/>
        <v>14360.612426757813</v>
      </c>
      <c r="T478">
        <f t="shared" si="717"/>
        <v>14576.761858258929</v>
      </c>
      <c r="U478">
        <f t="shared" si="718"/>
        <v>147.5379638671875</v>
      </c>
      <c r="V478">
        <f t="shared" si="719"/>
        <v>-68.611467633929351</v>
      </c>
      <c r="W478">
        <f t="shared" si="720"/>
        <v>102.9501953125</v>
      </c>
      <c r="X478">
        <f t="shared" si="721"/>
        <v>109.33505859375001</v>
      </c>
      <c r="Y478">
        <f t="shared" si="722"/>
        <v>14423.068391808045</v>
      </c>
      <c r="Z478">
        <f t="shared" si="731"/>
        <v>14517.591406020232</v>
      </c>
      <c r="AA478">
        <f t="shared" si="723"/>
        <v>85.081998816955092</v>
      </c>
      <c r="AB478">
        <f t="shared" si="724"/>
        <v>-9.4410153952321707</v>
      </c>
      <c r="AC478" s="9">
        <f t="shared" si="725"/>
        <v>-94.523014212187263</v>
      </c>
      <c r="AD478" s="4">
        <f t="shared" si="726"/>
        <v>-0.21083680875678876</v>
      </c>
      <c r="AE478" s="2">
        <f t="shared" si="727"/>
        <v>7.1438373128800969E-3</v>
      </c>
      <c r="AF478">
        <f t="shared" si="735"/>
        <v>-153.69346645088444</v>
      </c>
      <c r="AG478" s="4">
        <f t="shared" si="728"/>
        <v>-0.23525717995258744</v>
      </c>
      <c r="AI478">
        <f t="shared" si="729"/>
        <v>0</v>
      </c>
      <c r="AJ478">
        <f t="shared" si="732"/>
        <v>0</v>
      </c>
      <c r="AK478">
        <f t="shared" si="733"/>
        <v>1</v>
      </c>
      <c r="AL478">
        <f t="shared" ref="AL478:AN478" si="740">SUM(AI468:AI477)/10</f>
        <v>0</v>
      </c>
      <c r="AM478">
        <f t="shared" si="740"/>
        <v>0.4</v>
      </c>
      <c r="AN478">
        <f t="shared" si="740"/>
        <v>0.6</v>
      </c>
      <c r="AO478" s="7">
        <f t="shared" si="647"/>
        <v>44.3505859375</v>
      </c>
      <c r="AP478" s="8">
        <f t="shared" si="651"/>
        <v>8.2015989962830813E-3</v>
      </c>
      <c r="AQ478" s="8">
        <f t="shared" si="652"/>
        <v>0.40909090909090906</v>
      </c>
      <c r="AR478" s="8">
        <f t="shared" si="653"/>
        <v>0.59090909090909094</v>
      </c>
      <c r="AT478" s="8">
        <f t="shared" si="648"/>
        <v>5</v>
      </c>
      <c r="AU478" s="8">
        <f t="shared" si="649"/>
        <v>5</v>
      </c>
      <c r="AV478" s="4"/>
    </row>
    <row r="479" spans="1:53" x14ac:dyDescent="0.25">
      <c r="A479" t="s">
        <v>483</v>
      </c>
      <c r="B479">
        <v>14509.25</v>
      </c>
      <c r="C479">
        <v>14527.900390625</v>
      </c>
      <c r="D479">
        <v>14503.599609375</v>
      </c>
      <c r="E479">
        <v>14525</v>
      </c>
      <c r="F479">
        <v>14525</v>
      </c>
      <c r="G479">
        <v>0</v>
      </c>
      <c r="H479" t="str">
        <f t="shared" si="706"/>
        <v xml:space="preserve"> 15:15:00+05:30</v>
      </c>
      <c r="I479" t="str">
        <f t="shared" si="707"/>
        <v>N</v>
      </c>
      <c r="J479">
        <f t="shared" si="708"/>
        <v>16.849609375</v>
      </c>
      <c r="K479">
        <f t="shared" si="709"/>
        <v>15.75</v>
      </c>
      <c r="L479" s="3">
        <f t="shared" si="685"/>
        <v>1.1613892137407138E-3</v>
      </c>
      <c r="M479" s="3">
        <f t="shared" si="710"/>
        <v>1.0855144132191532E-3</v>
      </c>
      <c r="N479" t="str">
        <f t="shared" si="711"/>
        <v>2021-04-13</v>
      </c>
      <c r="O479">
        <f t="shared" si="712"/>
        <v>-67.900390625</v>
      </c>
      <c r="P479">
        <f t="shared" si="713"/>
        <v>62.900390625</v>
      </c>
      <c r="Q479">
        <f t="shared" si="714"/>
        <v>-163.099609375</v>
      </c>
      <c r="R479">
        <f t="shared" si="715"/>
        <v>-118.099609375</v>
      </c>
      <c r="S479">
        <f t="shared" si="716"/>
        <v>14384.4375</v>
      </c>
      <c r="T479">
        <f t="shared" si="717"/>
        <v>14559.6904296875</v>
      </c>
      <c r="U479">
        <f t="shared" si="718"/>
        <v>140.5625</v>
      </c>
      <c r="V479">
        <f t="shared" si="719"/>
        <v>-34.6904296875</v>
      </c>
      <c r="W479">
        <f t="shared" si="720"/>
        <v>24.30078125</v>
      </c>
      <c r="X479">
        <f t="shared" si="721"/>
        <v>100.88505859375</v>
      </c>
      <c r="Y479">
        <f t="shared" si="722"/>
        <v>14445.719860295147</v>
      </c>
      <c r="Z479">
        <f t="shared" si="731"/>
        <v>14518.264914563848</v>
      </c>
      <c r="AA479">
        <f t="shared" si="723"/>
        <v>79.280139704853354</v>
      </c>
      <c r="AB479">
        <f t="shared" si="724"/>
        <v>6.735085436152076</v>
      </c>
      <c r="AC479" s="9">
        <f t="shared" si="725"/>
        <v>-72.545054268701278</v>
      </c>
      <c r="AD479" s="4">
        <f t="shared" si="726"/>
        <v>-0.23251437892309904</v>
      </c>
      <c r="AE479" s="2">
        <f t="shared" si="727"/>
        <v>1.6755000072045693E-3</v>
      </c>
      <c r="AF479">
        <f t="shared" si="735"/>
        <v>-113.97056939235335</v>
      </c>
      <c r="AG479" s="4">
        <f t="shared" si="728"/>
        <v>-0.25845533955228517</v>
      </c>
      <c r="AI479">
        <f t="shared" si="729"/>
        <v>0</v>
      </c>
      <c r="AJ479">
        <f t="shared" si="732"/>
        <v>0</v>
      </c>
      <c r="AK479">
        <f t="shared" si="733"/>
        <v>1</v>
      </c>
      <c r="AL479">
        <f t="shared" ref="AL479:AN479" si="741">SUM(AI469:AI478)/10</f>
        <v>0</v>
      </c>
      <c r="AM479">
        <f t="shared" si="741"/>
        <v>0.3</v>
      </c>
      <c r="AN479">
        <f t="shared" si="741"/>
        <v>0.7</v>
      </c>
      <c r="AO479" s="7">
        <f t="shared" si="647"/>
        <v>16.849609375</v>
      </c>
      <c r="AP479" s="8">
        <f t="shared" si="651"/>
        <v>6.7103991787770666E-3</v>
      </c>
      <c r="AQ479" s="8">
        <f t="shared" si="652"/>
        <v>0.32727272727272727</v>
      </c>
      <c r="AR479" s="8">
        <f t="shared" si="653"/>
        <v>0.67272727272727273</v>
      </c>
      <c r="AT479" s="8">
        <f t="shared" si="648"/>
        <v>6</v>
      </c>
      <c r="AU479" s="8">
        <f t="shared" si="649"/>
        <v>4</v>
      </c>
      <c r="AV479" s="4"/>
    </row>
    <row r="480" spans="1:53" x14ac:dyDescent="0.25">
      <c r="A480" t="s">
        <v>484</v>
      </c>
      <c r="B480">
        <v>14522.400390625</v>
      </c>
      <c r="C480">
        <v>14565.7001953125</v>
      </c>
      <c r="D480">
        <v>14432.7998046875</v>
      </c>
      <c r="E480">
        <v>14457.099609375</v>
      </c>
      <c r="F480">
        <v>14457.099609375</v>
      </c>
      <c r="G480">
        <v>0</v>
      </c>
      <c r="H480" t="str">
        <f t="shared" si="706"/>
        <v xml:space="preserve"> 09:15:00+05:30</v>
      </c>
      <c r="I480" t="str">
        <f t="shared" si="707"/>
        <v>Y</v>
      </c>
      <c r="J480">
        <f t="shared" si="708"/>
        <v>-67.900390625</v>
      </c>
      <c r="K480">
        <f t="shared" si="709"/>
        <v>-65.30078125</v>
      </c>
      <c r="L480" s="3">
        <f t="shared" si="685"/>
        <v>-4.6747256884681586E-3</v>
      </c>
      <c r="M480" s="3">
        <f t="shared" si="710"/>
        <v>-4.4965556308552961E-3</v>
      </c>
      <c r="N480" t="str">
        <f t="shared" si="711"/>
        <v>2021-04-15</v>
      </c>
      <c r="O480">
        <f t="shared" si="712"/>
        <v>-89.75</v>
      </c>
      <c r="P480">
        <f t="shared" si="713"/>
        <v>132.30078125</v>
      </c>
      <c r="Q480">
        <f t="shared" si="714"/>
        <v>-94.1494140625</v>
      </c>
      <c r="R480">
        <f t="shared" si="715"/>
        <v>-58.3994140625</v>
      </c>
      <c r="S480">
        <f t="shared" si="716"/>
        <v>14412.362548828125</v>
      </c>
      <c r="T480">
        <f t="shared" si="717"/>
        <v>14542.904715401786</v>
      </c>
      <c r="U480">
        <f t="shared" si="718"/>
        <v>44.737060546875</v>
      </c>
      <c r="V480">
        <f t="shared" si="719"/>
        <v>-85.805106026786234</v>
      </c>
      <c r="W480">
        <f t="shared" si="720"/>
        <v>132.900390625</v>
      </c>
      <c r="X480">
        <f t="shared" si="721"/>
        <v>95.100195312500006</v>
      </c>
      <c r="Y480">
        <f t="shared" si="722"/>
        <v>14448.248693424002</v>
      </c>
      <c r="Z480">
        <f t="shared" si="731"/>
        <v>14512.704432273953</v>
      </c>
      <c r="AA480">
        <f t="shared" si="723"/>
        <v>8.8509159509976598</v>
      </c>
      <c r="AB480">
        <f t="shared" si="724"/>
        <v>-55.604822898952989</v>
      </c>
      <c r="AC480" s="9">
        <f t="shared" si="725"/>
        <v>-64.455738849950649</v>
      </c>
      <c r="AD480" s="4">
        <f t="shared" si="726"/>
        <v>-0.11150746939672042</v>
      </c>
      <c r="AE480" s="2">
        <f t="shared" si="727"/>
        <v>9.2082196402278414E-3</v>
      </c>
      <c r="AF480">
        <f t="shared" si="735"/>
        <v>-94.656021977783894</v>
      </c>
      <c r="AG480" s="4">
        <f t="shared" si="728"/>
        <v>-0.1694696053336146</v>
      </c>
      <c r="AI480">
        <f t="shared" si="729"/>
        <v>0</v>
      </c>
      <c r="AJ480">
        <f t="shared" si="732"/>
        <v>0</v>
      </c>
      <c r="AK480">
        <f t="shared" si="733"/>
        <v>1</v>
      </c>
      <c r="AL480">
        <f t="shared" ref="AL480:AN480" si="742">SUM(AI470:AI479)/10</f>
        <v>0</v>
      </c>
      <c r="AM480">
        <f t="shared" si="742"/>
        <v>0.2</v>
      </c>
      <c r="AN480">
        <f t="shared" si="742"/>
        <v>0.8</v>
      </c>
      <c r="AO480" s="7">
        <f t="shared" si="647"/>
        <v>-67.900390625</v>
      </c>
      <c r="AP480" s="8">
        <f t="shared" si="651"/>
        <v>5.4903266008175999E-3</v>
      </c>
      <c r="AQ480" s="8">
        <f t="shared" si="652"/>
        <v>0.24545454545454545</v>
      </c>
      <c r="AR480" s="8">
        <f t="shared" si="653"/>
        <v>0.75454545454545452</v>
      </c>
      <c r="AT480" s="8">
        <f t="shared" si="648"/>
        <v>6</v>
      </c>
      <c r="AU480" s="8">
        <f t="shared" si="649"/>
        <v>4</v>
      </c>
      <c r="AV480" s="4"/>
    </row>
    <row r="481" spans="1:53" x14ac:dyDescent="0.25">
      <c r="A481" t="s">
        <v>485</v>
      </c>
      <c r="B481">
        <v>14466.5</v>
      </c>
      <c r="C481">
        <v>14499.349609375</v>
      </c>
      <c r="D481">
        <v>14359.349609375</v>
      </c>
      <c r="E481">
        <v>14367.349609375</v>
      </c>
      <c r="F481">
        <v>14367.349609375</v>
      </c>
      <c r="G481">
        <v>0</v>
      </c>
      <c r="H481" t="str">
        <f t="shared" si="706"/>
        <v xml:space="preserve"> 10:15:00+05:30</v>
      </c>
      <c r="I481" t="str">
        <f t="shared" si="707"/>
        <v>N</v>
      </c>
      <c r="J481">
        <f t="shared" si="708"/>
        <v>-89.75</v>
      </c>
      <c r="K481">
        <f t="shared" si="709"/>
        <v>-99.150390625</v>
      </c>
      <c r="L481" s="3">
        <f t="shared" si="685"/>
        <v>-6.2080225235357578E-3</v>
      </c>
      <c r="M481" s="3">
        <f t="shared" si="710"/>
        <v>-6.8537925984170321E-3</v>
      </c>
      <c r="N481" t="str">
        <f t="shared" si="711"/>
        <v>2021-04-15</v>
      </c>
      <c r="O481">
        <f t="shared" si="712"/>
        <v>62.4501953125</v>
      </c>
      <c r="P481">
        <f t="shared" si="713"/>
        <v>286.900390625</v>
      </c>
      <c r="Q481">
        <f t="shared" si="714"/>
        <v>77</v>
      </c>
      <c r="R481">
        <f t="shared" si="715"/>
        <v>24.900390625</v>
      </c>
      <c r="S481">
        <f t="shared" si="716"/>
        <v>14425.800048828125</v>
      </c>
      <c r="T481">
        <f t="shared" si="717"/>
        <v>14521.542782738095</v>
      </c>
      <c r="U481">
        <f t="shared" si="718"/>
        <v>-58.450439453125</v>
      </c>
      <c r="V481">
        <f t="shared" si="719"/>
        <v>-154.19317336309541</v>
      </c>
      <c r="W481">
        <f t="shared" si="720"/>
        <v>140</v>
      </c>
      <c r="X481">
        <f t="shared" si="721"/>
        <v>102.2052734375</v>
      </c>
      <c r="Y481">
        <f t="shared" si="722"/>
        <v>14430.271119190891</v>
      </c>
      <c r="Z481">
        <f t="shared" si="731"/>
        <v>14499.490357464958</v>
      </c>
      <c r="AA481">
        <f t="shared" si="723"/>
        <v>-62.921509815891113</v>
      </c>
      <c r="AB481">
        <f t="shared" si="724"/>
        <v>-132.14074808995792</v>
      </c>
      <c r="AC481" s="9">
        <f t="shared" si="725"/>
        <v>-69.219238274066811</v>
      </c>
      <c r="AD481" s="4">
        <f t="shared" si="726"/>
        <v>7.3903418207730456E-2</v>
      </c>
      <c r="AE481" s="2">
        <f t="shared" si="727"/>
        <v>9.7497452049357548E-3</v>
      </c>
      <c r="AF481">
        <f t="shared" si="735"/>
        <v>-91.271663547204298</v>
      </c>
      <c r="AG481" s="4">
        <f t="shared" si="728"/>
        <v>-3.5754285462935645E-2</v>
      </c>
      <c r="AI481">
        <f t="shared" si="729"/>
        <v>0</v>
      </c>
      <c r="AJ481">
        <f t="shared" si="732"/>
        <v>1</v>
      </c>
      <c r="AK481">
        <f t="shared" si="733"/>
        <v>0</v>
      </c>
      <c r="AL481">
        <f t="shared" ref="AL481:AN481" si="743">SUM(AI471:AI480)/10</f>
        <v>0</v>
      </c>
      <c r="AM481">
        <f t="shared" si="743"/>
        <v>0.1</v>
      </c>
      <c r="AN481">
        <f t="shared" si="743"/>
        <v>0.9</v>
      </c>
      <c r="AO481" s="7">
        <f t="shared" si="647"/>
        <v>-89.75</v>
      </c>
      <c r="AP481" s="8">
        <f t="shared" si="651"/>
        <v>4.4920854006689458E-3</v>
      </c>
      <c r="AQ481" s="8">
        <f t="shared" si="652"/>
        <v>0.34545454545454546</v>
      </c>
      <c r="AR481" s="8">
        <f t="shared" si="653"/>
        <v>0.65454545454545454</v>
      </c>
      <c r="AT481" s="8">
        <f t="shared" si="648"/>
        <v>6</v>
      </c>
      <c r="AU481" s="8">
        <f t="shared" si="649"/>
        <v>4</v>
      </c>
      <c r="AV481" s="4"/>
    </row>
    <row r="482" spans="1:53" x14ac:dyDescent="0.25">
      <c r="A482" t="s">
        <v>486</v>
      </c>
      <c r="B482">
        <v>14414.2001953125</v>
      </c>
      <c r="C482">
        <v>14460.4501953125</v>
      </c>
      <c r="D482">
        <v>14354.650390625</v>
      </c>
      <c r="E482">
        <v>14429.7998046875</v>
      </c>
      <c r="F482">
        <v>14429.7998046875</v>
      </c>
      <c r="G482">
        <v>0</v>
      </c>
      <c r="H482" t="str">
        <f t="shared" si="706"/>
        <v xml:space="preserve"> 11:15:00+05:30</v>
      </c>
      <c r="I482" t="str">
        <f t="shared" si="707"/>
        <v>N</v>
      </c>
      <c r="J482">
        <f t="shared" si="708"/>
        <v>62.4501953125</v>
      </c>
      <c r="K482">
        <f t="shared" si="709"/>
        <v>15.599609375</v>
      </c>
      <c r="L482" s="3">
        <f t="shared" si="685"/>
        <v>4.3466747180530728E-3</v>
      </c>
      <c r="M482" s="3">
        <f t="shared" si="710"/>
        <v>1.0822389840313856E-3</v>
      </c>
      <c r="N482" t="str">
        <f t="shared" si="711"/>
        <v>2021-04-15</v>
      </c>
      <c r="O482">
        <f t="shared" si="712"/>
        <v>-2.3994140625</v>
      </c>
      <c r="P482">
        <f t="shared" si="713"/>
        <v>241.6005859375</v>
      </c>
      <c r="Q482">
        <f t="shared" si="714"/>
        <v>3.5498046875</v>
      </c>
      <c r="R482">
        <f t="shared" si="715"/>
        <v>20.150390625</v>
      </c>
      <c r="S482">
        <f t="shared" si="716"/>
        <v>14416.449951171875</v>
      </c>
      <c r="T482">
        <f t="shared" si="717"/>
        <v>14498.733258928571</v>
      </c>
      <c r="U482">
        <f t="shared" si="718"/>
        <v>13.349853515625</v>
      </c>
      <c r="V482">
        <f t="shared" si="719"/>
        <v>-68.933454241070649</v>
      </c>
      <c r="W482">
        <f t="shared" si="720"/>
        <v>105.7998046875</v>
      </c>
      <c r="X482">
        <f t="shared" si="721"/>
        <v>106.64023437500001</v>
      </c>
      <c r="Y482">
        <f t="shared" si="722"/>
        <v>14430.166382634581</v>
      </c>
      <c r="Z482">
        <f t="shared" si="731"/>
        <v>14493.154852667007</v>
      </c>
      <c r="AA482">
        <f t="shared" si="723"/>
        <v>-0.36657794708116853</v>
      </c>
      <c r="AB482">
        <f t="shared" si="724"/>
        <v>-63.355047979506708</v>
      </c>
      <c r="AC482" s="9">
        <f t="shared" si="725"/>
        <v>-62.988470032425539</v>
      </c>
      <c r="AD482" s="4">
        <f t="shared" si="726"/>
        <v>-9.0014978451094102E-2</v>
      </c>
      <c r="AE482" s="2">
        <f t="shared" si="727"/>
        <v>7.3704201640882655E-3</v>
      </c>
      <c r="AF482">
        <f t="shared" si="735"/>
        <v>-68.56687629398948</v>
      </c>
      <c r="AG482" s="4">
        <f t="shared" si="728"/>
        <v>-0.24876052841386256</v>
      </c>
      <c r="AI482">
        <f t="shared" si="729"/>
        <v>0</v>
      </c>
      <c r="AJ482">
        <f t="shared" si="732"/>
        <v>0</v>
      </c>
      <c r="AK482">
        <f t="shared" si="733"/>
        <v>1</v>
      </c>
      <c r="AL482">
        <f t="shared" ref="AL482:AN482" si="744">SUM(AI472:AI481)/10</f>
        <v>0</v>
      </c>
      <c r="AM482">
        <f t="shared" si="744"/>
        <v>0.1</v>
      </c>
      <c r="AN482">
        <f t="shared" si="744"/>
        <v>0.9</v>
      </c>
      <c r="AO482" s="7">
        <f t="shared" si="647"/>
        <v>62.4501953125</v>
      </c>
      <c r="AP482" s="8">
        <f t="shared" si="651"/>
        <v>3.6753426005473192E-3</v>
      </c>
      <c r="AQ482" s="8">
        <f t="shared" si="652"/>
        <v>8.1818181818181818E-2</v>
      </c>
      <c r="AR482" s="8">
        <f t="shared" si="653"/>
        <v>0.91818181818181821</v>
      </c>
      <c r="AT482" s="8">
        <f t="shared" si="648"/>
        <v>6</v>
      </c>
      <c r="AU482" s="8">
        <f t="shared" si="649"/>
        <v>4</v>
      </c>
      <c r="AV482" s="4"/>
    </row>
    <row r="483" spans="1:53" x14ac:dyDescent="0.25">
      <c r="A483" t="s">
        <v>487</v>
      </c>
      <c r="B483">
        <v>14415.400390625</v>
      </c>
      <c r="C483">
        <v>14460.650390625</v>
      </c>
      <c r="D483">
        <v>14405.0498046875</v>
      </c>
      <c r="E483">
        <v>14427.400390625</v>
      </c>
      <c r="F483">
        <v>14427.400390625</v>
      </c>
      <c r="G483">
        <v>0</v>
      </c>
      <c r="H483" t="str">
        <f t="shared" si="706"/>
        <v xml:space="preserve"> 12:15:00+05:30</v>
      </c>
      <c r="I483" t="str">
        <f t="shared" si="707"/>
        <v>N</v>
      </c>
      <c r="J483">
        <f t="shared" si="708"/>
        <v>-2.3994140625</v>
      </c>
      <c r="K483">
        <f t="shared" si="709"/>
        <v>12</v>
      </c>
      <c r="L483" s="3">
        <f t="shared" si="685"/>
        <v>-1.6628186773045553E-4</v>
      </c>
      <c r="M483" s="3">
        <f t="shared" si="710"/>
        <v>8.3244305914694915E-4</v>
      </c>
      <c r="N483" t="str">
        <f t="shared" si="711"/>
        <v>2021-04-15</v>
      </c>
      <c r="O483">
        <f t="shared" si="712"/>
        <v>87.8994140625</v>
      </c>
      <c r="P483">
        <f t="shared" si="713"/>
        <v>217.8994140625</v>
      </c>
      <c r="Q483">
        <f t="shared" si="714"/>
        <v>-30.2001953125</v>
      </c>
      <c r="R483">
        <f t="shared" si="715"/>
        <v>1.7998046875</v>
      </c>
      <c r="S483">
        <f t="shared" si="716"/>
        <v>14425.787475585938</v>
      </c>
      <c r="T483">
        <f t="shared" si="717"/>
        <v>14478.571335565477</v>
      </c>
      <c r="U483">
        <f t="shared" si="718"/>
        <v>1.6129150390625</v>
      </c>
      <c r="V483">
        <f t="shared" si="719"/>
        <v>-51.170944940477057</v>
      </c>
      <c r="W483">
        <f t="shared" si="720"/>
        <v>55.6005859375</v>
      </c>
      <c r="X483">
        <f t="shared" si="721"/>
        <v>112.13515624999999</v>
      </c>
      <c r="Y483">
        <f t="shared" si="722"/>
        <v>14429.551717743563</v>
      </c>
      <c r="Z483">
        <f t="shared" si="731"/>
        <v>14487.177174299552</v>
      </c>
      <c r="AA483">
        <f t="shared" si="723"/>
        <v>-2.1513271185631311</v>
      </c>
      <c r="AB483">
        <f t="shared" si="724"/>
        <v>-59.776783674551552</v>
      </c>
      <c r="AC483" s="9">
        <f t="shared" si="725"/>
        <v>-57.625456555988421</v>
      </c>
      <c r="AD483" s="4">
        <f t="shared" si="726"/>
        <v>-8.5142780475161842E-2</v>
      </c>
      <c r="AE483" s="2">
        <f t="shared" si="727"/>
        <v>3.8597982437663767E-3</v>
      </c>
      <c r="AF483">
        <f t="shared" si="735"/>
        <v>-49.019617821913926</v>
      </c>
      <c r="AG483" s="4">
        <f t="shared" si="728"/>
        <v>-0.28508311197179403</v>
      </c>
      <c r="AI483">
        <f t="shared" si="729"/>
        <v>0</v>
      </c>
      <c r="AJ483">
        <f t="shared" si="732"/>
        <v>0</v>
      </c>
      <c r="AK483">
        <f t="shared" si="733"/>
        <v>1</v>
      </c>
      <c r="AL483">
        <f t="shared" ref="AL483:AN483" si="745">SUM(AI473:AI482)/10</f>
        <v>0</v>
      </c>
      <c r="AM483">
        <f t="shared" si="745"/>
        <v>0.1</v>
      </c>
      <c r="AN483">
        <f t="shared" si="745"/>
        <v>0.9</v>
      </c>
      <c r="AO483" s="7">
        <f t="shared" ref="AO483:AO546" si="746">J483</f>
        <v>-2.3994140625</v>
      </c>
      <c r="AP483" s="8">
        <f t="shared" si="651"/>
        <v>3.0070984913568976E-3</v>
      </c>
      <c r="AQ483" s="8">
        <f t="shared" si="652"/>
        <v>8.1818181818181818E-2</v>
      </c>
      <c r="AR483" s="8">
        <f t="shared" si="653"/>
        <v>0.91818181818181821</v>
      </c>
      <c r="AT483" s="8">
        <f t="shared" ref="AT483:AT546" si="747">COUNTIF($J474:$J483,"&gt;0")</f>
        <v>5</v>
      </c>
      <c r="AU483" s="8">
        <f t="shared" ref="AU483:AU546" si="748">COUNTIF($J474:$J483,"&lt;0")</f>
        <v>5</v>
      </c>
      <c r="AV483" s="4"/>
    </row>
    <row r="484" spans="1:53" x14ac:dyDescent="0.25">
      <c r="A484" t="s">
        <v>488</v>
      </c>
      <c r="B484">
        <v>14441.2001953125</v>
      </c>
      <c r="C484">
        <v>14523.400390625</v>
      </c>
      <c r="D484">
        <v>14413.150390625</v>
      </c>
      <c r="E484">
        <v>14515.2998046875</v>
      </c>
      <c r="F484">
        <v>14515.2998046875</v>
      </c>
      <c r="G484">
        <v>0</v>
      </c>
      <c r="H484" t="str">
        <f t="shared" si="706"/>
        <v xml:space="preserve"> 13:15:00+05:30</v>
      </c>
      <c r="I484" t="str">
        <f t="shared" si="707"/>
        <v>N</v>
      </c>
      <c r="J484">
        <f t="shared" si="708"/>
        <v>87.8994140625</v>
      </c>
      <c r="K484">
        <f t="shared" si="709"/>
        <v>74.099609375</v>
      </c>
      <c r="L484" s="3">
        <f t="shared" si="685"/>
        <v>6.0925330747469584E-3</v>
      </c>
      <c r="M484" s="3">
        <f t="shared" si="710"/>
        <v>5.1311254170586284E-3</v>
      </c>
      <c r="N484" t="str">
        <f t="shared" si="711"/>
        <v>2021-04-15</v>
      </c>
      <c r="O484">
        <f t="shared" si="712"/>
        <v>72.6005859375</v>
      </c>
      <c r="P484">
        <f t="shared" si="713"/>
        <v>142.75</v>
      </c>
      <c r="Q484">
        <f t="shared" si="714"/>
        <v>-138.25</v>
      </c>
      <c r="R484">
        <f t="shared" si="715"/>
        <v>-118.2998046875</v>
      </c>
      <c r="S484">
        <f t="shared" si="716"/>
        <v>14438.75</v>
      </c>
      <c r="T484">
        <f t="shared" si="717"/>
        <v>14457.888020833334</v>
      </c>
      <c r="U484">
        <f t="shared" si="718"/>
        <v>76.5498046875</v>
      </c>
      <c r="V484">
        <f t="shared" si="719"/>
        <v>57.41178385416606</v>
      </c>
      <c r="W484">
        <f t="shared" si="720"/>
        <v>110.25</v>
      </c>
      <c r="X484">
        <f t="shared" si="721"/>
        <v>100.58515625</v>
      </c>
      <c r="Y484">
        <f t="shared" si="722"/>
        <v>14448.606848175548</v>
      </c>
      <c r="Z484">
        <f t="shared" si="731"/>
        <v>14489.733777062092</v>
      </c>
      <c r="AA484">
        <f t="shared" si="723"/>
        <v>66.692956511951706</v>
      </c>
      <c r="AB484">
        <f t="shared" si="724"/>
        <v>25.566027625407514</v>
      </c>
      <c r="AC484" s="9">
        <f t="shared" si="725"/>
        <v>-41.126928886544192</v>
      </c>
      <c r="AD484" s="4">
        <f t="shared" si="726"/>
        <v>-0.28630623782415321</v>
      </c>
      <c r="AE484" s="2">
        <f t="shared" si="727"/>
        <v>7.6492645266306144E-3</v>
      </c>
      <c r="AF484">
        <f t="shared" si="735"/>
        <v>-9.2811726577856462</v>
      </c>
      <c r="AG484" s="4">
        <f t="shared" si="728"/>
        <v>-0.81066411632371904</v>
      </c>
      <c r="AI484">
        <f t="shared" si="729"/>
        <v>0</v>
      </c>
      <c r="AJ484">
        <f t="shared" si="732"/>
        <v>0</v>
      </c>
      <c r="AK484">
        <f t="shared" si="733"/>
        <v>1</v>
      </c>
      <c r="AL484">
        <f t="shared" ref="AL484:AN484" si="749">SUM(AI474:AI483)/10</f>
        <v>0</v>
      </c>
      <c r="AM484">
        <f t="shared" si="749"/>
        <v>0.1</v>
      </c>
      <c r="AN484">
        <f t="shared" si="749"/>
        <v>0.9</v>
      </c>
      <c r="AO484" s="7">
        <f t="shared" si="746"/>
        <v>87.8994140625</v>
      </c>
      <c r="AP484" s="8">
        <f t="shared" ref="AP484:AP547" si="750">(AI484-AP483)*(2/11)+AP483</f>
        <v>2.460353311110189E-3</v>
      </c>
      <c r="AQ484" s="8">
        <f t="shared" ref="AQ484:AQ547" si="751">(AJ484-AM483)*(2/11)+AM483</f>
        <v>8.1818181818181818E-2</v>
      </c>
      <c r="AR484" s="8">
        <f t="shared" ref="AR484:AR547" si="752">(AK484-AN483)*(2/11)+AN483</f>
        <v>0.91818181818181821</v>
      </c>
      <c r="AT484" s="8">
        <f t="shared" si="747"/>
        <v>6</v>
      </c>
      <c r="AU484" s="8">
        <f t="shared" si="748"/>
        <v>4</v>
      </c>
      <c r="AV484" s="4"/>
    </row>
    <row r="485" spans="1:53" x14ac:dyDescent="0.25">
      <c r="A485" t="s">
        <v>489</v>
      </c>
      <c r="B485">
        <v>14472.099609375</v>
      </c>
      <c r="C485">
        <v>14587.900390625</v>
      </c>
      <c r="D485">
        <v>14471.849609375</v>
      </c>
      <c r="E485">
        <v>14587.900390625</v>
      </c>
      <c r="F485">
        <v>14587.900390625</v>
      </c>
      <c r="G485">
        <v>0</v>
      </c>
      <c r="H485" t="str">
        <f t="shared" si="706"/>
        <v xml:space="preserve"> 14:15:00+05:30</v>
      </c>
      <c r="I485" t="str">
        <f t="shared" si="707"/>
        <v>N</v>
      </c>
      <c r="J485">
        <f t="shared" si="708"/>
        <v>72.6005859375</v>
      </c>
      <c r="K485">
        <f t="shared" si="709"/>
        <v>115.80078125</v>
      </c>
      <c r="L485" s="3">
        <f t="shared" si="685"/>
        <v>5.0016594155399205E-3</v>
      </c>
      <c r="M485" s="3">
        <f t="shared" si="710"/>
        <v>8.0016572837146912E-3</v>
      </c>
      <c r="N485" t="str">
        <f t="shared" si="711"/>
        <v>2021-04-15</v>
      </c>
      <c r="O485">
        <f t="shared" si="712"/>
        <v>1.5</v>
      </c>
      <c r="P485">
        <f t="shared" si="713"/>
        <v>65.25</v>
      </c>
      <c r="Q485">
        <f t="shared" si="714"/>
        <v>-218.150390625</v>
      </c>
      <c r="R485">
        <f t="shared" si="715"/>
        <v>-236.4501953125</v>
      </c>
      <c r="S485">
        <f t="shared" si="716"/>
        <v>14461.737426757813</v>
      </c>
      <c r="T485">
        <f t="shared" si="717"/>
        <v>14443.278506324405</v>
      </c>
      <c r="U485">
        <f t="shared" si="718"/>
        <v>126.1629638671875</v>
      </c>
      <c r="V485">
        <f t="shared" si="719"/>
        <v>144.62188430059541</v>
      </c>
      <c r="W485">
        <f t="shared" si="720"/>
        <v>116.05078125</v>
      </c>
      <c r="X485">
        <f t="shared" si="721"/>
        <v>101.93017578125</v>
      </c>
      <c r="Y485">
        <f t="shared" si="722"/>
        <v>14479.56096871987</v>
      </c>
      <c r="Z485">
        <f t="shared" si="731"/>
        <v>14498.65801465872</v>
      </c>
      <c r="AA485">
        <f t="shared" si="723"/>
        <v>108.33942190512971</v>
      </c>
      <c r="AB485">
        <f t="shared" si="724"/>
        <v>89.242375966279724</v>
      </c>
      <c r="AC485" s="9">
        <f t="shared" si="725"/>
        <v>-19.097045938849988</v>
      </c>
      <c r="AD485" s="4">
        <f t="shared" si="726"/>
        <v>-0.53565592044247889</v>
      </c>
      <c r="AE485" s="2">
        <f t="shared" si="727"/>
        <v>8.0190704286217298E-3</v>
      </c>
      <c r="AF485">
        <f t="shared" si="735"/>
        <v>36.2824623954657</v>
      </c>
      <c r="AG485" s="4" t="str">
        <f t="shared" si="728"/>
        <v>CROSSOVER</v>
      </c>
      <c r="AI485">
        <f t="shared" si="729"/>
        <v>0</v>
      </c>
      <c r="AJ485">
        <f t="shared" si="732"/>
        <v>0</v>
      </c>
      <c r="AK485">
        <f t="shared" si="733"/>
        <v>1</v>
      </c>
      <c r="AL485">
        <f t="shared" ref="AL485:AN485" si="753">SUM(AI475:AI484)/10</f>
        <v>0</v>
      </c>
      <c r="AM485">
        <f t="shared" si="753"/>
        <v>0.1</v>
      </c>
      <c r="AN485">
        <f t="shared" si="753"/>
        <v>0.9</v>
      </c>
      <c r="AO485" s="7">
        <f t="shared" si="746"/>
        <v>72.6005859375</v>
      </c>
      <c r="AP485" s="8">
        <f t="shared" si="750"/>
        <v>2.0130163454537909E-3</v>
      </c>
      <c r="AQ485" s="8">
        <f t="shared" si="751"/>
        <v>8.1818181818181818E-2</v>
      </c>
      <c r="AR485" s="8">
        <f t="shared" si="752"/>
        <v>0.91818181818181821</v>
      </c>
      <c r="AT485" s="8">
        <f t="shared" si="747"/>
        <v>7</v>
      </c>
      <c r="AU485" s="8">
        <f t="shared" si="748"/>
        <v>3</v>
      </c>
      <c r="AV485" s="4"/>
    </row>
    <row r="486" spans="1:53" x14ac:dyDescent="0.25">
      <c r="A486" t="s">
        <v>490</v>
      </c>
      <c r="B486">
        <v>14587.7001953125</v>
      </c>
      <c r="C486">
        <v>14596.349609375</v>
      </c>
      <c r="D486">
        <v>14581.7001953125</v>
      </c>
      <c r="E486">
        <v>14589.400390625</v>
      </c>
      <c r="F486">
        <v>14589.400390625</v>
      </c>
      <c r="G486">
        <v>0</v>
      </c>
      <c r="H486" t="str">
        <f t="shared" si="706"/>
        <v xml:space="preserve"> 15:15:00+05:30</v>
      </c>
      <c r="I486" t="str">
        <f t="shared" si="707"/>
        <v>N</v>
      </c>
      <c r="J486">
        <f t="shared" si="708"/>
        <v>1.5</v>
      </c>
      <c r="K486">
        <f t="shared" si="709"/>
        <v>1.7001953125</v>
      </c>
      <c r="L486" s="3">
        <f t="shared" si="685"/>
        <v>1.0282494120702824E-4</v>
      </c>
      <c r="M486" s="3">
        <f t="shared" si="710"/>
        <v>1.1654992149114278E-4</v>
      </c>
      <c r="N486" t="str">
        <f t="shared" si="711"/>
        <v>2021-04-15</v>
      </c>
      <c r="O486">
        <f t="shared" si="712"/>
        <v>64.849609375</v>
      </c>
      <c r="P486">
        <f t="shared" si="713"/>
        <v>29.599609375</v>
      </c>
      <c r="Q486">
        <f t="shared" si="714"/>
        <v>-274.05078125</v>
      </c>
      <c r="R486">
        <f t="shared" si="715"/>
        <v>-248.1005859375</v>
      </c>
      <c r="S486">
        <f t="shared" si="716"/>
        <v>14477.25</v>
      </c>
      <c r="T486">
        <f t="shared" si="717"/>
        <v>14431.619001116071</v>
      </c>
      <c r="U486">
        <f t="shared" si="718"/>
        <v>112.150390625</v>
      </c>
      <c r="V486">
        <f t="shared" si="719"/>
        <v>157.78138950892935</v>
      </c>
      <c r="W486">
        <f t="shared" si="720"/>
        <v>14.6494140625</v>
      </c>
      <c r="X486">
        <f t="shared" si="721"/>
        <v>104.8302734375</v>
      </c>
      <c r="Y486">
        <f t="shared" si="722"/>
        <v>14503.969729143233</v>
      </c>
      <c r="Z486">
        <f t="shared" si="731"/>
        <v>14506.907321564746</v>
      </c>
      <c r="AA486">
        <f t="shared" si="723"/>
        <v>85.430661481766947</v>
      </c>
      <c r="AB486">
        <f t="shared" si="724"/>
        <v>82.493069060254129</v>
      </c>
      <c r="AC486" s="9">
        <f t="shared" si="725"/>
        <v>-2.937592421512818</v>
      </c>
      <c r="AD486" s="4">
        <f t="shared" si="726"/>
        <v>-0.84617555872676931</v>
      </c>
      <c r="AE486" s="2">
        <f t="shared" si="727"/>
        <v>1.004643756645694E-3</v>
      </c>
      <c r="AF486">
        <f t="shared" si="735"/>
        <v>72.350728027162404</v>
      </c>
      <c r="AG486" s="4">
        <f t="shared" si="728"/>
        <v>0.99409641050724928</v>
      </c>
      <c r="AI486">
        <f t="shared" si="729"/>
        <v>0</v>
      </c>
      <c r="AJ486">
        <f t="shared" si="732"/>
        <v>0</v>
      </c>
      <c r="AK486">
        <f t="shared" si="733"/>
        <v>1</v>
      </c>
      <c r="AL486">
        <f t="shared" ref="AL486:AN486" si="754">SUM(AI476:AI485)/10</f>
        <v>0</v>
      </c>
      <c r="AM486">
        <f t="shared" si="754"/>
        <v>0.1</v>
      </c>
      <c r="AN486">
        <f t="shared" si="754"/>
        <v>0.9</v>
      </c>
      <c r="AO486" s="7">
        <f t="shared" si="746"/>
        <v>1.5</v>
      </c>
      <c r="AP486" s="8">
        <f t="shared" si="750"/>
        <v>1.6470133735531016E-3</v>
      </c>
      <c r="AQ486" s="8">
        <f t="shared" si="751"/>
        <v>8.1818181818181818E-2</v>
      </c>
      <c r="AR486" s="8">
        <f t="shared" si="752"/>
        <v>0.91818181818181821</v>
      </c>
      <c r="AT486" s="8">
        <f t="shared" si="747"/>
        <v>7</v>
      </c>
      <c r="AU486" s="8">
        <f t="shared" si="748"/>
        <v>3</v>
      </c>
      <c r="AV486" s="4"/>
    </row>
    <row r="487" spans="1:53" x14ac:dyDescent="0.25">
      <c r="A487" t="s">
        <v>491</v>
      </c>
      <c r="B487">
        <v>14599.599609375</v>
      </c>
      <c r="C487">
        <v>14668.5498046875</v>
      </c>
      <c r="D487">
        <v>14561.0498046875</v>
      </c>
      <c r="E487">
        <v>14654.25</v>
      </c>
      <c r="F487">
        <v>14654.25</v>
      </c>
      <c r="G487">
        <v>0</v>
      </c>
      <c r="H487" t="str">
        <f t="shared" si="706"/>
        <v xml:space="preserve"> 09:15:00+05:30</v>
      </c>
      <c r="I487" t="str">
        <f t="shared" si="707"/>
        <v>Y</v>
      </c>
      <c r="J487">
        <f t="shared" si="708"/>
        <v>64.849609375</v>
      </c>
      <c r="K487">
        <f t="shared" si="709"/>
        <v>54.650390625</v>
      </c>
      <c r="L487" s="3">
        <f t="shared" si="685"/>
        <v>4.4449811259324751E-3</v>
      </c>
      <c r="M487" s="3">
        <f t="shared" si="710"/>
        <v>3.7432800958395289E-3</v>
      </c>
      <c r="N487" t="str">
        <f t="shared" si="711"/>
        <v>2021-04-16</v>
      </c>
      <c r="O487">
        <f t="shared" si="712"/>
        <v>17.150390625</v>
      </c>
      <c r="P487">
        <f t="shared" si="713"/>
        <v>-63.7998046875</v>
      </c>
      <c r="Q487">
        <f t="shared" si="714"/>
        <v>-374.7001953125</v>
      </c>
      <c r="R487">
        <f t="shared" si="715"/>
        <v>-323</v>
      </c>
      <c r="S487">
        <f t="shared" si="716"/>
        <v>14487.40625</v>
      </c>
      <c r="T487">
        <f t="shared" si="717"/>
        <v>14419.778552827382</v>
      </c>
      <c r="U487">
        <f t="shared" si="718"/>
        <v>166.84375</v>
      </c>
      <c r="V487">
        <f t="shared" si="719"/>
        <v>234.47144717261835</v>
      </c>
      <c r="W487">
        <f t="shared" si="720"/>
        <v>107.5</v>
      </c>
      <c r="X487">
        <f t="shared" si="721"/>
        <v>96.2001953125</v>
      </c>
      <c r="Y487">
        <f t="shared" si="722"/>
        <v>14537.365344889182</v>
      </c>
      <c r="Z487">
        <f t="shared" si="731"/>
        <v>14520.302110513405</v>
      </c>
      <c r="AA487">
        <f t="shared" si="723"/>
        <v>116.88465511081813</v>
      </c>
      <c r="AB487">
        <f t="shared" si="724"/>
        <v>133.94788948659516</v>
      </c>
      <c r="AC487" s="9">
        <f t="shared" si="725"/>
        <v>17.063234375777029</v>
      </c>
      <c r="AD487" s="4" t="str">
        <f t="shared" si="726"/>
        <v>CROSSOVER</v>
      </c>
      <c r="AE487" s="2">
        <f t="shared" si="727"/>
        <v>7.3827094503442709E-3</v>
      </c>
      <c r="AF487">
        <f t="shared" si="735"/>
        <v>117.58679206180022</v>
      </c>
      <c r="AG487" s="4">
        <f t="shared" si="728"/>
        <v>0.62523301794081443</v>
      </c>
      <c r="AI487">
        <f t="shared" si="729"/>
        <v>1</v>
      </c>
      <c r="AJ487">
        <f t="shared" si="732"/>
        <v>0</v>
      </c>
      <c r="AK487">
        <f t="shared" si="733"/>
        <v>0</v>
      </c>
      <c r="AL487">
        <f t="shared" ref="AL487:AN487" si="755">SUM(AI477:AI486)/10</f>
        <v>0</v>
      </c>
      <c r="AM487">
        <f t="shared" si="755"/>
        <v>0.1</v>
      </c>
      <c r="AN487">
        <f t="shared" si="755"/>
        <v>0.9</v>
      </c>
      <c r="AO487" s="7">
        <f t="shared" si="746"/>
        <v>64.849609375</v>
      </c>
      <c r="AP487" s="8">
        <f t="shared" si="750"/>
        <v>0.18316573821472529</v>
      </c>
      <c r="AQ487" s="8">
        <f t="shared" si="751"/>
        <v>8.1818181818181818E-2</v>
      </c>
      <c r="AR487" s="8">
        <f t="shared" si="752"/>
        <v>0.73636363636363633</v>
      </c>
      <c r="AT487" s="8">
        <f t="shared" si="747"/>
        <v>7</v>
      </c>
      <c r="AU487" s="8">
        <f t="shared" si="748"/>
        <v>3</v>
      </c>
      <c r="AV487" s="4"/>
      <c r="AW487" s="7">
        <f>SUM(AO488:AO493)</f>
        <v>-63.7998046875</v>
      </c>
      <c r="AX487" s="7">
        <f>SUM(AO488:AO498)</f>
        <v>-300.2998046875</v>
      </c>
      <c r="AY487" s="7">
        <f>SUM(AO487:AO501)</f>
        <v>-145.05078125</v>
      </c>
      <c r="AZ487" s="7">
        <f>SUM(AO488:AO507)</f>
        <v>-374.7001953125</v>
      </c>
      <c r="BA487">
        <f>IF(AC487&gt;0,1,-1)</f>
        <v>1</v>
      </c>
    </row>
    <row r="488" spans="1:53" x14ac:dyDescent="0.25">
      <c r="A488" t="s">
        <v>492</v>
      </c>
      <c r="B488">
        <v>14657.599609375</v>
      </c>
      <c r="C488">
        <v>14689.400390625</v>
      </c>
      <c r="D488">
        <v>14624</v>
      </c>
      <c r="E488">
        <v>14671.400390625</v>
      </c>
      <c r="F488">
        <v>14671.400390625</v>
      </c>
      <c r="G488">
        <v>0</v>
      </c>
      <c r="H488" t="str">
        <f t="shared" si="706"/>
        <v xml:space="preserve"> 10:15:00+05:30</v>
      </c>
      <c r="I488" t="str">
        <f t="shared" si="707"/>
        <v>N</v>
      </c>
      <c r="J488">
        <f t="shared" si="708"/>
        <v>17.150390625</v>
      </c>
      <c r="K488">
        <f t="shared" si="709"/>
        <v>13.80078125</v>
      </c>
      <c r="L488" s="3">
        <f t="shared" si="685"/>
        <v>1.1703356108296228E-3</v>
      </c>
      <c r="M488" s="3">
        <f t="shared" si="710"/>
        <v>9.4154442867800954E-4</v>
      </c>
      <c r="N488" t="str">
        <f t="shared" si="711"/>
        <v>2021-04-16</v>
      </c>
      <c r="O488">
        <f t="shared" si="712"/>
        <v>-26.1005859375</v>
      </c>
      <c r="P488">
        <f t="shared" si="713"/>
        <v>-383.4501953125</v>
      </c>
      <c r="Q488">
        <f t="shared" si="714"/>
        <v>-426.7001953125</v>
      </c>
      <c r="R488">
        <f t="shared" si="715"/>
        <v>-148.2001953125</v>
      </c>
      <c r="S488">
        <f t="shared" si="716"/>
        <v>14503.5625</v>
      </c>
      <c r="T488">
        <f t="shared" si="717"/>
        <v>14429.278552827382</v>
      </c>
      <c r="U488">
        <f t="shared" si="718"/>
        <v>167.837890625</v>
      </c>
      <c r="V488">
        <f t="shared" si="719"/>
        <v>242.12183779761835</v>
      </c>
      <c r="W488">
        <f t="shared" si="720"/>
        <v>65.400390625</v>
      </c>
      <c r="X488">
        <f t="shared" si="721"/>
        <v>91.000195312499997</v>
      </c>
      <c r="Y488">
        <f t="shared" si="722"/>
        <v>14567.150910608252</v>
      </c>
      <c r="Z488">
        <f t="shared" si="731"/>
        <v>14534.038317796278</v>
      </c>
      <c r="AA488">
        <f t="shared" si="723"/>
        <v>104.24948001674784</v>
      </c>
      <c r="AB488">
        <f t="shared" si="724"/>
        <v>137.36207282872238</v>
      </c>
      <c r="AC488" s="9">
        <f t="shared" si="725"/>
        <v>33.112592811974537</v>
      </c>
      <c r="AD488" s="4">
        <f t="shared" si="726"/>
        <v>0.94058125691464334</v>
      </c>
      <c r="AE488" s="2">
        <f t="shared" si="727"/>
        <v>4.4721273676832608E-3</v>
      </c>
      <c r="AF488">
        <f t="shared" si="735"/>
        <v>137.87235778087052</v>
      </c>
      <c r="AG488" s="4">
        <f t="shared" si="728"/>
        <v>0.17251568278526369</v>
      </c>
      <c r="AI488">
        <f t="shared" si="729"/>
        <v>1</v>
      </c>
      <c r="AJ488">
        <f t="shared" si="732"/>
        <v>0</v>
      </c>
      <c r="AK488">
        <f t="shared" si="733"/>
        <v>0</v>
      </c>
      <c r="AL488">
        <f t="shared" ref="AL488:AN488" si="756">SUM(AI478:AI487)/10</f>
        <v>0.1</v>
      </c>
      <c r="AM488">
        <f t="shared" si="756"/>
        <v>0.1</v>
      </c>
      <c r="AN488">
        <f t="shared" si="756"/>
        <v>0.8</v>
      </c>
      <c r="AO488" s="7">
        <f t="shared" si="746"/>
        <v>17.150390625</v>
      </c>
      <c r="AP488" s="8">
        <f t="shared" si="750"/>
        <v>0.33168105853932073</v>
      </c>
      <c r="AQ488" s="8">
        <f t="shared" si="751"/>
        <v>8.1818181818181818E-2</v>
      </c>
      <c r="AR488" s="8">
        <f t="shared" si="752"/>
        <v>0.73636363636363633</v>
      </c>
      <c r="AT488" s="8">
        <f t="shared" si="747"/>
        <v>7</v>
      </c>
      <c r="AU488" s="8">
        <f t="shared" si="748"/>
        <v>3</v>
      </c>
      <c r="AV488" s="4"/>
    </row>
    <row r="489" spans="1:53" x14ac:dyDescent="0.25">
      <c r="A489" t="s">
        <v>493</v>
      </c>
      <c r="B489">
        <v>14656.9501953125</v>
      </c>
      <c r="C489">
        <v>14688.2001953125</v>
      </c>
      <c r="D489">
        <v>14618.849609375</v>
      </c>
      <c r="E489">
        <v>14645.2998046875</v>
      </c>
      <c r="F489">
        <v>14645.2998046875</v>
      </c>
      <c r="G489">
        <v>0</v>
      </c>
      <c r="H489" t="str">
        <f t="shared" si="706"/>
        <v xml:space="preserve"> 11:15:00+05:30</v>
      </c>
      <c r="I489" t="str">
        <f t="shared" si="707"/>
        <v>N</v>
      </c>
      <c r="J489">
        <f t="shared" si="708"/>
        <v>-26.1005859375</v>
      </c>
      <c r="K489">
        <f t="shared" si="709"/>
        <v>-11.650390625</v>
      </c>
      <c r="L489" s="3">
        <f t="shared" si="685"/>
        <v>-1.7790112220083796E-3</v>
      </c>
      <c r="M489" s="3">
        <f t="shared" si="710"/>
        <v>-7.948714070629755E-4</v>
      </c>
      <c r="N489" t="str">
        <f t="shared" si="711"/>
        <v>2021-04-16</v>
      </c>
      <c r="O489">
        <f t="shared" si="712"/>
        <v>12.75</v>
      </c>
      <c r="P489">
        <f t="shared" si="713"/>
        <v>-337.3994140625</v>
      </c>
      <c r="Q489">
        <f t="shared" si="714"/>
        <v>-391.9501953125</v>
      </c>
      <c r="R489">
        <f t="shared" si="715"/>
        <v>-107.1494140625</v>
      </c>
      <c r="S489">
        <f t="shared" si="716"/>
        <v>14530.35009765625</v>
      </c>
      <c r="T489">
        <f t="shared" si="717"/>
        <v>14440.935732886905</v>
      </c>
      <c r="U489">
        <f t="shared" si="718"/>
        <v>114.94970703125</v>
      </c>
      <c r="V489">
        <f t="shared" si="719"/>
        <v>204.36407180059541</v>
      </c>
      <c r="W489">
        <f t="shared" si="720"/>
        <v>69.3505859375</v>
      </c>
      <c r="X489">
        <f t="shared" si="721"/>
        <v>87.245214843750006</v>
      </c>
      <c r="Y489">
        <f t="shared" si="722"/>
        <v>14584.517331514751</v>
      </c>
      <c r="Z489">
        <f t="shared" si="731"/>
        <v>14544.152998422753</v>
      </c>
      <c r="AA489">
        <f t="shared" si="723"/>
        <v>60.782473172748723</v>
      </c>
      <c r="AB489">
        <f t="shared" si="724"/>
        <v>101.14680626474728</v>
      </c>
      <c r="AC489" s="9">
        <f t="shared" si="725"/>
        <v>40.36433309199856</v>
      </c>
      <c r="AD489" s="4">
        <f t="shared" si="726"/>
        <v>0.21900249011613401</v>
      </c>
      <c r="AE489" s="2">
        <f t="shared" si="727"/>
        <v>4.7439154099393564E-3</v>
      </c>
      <c r="AF489">
        <f t="shared" si="735"/>
        <v>143.58159862784669</v>
      </c>
      <c r="AG489" s="4">
        <f t="shared" si="728"/>
        <v>4.1409612041670013E-2</v>
      </c>
      <c r="AI489">
        <f t="shared" si="729"/>
        <v>1</v>
      </c>
      <c r="AJ489">
        <f t="shared" si="732"/>
        <v>0</v>
      </c>
      <c r="AK489">
        <f t="shared" si="733"/>
        <v>0</v>
      </c>
      <c r="AL489">
        <f t="shared" ref="AL489:AN489" si="757">SUM(AI479:AI488)/10</f>
        <v>0.2</v>
      </c>
      <c r="AM489">
        <f t="shared" si="757"/>
        <v>0.1</v>
      </c>
      <c r="AN489">
        <f t="shared" si="757"/>
        <v>0.7</v>
      </c>
      <c r="AO489" s="7">
        <f t="shared" si="746"/>
        <v>-26.1005859375</v>
      </c>
      <c r="AP489" s="8">
        <f t="shared" si="750"/>
        <v>0.45319359335035331</v>
      </c>
      <c r="AQ489" s="8">
        <f t="shared" si="751"/>
        <v>8.1818181818181818E-2</v>
      </c>
      <c r="AR489" s="8">
        <f t="shared" si="752"/>
        <v>0.65454545454545454</v>
      </c>
      <c r="AT489" s="8">
        <f t="shared" si="747"/>
        <v>6</v>
      </c>
      <c r="AU489" s="8">
        <f t="shared" si="748"/>
        <v>4</v>
      </c>
      <c r="AV489" s="4"/>
    </row>
    <row r="490" spans="1:53" x14ac:dyDescent="0.25">
      <c r="A490" t="s">
        <v>494</v>
      </c>
      <c r="B490">
        <v>14650.900390625</v>
      </c>
      <c r="C490">
        <v>14676.4501953125</v>
      </c>
      <c r="D490">
        <v>14618.849609375</v>
      </c>
      <c r="E490">
        <v>14658.0498046875</v>
      </c>
      <c r="F490">
        <v>14658.0498046875</v>
      </c>
      <c r="G490">
        <v>0</v>
      </c>
      <c r="H490" t="str">
        <f t="shared" si="706"/>
        <v xml:space="preserve"> 12:15:00+05:30</v>
      </c>
      <c r="I490" t="str">
        <f t="shared" si="707"/>
        <v>N</v>
      </c>
      <c r="J490">
        <f t="shared" si="708"/>
        <v>12.75</v>
      </c>
      <c r="K490">
        <f t="shared" si="709"/>
        <v>7.1494140625</v>
      </c>
      <c r="L490" s="3">
        <f t="shared" si="685"/>
        <v>8.7058647962393542E-4</v>
      </c>
      <c r="M490" s="3">
        <f t="shared" si="710"/>
        <v>4.8798462018585944E-4</v>
      </c>
      <c r="N490" t="str">
        <f t="shared" si="711"/>
        <v>2021-04-16</v>
      </c>
      <c r="O490">
        <f t="shared" si="712"/>
        <v>-4.8994140625</v>
      </c>
      <c r="P490">
        <f t="shared" si="713"/>
        <v>-387.3994140625</v>
      </c>
      <c r="Q490">
        <f t="shared" si="714"/>
        <v>-335.3994140625</v>
      </c>
      <c r="R490">
        <f t="shared" si="715"/>
        <v>-142.2998046875</v>
      </c>
      <c r="S490">
        <f t="shared" si="716"/>
        <v>14565.093872070313</v>
      </c>
      <c r="T490">
        <f t="shared" si="717"/>
        <v>14456.328590029761</v>
      </c>
      <c r="U490">
        <f t="shared" si="718"/>
        <v>92.9559326171875</v>
      </c>
      <c r="V490">
        <f t="shared" si="719"/>
        <v>201.72121465773853</v>
      </c>
      <c r="W490">
        <f t="shared" si="720"/>
        <v>57.6005859375</v>
      </c>
      <c r="X490">
        <f t="shared" si="721"/>
        <v>91.750195312499997</v>
      </c>
      <c r="Y490">
        <f t="shared" si="722"/>
        <v>14600.857881108695</v>
      </c>
      <c r="Z490">
        <f t="shared" si="731"/>
        <v>14554.507253537729</v>
      </c>
      <c r="AA490">
        <f t="shared" si="723"/>
        <v>57.191923578804563</v>
      </c>
      <c r="AB490">
        <f t="shared" si="724"/>
        <v>103.54255114977059</v>
      </c>
      <c r="AC490" s="9">
        <f t="shared" si="725"/>
        <v>46.350627570966026</v>
      </c>
      <c r="AD490" s="4">
        <f t="shared" si="726"/>
        <v>0.1483065374900033</v>
      </c>
      <c r="AE490" s="2">
        <f t="shared" si="727"/>
        <v>3.9401585950074357E-3</v>
      </c>
      <c r="AF490">
        <f t="shared" si="735"/>
        <v>144.52929107893397</v>
      </c>
      <c r="AG490" s="4">
        <f t="shared" si="728"/>
        <v>6.6003753972932793E-3</v>
      </c>
      <c r="AI490">
        <f t="shared" si="729"/>
        <v>1</v>
      </c>
      <c r="AJ490">
        <f t="shared" si="732"/>
        <v>0</v>
      </c>
      <c r="AK490">
        <f t="shared" si="733"/>
        <v>0</v>
      </c>
      <c r="AL490">
        <f t="shared" ref="AL490:AN490" si="758">SUM(AI480:AI489)/10</f>
        <v>0.3</v>
      </c>
      <c r="AM490">
        <f t="shared" si="758"/>
        <v>0.1</v>
      </c>
      <c r="AN490">
        <f t="shared" si="758"/>
        <v>0.6</v>
      </c>
      <c r="AO490" s="7">
        <f t="shared" si="746"/>
        <v>12.75</v>
      </c>
      <c r="AP490" s="8">
        <f t="shared" si="750"/>
        <v>0.55261294001392547</v>
      </c>
      <c r="AQ490" s="8">
        <f t="shared" si="751"/>
        <v>8.1818181818181818E-2</v>
      </c>
      <c r="AR490" s="8">
        <f t="shared" si="752"/>
        <v>0.57272727272727275</v>
      </c>
      <c r="AT490" s="8">
        <f t="shared" si="747"/>
        <v>7</v>
      </c>
      <c r="AU490" s="8">
        <f t="shared" si="748"/>
        <v>3</v>
      </c>
      <c r="AV490" s="4"/>
    </row>
    <row r="491" spans="1:53" x14ac:dyDescent="0.25">
      <c r="A491" t="s">
        <v>495</v>
      </c>
      <c r="B491">
        <v>14658.75</v>
      </c>
      <c r="C491">
        <v>14675.650390625</v>
      </c>
      <c r="D491">
        <v>14631.5</v>
      </c>
      <c r="E491">
        <v>14653.150390625</v>
      </c>
      <c r="F491">
        <v>14653.150390625</v>
      </c>
      <c r="G491">
        <v>0</v>
      </c>
      <c r="H491" t="str">
        <f t="shared" si="706"/>
        <v xml:space="preserve"> 13:15:00+05:30</v>
      </c>
      <c r="I491" t="str">
        <f t="shared" si="707"/>
        <v>N</v>
      </c>
      <c r="J491">
        <f t="shared" si="708"/>
        <v>-4.8994140625</v>
      </c>
      <c r="K491">
        <f t="shared" si="709"/>
        <v>-5.599609375</v>
      </c>
      <c r="L491" s="3">
        <f t="shared" si="685"/>
        <v>-3.3424733356638038E-4</v>
      </c>
      <c r="M491" s="3">
        <f t="shared" si="710"/>
        <v>-3.8199774025752538E-4</v>
      </c>
      <c r="N491" t="str">
        <f t="shared" si="711"/>
        <v>2021-04-16</v>
      </c>
      <c r="O491">
        <f t="shared" si="712"/>
        <v>-34.150390625</v>
      </c>
      <c r="P491">
        <f t="shared" si="713"/>
        <v>-338.25</v>
      </c>
      <c r="Q491">
        <f t="shared" si="714"/>
        <v>-308.25</v>
      </c>
      <c r="R491">
        <f t="shared" si="715"/>
        <v>-154.400390625</v>
      </c>
      <c r="S491">
        <f t="shared" si="716"/>
        <v>14593.625122070313</v>
      </c>
      <c r="T491">
        <f t="shared" si="717"/>
        <v>14472.442847842261</v>
      </c>
      <c r="U491">
        <f t="shared" si="718"/>
        <v>59.5252685546875</v>
      </c>
      <c r="V491">
        <f t="shared" si="719"/>
        <v>180.70754278273853</v>
      </c>
      <c r="W491">
        <f t="shared" si="720"/>
        <v>44.150390625</v>
      </c>
      <c r="X491">
        <f t="shared" si="721"/>
        <v>84.22021484375</v>
      </c>
      <c r="Y491">
        <f t="shared" si="722"/>
        <v>14612.478438778986</v>
      </c>
      <c r="Z491">
        <f t="shared" si="731"/>
        <v>14563.474811454755</v>
      </c>
      <c r="AA491">
        <f t="shared" si="723"/>
        <v>40.671951846014053</v>
      </c>
      <c r="AB491">
        <f t="shared" si="724"/>
        <v>89.675579170245328</v>
      </c>
      <c r="AC491" s="9">
        <f t="shared" si="725"/>
        <v>49.003627324231275</v>
      </c>
      <c r="AD491" s="4">
        <f t="shared" si="726"/>
        <v>5.7237623141203904E-2</v>
      </c>
      <c r="AE491" s="2">
        <f t="shared" si="727"/>
        <v>3.0174890219731403E-3</v>
      </c>
      <c r="AF491">
        <f t="shared" si="735"/>
        <v>140.03559093672447</v>
      </c>
      <c r="AG491" s="4">
        <f t="shared" si="728"/>
        <v>-3.1091968338482188E-2</v>
      </c>
      <c r="AI491">
        <f t="shared" si="729"/>
        <v>1</v>
      </c>
      <c r="AJ491">
        <f t="shared" si="732"/>
        <v>0</v>
      </c>
      <c r="AK491">
        <f t="shared" si="733"/>
        <v>0</v>
      </c>
      <c r="AL491">
        <f t="shared" ref="AL491:AN491" si="759">SUM(AI481:AI490)/10</f>
        <v>0.4</v>
      </c>
      <c r="AM491">
        <f t="shared" si="759"/>
        <v>0.1</v>
      </c>
      <c r="AN491">
        <f t="shared" si="759"/>
        <v>0.5</v>
      </c>
      <c r="AO491" s="7">
        <f t="shared" si="746"/>
        <v>-4.8994140625</v>
      </c>
      <c r="AP491" s="8">
        <f t="shared" si="750"/>
        <v>0.63395604182957543</v>
      </c>
      <c r="AQ491" s="8">
        <f t="shared" si="751"/>
        <v>8.1818181818181818E-2</v>
      </c>
      <c r="AR491" s="8">
        <f t="shared" si="752"/>
        <v>0.49090909090909091</v>
      </c>
      <c r="AT491" s="8">
        <f t="shared" si="747"/>
        <v>7</v>
      </c>
      <c r="AU491" s="8">
        <f t="shared" si="748"/>
        <v>3</v>
      </c>
      <c r="AV491" s="4"/>
    </row>
    <row r="492" spans="1:53" x14ac:dyDescent="0.25">
      <c r="A492" t="s">
        <v>496</v>
      </c>
      <c r="B492">
        <v>14656.0498046875</v>
      </c>
      <c r="C492">
        <v>14696.25</v>
      </c>
      <c r="D492">
        <v>14614.4501953125</v>
      </c>
      <c r="E492">
        <v>14619</v>
      </c>
      <c r="F492">
        <v>14619</v>
      </c>
      <c r="G492">
        <v>0</v>
      </c>
      <c r="H492" t="str">
        <f t="shared" si="706"/>
        <v xml:space="preserve"> 14:15:00+05:30</v>
      </c>
      <c r="I492" t="str">
        <f t="shared" si="707"/>
        <v>N</v>
      </c>
      <c r="J492">
        <f t="shared" si="708"/>
        <v>-34.150390625</v>
      </c>
      <c r="K492">
        <f t="shared" si="709"/>
        <v>-37.0498046875</v>
      </c>
      <c r="L492" s="3">
        <f t="shared" si="685"/>
        <v>-2.3305835069330361E-3</v>
      </c>
      <c r="M492" s="3">
        <f t="shared" si="710"/>
        <v>-2.5279529737712966E-3</v>
      </c>
      <c r="N492" t="str">
        <f t="shared" si="711"/>
        <v>2021-04-16</v>
      </c>
      <c r="O492">
        <f t="shared" si="712"/>
        <v>-28.5498046875</v>
      </c>
      <c r="P492">
        <f t="shared" si="713"/>
        <v>-265.0498046875</v>
      </c>
      <c r="Q492">
        <f t="shared" si="714"/>
        <v>-219.650390625</v>
      </c>
      <c r="R492">
        <f t="shared" si="715"/>
        <v>-132.5498046875</v>
      </c>
      <c r="S492">
        <f t="shared" si="716"/>
        <v>14621.843872070313</v>
      </c>
      <c r="T492">
        <f t="shared" si="717"/>
        <v>14488.423828125</v>
      </c>
      <c r="U492">
        <f t="shared" si="718"/>
        <v>-2.8438720703125</v>
      </c>
      <c r="V492">
        <f t="shared" si="719"/>
        <v>130.576171875</v>
      </c>
      <c r="W492">
        <f t="shared" si="720"/>
        <v>81.7998046875</v>
      </c>
      <c r="X492">
        <f t="shared" si="721"/>
        <v>74.63525390625</v>
      </c>
      <c r="Y492">
        <f t="shared" si="722"/>
        <v>14613.927674605879</v>
      </c>
      <c r="Z492">
        <f t="shared" si="731"/>
        <v>14568.522555867959</v>
      </c>
      <c r="AA492">
        <f t="shared" si="723"/>
        <v>5.0723253941214352</v>
      </c>
      <c r="AB492">
        <f t="shared" si="724"/>
        <v>50.477444132040546</v>
      </c>
      <c r="AC492" s="9">
        <f t="shared" si="725"/>
        <v>45.405118737919111</v>
      </c>
      <c r="AD492" s="4">
        <f t="shared" si="726"/>
        <v>-7.3433514676428377E-2</v>
      </c>
      <c r="AE492" s="2">
        <f t="shared" si="727"/>
        <v>5.5971865923315272E-3</v>
      </c>
      <c r="AF492">
        <f t="shared" si="735"/>
        <v>125.50384648087856</v>
      </c>
      <c r="AG492" s="4">
        <f t="shared" si="728"/>
        <v>-0.10377179371787081</v>
      </c>
      <c r="AI492">
        <f t="shared" si="729"/>
        <v>0</v>
      </c>
      <c r="AJ492">
        <f t="shared" si="732"/>
        <v>0</v>
      </c>
      <c r="AK492">
        <f t="shared" si="733"/>
        <v>1</v>
      </c>
      <c r="AL492">
        <f t="shared" ref="AL492:AN492" si="760">SUM(AI482:AI491)/10</f>
        <v>0.5</v>
      </c>
      <c r="AM492">
        <f t="shared" si="760"/>
        <v>0</v>
      </c>
      <c r="AN492">
        <f t="shared" si="760"/>
        <v>0.5</v>
      </c>
      <c r="AO492" s="7">
        <f t="shared" si="746"/>
        <v>-34.150390625</v>
      </c>
      <c r="AP492" s="8">
        <f t="shared" si="750"/>
        <v>0.51869130695147081</v>
      </c>
      <c r="AQ492" s="8">
        <f t="shared" si="751"/>
        <v>8.1818181818181818E-2</v>
      </c>
      <c r="AR492" s="8">
        <f t="shared" si="752"/>
        <v>0.59090909090909094</v>
      </c>
      <c r="AT492" s="8">
        <f t="shared" si="747"/>
        <v>6</v>
      </c>
      <c r="AU492" s="8">
        <f t="shared" si="748"/>
        <v>4</v>
      </c>
      <c r="AV492" s="4"/>
    </row>
    <row r="493" spans="1:53" x14ac:dyDescent="0.25">
      <c r="A493" t="s">
        <v>497</v>
      </c>
      <c r="B493">
        <v>14618.400390625</v>
      </c>
      <c r="C493">
        <v>14624.150390625</v>
      </c>
      <c r="D493">
        <v>14585.400390625</v>
      </c>
      <c r="E493">
        <v>14590.4501953125</v>
      </c>
      <c r="F493">
        <v>14590.4501953125</v>
      </c>
      <c r="G493">
        <v>0</v>
      </c>
      <c r="H493" t="str">
        <f t="shared" si="706"/>
        <v xml:space="preserve"> 15:15:00+05:30</v>
      </c>
      <c r="I493" t="str">
        <f t="shared" si="707"/>
        <v>N</v>
      </c>
      <c r="J493">
        <f t="shared" si="708"/>
        <v>-28.5498046875</v>
      </c>
      <c r="K493">
        <f t="shared" si="709"/>
        <v>-27.9501953125</v>
      </c>
      <c r="L493" s="3">
        <f t="shared" si="685"/>
        <v>-1.9529245972706752E-3</v>
      </c>
      <c r="M493" s="3">
        <f t="shared" si="710"/>
        <v>-1.9119872602767728E-3</v>
      </c>
      <c r="N493" t="str">
        <f t="shared" si="711"/>
        <v>2021-04-16</v>
      </c>
      <c r="O493">
        <f t="shared" si="712"/>
        <v>-302.5</v>
      </c>
      <c r="P493">
        <f t="shared" si="713"/>
        <v>-228.5498046875</v>
      </c>
      <c r="Q493">
        <f t="shared" si="714"/>
        <v>-183.5498046875</v>
      </c>
      <c r="R493">
        <f t="shared" si="715"/>
        <v>-110.3505859375</v>
      </c>
      <c r="S493">
        <f t="shared" si="716"/>
        <v>14634.806396484375</v>
      </c>
      <c r="T493">
        <f t="shared" si="717"/>
        <v>14503.538132440477</v>
      </c>
      <c r="U493">
        <f t="shared" si="718"/>
        <v>-44.356201171875</v>
      </c>
      <c r="V493">
        <f t="shared" si="719"/>
        <v>86.912062872022943</v>
      </c>
      <c r="W493">
        <f t="shared" si="720"/>
        <v>38.75</v>
      </c>
      <c r="X493">
        <f t="shared" si="721"/>
        <v>72.235253906249994</v>
      </c>
      <c r="Y493">
        <f t="shared" si="722"/>
        <v>14608.710456985127</v>
      </c>
      <c r="Z493">
        <f t="shared" si="731"/>
        <v>14570.515977635645</v>
      </c>
      <c r="AA493">
        <f t="shared" si="723"/>
        <v>-18.260261672627166</v>
      </c>
      <c r="AB493">
        <f t="shared" si="724"/>
        <v>19.934217676855042</v>
      </c>
      <c r="AC493" s="9">
        <f t="shared" si="725"/>
        <v>38.194479349482208</v>
      </c>
      <c r="AD493" s="4">
        <f t="shared" si="726"/>
        <v>-0.15880675106384187</v>
      </c>
      <c r="AE493" s="2">
        <f t="shared" si="727"/>
        <v>2.6567662842431933E-3</v>
      </c>
      <c r="AF493">
        <f t="shared" si="735"/>
        <v>105.17232454465011</v>
      </c>
      <c r="AG493" s="4">
        <f t="shared" si="728"/>
        <v>-0.16199919370061788</v>
      </c>
      <c r="AI493">
        <f t="shared" si="729"/>
        <v>0</v>
      </c>
      <c r="AJ493">
        <f t="shared" si="732"/>
        <v>0</v>
      </c>
      <c r="AK493">
        <f t="shared" si="733"/>
        <v>1</v>
      </c>
      <c r="AL493">
        <f t="shared" ref="AL493:AN493" si="761">SUM(AI483:AI492)/10</f>
        <v>0.5</v>
      </c>
      <c r="AM493">
        <f t="shared" si="761"/>
        <v>0</v>
      </c>
      <c r="AN493">
        <f t="shared" si="761"/>
        <v>0.5</v>
      </c>
      <c r="AO493" s="7">
        <f t="shared" si="746"/>
        <v>-28.5498046875</v>
      </c>
      <c r="AP493" s="8">
        <f t="shared" si="750"/>
        <v>0.42438379659665793</v>
      </c>
      <c r="AQ493" s="8">
        <f t="shared" si="751"/>
        <v>0</v>
      </c>
      <c r="AR493" s="8">
        <f t="shared" si="752"/>
        <v>0.59090909090909094</v>
      </c>
      <c r="AT493" s="8">
        <f t="shared" si="747"/>
        <v>6</v>
      </c>
      <c r="AU493" s="8">
        <f t="shared" si="748"/>
        <v>4</v>
      </c>
      <c r="AV493" s="4"/>
    </row>
    <row r="494" spans="1:53" x14ac:dyDescent="0.25">
      <c r="A494" t="s">
        <v>498</v>
      </c>
      <c r="B494">
        <v>14306.599609375</v>
      </c>
      <c r="C494">
        <v>14323.900390625</v>
      </c>
      <c r="D494">
        <v>14192.2998046875</v>
      </c>
      <c r="E494">
        <v>14287.9501953125</v>
      </c>
      <c r="F494">
        <v>14287.9501953125</v>
      </c>
      <c r="G494">
        <v>0</v>
      </c>
      <c r="H494" t="str">
        <f t="shared" si="706"/>
        <v xml:space="preserve"> 09:15:00+05:30</v>
      </c>
      <c r="I494" t="str">
        <f t="shared" si="707"/>
        <v>Y</v>
      </c>
      <c r="J494">
        <f t="shared" si="708"/>
        <v>-302.5</v>
      </c>
      <c r="K494">
        <f t="shared" si="709"/>
        <v>-18.6494140625</v>
      </c>
      <c r="L494" s="3">
        <f t="shared" si="685"/>
        <v>-2.0732739288413782E-2</v>
      </c>
      <c r="M494" s="3">
        <f t="shared" si="710"/>
        <v>-1.3035532252037856E-3</v>
      </c>
      <c r="N494" t="str">
        <f t="shared" si="711"/>
        <v>2021-04-19</v>
      </c>
      <c r="O494">
        <f t="shared" si="712"/>
        <v>19.9501953125</v>
      </c>
      <c r="P494">
        <f t="shared" si="713"/>
        <v>75</v>
      </c>
      <c r="Q494">
        <f t="shared" si="714"/>
        <v>110.75</v>
      </c>
      <c r="R494">
        <f t="shared" si="715"/>
        <v>201.099609375</v>
      </c>
      <c r="S494">
        <f t="shared" si="716"/>
        <v>14635.125122070313</v>
      </c>
      <c r="T494">
        <f t="shared" si="717"/>
        <v>14515.007207961309</v>
      </c>
      <c r="U494">
        <f t="shared" si="718"/>
        <v>-347.1749267578125</v>
      </c>
      <c r="V494">
        <f t="shared" si="719"/>
        <v>-227.05701264880918</v>
      </c>
      <c r="W494">
        <f t="shared" si="720"/>
        <v>131.6005859375</v>
      </c>
      <c r="X494">
        <f t="shared" si="721"/>
        <v>70.550195312499994</v>
      </c>
      <c r="Y494">
        <f t="shared" si="722"/>
        <v>14537.430398835655</v>
      </c>
      <c r="Z494">
        <f t="shared" si="731"/>
        <v>14544.828179242631</v>
      </c>
      <c r="AA494">
        <f t="shared" si="723"/>
        <v>-249.48020352315507</v>
      </c>
      <c r="AB494">
        <f t="shared" si="724"/>
        <v>-256.87798393013145</v>
      </c>
      <c r="AC494" s="9">
        <f t="shared" si="725"/>
        <v>-7.3977804069763806</v>
      </c>
      <c r="AD494" s="4" t="str">
        <f t="shared" si="726"/>
        <v>CROSSOVER</v>
      </c>
      <c r="AE494" s="2">
        <f t="shared" si="727"/>
        <v>9.2726751653057909E-3</v>
      </c>
      <c r="AF494">
        <f t="shared" si="735"/>
        <v>22.423190874345892</v>
      </c>
      <c r="AG494" s="4">
        <f t="shared" si="728"/>
        <v>-0.78679570912377905</v>
      </c>
      <c r="AI494">
        <f t="shared" si="729"/>
        <v>0</v>
      </c>
      <c r="AJ494">
        <f t="shared" si="732"/>
        <v>1</v>
      </c>
      <c r="AK494">
        <f t="shared" si="733"/>
        <v>0</v>
      </c>
      <c r="AL494">
        <f t="shared" ref="AL494:AN494" si="762">SUM(AI484:AI493)/10</f>
        <v>0.5</v>
      </c>
      <c r="AM494">
        <f t="shared" si="762"/>
        <v>0</v>
      </c>
      <c r="AN494">
        <f t="shared" si="762"/>
        <v>0.5</v>
      </c>
      <c r="AO494" s="7">
        <f t="shared" si="746"/>
        <v>-302.5</v>
      </c>
      <c r="AP494" s="8">
        <f t="shared" si="750"/>
        <v>0.3472231063063565</v>
      </c>
      <c r="AQ494" s="8">
        <f t="shared" si="751"/>
        <v>0.18181818181818182</v>
      </c>
      <c r="AR494" s="8">
        <f t="shared" si="752"/>
        <v>0.40909090909090906</v>
      </c>
      <c r="AT494" s="8">
        <f t="shared" si="747"/>
        <v>5</v>
      </c>
      <c r="AU494" s="8">
        <f t="shared" si="748"/>
        <v>5</v>
      </c>
      <c r="AV494" s="4"/>
      <c r="AW494" s="7">
        <f>SUM(AO495:AO500)</f>
        <v>75</v>
      </c>
      <c r="AX494" s="7">
        <f>SUM(AO495:AO505)</f>
        <v>81.7998046875</v>
      </c>
      <c r="AY494" s="7">
        <f>SUM(AO494:AO508)</f>
        <v>-345.75</v>
      </c>
      <c r="AZ494" s="7">
        <f>SUM(AO495:AO514)</f>
        <v>110.75</v>
      </c>
      <c r="BA494">
        <f>IF(AC494&gt;0,1,-1)</f>
        <v>-1</v>
      </c>
    </row>
    <row r="495" spans="1:53" x14ac:dyDescent="0.25">
      <c r="A495" t="s">
        <v>499</v>
      </c>
      <c r="B495">
        <v>14247.599609375</v>
      </c>
      <c r="C495">
        <v>14331.2998046875</v>
      </c>
      <c r="D495">
        <v>14225.75</v>
      </c>
      <c r="E495">
        <v>14307.900390625</v>
      </c>
      <c r="F495">
        <v>14307.900390625</v>
      </c>
      <c r="G495">
        <v>0</v>
      </c>
      <c r="H495" t="str">
        <f t="shared" si="706"/>
        <v xml:space="preserve"> 10:15:00+05:30</v>
      </c>
      <c r="I495" t="str">
        <f t="shared" si="707"/>
        <v>N</v>
      </c>
      <c r="J495">
        <f t="shared" si="708"/>
        <v>19.9501953125</v>
      </c>
      <c r="K495">
        <f t="shared" si="709"/>
        <v>60.30078125</v>
      </c>
      <c r="L495" s="3">
        <f t="shared" si="685"/>
        <v>1.3962951325967761E-3</v>
      </c>
      <c r="M495" s="3">
        <f t="shared" si="710"/>
        <v>4.2323467042351291E-3</v>
      </c>
      <c r="N495" t="str">
        <f t="shared" si="711"/>
        <v>2021-04-19</v>
      </c>
      <c r="O495">
        <f t="shared" si="712"/>
        <v>-37.25</v>
      </c>
      <c r="P495">
        <f t="shared" si="713"/>
        <v>136.44921875</v>
      </c>
      <c r="Q495">
        <f t="shared" si="714"/>
        <v>84.349609375</v>
      </c>
      <c r="R495">
        <f t="shared" si="715"/>
        <v>258.94921875</v>
      </c>
      <c r="S495">
        <f t="shared" si="716"/>
        <v>14597.44384765625</v>
      </c>
      <c r="T495">
        <f t="shared" si="717"/>
        <v>14507.664341517857</v>
      </c>
      <c r="U495">
        <f t="shared" si="718"/>
        <v>-289.54345703125</v>
      </c>
      <c r="V495">
        <f t="shared" si="719"/>
        <v>-199.76395089285688</v>
      </c>
      <c r="W495">
        <f t="shared" si="720"/>
        <v>105.5498046875</v>
      </c>
      <c r="X495">
        <f t="shared" si="721"/>
        <v>72.685253906249997</v>
      </c>
      <c r="Y495">
        <f t="shared" si="722"/>
        <v>14486.423730344399</v>
      </c>
      <c r="Z495">
        <f t="shared" si="731"/>
        <v>14523.289289368302</v>
      </c>
      <c r="AA495">
        <f t="shared" si="723"/>
        <v>-178.52333971939879</v>
      </c>
      <c r="AB495">
        <f t="shared" si="724"/>
        <v>-215.38889874330198</v>
      </c>
      <c r="AC495" s="9">
        <f t="shared" si="725"/>
        <v>-36.865559023903188</v>
      </c>
      <c r="AD495" s="4">
        <f t="shared" si="726"/>
        <v>3.9833270245677475</v>
      </c>
      <c r="AE495" s="2">
        <f t="shared" si="727"/>
        <v>7.4196302259986295E-3</v>
      </c>
      <c r="AF495">
        <f t="shared" si="735"/>
        <v>-21.240611173458092</v>
      </c>
      <c r="AG495" s="4" t="str">
        <f t="shared" si="728"/>
        <v>CROSSOVER</v>
      </c>
      <c r="AI495">
        <f t="shared" si="729"/>
        <v>0</v>
      </c>
      <c r="AJ495">
        <f t="shared" si="732"/>
        <v>1</v>
      </c>
      <c r="AK495">
        <f t="shared" si="733"/>
        <v>0</v>
      </c>
      <c r="AL495">
        <f t="shared" ref="AL495:AN495" si="763">SUM(AI485:AI494)/10</f>
        <v>0.5</v>
      </c>
      <c r="AM495">
        <f t="shared" si="763"/>
        <v>0.1</v>
      </c>
      <c r="AN495">
        <f t="shared" si="763"/>
        <v>0.4</v>
      </c>
      <c r="AO495" s="7">
        <f t="shared" si="746"/>
        <v>19.9501953125</v>
      </c>
      <c r="AP495" s="8">
        <f t="shared" si="750"/>
        <v>0.28409163243247348</v>
      </c>
      <c r="AQ495" s="8">
        <f t="shared" si="751"/>
        <v>0.18181818181818182</v>
      </c>
      <c r="AR495" s="8">
        <f t="shared" si="752"/>
        <v>0.40909090909090906</v>
      </c>
      <c r="AT495" s="8">
        <f t="shared" si="747"/>
        <v>5</v>
      </c>
      <c r="AU495" s="8">
        <f t="shared" si="748"/>
        <v>5</v>
      </c>
      <c r="AV495" s="4"/>
    </row>
    <row r="496" spans="1:53" x14ac:dyDescent="0.25">
      <c r="A496" t="s">
        <v>500</v>
      </c>
      <c r="B496">
        <v>14321.599609375</v>
      </c>
      <c r="C496">
        <v>14322.349609375</v>
      </c>
      <c r="D496">
        <v>14249.400390625</v>
      </c>
      <c r="E496">
        <v>14270.650390625</v>
      </c>
      <c r="F496">
        <v>14270.650390625</v>
      </c>
      <c r="G496">
        <v>0</v>
      </c>
      <c r="H496" t="str">
        <f t="shared" si="706"/>
        <v xml:space="preserve"> 11:15:00+05:30</v>
      </c>
      <c r="I496" t="str">
        <f t="shared" si="707"/>
        <v>N</v>
      </c>
      <c r="J496">
        <f t="shared" si="708"/>
        <v>-37.25</v>
      </c>
      <c r="K496">
        <f t="shared" si="709"/>
        <v>-50.94921875</v>
      </c>
      <c r="L496" s="3">
        <f t="shared" si="685"/>
        <v>-2.6034567604627306E-3</v>
      </c>
      <c r="M496" s="3">
        <f t="shared" si="710"/>
        <v>-3.5575089473000175E-3</v>
      </c>
      <c r="N496" t="str">
        <f t="shared" si="711"/>
        <v>2021-04-19</v>
      </c>
      <c r="O496">
        <f t="shared" si="712"/>
        <v>44.25</v>
      </c>
      <c r="P496">
        <f t="shared" si="713"/>
        <v>162.69921875</v>
      </c>
      <c r="Q496">
        <f t="shared" si="714"/>
        <v>179.2998046875</v>
      </c>
      <c r="R496">
        <f t="shared" si="715"/>
        <v>316.2998046875</v>
      </c>
      <c r="S496">
        <f t="shared" si="716"/>
        <v>14554.150146484375</v>
      </c>
      <c r="T496">
        <f t="shared" si="717"/>
        <v>14505.416759672618</v>
      </c>
      <c r="U496">
        <f t="shared" si="718"/>
        <v>-283.499755859375</v>
      </c>
      <c r="V496">
        <f t="shared" si="719"/>
        <v>-234.76636904761835</v>
      </c>
      <c r="W496">
        <f t="shared" si="720"/>
        <v>72.94921875</v>
      </c>
      <c r="X496">
        <f t="shared" si="721"/>
        <v>71.635156249999994</v>
      </c>
      <c r="Y496">
        <f t="shared" si="722"/>
        <v>14438.474099295643</v>
      </c>
      <c r="Z496">
        <f t="shared" si="731"/>
        <v>14500.322116755275</v>
      </c>
      <c r="AA496">
        <f t="shared" si="723"/>
        <v>-167.8237086706431</v>
      </c>
      <c r="AB496">
        <f t="shared" si="724"/>
        <v>-229.67172613027469</v>
      </c>
      <c r="AC496" s="9">
        <f t="shared" si="725"/>
        <v>-61.848017459631592</v>
      </c>
      <c r="AD496" s="4">
        <f t="shared" si="726"/>
        <v>0.67766389815301797</v>
      </c>
      <c r="AE496" s="2">
        <f t="shared" si="727"/>
        <v>5.1194588368781418E-3</v>
      </c>
      <c r="AF496">
        <f t="shared" si="735"/>
        <v>-66.942660376975255</v>
      </c>
      <c r="AG496" s="4">
        <f t="shared" si="728"/>
        <v>2.1516353192617013</v>
      </c>
      <c r="AI496">
        <f t="shared" si="729"/>
        <v>0</v>
      </c>
      <c r="AJ496">
        <f t="shared" si="732"/>
        <v>1</v>
      </c>
      <c r="AK496">
        <f t="shared" si="733"/>
        <v>0</v>
      </c>
      <c r="AL496">
        <f t="shared" ref="AL496:AN496" si="764">SUM(AI486:AI495)/10</f>
        <v>0.5</v>
      </c>
      <c r="AM496">
        <f t="shared" si="764"/>
        <v>0.2</v>
      </c>
      <c r="AN496">
        <f t="shared" si="764"/>
        <v>0.3</v>
      </c>
      <c r="AO496" s="7">
        <f t="shared" si="746"/>
        <v>-37.25</v>
      </c>
      <c r="AP496" s="8">
        <f t="shared" si="750"/>
        <v>0.23243860835384195</v>
      </c>
      <c r="AQ496" s="8">
        <f t="shared" si="751"/>
        <v>0.26363636363636367</v>
      </c>
      <c r="AR496" s="8">
        <f t="shared" si="752"/>
        <v>0.32727272727272727</v>
      </c>
      <c r="AT496" s="8">
        <f t="shared" si="747"/>
        <v>4</v>
      </c>
      <c r="AU496" s="8">
        <f t="shared" si="748"/>
        <v>6</v>
      </c>
      <c r="AV496" s="4"/>
    </row>
    <row r="497" spans="1:48" x14ac:dyDescent="0.25">
      <c r="A497" t="s">
        <v>501</v>
      </c>
      <c r="B497">
        <v>14275.400390625</v>
      </c>
      <c r="C497">
        <v>14318.650390625</v>
      </c>
      <c r="D497">
        <v>14263.75</v>
      </c>
      <c r="E497">
        <v>14314.900390625</v>
      </c>
      <c r="F497">
        <v>14314.900390625</v>
      </c>
      <c r="G497">
        <v>0</v>
      </c>
      <c r="H497" t="str">
        <f t="shared" si="706"/>
        <v xml:space="preserve"> 12:15:00+05:30</v>
      </c>
      <c r="I497" t="str">
        <f t="shared" si="707"/>
        <v>N</v>
      </c>
      <c r="J497">
        <f t="shared" si="708"/>
        <v>44.25</v>
      </c>
      <c r="K497">
        <f t="shared" si="709"/>
        <v>39.5</v>
      </c>
      <c r="L497" s="3">
        <f t="shared" si="685"/>
        <v>3.1007696768375545E-3</v>
      </c>
      <c r="M497" s="3">
        <f t="shared" si="710"/>
        <v>2.7669976966769073E-3</v>
      </c>
      <c r="N497" t="str">
        <f t="shared" si="711"/>
        <v>2021-04-19</v>
      </c>
      <c r="O497">
        <f t="shared" si="712"/>
        <v>39.0498046875</v>
      </c>
      <c r="P497">
        <f t="shared" si="713"/>
        <v>82.2998046875</v>
      </c>
      <c r="Q497">
        <f t="shared" si="714"/>
        <v>114.2998046875</v>
      </c>
      <c r="R497">
        <f t="shared" si="715"/>
        <v>310.5</v>
      </c>
      <c r="S497">
        <f t="shared" si="716"/>
        <v>14504.056396484375</v>
      </c>
      <c r="T497">
        <f t="shared" si="717"/>
        <v>14502.890578497023</v>
      </c>
      <c r="U497">
        <f t="shared" si="718"/>
        <v>-189.156005859375</v>
      </c>
      <c r="V497">
        <f t="shared" si="719"/>
        <v>-187.99018787202294</v>
      </c>
      <c r="W497">
        <f t="shared" si="720"/>
        <v>54.900390625</v>
      </c>
      <c r="X497">
        <f t="shared" si="721"/>
        <v>77.465136718750003</v>
      </c>
      <c r="Y497">
        <f t="shared" si="722"/>
        <v>14411.013275146612</v>
      </c>
      <c r="Z497">
        <f t="shared" si="731"/>
        <v>14483.465596197977</v>
      </c>
      <c r="AA497">
        <f t="shared" si="723"/>
        <v>-96.112884521611704</v>
      </c>
      <c r="AB497">
        <f t="shared" si="724"/>
        <v>-168.56520557297699</v>
      </c>
      <c r="AC497" s="9">
        <f t="shared" si="725"/>
        <v>-72.452321051365288</v>
      </c>
      <c r="AD497" s="4">
        <f t="shared" si="726"/>
        <v>0.17145745372768273</v>
      </c>
      <c r="AE497" s="2">
        <f t="shared" si="727"/>
        <v>3.848945096836386E-3</v>
      </c>
      <c r="AF497">
        <f t="shared" si="735"/>
        <v>-91.877303350411239</v>
      </c>
      <c r="AG497" s="4">
        <f t="shared" si="728"/>
        <v>0.37247762238639959</v>
      </c>
      <c r="AI497">
        <f t="shared" si="729"/>
        <v>0</v>
      </c>
      <c r="AJ497">
        <f t="shared" si="732"/>
        <v>1</v>
      </c>
      <c r="AK497">
        <f t="shared" si="733"/>
        <v>0</v>
      </c>
      <c r="AL497">
        <f t="shared" ref="AL497:AN497" si="765">SUM(AI487:AI496)/10</f>
        <v>0.5</v>
      </c>
      <c r="AM497">
        <f t="shared" si="765"/>
        <v>0.3</v>
      </c>
      <c r="AN497">
        <f t="shared" si="765"/>
        <v>0.2</v>
      </c>
      <c r="AO497" s="7">
        <f t="shared" si="746"/>
        <v>44.25</v>
      </c>
      <c r="AP497" s="8">
        <f t="shared" si="750"/>
        <v>0.19017704319859796</v>
      </c>
      <c r="AQ497" s="8">
        <f t="shared" si="751"/>
        <v>0.34545454545454546</v>
      </c>
      <c r="AR497" s="8">
        <f t="shared" si="752"/>
        <v>0.24545454545454545</v>
      </c>
      <c r="AT497" s="8">
        <f t="shared" si="747"/>
        <v>4</v>
      </c>
      <c r="AU497" s="8">
        <f t="shared" si="748"/>
        <v>6</v>
      </c>
      <c r="AV497" s="4"/>
    </row>
    <row r="498" spans="1:48" x14ac:dyDescent="0.25">
      <c r="A498" t="s">
        <v>502</v>
      </c>
      <c r="B498">
        <v>14304.75</v>
      </c>
      <c r="C498">
        <v>14381.599609375</v>
      </c>
      <c r="D498">
        <v>14301.4501953125</v>
      </c>
      <c r="E498">
        <v>14353.9501953125</v>
      </c>
      <c r="F498">
        <v>14353.9501953125</v>
      </c>
      <c r="G498">
        <v>0</v>
      </c>
      <c r="H498" t="str">
        <f t="shared" si="706"/>
        <v xml:space="preserve"> 13:15:00+05:30</v>
      </c>
      <c r="I498" t="str">
        <f t="shared" si="707"/>
        <v>N</v>
      </c>
      <c r="J498">
        <f t="shared" si="708"/>
        <v>39.0498046875</v>
      </c>
      <c r="K498">
        <f t="shared" si="709"/>
        <v>49.2001953125</v>
      </c>
      <c r="L498" s="3">
        <f t="shared" si="685"/>
        <v>2.7279131270151334E-3</v>
      </c>
      <c r="M498" s="3">
        <f t="shared" si="710"/>
        <v>3.4394306305597791E-3</v>
      </c>
      <c r="N498" t="str">
        <f t="shared" si="711"/>
        <v>2021-04-19</v>
      </c>
      <c r="O498">
        <f t="shared" si="712"/>
        <v>7.9501953125</v>
      </c>
      <c r="P498">
        <f t="shared" si="713"/>
        <v>23.099609375</v>
      </c>
      <c r="Q498">
        <f t="shared" si="714"/>
        <v>43.0498046875</v>
      </c>
      <c r="R498">
        <f t="shared" si="715"/>
        <v>245.599609375</v>
      </c>
      <c r="S498">
        <f t="shared" si="716"/>
        <v>14462.756469726563</v>
      </c>
      <c r="T498">
        <f t="shared" si="717"/>
        <v>14502.104864211309</v>
      </c>
      <c r="U498">
        <f t="shared" si="718"/>
        <v>-108.8062744140625</v>
      </c>
      <c r="V498">
        <f t="shared" si="719"/>
        <v>-148.15466889880918</v>
      </c>
      <c r="W498">
        <f t="shared" si="720"/>
        <v>80.1494140625</v>
      </c>
      <c r="X498">
        <f t="shared" si="721"/>
        <v>72.205175781250006</v>
      </c>
      <c r="Y498">
        <f t="shared" si="722"/>
        <v>14398.332590739032</v>
      </c>
      <c r="Z498">
        <f t="shared" si="731"/>
        <v>14471.691468844752</v>
      </c>
      <c r="AA498">
        <f t="shared" si="723"/>
        <v>-44.38239542653173</v>
      </c>
      <c r="AB498">
        <f t="shared" si="724"/>
        <v>-117.74127353225231</v>
      </c>
      <c r="AC498" s="9">
        <f t="shared" si="725"/>
        <v>-73.358878105720578</v>
      </c>
      <c r="AD498" s="4">
        <f t="shared" si="726"/>
        <v>1.2512463937664373E-2</v>
      </c>
      <c r="AE498" s="2">
        <f t="shared" si="727"/>
        <v>5.6042857869595692E-3</v>
      </c>
      <c r="AF498">
        <f t="shared" si="735"/>
        <v>-103.77227347227745</v>
      </c>
      <c r="AG498" s="4">
        <f t="shared" si="728"/>
        <v>0.12946581678066815</v>
      </c>
      <c r="AI498">
        <f t="shared" si="729"/>
        <v>0</v>
      </c>
      <c r="AJ498">
        <f t="shared" si="732"/>
        <v>1</v>
      </c>
      <c r="AK498">
        <f t="shared" si="733"/>
        <v>0</v>
      </c>
      <c r="AL498">
        <f t="shared" ref="AL498:AN498" si="766">SUM(AI488:AI497)/10</f>
        <v>0.4</v>
      </c>
      <c r="AM498">
        <f t="shared" si="766"/>
        <v>0.4</v>
      </c>
      <c r="AN498">
        <f t="shared" si="766"/>
        <v>0.2</v>
      </c>
      <c r="AO498" s="7">
        <f t="shared" si="746"/>
        <v>39.0498046875</v>
      </c>
      <c r="AP498" s="8">
        <f t="shared" si="750"/>
        <v>0.15559939898067104</v>
      </c>
      <c r="AQ498" s="8">
        <f t="shared" si="751"/>
        <v>0.42727272727272725</v>
      </c>
      <c r="AR498" s="8">
        <f t="shared" si="752"/>
        <v>0.16363636363636364</v>
      </c>
      <c r="AT498" s="8">
        <f t="shared" si="747"/>
        <v>4</v>
      </c>
      <c r="AU498" s="8">
        <f t="shared" si="748"/>
        <v>6</v>
      </c>
      <c r="AV498" s="4"/>
    </row>
    <row r="499" spans="1:48" x14ac:dyDescent="0.25">
      <c r="A499" t="s">
        <v>503</v>
      </c>
      <c r="B499">
        <v>14354.9501953125</v>
      </c>
      <c r="C499">
        <v>14381.599609375</v>
      </c>
      <c r="D499">
        <v>14298.9501953125</v>
      </c>
      <c r="E499">
        <v>14361.900390625</v>
      </c>
      <c r="F499">
        <v>14361.900390625</v>
      </c>
      <c r="G499">
        <v>0</v>
      </c>
      <c r="H499" t="str">
        <f t="shared" si="706"/>
        <v xml:space="preserve"> 14:15:00+05:30</v>
      </c>
      <c r="I499" t="str">
        <f t="shared" si="707"/>
        <v>N</v>
      </c>
      <c r="J499">
        <f t="shared" si="708"/>
        <v>7.9501953125</v>
      </c>
      <c r="K499">
        <f t="shared" si="709"/>
        <v>6.9501953125</v>
      </c>
      <c r="L499" s="3">
        <f t="shared" si="685"/>
        <v>5.5386811325959994E-4</v>
      </c>
      <c r="M499" s="3">
        <f t="shared" si="710"/>
        <v>4.8416714916708897E-4</v>
      </c>
      <c r="N499" t="str">
        <f t="shared" si="711"/>
        <v>2021-04-19</v>
      </c>
      <c r="O499">
        <f t="shared" si="712"/>
        <v>1.0498046875</v>
      </c>
      <c r="P499">
        <f t="shared" si="713"/>
        <v>7.849609375</v>
      </c>
      <c r="Q499">
        <f t="shared" si="714"/>
        <v>-10.4501953125</v>
      </c>
      <c r="R499">
        <f t="shared" si="715"/>
        <v>270.3994140625</v>
      </c>
      <c r="S499">
        <f t="shared" si="716"/>
        <v>14424.744018554688</v>
      </c>
      <c r="T499">
        <f t="shared" si="717"/>
        <v>14496.873930431548</v>
      </c>
      <c r="U499">
        <f t="shared" si="718"/>
        <v>-62.8436279296875</v>
      </c>
      <c r="V499">
        <f t="shared" si="719"/>
        <v>-134.97353980654771</v>
      </c>
      <c r="W499">
        <f t="shared" si="720"/>
        <v>82.6494140625</v>
      </c>
      <c r="X499">
        <f t="shared" si="721"/>
        <v>73.680078124999994</v>
      </c>
      <c r="Y499">
        <f t="shared" si="722"/>
        <v>14390.236546269247</v>
      </c>
      <c r="Z499">
        <f t="shared" si="731"/>
        <v>14461.710461733866</v>
      </c>
      <c r="AA499">
        <f t="shared" si="723"/>
        <v>-28.336155644246901</v>
      </c>
      <c r="AB499">
        <f t="shared" si="724"/>
        <v>-99.810071108866396</v>
      </c>
      <c r="AC499" s="9">
        <f t="shared" si="725"/>
        <v>-71.473915464619495</v>
      </c>
      <c r="AD499" s="4">
        <f t="shared" si="726"/>
        <v>-2.569508544534424E-2</v>
      </c>
      <c r="AE499" s="2">
        <f t="shared" si="727"/>
        <v>5.7801036393283082E-3</v>
      </c>
      <c r="AF499">
        <f t="shared" si="735"/>
        <v>-106.6373841623008</v>
      </c>
      <c r="AG499" s="4">
        <f t="shared" si="728"/>
        <v>2.7609597382375606E-2</v>
      </c>
      <c r="AI499">
        <f t="shared" si="729"/>
        <v>0</v>
      </c>
      <c r="AJ499">
        <f t="shared" si="732"/>
        <v>0</v>
      </c>
      <c r="AK499">
        <f t="shared" si="733"/>
        <v>1</v>
      </c>
      <c r="AL499">
        <f t="shared" ref="AL499:AN499" si="767">SUM(AI489:AI498)/10</f>
        <v>0.3</v>
      </c>
      <c r="AM499">
        <f t="shared" si="767"/>
        <v>0.5</v>
      </c>
      <c r="AN499">
        <f t="shared" si="767"/>
        <v>0.2</v>
      </c>
      <c r="AO499" s="7">
        <f t="shared" si="746"/>
        <v>7.9501953125</v>
      </c>
      <c r="AP499" s="8">
        <f t="shared" si="750"/>
        <v>0.12730859916600357</v>
      </c>
      <c r="AQ499" s="8">
        <f t="shared" si="751"/>
        <v>0.32727272727272727</v>
      </c>
      <c r="AR499" s="8">
        <f t="shared" si="752"/>
        <v>0.34545454545454546</v>
      </c>
      <c r="AT499" s="8">
        <f t="shared" si="747"/>
        <v>5</v>
      </c>
      <c r="AU499" s="8">
        <f t="shared" si="748"/>
        <v>5</v>
      </c>
      <c r="AV499" s="4"/>
    </row>
    <row r="500" spans="1:48" x14ac:dyDescent="0.25">
      <c r="A500" t="s">
        <v>504</v>
      </c>
      <c r="B500">
        <v>14361.2001953125</v>
      </c>
      <c r="C500">
        <v>14370.400390625</v>
      </c>
      <c r="D500">
        <v>14353.650390625</v>
      </c>
      <c r="E500">
        <v>14362.9501953125</v>
      </c>
      <c r="F500">
        <v>14362.9501953125</v>
      </c>
      <c r="G500">
        <v>0</v>
      </c>
      <c r="H500" t="str">
        <f t="shared" si="706"/>
        <v xml:space="preserve"> 15:15:00+05:30</v>
      </c>
      <c r="I500" t="str">
        <f t="shared" si="707"/>
        <v>N</v>
      </c>
      <c r="J500">
        <f t="shared" si="708"/>
        <v>1.0498046875</v>
      </c>
      <c r="K500">
        <f t="shared" si="709"/>
        <v>1.75</v>
      </c>
      <c r="L500" s="3">
        <f t="shared" si="685"/>
        <v>7.3096502478549403E-5</v>
      </c>
      <c r="M500" s="3">
        <f t="shared" si="710"/>
        <v>1.2185611064534847E-4</v>
      </c>
      <c r="N500" t="str">
        <f t="shared" si="711"/>
        <v>2021-04-19</v>
      </c>
      <c r="O500">
        <f t="shared" si="712"/>
        <v>81.3994140625</v>
      </c>
      <c r="P500">
        <f t="shared" si="713"/>
        <v>-47.6005859375</v>
      </c>
      <c r="Q500">
        <f t="shared" si="714"/>
        <v>-21.650390625</v>
      </c>
      <c r="R500">
        <f t="shared" si="715"/>
        <v>290.3994140625</v>
      </c>
      <c r="S500">
        <f t="shared" si="716"/>
        <v>14388.337768554688</v>
      </c>
      <c r="T500">
        <f t="shared" si="717"/>
        <v>14489.909644717261</v>
      </c>
      <c r="U500">
        <f t="shared" si="718"/>
        <v>-25.3875732421875</v>
      </c>
      <c r="V500">
        <f t="shared" si="719"/>
        <v>-126.95944940476147</v>
      </c>
      <c r="W500">
        <f t="shared" si="720"/>
        <v>16.75</v>
      </c>
      <c r="X500">
        <f t="shared" si="721"/>
        <v>75.009960937499997</v>
      </c>
      <c r="Y500">
        <f t="shared" si="722"/>
        <v>14384.172912723303</v>
      </c>
      <c r="Z500">
        <f t="shared" si="731"/>
        <v>14452.732255695561</v>
      </c>
      <c r="AA500">
        <f t="shared" si="723"/>
        <v>-21.222717410802943</v>
      </c>
      <c r="AB500">
        <f t="shared" si="724"/>
        <v>-89.782060383060525</v>
      </c>
      <c r="AC500" s="9">
        <f t="shared" si="725"/>
        <v>-68.559342972257582</v>
      </c>
      <c r="AD500" s="4">
        <f t="shared" si="726"/>
        <v>-4.0778128264214987E-2</v>
      </c>
      <c r="AE500" s="2">
        <f t="shared" si="727"/>
        <v>1.1669505348228463E-3</v>
      </c>
      <c r="AF500">
        <f t="shared" si="735"/>
        <v>-105.73673199395853</v>
      </c>
      <c r="AG500" s="4">
        <f t="shared" si="728"/>
        <v>-8.4459326850281173E-3</v>
      </c>
      <c r="AI500">
        <f t="shared" si="729"/>
        <v>0</v>
      </c>
      <c r="AJ500">
        <f t="shared" si="732"/>
        <v>0</v>
      </c>
      <c r="AK500">
        <f t="shared" si="733"/>
        <v>1</v>
      </c>
      <c r="AL500">
        <f t="shared" ref="AL500:AN500" si="768">SUM(AI490:AI499)/10</f>
        <v>0.2</v>
      </c>
      <c r="AM500">
        <f t="shared" si="768"/>
        <v>0.5</v>
      </c>
      <c r="AN500">
        <f t="shared" si="768"/>
        <v>0.3</v>
      </c>
      <c r="AO500" s="7">
        <f t="shared" si="746"/>
        <v>1.0498046875</v>
      </c>
      <c r="AP500" s="8">
        <f t="shared" si="750"/>
        <v>0.10416158113582111</v>
      </c>
      <c r="AQ500" s="8">
        <f t="shared" si="751"/>
        <v>0.40909090909090906</v>
      </c>
      <c r="AR500" s="8">
        <f t="shared" si="752"/>
        <v>0.34545454545454546</v>
      </c>
      <c r="AT500" s="8">
        <f t="shared" si="747"/>
        <v>5</v>
      </c>
      <c r="AU500" s="8">
        <f t="shared" si="748"/>
        <v>5</v>
      </c>
      <c r="AV500" s="4"/>
    </row>
    <row r="501" spans="1:48" x14ac:dyDescent="0.25">
      <c r="A501" t="s">
        <v>505</v>
      </c>
      <c r="B501">
        <v>14526.7001953125</v>
      </c>
      <c r="C501">
        <v>14526.7001953125</v>
      </c>
      <c r="D501">
        <v>14440.650390625</v>
      </c>
      <c r="E501">
        <v>14444.349609375</v>
      </c>
      <c r="F501">
        <v>14444.349609375</v>
      </c>
      <c r="G501">
        <v>0</v>
      </c>
      <c r="H501" t="str">
        <f t="shared" si="706"/>
        <v xml:space="preserve"> 09:15:00+05:30</v>
      </c>
      <c r="I501" t="str">
        <f t="shared" si="707"/>
        <v>Y</v>
      </c>
      <c r="J501">
        <f t="shared" si="708"/>
        <v>81.3994140625</v>
      </c>
      <c r="K501">
        <f t="shared" si="709"/>
        <v>-82.3505859375</v>
      </c>
      <c r="L501" s="3">
        <f t="shared" si="685"/>
        <v>5.6673185491561166E-3</v>
      </c>
      <c r="M501" s="3">
        <f t="shared" si="710"/>
        <v>-5.668912060570578E-3</v>
      </c>
      <c r="N501" t="str">
        <f t="shared" si="711"/>
        <v>2021-04-20</v>
      </c>
      <c r="O501">
        <f t="shared" si="712"/>
        <v>-11</v>
      </c>
      <c r="P501">
        <f t="shared" si="713"/>
        <v>-164.7998046875</v>
      </c>
      <c r="Q501">
        <f t="shared" si="714"/>
        <v>-113.099609375</v>
      </c>
      <c r="R501">
        <f t="shared" si="715"/>
        <v>213</v>
      </c>
      <c r="S501">
        <f t="shared" si="716"/>
        <v>14356.33154296875</v>
      </c>
      <c r="T501">
        <f t="shared" si="717"/>
        <v>14482.192987351191</v>
      </c>
      <c r="U501">
        <f t="shared" si="718"/>
        <v>88.01806640625</v>
      </c>
      <c r="V501">
        <f t="shared" si="719"/>
        <v>-37.843377976190823</v>
      </c>
      <c r="W501">
        <f t="shared" si="720"/>
        <v>86.0498046875</v>
      </c>
      <c r="X501">
        <f t="shared" si="721"/>
        <v>70.924902343750006</v>
      </c>
      <c r="Y501">
        <f t="shared" si="722"/>
        <v>14397.545511979235</v>
      </c>
      <c r="Z501">
        <f t="shared" si="731"/>
        <v>14451.970196939146</v>
      </c>
      <c r="AA501">
        <f t="shared" si="723"/>
        <v>46.804097395764984</v>
      </c>
      <c r="AB501">
        <f t="shared" si="724"/>
        <v>-7.6205875641462626</v>
      </c>
      <c r="AC501" s="9">
        <f t="shared" si="725"/>
        <v>-54.424684959911247</v>
      </c>
      <c r="AD501" s="4">
        <f t="shared" si="726"/>
        <v>-0.20616676589310226</v>
      </c>
      <c r="AE501" s="2">
        <f t="shared" si="727"/>
        <v>5.9588593560414918E-3</v>
      </c>
      <c r="AF501">
        <f t="shared" si="735"/>
        <v>-84.647475371955807</v>
      </c>
      <c r="AG501" s="4">
        <f t="shared" si="728"/>
        <v>-0.19945061876139408</v>
      </c>
      <c r="AI501">
        <f t="shared" si="729"/>
        <v>0</v>
      </c>
      <c r="AJ501">
        <f t="shared" si="732"/>
        <v>0</v>
      </c>
      <c r="AK501">
        <f t="shared" si="733"/>
        <v>1</v>
      </c>
      <c r="AL501">
        <f t="shared" ref="AL501:AN501" si="769">SUM(AI491:AI500)/10</f>
        <v>0.1</v>
      </c>
      <c r="AM501">
        <f t="shared" si="769"/>
        <v>0.5</v>
      </c>
      <c r="AN501">
        <f t="shared" si="769"/>
        <v>0.4</v>
      </c>
      <c r="AO501" s="7">
        <f t="shared" si="746"/>
        <v>81.3994140625</v>
      </c>
      <c r="AP501" s="8">
        <f t="shared" si="750"/>
        <v>8.522311183839909E-2</v>
      </c>
      <c r="AQ501" s="8">
        <f t="shared" si="751"/>
        <v>0.40909090909090906</v>
      </c>
      <c r="AR501" s="8">
        <f t="shared" si="752"/>
        <v>0.42727272727272725</v>
      </c>
      <c r="AT501" s="8">
        <f t="shared" si="747"/>
        <v>6</v>
      </c>
      <c r="AU501" s="8">
        <f t="shared" si="748"/>
        <v>4</v>
      </c>
      <c r="AV501" s="4"/>
    </row>
    <row r="502" spans="1:48" x14ac:dyDescent="0.25">
      <c r="A502" t="s">
        <v>506</v>
      </c>
      <c r="B502">
        <v>14458.099609375</v>
      </c>
      <c r="C502">
        <v>14467.5498046875</v>
      </c>
      <c r="D502">
        <v>14417.9501953125</v>
      </c>
      <c r="E502">
        <v>14433.349609375</v>
      </c>
      <c r="F502">
        <v>14433.349609375</v>
      </c>
      <c r="G502">
        <v>0</v>
      </c>
      <c r="H502" t="str">
        <f t="shared" si="706"/>
        <v xml:space="preserve"> 10:15:00+05:30</v>
      </c>
      <c r="I502" t="str">
        <f t="shared" si="707"/>
        <v>N</v>
      </c>
      <c r="J502">
        <f t="shared" si="708"/>
        <v>-11</v>
      </c>
      <c r="K502">
        <f t="shared" si="709"/>
        <v>-24.75</v>
      </c>
      <c r="L502" s="3">
        <f t="shared" si="685"/>
        <v>-7.6154346145571896E-4</v>
      </c>
      <c r="M502" s="3">
        <f t="shared" si="710"/>
        <v>-1.7118432344975316E-3</v>
      </c>
      <c r="N502" t="str">
        <f t="shared" si="711"/>
        <v>2021-04-20</v>
      </c>
      <c r="O502">
        <f t="shared" si="712"/>
        <v>-36.1494140625</v>
      </c>
      <c r="P502">
        <f t="shared" si="713"/>
        <v>-188.6494140625</v>
      </c>
      <c r="Q502">
        <f t="shared" si="714"/>
        <v>89.8505859375</v>
      </c>
      <c r="R502">
        <f t="shared" si="715"/>
        <v>321.80078125</v>
      </c>
      <c r="S502">
        <f t="shared" si="716"/>
        <v>14338.068969726563</v>
      </c>
      <c r="T502">
        <f t="shared" si="717"/>
        <v>14481.585844494048</v>
      </c>
      <c r="U502">
        <f t="shared" si="718"/>
        <v>95.2806396484375</v>
      </c>
      <c r="V502">
        <f t="shared" si="719"/>
        <v>-48.236235119047706</v>
      </c>
      <c r="W502">
        <f t="shared" si="720"/>
        <v>49.599609375</v>
      </c>
      <c r="X502">
        <f t="shared" si="721"/>
        <v>75.114843750000006</v>
      </c>
      <c r="Y502">
        <f t="shared" si="722"/>
        <v>14405.501978067183</v>
      </c>
      <c r="Z502">
        <f t="shared" si="731"/>
        <v>14450.277416251496</v>
      </c>
      <c r="AA502">
        <f t="shared" si="723"/>
        <v>27.84763130781721</v>
      </c>
      <c r="AB502">
        <f t="shared" si="724"/>
        <v>-16.927806876496106</v>
      </c>
      <c r="AC502" s="9">
        <f t="shared" si="725"/>
        <v>-44.775438184313316</v>
      </c>
      <c r="AD502" s="4">
        <f t="shared" si="726"/>
        <v>-0.17729540892529708</v>
      </c>
      <c r="AE502" s="2">
        <f t="shared" si="727"/>
        <v>3.4401290546228688E-3</v>
      </c>
      <c r="AF502">
        <f t="shared" si="735"/>
        <v>-76.083866426864915</v>
      </c>
      <c r="AG502" s="4">
        <f t="shared" si="728"/>
        <v>-0.10116791915483475</v>
      </c>
      <c r="AI502">
        <f t="shared" si="729"/>
        <v>0</v>
      </c>
      <c r="AJ502">
        <f t="shared" si="732"/>
        <v>0</v>
      </c>
      <c r="AK502">
        <f t="shared" si="733"/>
        <v>1</v>
      </c>
      <c r="AL502">
        <f t="shared" ref="AL502:AN502" si="770">SUM(AI492:AI501)/10</f>
        <v>0</v>
      </c>
      <c r="AM502">
        <f t="shared" si="770"/>
        <v>0.5</v>
      </c>
      <c r="AN502">
        <f t="shared" si="770"/>
        <v>0.5</v>
      </c>
      <c r="AO502" s="7">
        <f t="shared" si="746"/>
        <v>-11</v>
      </c>
      <c r="AP502" s="8">
        <f t="shared" si="750"/>
        <v>6.9728000595053796E-2</v>
      </c>
      <c r="AQ502" s="8">
        <f t="shared" si="751"/>
        <v>0.40909090909090906</v>
      </c>
      <c r="AR502" s="8">
        <f t="shared" si="752"/>
        <v>0.50909090909090915</v>
      </c>
      <c r="AT502" s="8">
        <f t="shared" si="747"/>
        <v>6</v>
      </c>
      <c r="AU502" s="8">
        <f t="shared" si="748"/>
        <v>4</v>
      </c>
      <c r="AV502" s="4"/>
    </row>
    <row r="503" spans="1:48" x14ac:dyDescent="0.25">
      <c r="A503" t="s">
        <v>507</v>
      </c>
      <c r="B503">
        <v>14448.9501953125</v>
      </c>
      <c r="C503">
        <v>14451.349609375</v>
      </c>
      <c r="D503">
        <v>14386.4501953125</v>
      </c>
      <c r="E503">
        <v>14397.2001953125</v>
      </c>
      <c r="F503">
        <v>14397.2001953125</v>
      </c>
      <c r="G503">
        <v>0</v>
      </c>
      <c r="H503" t="str">
        <f t="shared" si="706"/>
        <v xml:space="preserve"> 11:15:00+05:30</v>
      </c>
      <c r="I503" t="str">
        <f t="shared" si="707"/>
        <v>N</v>
      </c>
      <c r="J503">
        <f t="shared" si="708"/>
        <v>-36.1494140625</v>
      </c>
      <c r="K503">
        <f t="shared" si="709"/>
        <v>-51.75</v>
      </c>
      <c r="L503" s="3">
        <f t="shared" si="685"/>
        <v>-2.5045755171772188E-3</v>
      </c>
      <c r="M503" s="3">
        <f t="shared" si="710"/>
        <v>-3.5815750833433305E-3</v>
      </c>
      <c r="N503" t="str">
        <f t="shared" si="711"/>
        <v>2021-04-20</v>
      </c>
      <c r="O503">
        <f t="shared" si="712"/>
        <v>-20.150390625</v>
      </c>
      <c r="P503">
        <f t="shared" si="713"/>
        <v>-143.8505859375</v>
      </c>
      <c r="Q503">
        <f t="shared" si="714"/>
        <v>140.9501953125</v>
      </c>
      <c r="R503">
        <f t="shared" si="715"/>
        <v>379.2998046875</v>
      </c>
      <c r="S503">
        <f t="shared" si="716"/>
        <v>14356.243896484375</v>
      </c>
      <c r="T503">
        <f t="shared" si="717"/>
        <v>14484.728701636905</v>
      </c>
      <c r="U503">
        <f t="shared" si="718"/>
        <v>40.956298828125</v>
      </c>
      <c r="V503">
        <f t="shared" si="719"/>
        <v>-87.528506324404589</v>
      </c>
      <c r="W503">
        <f t="shared" si="720"/>
        <v>64.8994140625</v>
      </c>
      <c r="X503">
        <f t="shared" si="721"/>
        <v>71.894824218750003</v>
      </c>
      <c r="Y503">
        <f t="shared" si="722"/>
        <v>14403.657137455031</v>
      </c>
      <c r="Z503">
        <f t="shared" si="731"/>
        <v>14445.452214347952</v>
      </c>
      <c r="AA503">
        <f t="shared" si="723"/>
        <v>-6.4569421425312612</v>
      </c>
      <c r="AB503">
        <f t="shared" si="724"/>
        <v>-48.252019035451667</v>
      </c>
      <c r="AC503" s="9">
        <f t="shared" si="725"/>
        <v>-41.795076892920406</v>
      </c>
      <c r="AD503" s="4">
        <f t="shared" si="726"/>
        <v>-6.6562414847277887E-2</v>
      </c>
      <c r="AE503" s="2">
        <f t="shared" si="727"/>
        <v>4.5111485586379054E-3</v>
      </c>
      <c r="AF503">
        <f t="shared" si="735"/>
        <v>-81.071564181873327</v>
      </c>
      <c r="AG503" s="4">
        <f t="shared" si="728"/>
        <v>6.5555261440384358E-2</v>
      </c>
      <c r="AI503">
        <f t="shared" si="729"/>
        <v>0</v>
      </c>
      <c r="AJ503">
        <f t="shared" si="732"/>
        <v>0</v>
      </c>
      <c r="AK503">
        <f t="shared" si="733"/>
        <v>1</v>
      </c>
      <c r="AL503">
        <f t="shared" ref="AL503:AN503" si="771">SUM(AI493:AI502)/10</f>
        <v>0</v>
      </c>
      <c r="AM503">
        <f t="shared" si="771"/>
        <v>0.5</v>
      </c>
      <c r="AN503">
        <f t="shared" si="771"/>
        <v>0.5</v>
      </c>
      <c r="AO503" s="7">
        <f t="shared" si="746"/>
        <v>-36.1494140625</v>
      </c>
      <c r="AP503" s="8">
        <f t="shared" si="750"/>
        <v>5.7050182305044016E-2</v>
      </c>
      <c r="AQ503" s="8">
        <f t="shared" si="751"/>
        <v>0.40909090909090906</v>
      </c>
      <c r="AR503" s="8">
        <f t="shared" si="752"/>
        <v>0.59090909090909094</v>
      </c>
      <c r="AT503" s="8">
        <f t="shared" si="747"/>
        <v>6</v>
      </c>
      <c r="AU503" s="8">
        <f t="shared" si="748"/>
        <v>4</v>
      </c>
      <c r="AV503" s="4"/>
    </row>
    <row r="504" spans="1:48" x14ac:dyDescent="0.25">
      <c r="A504" t="s">
        <v>508</v>
      </c>
      <c r="B504">
        <v>14400.150390625</v>
      </c>
      <c r="C504">
        <v>14406.4501953125</v>
      </c>
      <c r="D504">
        <v>14334.849609375</v>
      </c>
      <c r="E504">
        <v>14377.0498046875</v>
      </c>
      <c r="F504">
        <v>14377.0498046875</v>
      </c>
      <c r="G504">
        <v>0</v>
      </c>
      <c r="H504" t="str">
        <f t="shared" si="706"/>
        <v xml:space="preserve"> 12:15:00+05:30</v>
      </c>
      <c r="I504" t="str">
        <f t="shared" si="707"/>
        <v>N</v>
      </c>
      <c r="J504">
        <f t="shared" si="708"/>
        <v>-20.150390625</v>
      </c>
      <c r="K504">
        <f t="shared" si="709"/>
        <v>-23.1005859375</v>
      </c>
      <c r="L504" s="3">
        <f t="shared" si="685"/>
        <v>-1.3996048086877787E-3</v>
      </c>
      <c r="M504" s="3">
        <f t="shared" si="710"/>
        <v>-1.6041906029355976E-3</v>
      </c>
      <c r="N504" t="str">
        <f t="shared" si="711"/>
        <v>2021-04-20</v>
      </c>
      <c r="O504">
        <f t="shared" si="712"/>
        <v>-7.2998046875</v>
      </c>
      <c r="P504">
        <f t="shared" si="713"/>
        <v>-54.3994140625</v>
      </c>
      <c r="Q504">
        <f t="shared" si="714"/>
        <v>138.7001953125</v>
      </c>
      <c r="R504">
        <f t="shared" si="715"/>
        <v>422.25</v>
      </c>
      <c r="S504">
        <f t="shared" si="716"/>
        <v>14367.406372070313</v>
      </c>
      <c r="T504">
        <f t="shared" si="717"/>
        <v>14483.176339285714</v>
      </c>
      <c r="U504">
        <f t="shared" si="718"/>
        <v>9.6434326171875</v>
      </c>
      <c r="V504">
        <f t="shared" si="719"/>
        <v>-106.12653459821377</v>
      </c>
      <c r="W504">
        <f t="shared" si="720"/>
        <v>71.6005859375</v>
      </c>
      <c r="X504">
        <f t="shared" si="721"/>
        <v>74.509765625</v>
      </c>
      <c r="Y504">
        <f t="shared" si="722"/>
        <v>14397.744396840024</v>
      </c>
      <c r="Z504">
        <f t="shared" si="731"/>
        <v>14439.233813469729</v>
      </c>
      <c r="AA504">
        <f t="shared" si="723"/>
        <v>-20.69459215252391</v>
      </c>
      <c r="AB504">
        <f t="shared" si="724"/>
        <v>-62.184008782229284</v>
      </c>
      <c r="AC504" s="9">
        <f t="shared" si="725"/>
        <v>-41.489416629705374</v>
      </c>
      <c r="AD504" s="4">
        <f t="shared" si="726"/>
        <v>-7.3133078328372894E-3</v>
      </c>
      <c r="AE504" s="2">
        <f t="shared" si="727"/>
        <v>4.9948613266701577E-3</v>
      </c>
      <c r="AF504">
        <f t="shared" si="735"/>
        <v>-85.431942445689856</v>
      </c>
      <c r="AG504" s="4">
        <f t="shared" si="728"/>
        <v>5.3784311525488723E-2</v>
      </c>
      <c r="AI504">
        <f t="shared" si="729"/>
        <v>0</v>
      </c>
      <c r="AJ504">
        <f t="shared" si="732"/>
        <v>0</v>
      </c>
      <c r="AK504">
        <f t="shared" si="733"/>
        <v>1</v>
      </c>
      <c r="AL504">
        <f t="shared" ref="AL504:AN504" si="772">SUM(AI494:AI503)/10</f>
        <v>0</v>
      </c>
      <c r="AM504">
        <f t="shared" si="772"/>
        <v>0.5</v>
      </c>
      <c r="AN504">
        <f t="shared" si="772"/>
        <v>0.5</v>
      </c>
      <c r="AO504" s="7">
        <f t="shared" si="746"/>
        <v>-20.150390625</v>
      </c>
      <c r="AP504" s="8">
        <f t="shared" si="750"/>
        <v>4.6677421885945106E-2</v>
      </c>
      <c r="AQ504" s="8">
        <f t="shared" si="751"/>
        <v>0.40909090909090906</v>
      </c>
      <c r="AR504" s="8">
        <f t="shared" si="752"/>
        <v>0.59090909090909094</v>
      </c>
      <c r="AT504" s="8">
        <f t="shared" si="747"/>
        <v>6</v>
      </c>
      <c r="AU504" s="8">
        <f t="shared" si="748"/>
        <v>4</v>
      </c>
      <c r="AV504" s="4"/>
    </row>
    <row r="505" spans="1:48" x14ac:dyDescent="0.25">
      <c r="A505" t="s">
        <v>509</v>
      </c>
      <c r="B505">
        <v>14362.349609375</v>
      </c>
      <c r="C505">
        <v>14393.2001953125</v>
      </c>
      <c r="D505">
        <v>14348.849609375</v>
      </c>
      <c r="E505">
        <v>14369.75</v>
      </c>
      <c r="F505">
        <v>14369.75</v>
      </c>
      <c r="G505">
        <v>0</v>
      </c>
      <c r="H505" t="str">
        <f t="shared" si="706"/>
        <v xml:space="preserve"> 13:15:00+05:30</v>
      </c>
      <c r="I505" t="str">
        <f t="shared" si="707"/>
        <v>N</v>
      </c>
      <c r="J505">
        <f t="shared" si="708"/>
        <v>-7.2998046875</v>
      </c>
      <c r="K505">
        <f t="shared" si="709"/>
        <v>7.400390625</v>
      </c>
      <c r="L505" s="3">
        <f t="shared" si="685"/>
        <v>-5.0774009874543025E-4</v>
      </c>
      <c r="M505" s="3">
        <f t="shared" si="710"/>
        <v>5.1526322825127494E-4</v>
      </c>
      <c r="N505" t="str">
        <f t="shared" si="711"/>
        <v>2021-04-20</v>
      </c>
      <c r="O505">
        <f t="shared" si="712"/>
        <v>-54.400390625</v>
      </c>
      <c r="P505">
        <f t="shared" si="713"/>
        <v>-24.849609375</v>
      </c>
      <c r="Q505">
        <f t="shared" si="714"/>
        <v>129</v>
      </c>
      <c r="R505">
        <f t="shared" si="715"/>
        <v>495.5</v>
      </c>
      <c r="S505">
        <f t="shared" si="716"/>
        <v>14380.706298828125</v>
      </c>
      <c r="T505">
        <f t="shared" si="717"/>
        <v>14480.778692336309</v>
      </c>
      <c r="U505">
        <f t="shared" si="718"/>
        <v>-10.956298828125</v>
      </c>
      <c r="V505">
        <f t="shared" si="719"/>
        <v>-111.02869233630918</v>
      </c>
      <c r="W505">
        <f t="shared" si="720"/>
        <v>44.3505859375</v>
      </c>
      <c r="X505">
        <f t="shared" si="721"/>
        <v>68.509765625</v>
      </c>
      <c r="Y505">
        <f t="shared" si="722"/>
        <v>14391.523419764462</v>
      </c>
      <c r="Z505">
        <f t="shared" si="731"/>
        <v>14432.917103154299</v>
      </c>
      <c r="AA505">
        <f t="shared" si="723"/>
        <v>-21.773419764462233</v>
      </c>
      <c r="AB505">
        <f t="shared" si="724"/>
        <v>-63.167103154299184</v>
      </c>
      <c r="AC505" s="9">
        <f t="shared" si="725"/>
        <v>-41.393683389836951</v>
      </c>
      <c r="AD505" s="4">
        <f t="shared" si="726"/>
        <v>-2.3074134959005519E-3</v>
      </c>
      <c r="AE505" s="2">
        <f t="shared" si="727"/>
        <v>3.090880951774907E-3</v>
      </c>
      <c r="AF505">
        <f t="shared" si="735"/>
        <v>-89.255272571846945</v>
      </c>
      <c r="AG505" s="4">
        <f t="shared" si="728"/>
        <v>4.4752934519633886E-2</v>
      </c>
      <c r="AI505">
        <f t="shared" si="729"/>
        <v>0</v>
      </c>
      <c r="AJ505">
        <f t="shared" si="732"/>
        <v>0</v>
      </c>
      <c r="AK505">
        <f t="shared" si="733"/>
        <v>1</v>
      </c>
      <c r="AL505">
        <f t="shared" ref="AL505:AN505" si="773">SUM(AI495:AI504)/10</f>
        <v>0</v>
      </c>
      <c r="AM505">
        <f t="shared" si="773"/>
        <v>0.4</v>
      </c>
      <c r="AN505">
        <f t="shared" si="773"/>
        <v>0.6</v>
      </c>
      <c r="AO505" s="7">
        <f t="shared" si="746"/>
        <v>-7.2998046875</v>
      </c>
      <c r="AP505" s="8">
        <f t="shared" si="750"/>
        <v>3.8190617906682357E-2</v>
      </c>
      <c r="AQ505" s="8">
        <f t="shared" si="751"/>
        <v>0.40909090909090906</v>
      </c>
      <c r="AR505" s="8">
        <f t="shared" si="752"/>
        <v>0.59090909090909094</v>
      </c>
      <c r="AT505" s="8">
        <f t="shared" si="747"/>
        <v>5</v>
      </c>
      <c r="AU505" s="8">
        <f t="shared" si="748"/>
        <v>5</v>
      </c>
      <c r="AV505" s="4"/>
    </row>
    <row r="506" spans="1:48" x14ac:dyDescent="0.25">
      <c r="A506" t="s">
        <v>510</v>
      </c>
      <c r="B506">
        <v>14370.900390625</v>
      </c>
      <c r="C506">
        <v>14384.5</v>
      </c>
      <c r="D506">
        <v>14211.099609375</v>
      </c>
      <c r="E506">
        <v>14315.349609375</v>
      </c>
      <c r="F506">
        <v>14315.349609375</v>
      </c>
      <c r="G506">
        <v>0</v>
      </c>
      <c r="H506" t="str">
        <f t="shared" si="706"/>
        <v xml:space="preserve"> 14:15:00+05:30</v>
      </c>
      <c r="I506" t="str">
        <f t="shared" si="707"/>
        <v>N</v>
      </c>
      <c r="J506">
        <f t="shared" si="708"/>
        <v>-54.400390625</v>
      </c>
      <c r="K506">
        <f t="shared" si="709"/>
        <v>-55.55078125</v>
      </c>
      <c r="L506" s="3">
        <f t="shared" si="685"/>
        <v>-3.785757624523739E-3</v>
      </c>
      <c r="M506" s="3">
        <f t="shared" si="710"/>
        <v>-3.8655045780039716E-3</v>
      </c>
      <c r="N506" t="str">
        <f t="shared" si="711"/>
        <v>2021-04-20</v>
      </c>
      <c r="O506">
        <f t="shared" si="712"/>
        <v>-35.7998046875</v>
      </c>
      <c r="P506">
        <f t="shared" si="713"/>
        <v>84</v>
      </c>
      <c r="Q506">
        <f t="shared" si="714"/>
        <v>171.1005859375</v>
      </c>
      <c r="R506">
        <f t="shared" si="715"/>
        <v>556.9501953125</v>
      </c>
      <c r="S506">
        <f t="shared" si="716"/>
        <v>14387.5625</v>
      </c>
      <c r="T506">
        <f t="shared" si="717"/>
        <v>14473.847749255952</v>
      </c>
      <c r="U506">
        <f t="shared" si="718"/>
        <v>-72.212890625</v>
      </c>
      <c r="V506">
        <f t="shared" si="719"/>
        <v>-158.49813988095229</v>
      </c>
      <c r="W506">
        <f t="shared" si="720"/>
        <v>173.400390625</v>
      </c>
      <c r="X506">
        <f t="shared" si="721"/>
        <v>62.389843749999997</v>
      </c>
      <c r="Y506">
        <f t="shared" si="722"/>
        <v>14374.595906344583</v>
      </c>
      <c r="Z506">
        <f t="shared" si="731"/>
        <v>14422.229149174364</v>
      </c>
      <c r="AA506">
        <f t="shared" si="723"/>
        <v>-59.246296969582545</v>
      </c>
      <c r="AB506">
        <f t="shared" si="724"/>
        <v>-106.87953979936356</v>
      </c>
      <c r="AC506" s="9">
        <f t="shared" si="725"/>
        <v>-47.633242829781011</v>
      </c>
      <c r="AD506" s="4">
        <f t="shared" si="726"/>
        <v>0.15073699484970229</v>
      </c>
      <c r="AE506" s="2">
        <f t="shared" si="727"/>
        <v>1.2201757456587562E-2</v>
      </c>
      <c r="AF506">
        <f t="shared" si="735"/>
        <v>-99.251842911369749</v>
      </c>
      <c r="AG506" s="4">
        <f t="shared" si="728"/>
        <v>0.11199977381141224</v>
      </c>
      <c r="AI506">
        <f t="shared" si="729"/>
        <v>0</v>
      </c>
      <c r="AJ506">
        <f t="shared" si="732"/>
        <v>1</v>
      </c>
      <c r="AK506">
        <f t="shared" si="733"/>
        <v>0</v>
      </c>
      <c r="AL506">
        <f t="shared" ref="AL506:AN506" si="774">SUM(AI496:AI505)/10</f>
        <v>0</v>
      </c>
      <c r="AM506">
        <f t="shared" si="774"/>
        <v>0.3</v>
      </c>
      <c r="AN506">
        <f t="shared" si="774"/>
        <v>0.7</v>
      </c>
      <c r="AO506" s="7">
        <f t="shared" si="746"/>
        <v>-54.400390625</v>
      </c>
      <c r="AP506" s="8">
        <f t="shared" si="750"/>
        <v>3.1246869196376474E-2</v>
      </c>
      <c r="AQ506" s="8">
        <f t="shared" si="751"/>
        <v>0.50909090909090915</v>
      </c>
      <c r="AR506" s="8">
        <f t="shared" si="752"/>
        <v>0.49090909090909091</v>
      </c>
      <c r="AT506" s="8">
        <f t="shared" si="747"/>
        <v>5</v>
      </c>
      <c r="AU506" s="8">
        <f t="shared" si="748"/>
        <v>5</v>
      </c>
      <c r="AV506" s="4"/>
    </row>
    <row r="507" spans="1:48" x14ac:dyDescent="0.25">
      <c r="A507" t="s">
        <v>511</v>
      </c>
      <c r="B507">
        <v>14314.9501953125</v>
      </c>
      <c r="C507">
        <v>14320.5498046875</v>
      </c>
      <c r="D507">
        <v>14274.9501953125</v>
      </c>
      <c r="E507">
        <v>14279.5498046875</v>
      </c>
      <c r="F507">
        <v>14279.5498046875</v>
      </c>
      <c r="G507">
        <v>0</v>
      </c>
      <c r="H507" t="str">
        <f t="shared" si="706"/>
        <v xml:space="preserve"> 15:15:00+05:30</v>
      </c>
      <c r="I507" t="str">
        <f t="shared" si="707"/>
        <v>N</v>
      </c>
      <c r="J507">
        <f t="shared" si="708"/>
        <v>-35.7998046875</v>
      </c>
      <c r="K507">
        <f t="shared" si="709"/>
        <v>-35.400390625</v>
      </c>
      <c r="L507" s="3">
        <f t="shared" si="685"/>
        <v>-2.5007984900386237E-3</v>
      </c>
      <c r="M507" s="3">
        <f t="shared" si="710"/>
        <v>-2.4729663842345765E-3</v>
      </c>
      <c r="N507" t="str">
        <f t="shared" si="711"/>
        <v>2021-04-20</v>
      </c>
      <c r="O507">
        <f t="shared" si="712"/>
        <v>-34.849609375</v>
      </c>
      <c r="P507">
        <f t="shared" si="713"/>
        <v>127.3505859375</v>
      </c>
      <c r="Q507">
        <f t="shared" si="714"/>
        <v>200.5498046875</v>
      </c>
      <c r="R507">
        <f t="shared" si="715"/>
        <v>585.2001953125</v>
      </c>
      <c r="S507">
        <f t="shared" si="716"/>
        <v>14382.737426757813</v>
      </c>
      <c r="T507">
        <f t="shared" si="717"/>
        <v>14460.869140625</v>
      </c>
      <c r="U507">
        <f t="shared" si="718"/>
        <v>-103.1876220703125</v>
      </c>
      <c r="V507">
        <f t="shared" si="719"/>
        <v>-181.3193359375</v>
      </c>
      <c r="W507">
        <f t="shared" si="720"/>
        <v>45.599609375</v>
      </c>
      <c r="X507">
        <f t="shared" si="721"/>
        <v>72.434960937499994</v>
      </c>
      <c r="Y507">
        <f t="shared" si="722"/>
        <v>14353.474550420786</v>
      </c>
      <c r="Z507">
        <f t="shared" si="731"/>
        <v>14409.258299675557</v>
      </c>
      <c r="AA507">
        <f t="shared" si="723"/>
        <v>-73.924745733285818</v>
      </c>
      <c r="AB507">
        <f t="shared" si="724"/>
        <v>-129.70849498805728</v>
      </c>
      <c r="AC507" s="9">
        <f t="shared" si="725"/>
        <v>-55.783749254771465</v>
      </c>
      <c r="AD507" s="4">
        <f t="shared" si="726"/>
        <v>0.17110962724323769</v>
      </c>
      <c r="AE507" s="2">
        <f t="shared" si="727"/>
        <v>3.1943795775885549E-3</v>
      </c>
      <c r="AF507">
        <f t="shared" si="735"/>
        <v>-107.39459020421418</v>
      </c>
      <c r="AG507" s="4">
        <f t="shared" si="728"/>
        <v>8.2041270509362441E-2</v>
      </c>
      <c r="AI507">
        <f t="shared" si="729"/>
        <v>0</v>
      </c>
      <c r="AJ507">
        <f t="shared" si="732"/>
        <v>1</v>
      </c>
      <c r="AK507">
        <f t="shared" si="733"/>
        <v>0</v>
      </c>
      <c r="AL507">
        <f t="shared" ref="AL507:AN507" si="775">SUM(AI497:AI506)/10</f>
        <v>0</v>
      </c>
      <c r="AM507">
        <f t="shared" si="775"/>
        <v>0.3</v>
      </c>
      <c r="AN507">
        <f t="shared" si="775"/>
        <v>0.7</v>
      </c>
      <c r="AO507" s="7">
        <f t="shared" si="746"/>
        <v>-35.7998046875</v>
      </c>
      <c r="AP507" s="8">
        <f t="shared" si="750"/>
        <v>2.5565620251580753E-2</v>
      </c>
      <c r="AQ507" s="8">
        <f t="shared" si="751"/>
        <v>0.42727272727272725</v>
      </c>
      <c r="AR507" s="8">
        <f t="shared" si="752"/>
        <v>0.57272727272727275</v>
      </c>
      <c r="AT507" s="8">
        <f t="shared" si="747"/>
        <v>4</v>
      </c>
      <c r="AU507" s="8">
        <f t="shared" si="748"/>
        <v>6</v>
      </c>
      <c r="AV507" s="4"/>
    </row>
    <row r="508" spans="1:48" x14ac:dyDescent="0.25">
      <c r="A508" t="s">
        <v>512</v>
      </c>
      <c r="B508">
        <v>14219.150390625</v>
      </c>
      <c r="C508">
        <v>14271.099609375</v>
      </c>
      <c r="D508">
        <v>14153.9501953125</v>
      </c>
      <c r="E508">
        <v>14244.7001953125</v>
      </c>
      <c r="F508">
        <v>14244.7001953125</v>
      </c>
      <c r="G508">
        <v>0</v>
      </c>
      <c r="H508" t="str">
        <f t="shared" si="706"/>
        <v xml:space="preserve"> 09:15:00+05:30</v>
      </c>
      <c r="I508" t="str">
        <f t="shared" si="707"/>
        <v>Y</v>
      </c>
      <c r="J508">
        <f t="shared" si="708"/>
        <v>-34.849609375</v>
      </c>
      <c r="K508">
        <f t="shared" si="709"/>
        <v>25.5498046875</v>
      </c>
      <c r="L508" s="3">
        <f t="shared" si="685"/>
        <v>-2.4405257764891185E-3</v>
      </c>
      <c r="M508" s="3">
        <f t="shared" si="710"/>
        <v>1.7968587423018996E-3</v>
      </c>
      <c r="N508" t="str">
        <f t="shared" si="711"/>
        <v>2021-04-22</v>
      </c>
      <c r="O508">
        <f t="shared" si="712"/>
        <v>8.6494140625</v>
      </c>
      <c r="P508">
        <f t="shared" si="713"/>
        <v>154</v>
      </c>
      <c r="Q508">
        <f t="shared" si="714"/>
        <v>244.349609375</v>
      </c>
      <c r="R508">
        <f t="shared" si="715"/>
        <v>605.599609375</v>
      </c>
      <c r="S508">
        <f t="shared" si="716"/>
        <v>14372.443603515625</v>
      </c>
      <c r="T508">
        <f t="shared" si="717"/>
        <v>14446.114350818452</v>
      </c>
      <c r="U508">
        <f t="shared" si="718"/>
        <v>-127.743408203125</v>
      </c>
      <c r="V508">
        <f t="shared" si="719"/>
        <v>-201.41415550595229</v>
      </c>
      <c r="W508">
        <f t="shared" si="720"/>
        <v>117.1494140625</v>
      </c>
      <c r="X508">
        <f t="shared" si="721"/>
        <v>71.5048828125</v>
      </c>
      <c r="Y508">
        <f t="shared" si="722"/>
        <v>14329.302471507834</v>
      </c>
      <c r="Z508">
        <f t="shared" si="731"/>
        <v>14394.298472006189</v>
      </c>
      <c r="AA508">
        <f t="shared" si="723"/>
        <v>-84.602276195333616</v>
      </c>
      <c r="AB508">
        <f t="shared" si="724"/>
        <v>-149.5982766936886</v>
      </c>
      <c r="AC508" s="9">
        <f t="shared" si="725"/>
        <v>-64.996000498354988</v>
      </c>
      <c r="AD508" s="4">
        <f t="shared" si="726"/>
        <v>0.16514220300091345</v>
      </c>
      <c r="AE508" s="2">
        <f t="shared" si="727"/>
        <v>8.276799935419972E-3</v>
      </c>
      <c r="AF508">
        <f t="shared" si="735"/>
        <v>-116.81187931061868</v>
      </c>
      <c r="AG508" s="4">
        <f t="shared" si="728"/>
        <v>8.7688673037414872E-2</v>
      </c>
      <c r="AI508">
        <f t="shared" si="729"/>
        <v>0</v>
      </c>
      <c r="AJ508">
        <f t="shared" si="732"/>
        <v>1</v>
      </c>
      <c r="AK508">
        <f t="shared" si="733"/>
        <v>0</v>
      </c>
      <c r="AL508">
        <f t="shared" ref="AL508:AN508" si="776">SUM(AI498:AI507)/10</f>
        <v>0</v>
      </c>
      <c r="AM508">
        <f t="shared" si="776"/>
        <v>0.3</v>
      </c>
      <c r="AN508">
        <f t="shared" si="776"/>
        <v>0.7</v>
      </c>
      <c r="AO508" s="7">
        <f t="shared" si="746"/>
        <v>-34.849609375</v>
      </c>
      <c r="AP508" s="8">
        <f t="shared" si="750"/>
        <v>2.0917325660384255E-2</v>
      </c>
      <c r="AQ508" s="8">
        <f t="shared" si="751"/>
        <v>0.42727272727272725</v>
      </c>
      <c r="AR508" s="8">
        <f t="shared" si="752"/>
        <v>0.57272727272727275</v>
      </c>
      <c r="AT508" s="8">
        <f t="shared" si="747"/>
        <v>3</v>
      </c>
      <c r="AU508" s="8">
        <f t="shared" si="748"/>
        <v>7</v>
      </c>
      <c r="AV508" s="4"/>
    </row>
    <row r="509" spans="1:48" x14ac:dyDescent="0.25">
      <c r="A509" t="s">
        <v>513</v>
      </c>
      <c r="B509">
        <v>14258.0498046875</v>
      </c>
      <c r="C509">
        <v>14288.0498046875</v>
      </c>
      <c r="D509">
        <v>14223.0498046875</v>
      </c>
      <c r="E509">
        <v>14253.349609375</v>
      </c>
      <c r="F509">
        <v>14253.349609375</v>
      </c>
      <c r="G509">
        <v>0</v>
      </c>
      <c r="H509" t="str">
        <f t="shared" si="706"/>
        <v xml:space="preserve"> 10:15:00+05:30</v>
      </c>
      <c r="I509" t="str">
        <f t="shared" si="707"/>
        <v>N</v>
      </c>
      <c r="J509">
        <f t="shared" si="708"/>
        <v>8.6494140625</v>
      </c>
      <c r="K509">
        <f t="shared" si="709"/>
        <v>-4.7001953125</v>
      </c>
      <c r="L509" s="3">
        <f t="shared" si="685"/>
        <v>6.0720225374390549E-4</v>
      </c>
      <c r="M509" s="3">
        <f t="shared" si="710"/>
        <v>-3.2965204757208494E-4</v>
      </c>
      <c r="N509" t="str">
        <f t="shared" si="711"/>
        <v>2021-04-22</v>
      </c>
      <c r="O509">
        <f t="shared" si="712"/>
        <v>69.30078125</v>
      </c>
      <c r="P509">
        <f t="shared" si="713"/>
        <v>138.900390625</v>
      </c>
      <c r="Q509">
        <f t="shared" si="714"/>
        <v>313.5</v>
      </c>
      <c r="R509">
        <f t="shared" si="715"/>
        <v>669.7001953125</v>
      </c>
      <c r="S509">
        <f t="shared" si="716"/>
        <v>14357.662353515625</v>
      </c>
      <c r="T509">
        <f t="shared" si="717"/>
        <v>14426.611979166666</v>
      </c>
      <c r="U509">
        <f t="shared" si="718"/>
        <v>-104.312744140625</v>
      </c>
      <c r="V509">
        <f t="shared" si="719"/>
        <v>-173.26236979166606</v>
      </c>
      <c r="W509">
        <f t="shared" si="720"/>
        <v>65</v>
      </c>
      <c r="X509">
        <f t="shared" si="721"/>
        <v>75.204882812500003</v>
      </c>
      <c r="Y509">
        <f t="shared" si="722"/>
        <v>14312.424057700537</v>
      </c>
      <c r="Z509">
        <f t="shared" si="731"/>
        <v>14381.484939039718</v>
      </c>
      <c r="AA509">
        <f t="shared" si="723"/>
        <v>-59.07444832553665</v>
      </c>
      <c r="AB509">
        <f t="shared" si="724"/>
        <v>-128.13532966471757</v>
      </c>
      <c r="AC509" s="9">
        <f t="shared" si="725"/>
        <v>-69.060881339180924</v>
      </c>
      <c r="AD509" s="4">
        <f t="shared" si="726"/>
        <v>6.2540476485607996E-2</v>
      </c>
      <c r="AE509" s="2">
        <f t="shared" si="727"/>
        <v>4.5700465717681662E-3</v>
      </c>
      <c r="AF509">
        <f t="shared" si="735"/>
        <v>-114.18792146612941</v>
      </c>
      <c r="AG509" s="4">
        <f t="shared" si="728"/>
        <v>-2.2463107861759569E-2</v>
      </c>
      <c r="AI509">
        <f t="shared" si="729"/>
        <v>0</v>
      </c>
      <c r="AJ509">
        <f t="shared" si="732"/>
        <v>1</v>
      </c>
      <c r="AK509">
        <f t="shared" si="733"/>
        <v>0</v>
      </c>
      <c r="AL509">
        <f t="shared" ref="AL509:AN509" si="777">SUM(AI499:AI508)/10</f>
        <v>0</v>
      </c>
      <c r="AM509">
        <f t="shared" si="777"/>
        <v>0.3</v>
      </c>
      <c r="AN509">
        <f t="shared" si="777"/>
        <v>0.7</v>
      </c>
      <c r="AO509" s="7">
        <f t="shared" si="746"/>
        <v>8.6494140625</v>
      </c>
      <c r="AP509" s="8">
        <f t="shared" si="750"/>
        <v>1.7114175540314389E-2</v>
      </c>
      <c r="AQ509" s="8">
        <f t="shared" si="751"/>
        <v>0.42727272727272725</v>
      </c>
      <c r="AR509" s="8">
        <f t="shared" si="752"/>
        <v>0.57272727272727275</v>
      </c>
      <c r="AT509" s="8">
        <f t="shared" si="747"/>
        <v>3</v>
      </c>
      <c r="AU509" s="8">
        <f t="shared" si="748"/>
        <v>7</v>
      </c>
      <c r="AV509" s="4"/>
    </row>
    <row r="510" spans="1:48" x14ac:dyDescent="0.25">
      <c r="A510" t="s">
        <v>514</v>
      </c>
      <c r="B510">
        <v>14257</v>
      </c>
      <c r="C510">
        <v>14330.099609375</v>
      </c>
      <c r="D510">
        <v>14233.599609375</v>
      </c>
      <c r="E510">
        <v>14322.650390625</v>
      </c>
      <c r="F510">
        <v>14322.650390625</v>
      </c>
      <c r="G510">
        <v>0</v>
      </c>
      <c r="H510" t="str">
        <f t="shared" si="706"/>
        <v xml:space="preserve"> 11:15:00+05:30</v>
      </c>
      <c r="I510" t="str">
        <f t="shared" si="707"/>
        <v>N</v>
      </c>
      <c r="J510">
        <f t="shared" si="708"/>
        <v>69.30078125</v>
      </c>
      <c r="K510">
        <f t="shared" si="709"/>
        <v>65.650390625</v>
      </c>
      <c r="L510" s="3">
        <f t="shared" si="685"/>
        <v>4.8620698396689924E-3</v>
      </c>
      <c r="M510" s="3">
        <f t="shared" si="710"/>
        <v>4.6047829574945636E-3</v>
      </c>
      <c r="N510" t="str">
        <f t="shared" si="711"/>
        <v>2021-04-22</v>
      </c>
      <c r="O510">
        <f t="shared" si="712"/>
        <v>22.25</v>
      </c>
      <c r="P510">
        <f t="shared" si="713"/>
        <v>127.2998046875</v>
      </c>
      <c r="Q510">
        <f t="shared" si="714"/>
        <v>264.2998046875</v>
      </c>
      <c r="R510">
        <f t="shared" si="715"/>
        <v>520.1494140625</v>
      </c>
      <c r="S510">
        <f t="shared" si="716"/>
        <v>14333.787353515625</v>
      </c>
      <c r="T510">
        <f t="shared" si="717"/>
        <v>14406.704799107143</v>
      </c>
      <c r="U510">
        <f t="shared" si="718"/>
        <v>-11.136962890625</v>
      </c>
      <c r="V510">
        <f t="shared" si="719"/>
        <v>-84.054408482143117</v>
      </c>
      <c r="W510">
        <f t="shared" si="720"/>
        <v>96.5</v>
      </c>
      <c r="X510">
        <f t="shared" si="721"/>
        <v>73.43994140625</v>
      </c>
      <c r="Y510">
        <f t="shared" si="722"/>
        <v>14314.696576128195</v>
      </c>
      <c r="Z510">
        <f t="shared" si="731"/>
        <v>14376.136343729289</v>
      </c>
      <c r="AA510">
        <f t="shared" si="723"/>
        <v>7.9538144968046254</v>
      </c>
      <c r="AB510">
        <f t="shared" si="724"/>
        <v>-53.485953104289365</v>
      </c>
      <c r="AC510" s="9">
        <f t="shared" si="725"/>
        <v>-61.43976760109399</v>
      </c>
      <c r="AD510" s="4">
        <f t="shared" si="726"/>
        <v>-0.11035355457827294</v>
      </c>
      <c r="AE510" s="2">
        <f t="shared" si="727"/>
        <v>6.7797326500908459E-3</v>
      </c>
      <c r="AF510">
        <f t="shared" si="735"/>
        <v>-92.008222978947742</v>
      </c>
      <c r="AG510" s="4">
        <f t="shared" si="728"/>
        <v>-0.19423856921470142</v>
      </c>
      <c r="AI510">
        <f t="shared" si="729"/>
        <v>0</v>
      </c>
      <c r="AJ510">
        <f t="shared" si="732"/>
        <v>0</v>
      </c>
      <c r="AK510">
        <f t="shared" si="733"/>
        <v>1</v>
      </c>
      <c r="AL510">
        <f t="shared" ref="AL510:AN510" si="778">SUM(AI500:AI509)/10</f>
        <v>0</v>
      </c>
      <c r="AM510">
        <f t="shared" si="778"/>
        <v>0.4</v>
      </c>
      <c r="AN510">
        <f t="shared" si="778"/>
        <v>0.6</v>
      </c>
      <c r="AO510" s="7">
        <f t="shared" si="746"/>
        <v>69.30078125</v>
      </c>
      <c r="AP510" s="8">
        <f t="shared" si="750"/>
        <v>1.4002507260257228E-2</v>
      </c>
      <c r="AQ510" s="8">
        <f t="shared" si="751"/>
        <v>0.24545454545454545</v>
      </c>
      <c r="AR510" s="8">
        <f t="shared" si="752"/>
        <v>0.75454545454545452</v>
      </c>
      <c r="AT510" s="8">
        <f t="shared" si="747"/>
        <v>3</v>
      </c>
      <c r="AU510" s="8">
        <f t="shared" si="748"/>
        <v>7</v>
      </c>
      <c r="AV510" s="4"/>
    </row>
    <row r="511" spans="1:48" x14ac:dyDescent="0.25">
      <c r="A511" t="s">
        <v>515</v>
      </c>
      <c r="B511">
        <v>14317.099609375</v>
      </c>
      <c r="C511">
        <v>14369.900390625</v>
      </c>
      <c r="D511">
        <v>14286.4501953125</v>
      </c>
      <c r="E511">
        <v>14344.900390625</v>
      </c>
      <c r="F511">
        <v>14344.900390625</v>
      </c>
      <c r="G511">
        <v>0</v>
      </c>
      <c r="H511" t="str">
        <f t="shared" si="706"/>
        <v xml:space="preserve"> 12:15:00+05:30</v>
      </c>
      <c r="I511" t="str">
        <f t="shared" si="707"/>
        <v>N</v>
      </c>
      <c r="J511">
        <f t="shared" si="708"/>
        <v>22.25</v>
      </c>
      <c r="K511">
        <f t="shared" si="709"/>
        <v>27.80078125</v>
      </c>
      <c r="L511" s="3">
        <f t="shared" si="685"/>
        <v>1.5534834261236947E-3</v>
      </c>
      <c r="M511" s="3">
        <f t="shared" si="710"/>
        <v>1.9417886309735341E-3</v>
      </c>
      <c r="N511" t="str">
        <f t="shared" si="711"/>
        <v>2021-04-22</v>
      </c>
      <c r="O511">
        <f t="shared" si="712"/>
        <v>54.44921875</v>
      </c>
      <c r="P511">
        <f t="shared" si="713"/>
        <v>84.2998046875</v>
      </c>
      <c r="Q511">
        <f t="shared" si="714"/>
        <v>280.5</v>
      </c>
      <c r="R511">
        <f t="shared" si="715"/>
        <v>559.19921875</v>
      </c>
      <c r="S511">
        <f t="shared" si="716"/>
        <v>14319.949951171875</v>
      </c>
      <c r="T511">
        <f t="shared" si="717"/>
        <v>14391.340541294643</v>
      </c>
      <c r="U511">
        <f t="shared" si="718"/>
        <v>24.950439453125</v>
      </c>
      <c r="V511">
        <f t="shared" si="719"/>
        <v>-46.440150669643117</v>
      </c>
      <c r="W511">
        <f t="shared" si="720"/>
        <v>83.4501953125</v>
      </c>
      <c r="X511">
        <f t="shared" si="721"/>
        <v>81.414941406249994</v>
      </c>
      <c r="Y511">
        <f t="shared" si="722"/>
        <v>14321.408534905264</v>
      </c>
      <c r="Z511">
        <f t="shared" si="731"/>
        <v>14373.2967116289</v>
      </c>
      <c r="AA511">
        <f t="shared" si="723"/>
        <v>23.491855719736122</v>
      </c>
      <c r="AB511">
        <f t="shared" si="724"/>
        <v>-28.396321003900084</v>
      </c>
      <c r="AC511" s="9">
        <f t="shared" si="725"/>
        <v>-51.888176723636207</v>
      </c>
      <c r="AD511" s="4">
        <f t="shared" si="726"/>
        <v>-0.15546267914736886</v>
      </c>
      <c r="AE511" s="2">
        <f t="shared" si="727"/>
        <v>5.8412127695570372E-3</v>
      </c>
      <c r="AF511">
        <f t="shared" si="735"/>
        <v>-69.932006389379239</v>
      </c>
      <c r="AG511" s="4">
        <f t="shared" si="728"/>
        <v>-0.23993743031663298</v>
      </c>
      <c r="AI511">
        <f t="shared" si="729"/>
        <v>0</v>
      </c>
      <c r="AJ511">
        <f t="shared" si="732"/>
        <v>0</v>
      </c>
      <c r="AK511">
        <f t="shared" si="733"/>
        <v>1</v>
      </c>
      <c r="AL511">
        <f t="shared" ref="AL511:AN511" si="779">SUM(AI501:AI510)/10</f>
        <v>0</v>
      </c>
      <c r="AM511">
        <f t="shared" si="779"/>
        <v>0.4</v>
      </c>
      <c r="AN511">
        <f t="shared" si="779"/>
        <v>0.6</v>
      </c>
      <c r="AO511" s="7">
        <f t="shared" si="746"/>
        <v>22.25</v>
      </c>
      <c r="AP511" s="8">
        <f t="shared" si="750"/>
        <v>1.1456596849301368E-2</v>
      </c>
      <c r="AQ511" s="8">
        <f t="shared" si="751"/>
        <v>0.32727272727272727</v>
      </c>
      <c r="AR511" s="8">
        <f t="shared" si="752"/>
        <v>0.67272727272727273</v>
      </c>
      <c r="AT511" s="8">
        <f t="shared" si="747"/>
        <v>3</v>
      </c>
      <c r="AU511" s="8">
        <f t="shared" si="748"/>
        <v>7</v>
      </c>
      <c r="AV511" s="4"/>
    </row>
    <row r="512" spans="1:48" x14ac:dyDescent="0.25">
      <c r="A512" t="s">
        <v>516</v>
      </c>
      <c r="B512">
        <v>14341.75</v>
      </c>
      <c r="C512">
        <v>14404.2998046875</v>
      </c>
      <c r="D512">
        <v>14319.7998046875</v>
      </c>
      <c r="E512">
        <v>14399.349609375</v>
      </c>
      <c r="F512">
        <v>14399.349609375</v>
      </c>
      <c r="G512">
        <v>0</v>
      </c>
      <c r="H512" t="str">
        <f t="shared" si="706"/>
        <v xml:space="preserve"> 13:15:00+05:30</v>
      </c>
      <c r="I512" t="str">
        <f t="shared" si="707"/>
        <v>N</v>
      </c>
      <c r="J512">
        <f t="shared" si="708"/>
        <v>54.44921875</v>
      </c>
      <c r="K512">
        <f t="shared" si="709"/>
        <v>57.599609375</v>
      </c>
      <c r="L512" s="3">
        <f t="shared" si="685"/>
        <v>3.7957195426456128E-3</v>
      </c>
      <c r="M512" s="3">
        <f t="shared" si="710"/>
        <v>4.0162190370770651E-3</v>
      </c>
      <c r="N512" t="str">
        <f t="shared" si="711"/>
        <v>2021-04-22</v>
      </c>
      <c r="O512">
        <f t="shared" si="712"/>
        <v>7.55078125</v>
      </c>
      <c r="P512">
        <f t="shared" si="713"/>
        <v>-2.349609375</v>
      </c>
      <c r="Q512">
        <f t="shared" si="714"/>
        <v>200.2001953125</v>
      </c>
      <c r="R512">
        <f t="shared" si="715"/>
        <v>514.1005859375</v>
      </c>
      <c r="S512">
        <f t="shared" si="716"/>
        <v>14313.412475585938</v>
      </c>
      <c r="T512">
        <f t="shared" si="717"/>
        <v>14376.428664434523</v>
      </c>
      <c r="U512">
        <f t="shared" si="718"/>
        <v>85.9371337890625</v>
      </c>
      <c r="V512">
        <f t="shared" si="719"/>
        <v>22.920944940477057</v>
      </c>
      <c r="W512">
        <f t="shared" si="720"/>
        <v>84.5</v>
      </c>
      <c r="X512">
        <f t="shared" si="721"/>
        <v>81.154980468749997</v>
      </c>
      <c r="Y512">
        <f t="shared" si="722"/>
        <v>14338.728773676316</v>
      </c>
      <c r="Z512">
        <f t="shared" si="731"/>
        <v>14375.665156878546</v>
      </c>
      <c r="AA512">
        <f t="shared" si="723"/>
        <v>60.620835698684459</v>
      </c>
      <c r="AB512">
        <f t="shared" si="724"/>
        <v>23.684452496454469</v>
      </c>
      <c r="AC512" s="9">
        <f t="shared" si="725"/>
        <v>-36.93638320222999</v>
      </c>
      <c r="AD512" s="4">
        <f t="shared" si="726"/>
        <v>-0.28815415120561261</v>
      </c>
      <c r="AE512" s="2">
        <f t="shared" si="727"/>
        <v>5.9009204844008671E-3</v>
      </c>
      <c r="AF512">
        <f t="shared" si="735"/>
        <v>-37.699890758207403</v>
      </c>
      <c r="AG512" s="4">
        <f t="shared" si="728"/>
        <v>-0.46090649039446141</v>
      </c>
      <c r="AI512">
        <f t="shared" si="729"/>
        <v>0</v>
      </c>
      <c r="AJ512">
        <f t="shared" si="732"/>
        <v>0</v>
      </c>
      <c r="AK512">
        <f t="shared" si="733"/>
        <v>1</v>
      </c>
      <c r="AL512">
        <f t="shared" ref="AL512:AN512" si="780">SUM(AI502:AI511)/10</f>
        <v>0</v>
      </c>
      <c r="AM512">
        <f t="shared" si="780"/>
        <v>0.4</v>
      </c>
      <c r="AN512">
        <f t="shared" si="780"/>
        <v>0.6</v>
      </c>
      <c r="AO512" s="7">
        <f t="shared" si="746"/>
        <v>54.44921875</v>
      </c>
      <c r="AP512" s="8">
        <f t="shared" si="750"/>
        <v>9.3735792403374825E-3</v>
      </c>
      <c r="AQ512" s="8">
        <f t="shared" si="751"/>
        <v>0.32727272727272727</v>
      </c>
      <c r="AR512" s="8">
        <f t="shared" si="752"/>
        <v>0.67272727272727273</v>
      </c>
      <c r="AT512" s="8">
        <f t="shared" si="747"/>
        <v>4</v>
      </c>
      <c r="AU512" s="8">
        <f t="shared" si="748"/>
        <v>6</v>
      </c>
      <c r="AV512" s="4"/>
    </row>
    <row r="513" spans="1:53" x14ac:dyDescent="0.25">
      <c r="A513" t="s">
        <v>517</v>
      </c>
      <c r="B513">
        <v>14369.349609375</v>
      </c>
      <c r="C513">
        <v>14424.349609375</v>
      </c>
      <c r="D513">
        <v>14353.599609375</v>
      </c>
      <c r="E513">
        <v>14406.900390625</v>
      </c>
      <c r="F513">
        <v>14406.900390625</v>
      </c>
      <c r="G513">
        <v>0</v>
      </c>
      <c r="H513" t="str">
        <f t="shared" si="706"/>
        <v xml:space="preserve"> 14:15:00+05:30</v>
      </c>
      <c r="I513" t="str">
        <f t="shared" si="707"/>
        <v>N</v>
      </c>
      <c r="J513">
        <f t="shared" si="708"/>
        <v>7.55078125</v>
      </c>
      <c r="K513">
        <f t="shared" si="709"/>
        <v>37.55078125</v>
      </c>
      <c r="L513" s="3">
        <f t="shared" si="685"/>
        <v>5.2438349334083152E-4</v>
      </c>
      <c r="M513" s="3">
        <f t="shared" si="710"/>
        <v>2.613255454895518E-3</v>
      </c>
      <c r="N513" t="str">
        <f t="shared" si="711"/>
        <v>2021-04-22</v>
      </c>
      <c r="O513">
        <f t="shared" si="712"/>
        <v>-8.2001953125</v>
      </c>
      <c r="P513">
        <f t="shared" si="713"/>
        <v>-55.4501953125</v>
      </c>
      <c r="Q513">
        <f t="shared" si="714"/>
        <v>225.3994140625</v>
      </c>
      <c r="R513">
        <f t="shared" si="715"/>
        <v>492.6494140625</v>
      </c>
      <c r="S513">
        <f t="shared" si="716"/>
        <v>14316.199951171875</v>
      </c>
      <c r="T513">
        <f t="shared" si="717"/>
        <v>14364.342912946429</v>
      </c>
      <c r="U513">
        <f t="shared" si="718"/>
        <v>90.700439453125</v>
      </c>
      <c r="V513">
        <f t="shared" si="719"/>
        <v>42.557477678570649</v>
      </c>
      <c r="W513">
        <f t="shared" si="720"/>
        <v>70.75</v>
      </c>
      <c r="X513">
        <f t="shared" si="721"/>
        <v>84.64501953125</v>
      </c>
      <c r="Y513">
        <f t="shared" si="722"/>
        <v>14353.878021887134</v>
      </c>
      <c r="Z513">
        <f t="shared" si="731"/>
        <v>14378.504723582768</v>
      </c>
      <c r="AA513">
        <f t="shared" si="723"/>
        <v>53.02236873786569</v>
      </c>
      <c r="AB513">
        <f t="shared" si="724"/>
        <v>28.395667042232162</v>
      </c>
      <c r="AC513" s="9">
        <f t="shared" si="725"/>
        <v>-24.626701695633528</v>
      </c>
      <c r="AD513" s="4">
        <f t="shared" si="726"/>
        <v>-0.33326710520626396</v>
      </c>
      <c r="AE513" s="2">
        <f t="shared" si="727"/>
        <v>4.9290771601145887E-3</v>
      </c>
      <c r="AF513">
        <f t="shared" si="735"/>
        <v>-10.464891059295041</v>
      </c>
      <c r="AG513" s="4">
        <f t="shared" si="728"/>
        <v>-0.72241587843283617</v>
      </c>
      <c r="AI513">
        <f t="shared" si="729"/>
        <v>0</v>
      </c>
      <c r="AJ513">
        <f t="shared" si="732"/>
        <v>0</v>
      </c>
      <c r="AK513">
        <f t="shared" si="733"/>
        <v>1</v>
      </c>
      <c r="AL513">
        <f t="shared" ref="AL513:AN513" si="781">SUM(AI503:AI512)/10</f>
        <v>0</v>
      </c>
      <c r="AM513">
        <f t="shared" si="781"/>
        <v>0.4</v>
      </c>
      <c r="AN513">
        <f t="shared" si="781"/>
        <v>0.6</v>
      </c>
      <c r="AO513" s="7">
        <f t="shared" si="746"/>
        <v>7.55078125</v>
      </c>
      <c r="AP513" s="8">
        <f t="shared" si="750"/>
        <v>7.6692921057306676E-3</v>
      </c>
      <c r="AQ513" s="8">
        <f t="shared" si="751"/>
        <v>0.32727272727272727</v>
      </c>
      <c r="AR513" s="8">
        <f t="shared" si="752"/>
        <v>0.67272727272727273</v>
      </c>
      <c r="AT513" s="8">
        <f t="shared" si="747"/>
        <v>5</v>
      </c>
      <c r="AU513" s="8">
        <f t="shared" si="748"/>
        <v>5</v>
      </c>
      <c r="AV513" s="4"/>
    </row>
    <row r="514" spans="1:53" x14ac:dyDescent="0.25">
      <c r="A514" t="s">
        <v>518</v>
      </c>
      <c r="B514">
        <v>14406.2998046875</v>
      </c>
      <c r="C514">
        <v>14412.5</v>
      </c>
      <c r="D514">
        <v>14395.599609375</v>
      </c>
      <c r="E514">
        <v>14398.7001953125</v>
      </c>
      <c r="F514">
        <v>14398.7001953125</v>
      </c>
      <c r="G514">
        <v>0</v>
      </c>
      <c r="H514" t="str">
        <f t="shared" si="706"/>
        <v xml:space="preserve"> 15:15:00+05:30</v>
      </c>
      <c r="I514" t="str">
        <f t="shared" si="707"/>
        <v>N</v>
      </c>
      <c r="J514">
        <f t="shared" si="708"/>
        <v>-8.2001953125</v>
      </c>
      <c r="K514">
        <f t="shared" si="709"/>
        <v>-7.599609375</v>
      </c>
      <c r="L514" s="3">
        <f t="shared" si="685"/>
        <v>-5.6918525776968043E-4</v>
      </c>
      <c r="M514" s="3">
        <f t="shared" si="710"/>
        <v>-5.2751986825425154E-4</v>
      </c>
      <c r="N514" t="str">
        <f t="shared" si="711"/>
        <v>2021-04-22</v>
      </c>
      <c r="O514">
        <f t="shared" si="712"/>
        <v>-6.4501953125</v>
      </c>
      <c r="P514">
        <f t="shared" si="713"/>
        <v>-57.400390625</v>
      </c>
      <c r="Q514">
        <f t="shared" si="714"/>
        <v>254.6494140625</v>
      </c>
      <c r="R514">
        <f t="shared" si="715"/>
        <v>494.1494140625</v>
      </c>
      <c r="S514">
        <f t="shared" si="716"/>
        <v>14320.84375</v>
      </c>
      <c r="T514">
        <f t="shared" si="717"/>
        <v>14354.242931547618</v>
      </c>
      <c r="U514">
        <f t="shared" si="718"/>
        <v>77.8564453125</v>
      </c>
      <c r="V514">
        <f t="shared" si="719"/>
        <v>44.457263764881645</v>
      </c>
      <c r="W514">
        <f t="shared" si="720"/>
        <v>16.900390625</v>
      </c>
      <c r="X514">
        <f t="shared" si="721"/>
        <v>85.230078125000006</v>
      </c>
      <c r="Y514">
        <f t="shared" si="722"/>
        <v>14363.83850487055</v>
      </c>
      <c r="Z514">
        <f t="shared" si="731"/>
        <v>14380.340675558198</v>
      </c>
      <c r="AA514">
        <f t="shared" si="723"/>
        <v>34.861690441950486</v>
      </c>
      <c r="AB514">
        <f t="shared" si="724"/>
        <v>18.3595197543018</v>
      </c>
      <c r="AC514" s="9">
        <f t="shared" si="725"/>
        <v>-16.502170687648686</v>
      </c>
      <c r="AD514" s="4">
        <f t="shared" si="726"/>
        <v>-0.32990739516796003</v>
      </c>
      <c r="AE514" s="2">
        <f t="shared" si="727"/>
        <v>1.1739969909967333E-3</v>
      </c>
      <c r="AF514">
        <f t="shared" si="735"/>
        <v>9.5955733229311591</v>
      </c>
      <c r="AG514" s="4" t="str">
        <f t="shared" si="728"/>
        <v>CROSSOVER</v>
      </c>
      <c r="AI514">
        <f t="shared" si="729"/>
        <v>0</v>
      </c>
      <c r="AJ514">
        <f t="shared" si="732"/>
        <v>0</v>
      </c>
      <c r="AK514">
        <f t="shared" si="733"/>
        <v>1</v>
      </c>
      <c r="AL514">
        <f t="shared" ref="AL514:AN514" si="782">SUM(AI504:AI513)/10</f>
        <v>0</v>
      </c>
      <c r="AM514">
        <f t="shared" si="782"/>
        <v>0.4</v>
      </c>
      <c r="AN514">
        <f t="shared" si="782"/>
        <v>0.6</v>
      </c>
      <c r="AO514" s="7">
        <f t="shared" si="746"/>
        <v>-8.2001953125</v>
      </c>
      <c r="AP514" s="8">
        <f t="shared" si="750"/>
        <v>6.2748753592341824E-3</v>
      </c>
      <c r="AQ514" s="8">
        <f t="shared" si="751"/>
        <v>0.32727272727272727</v>
      </c>
      <c r="AR514" s="8">
        <f t="shared" si="752"/>
        <v>0.67272727272727273</v>
      </c>
      <c r="AT514" s="8">
        <f t="shared" si="747"/>
        <v>5</v>
      </c>
      <c r="AU514" s="8">
        <f t="shared" si="748"/>
        <v>5</v>
      </c>
      <c r="AV514" s="4"/>
    </row>
    <row r="515" spans="1:53" x14ac:dyDescent="0.25">
      <c r="A515" t="s">
        <v>519</v>
      </c>
      <c r="B515">
        <v>14326.349609375</v>
      </c>
      <c r="C515">
        <v>14401.099609375</v>
      </c>
      <c r="D515">
        <v>14322.4501953125</v>
      </c>
      <c r="E515">
        <v>14392.25</v>
      </c>
      <c r="F515">
        <v>14392.25</v>
      </c>
      <c r="G515">
        <v>0</v>
      </c>
      <c r="H515" t="str">
        <f t="shared" si="706"/>
        <v xml:space="preserve"> 09:15:00+05:30</v>
      </c>
      <c r="I515" t="str">
        <f t="shared" si="707"/>
        <v>Y</v>
      </c>
      <c r="J515">
        <f t="shared" si="708"/>
        <v>-6.4501953125</v>
      </c>
      <c r="K515">
        <f t="shared" si="709"/>
        <v>65.900390625</v>
      </c>
      <c r="L515" s="3">
        <f t="shared" si="685"/>
        <v>-4.4797066575494521E-4</v>
      </c>
      <c r="M515" s="3">
        <f t="shared" si="710"/>
        <v>4.5999429318600137E-3</v>
      </c>
      <c r="N515" t="str">
        <f t="shared" si="711"/>
        <v>2021-04-23</v>
      </c>
      <c r="O515">
        <f t="shared" si="712"/>
        <v>57.7001953125</v>
      </c>
      <c r="P515">
        <f t="shared" si="713"/>
        <v>-61</v>
      </c>
      <c r="Q515">
        <f t="shared" si="714"/>
        <v>265.099609375</v>
      </c>
      <c r="R515">
        <f t="shared" si="715"/>
        <v>496.349609375</v>
      </c>
      <c r="S515">
        <f t="shared" si="716"/>
        <v>14331.262573242188</v>
      </c>
      <c r="T515">
        <f t="shared" si="717"/>
        <v>14345.111979166666</v>
      </c>
      <c r="U515">
        <f t="shared" si="718"/>
        <v>60.9874267578125</v>
      </c>
      <c r="V515">
        <f t="shared" si="719"/>
        <v>47.13802083333394</v>
      </c>
      <c r="W515">
        <f t="shared" si="720"/>
        <v>78.6494140625</v>
      </c>
      <c r="X515">
        <f t="shared" si="721"/>
        <v>79.760058593750003</v>
      </c>
      <c r="Y515">
        <f t="shared" si="722"/>
        <v>14370.152170454872</v>
      </c>
      <c r="Z515">
        <f t="shared" si="731"/>
        <v>14381.423341416545</v>
      </c>
      <c r="AA515">
        <f t="shared" si="723"/>
        <v>22.097829545127752</v>
      </c>
      <c r="AB515">
        <f t="shared" si="724"/>
        <v>10.826658583455355</v>
      </c>
      <c r="AC515" s="9">
        <f t="shared" si="725"/>
        <v>-11.271170961672397</v>
      </c>
      <c r="AD515" s="4">
        <f t="shared" si="726"/>
        <v>-0.31698858441038397</v>
      </c>
      <c r="AE515" s="2">
        <f t="shared" si="727"/>
        <v>5.4913379338013442E-3</v>
      </c>
      <c r="AF515">
        <f t="shared" si="735"/>
        <v>25.040191288206188</v>
      </c>
      <c r="AG515" s="4">
        <f t="shared" si="728"/>
        <v>1.6095565575395094</v>
      </c>
      <c r="AI515">
        <f t="shared" si="729"/>
        <v>0</v>
      </c>
      <c r="AJ515">
        <f t="shared" si="732"/>
        <v>0</v>
      </c>
      <c r="AK515">
        <f t="shared" si="733"/>
        <v>1</v>
      </c>
      <c r="AL515">
        <f t="shared" ref="AL515:AN515" si="783">SUM(AI505:AI514)/10</f>
        <v>0</v>
      </c>
      <c r="AM515">
        <f t="shared" si="783"/>
        <v>0.4</v>
      </c>
      <c r="AN515">
        <f t="shared" si="783"/>
        <v>0.6</v>
      </c>
      <c r="AO515" s="7">
        <f t="shared" si="746"/>
        <v>-6.4501953125</v>
      </c>
      <c r="AP515" s="8">
        <f t="shared" si="750"/>
        <v>5.1339889302825133E-3</v>
      </c>
      <c r="AQ515" s="8">
        <f t="shared" si="751"/>
        <v>0.32727272727272727</v>
      </c>
      <c r="AR515" s="8">
        <f t="shared" si="752"/>
        <v>0.67272727272727273</v>
      </c>
      <c r="AT515" s="8">
        <f t="shared" si="747"/>
        <v>5</v>
      </c>
      <c r="AU515" s="8">
        <f t="shared" si="748"/>
        <v>5</v>
      </c>
      <c r="AV515" s="4"/>
    </row>
    <row r="516" spans="1:53" x14ac:dyDescent="0.25">
      <c r="A516" t="s">
        <v>520</v>
      </c>
      <c r="B516">
        <v>14369.25</v>
      </c>
      <c r="C516">
        <v>14451.0498046875</v>
      </c>
      <c r="D516">
        <v>14359.75</v>
      </c>
      <c r="E516">
        <v>14449.9501953125</v>
      </c>
      <c r="F516">
        <v>14449.9501953125</v>
      </c>
      <c r="G516">
        <v>0</v>
      </c>
      <c r="H516" t="str">
        <f t="shared" si="706"/>
        <v xml:space="preserve"> 10:15:00+05:30</v>
      </c>
      <c r="I516" t="str">
        <f t="shared" si="707"/>
        <v>N</v>
      </c>
      <c r="J516">
        <f t="shared" si="708"/>
        <v>57.7001953125</v>
      </c>
      <c r="K516">
        <f t="shared" si="709"/>
        <v>80.7001953125</v>
      </c>
      <c r="L516" s="3">
        <f t="shared" ref="L516:L579" si="784">(E516-E515)/E515</f>
        <v>4.0091156916048564E-3</v>
      </c>
      <c r="M516" s="3">
        <f t="shared" si="710"/>
        <v>5.6161730996746526E-3</v>
      </c>
      <c r="N516" t="str">
        <f t="shared" si="711"/>
        <v>2021-04-23</v>
      </c>
      <c r="O516">
        <f t="shared" si="712"/>
        <v>-20.75</v>
      </c>
      <c r="P516">
        <f t="shared" si="713"/>
        <v>73.25</v>
      </c>
      <c r="Q516">
        <f t="shared" si="714"/>
        <v>305.2001953125</v>
      </c>
      <c r="R516">
        <f t="shared" si="715"/>
        <v>354.0498046875</v>
      </c>
      <c r="S516">
        <f t="shared" si="716"/>
        <v>14345.35009765625</v>
      </c>
      <c r="T516">
        <f t="shared" si="717"/>
        <v>14350.078636532739</v>
      </c>
      <c r="U516">
        <f t="shared" si="718"/>
        <v>104.60009765625</v>
      </c>
      <c r="V516">
        <f t="shared" si="719"/>
        <v>99.871558779761472</v>
      </c>
      <c r="W516">
        <f t="shared" si="720"/>
        <v>91.2998046875</v>
      </c>
      <c r="X516">
        <f t="shared" si="721"/>
        <v>83.18994140625</v>
      </c>
      <c r="Y516">
        <f t="shared" si="722"/>
        <v>14387.885064867678</v>
      </c>
      <c r="Z516">
        <f t="shared" si="731"/>
        <v>14387.653055407087</v>
      </c>
      <c r="AA516">
        <f t="shared" si="723"/>
        <v>62.065130444821989</v>
      </c>
      <c r="AB516">
        <f t="shared" si="724"/>
        <v>62.297139905413133</v>
      </c>
      <c r="AC516" s="9">
        <f t="shared" si="725"/>
        <v>0.23200946059114358</v>
      </c>
      <c r="AD516" s="4" t="str">
        <f t="shared" si="726"/>
        <v>CROSSOVER</v>
      </c>
      <c r="AE516" s="2">
        <f t="shared" si="727"/>
        <v>6.3580358075523598E-3</v>
      </c>
      <c r="AF516">
        <f t="shared" si="735"/>
        <v>37.806428334939483</v>
      </c>
      <c r="AG516" s="4">
        <f t="shared" si="728"/>
        <v>0.50982985312680629</v>
      </c>
      <c r="AI516">
        <f t="shared" si="729"/>
        <v>1</v>
      </c>
      <c r="AJ516">
        <f t="shared" si="732"/>
        <v>0</v>
      </c>
      <c r="AK516">
        <f t="shared" si="733"/>
        <v>0</v>
      </c>
      <c r="AL516">
        <f t="shared" ref="AL516:AN516" si="785">SUM(AI506:AI515)/10</f>
        <v>0</v>
      </c>
      <c r="AM516">
        <f t="shared" si="785"/>
        <v>0.4</v>
      </c>
      <c r="AN516">
        <f t="shared" si="785"/>
        <v>0.6</v>
      </c>
      <c r="AO516" s="7">
        <f t="shared" si="746"/>
        <v>57.7001953125</v>
      </c>
      <c r="AP516" s="8">
        <f t="shared" si="750"/>
        <v>0.18601871821568572</v>
      </c>
      <c r="AQ516" s="8">
        <f t="shared" si="751"/>
        <v>0.32727272727272727</v>
      </c>
      <c r="AR516" s="8">
        <f t="shared" si="752"/>
        <v>0.49090909090909091</v>
      </c>
      <c r="AT516" s="8">
        <f t="shared" si="747"/>
        <v>6</v>
      </c>
      <c r="AU516" s="8">
        <f t="shared" si="748"/>
        <v>4</v>
      </c>
      <c r="AV516" s="4"/>
      <c r="AW516" s="7">
        <f>SUM(AO517:AO522)</f>
        <v>73.25</v>
      </c>
      <c r="AX516" s="7">
        <f>SUM(AO517:AO527)</f>
        <v>30.1494140625</v>
      </c>
      <c r="AY516" s="7">
        <f>SUM(AO516:AO530)</f>
        <v>194.7001953125</v>
      </c>
      <c r="AZ516" s="7">
        <f>SUM(AO517:AO536)</f>
        <v>305.2001953125</v>
      </c>
      <c r="BA516">
        <f>IF(AC516&gt;0,1,-1)</f>
        <v>1</v>
      </c>
    </row>
    <row r="517" spans="1:53" x14ac:dyDescent="0.25">
      <c r="A517" t="s">
        <v>521</v>
      </c>
      <c r="B517">
        <v>14400.5</v>
      </c>
      <c r="C517">
        <v>14460.599609375</v>
      </c>
      <c r="D517">
        <v>14400.5</v>
      </c>
      <c r="E517">
        <v>14429.2001953125</v>
      </c>
      <c r="F517">
        <v>14429.2001953125</v>
      </c>
      <c r="G517">
        <v>0</v>
      </c>
      <c r="H517" t="str">
        <f t="shared" si="706"/>
        <v xml:space="preserve"> 11:15:00+05:30</v>
      </c>
      <c r="I517" t="str">
        <f t="shared" si="707"/>
        <v>N</v>
      </c>
      <c r="J517">
        <f t="shared" si="708"/>
        <v>-20.75</v>
      </c>
      <c r="K517">
        <f t="shared" si="709"/>
        <v>28.7001953125</v>
      </c>
      <c r="L517" s="3">
        <f t="shared" si="784"/>
        <v>-1.4359911085874337E-3</v>
      </c>
      <c r="M517" s="3">
        <f t="shared" si="710"/>
        <v>1.9929999175375855E-3</v>
      </c>
      <c r="N517" t="str">
        <f t="shared" si="711"/>
        <v>2021-04-23</v>
      </c>
      <c r="O517">
        <f t="shared" si="712"/>
        <v>-32.2001953125</v>
      </c>
      <c r="P517">
        <f t="shared" si="713"/>
        <v>108.9501953125</v>
      </c>
      <c r="Q517">
        <f t="shared" si="714"/>
        <v>347.2998046875</v>
      </c>
      <c r="R517">
        <f t="shared" si="715"/>
        <v>381.8994140625</v>
      </c>
      <c r="S517">
        <f t="shared" si="716"/>
        <v>14371.00634765625</v>
      </c>
      <c r="T517">
        <f t="shared" si="717"/>
        <v>14356.842912946429</v>
      </c>
      <c r="U517">
        <f t="shared" si="718"/>
        <v>58.19384765625</v>
      </c>
      <c r="V517">
        <f t="shared" si="719"/>
        <v>72.357282366070649</v>
      </c>
      <c r="W517">
        <f t="shared" si="720"/>
        <v>60.099609375</v>
      </c>
      <c r="X517">
        <f t="shared" si="721"/>
        <v>74.979882812499994</v>
      </c>
      <c r="Y517">
        <f t="shared" si="722"/>
        <v>14397.066204966528</v>
      </c>
      <c r="Z517">
        <f t="shared" si="731"/>
        <v>14391.430068125761</v>
      </c>
      <c r="AA517">
        <f t="shared" si="723"/>
        <v>32.133990345972052</v>
      </c>
      <c r="AB517">
        <f t="shared" si="724"/>
        <v>37.770127186739046</v>
      </c>
      <c r="AC517" s="9">
        <f t="shared" si="725"/>
        <v>5.6361368407669943</v>
      </c>
      <c r="AD517" s="4">
        <f t="shared" si="726"/>
        <v>23.292702661376477</v>
      </c>
      <c r="AE517" s="2">
        <f t="shared" si="727"/>
        <v>4.1734390732960664E-3</v>
      </c>
      <c r="AF517">
        <f t="shared" si="735"/>
        <v>40.223292020098597</v>
      </c>
      <c r="AG517" s="4">
        <f t="shared" si="728"/>
        <v>6.3927321135636789E-2</v>
      </c>
      <c r="AI517">
        <f t="shared" si="729"/>
        <v>1</v>
      </c>
      <c r="AJ517">
        <f t="shared" si="732"/>
        <v>0</v>
      </c>
      <c r="AK517">
        <f t="shared" si="733"/>
        <v>0</v>
      </c>
      <c r="AL517">
        <f t="shared" ref="AL517:AN517" si="786">SUM(AI507:AI516)/10</f>
        <v>0.1</v>
      </c>
      <c r="AM517">
        <f t="shared" si="786"/>
        <v>0.3</v>
      </c>
      <c r="AN517">
        <f t="shared" si="786"/>
        <v>0.6</v>
      </c>
      <c r="AO517" s="7">
        <f t="shared" si="746"/>
        <v>-20.75</v>
      </c>
      <c r="AP517" s="8">
        <f t="shared" si="750"/>
        <v>0.33401531490374287</v>
      </c>
      <c r="AQ517" s="8">
        <f t="shared" si="751"/>
        <v>0.32727272727272727</v>
      </c>
      <c r="AR517" s="8">
        <f t="shared" si="752"/>
        <v>0.49090909090909091</v>
      </c>
      <c r="AT517" s="8">
        <f t="shared" si="747"/>
        <v>6</v>
      </c>
      <c r="AU517" s="8">
        <f t="shared" si="748"/>
        <v>4</v>
      </c>
      <c r="AV517" s="4"/>
    </row>
    <row r="518" spans="1:53" x14ac:dyDescent="0.25">
      <c r="A518" t="s">
        <v>522</v>
      </c>
      <c r="B518">
        <v>14421</v>
      </c>
      <c r="C518">
        <v>14439.4501953125</v>
      </c>
      <c r="D518">
        <v>14372.5498046875</v>
      </c>
      <c r="E518">
        <v>14397</v>
      </c>
      <c r="F518">
        <v>14397</v>
      </c>
      <c r="G518">
        <v>0</v>
      </c>
      <c r="H518" t="str">
        <f t="shared" si="706"/>
        <v xml:space="preserve"> 12:15:00+05:30</v>
      </c>
      <c r="I518" t="str">
        <f t="shared" si="707"/>
        <v>N</v>
      </c>
      <c r="J518">
        <f t="shared" si="708"/>
        <v>-32.2001953125</v>
      </c>
      <c r="K518">
        <f t="shared" si="709"/>
        <v>-24</v>
      </c>
      <c r="L518" s="3">
        <f t="shared" si="784"/>
        <v>-2.2315994564245231E-3</v>
      </c>
      <c r="M518" s="3">
        <f t="shared" si="710"/>
        <v>-1.6642396505096733E-3</v>
      </c>
      <c r="N518" t="str">
        <f t="shared" si="711"/>
        <v>2021-04-23</v>
      </c>
      <c r="O518">
        <f t="shared" si="712"/>
        <v>-45.5498046875</v>
      </c>
      <c r="P518">
        <f t="shared" si="713"/>
        <v>118.75</v>
      </c>
      <c r="Q518">
        <f t="shared" si="714"/>
        <v>402.2998046875</v>
      </c>
      <c r="R518">
        <f t="shared" si="715"/>
        <v>387.25</v>
      </c>
      <c r="S518">
        <f t="shared" si="716"/>
        <v>14392.987670898438</v>
      </c>
      <c r="T518">
        <f t="shared" si="717"/>
        <v>14364.392903645834</v>
      </c>
      <c r="U518">
        <f t="shared" si="718"/>
        <v>4.0123291015625</v>
      </c>
      <c r="V518">
        <f t="shared" si="719"/>
        <v>32.60709635416606</v>
      </c>
      <c r="W518">
        <f t="shared" si="720"/>
        <v>66.900390625</v>
      </c>
      <c r="X518">
        <f t="shared" si="721"/>
        <v>76.429882812499997</v>
      </c>
      <c r="Y518">
        <f t="shared" si="722"/>
        <v>14397.051492751743</v>
      </c>
      <c r="Z518">
        <f t="shared" si="731"/>
        <v>14391.936425568874</v>
      </c>
      <c r="AA518">
        <f t="shared" si="723"/>
        <v>-5.1492751743353438E-2</v>
      </c>
      <c r="AB518">
        <f t="shared" si="724"/>
        <v>5.063574431125744</v>
      </c>
      <c r="AC518" s="9">
        <f t="shared" si="725"/>
        <v>5.1150671828690975</v>
      </c>
      <c r="AD518" s="4">
        <f t="shared" si="726"/>
        <v>-9.2451562589631345E-2</v>
      </c>
      <c r="AE518" s="2">
        <f t="shared" si="727"/>
        <v>4.6547336091457437E-3</v>
      </c>
      <c r="AF518">
        <f t="shared" si="735"/>
        <v>32.658589105909414</v>
      </c>
      <c r="AG518" s="4">
        <f t="shared" si="728"/>
        <v>-0.18806772231395893</v>
      </c>
      <c r="AI518">
        <f t="shared" si="729"/>
        <v>0</v>
      </c>
      <c r="AJ518">
        <f t="shared" si="732"/>
        <v>0</v>
      </c>
      <c r="AK518">
        <f t="shared" si="733"/>
        <v>1</v>
      </c>
      <c r="AL518">
        <f t="shared" ref="AL518:AN518" si="787">SUM(AI508:AI517)/10</f>
        <v>0.2</v>
      </c>
      <c r="AM518">
        <f t="shared" si="787"/>
        <v>0.2</v>
      </c>
      <c r="AN518">
        <f t="shared" si="787"/>
        <v>0.6</v>
      </c>
      <c r="AO518" s="7">
        <f t="shared" si="746"/>
        <v>-32.2001953125</v>
      </c>
      <c r="AP518" s="8">
        <f t="shared" si="750"/>
        <v>0.27328525764851691</v>
      </c>
      <c r="AQ518" s="8">
        <f t="shared" si="751"/>
        <v>0.24545454545454545</v>
      </c>
      <c r="AR518" s="8">
        <f t="shared" si="752"/>
        <v>0.67272727272727273</v>
      </c>
      <c r="AT518" s="8">
        <f t="shared" si="747"/>
        <v>6</v>
      </c>
      <c r="AU518" s="8">
        <f t="shared" si="748"/>
        <v>4</v>
      </c>
      <c r="AV518" s="4"/>
    </row>
    <row r="519" spans="1:53" x14ac:dyDescent="0.25">
      <c r="A519" t="s">
        <v>523</v>
      </c>
      <c r="B519">
        <v>14385.0498046875</v>
      </c>
      <c r="C519">
        <v>14425.7998046875</v>
      </c>
      <c r="D519">
        <v>14348.25</v>
      </c>
      <c r="E519">
        <v>14351.4501953125</v>
      </c>
      <c r="F519">
        <v>14351.4501953125</v>
      </c>
      <c r="G519">
        <v>0</v>
      </c>
      <c r="H519" t="str">
        <f t="shared" si="706"/>
        <v xml:space="preserve"> 13:15:00+05:30</v>
      </c>
      <c r="I519" t="str">
        <f t="shared" si="707"/>
        <v>N</v>
      </c>
      <c r="J519">
        <f t="shared" si="708"/>
        <v>-45.5498046875</v>
      </c>
      <c r="K519">
        <f t="shared" si="709"/>
        <v>-33.599609375</v>
      </c>
      <c r="L519" s="3">
        <f t="shared" si="784"/>
        <v>-3.1638400144127247E-3</v>
      </c>
      <c r="M519" s="3">
        <f t="shared" si="710"/>
        <v>-2.3357311814138633E-3</v>
      </c>
      <c r="N519" t="str">
        <f t="shared" si="711"/>
        <v>2021-04-23</v>
      </c>
      <c r="O519">
        <f t="shared" si="712"/>
        <v>-10.150390625</v>
      </c>
      <c r="P519">
        <f t="shared" si="713"/>
        <v>147.2998046875</v>
      </c>
      <c r="Q519">
        <f t="shared" si="714"/>
        <v>513.7998046875</v>
      </c>
      <c r="R519">
        <f t="shared" si="715"/>
        <v>410.349609375</v>
      </c>
      <c r="S519">
        <f t="shared" si="716"/>
        <v>14402.281372070313</v>
      </c>
      <c r="T519">
        <f t="shared" si="717"/>
        <v>14368.302408854166</v>
      </c>
      <c r="U519">
        <f t="shared" si="718"/>
        <v>-50.8311767578125</v>
      </c>
      <c r="V519">
        <f t="shared" si="719"/>
        <v>-16.85221354166606</v>
      </c>
      <c r="W519">
        <f t="shared" si="720"/>
        <v>77.5498046875</v>
      </c>
      <c r="X519">
        <f t="shared" si="721"/>
        <v>71.404980468749997</v>
      </c>
      <c r="Y519">
        <f t="shared" si="722"/>
        <v>14386.917871098578</v>
      </c>
      <c r="Z519">
        <f t="shared" si="731"/>
        <v>14388.255859181931</v>
      </c>
      <c r="AA519">
        <f t="shared" si="723"/>
        <v>-35.467675786077962</v>
      </c>
      <c r="AB519">
        <f t="shared" si="724"/>
        <v>-36.805663869430646</v>
      </c>
      <c r="AC519" s="9">
        <f t="shared" si="725"/>
        <v>-1.337988083352684</v>
      </c>
      <c r="AD519" s="4" t="str">
        <f t="shared" si="726"/>
        <v>CROSSOVER</v>
      </c>
      <c r="AE519" s="2">
        <f t="shared" si="727"/>
        <v>5.4048266992490377E-3</v>
      </c>
      <c r="AF519">
        <f t="shared" si="735"/>
        <v>18.615462244411901</v>
      </c>
      <c r="AG519" s="4">
        <f t="shared" si="728"/>
        <v>-0.42999796518939259</v>
      </c>
      <c r="AI519">
        <f t="shared" si="729"/>
        <v>0</v>
      </c>
      <c r="AJ519">
        <f t="shared" si="732"/>
        <v>1</v>
      </c>
      <c r="AK519">
        <f t="shared" si="733"/>
        <v>0</v>
      </c>
      <c r="AL519">
        <f t="shared" ref="AL519:AN519" si="788">SUM(AI509:AI518)/10</f>
        <v>0.2</v>
      </c>
      <c r="AM519">
        <f t="shared" si="788"/>
        <v>0.1</v>
      </c>
      <c r="AN519">
        <f t="shared" si="788"/>
        <v>0.7</v>
      </c>
      <c r="AO519" s="7">
        <f t="shared" si="746"/>
        <v>-45.5498046875</v>
      </c>
      <c r="AP519" s="8">
        <f t="shared" si="750"/>
        <v>0.22359702898515021</v>
      </c>
      <c r="AQ519" s="8">
        <f t="shared" si="751"/>
        <v>0.34545454545454546</v>
      </c>
      <c r="AR519" s="8">
        <f t="shared" si="752"/>
        <v>0.49090909090909091</v>
      </c>
      <c r="AT519" s="8">
        <f t="shared" si="747"/>
        <v>5</v>
      </c>
      <c r="AU519" s="8">
        <f t="shared" si="748"/>
        <v>5</v>
      </c>
      <c r="AV519" s="4"/>
      <c r="AW519" s="7">
        <f>SUM(AO520:AO525)</f>
        <v>147.2998046875</v>
      </c>
      <c r="AX519" s="7">
        <f>SUM(AO520:AO530)</f>
        <v>235.5</v>
      </c>
      <c r="AY519" s="7">
        <f>SUM(AO519:AO533)</f>
        <v>235.2998046875</v>
      </c>
      <c r="AZ519" s="7">
        <f>SUM(AO520:AO539)</f>
        <v>513.7998046875</v>
      </c>
      <c r="BA519">
        <f>IF(AC519&gt;0,1,-1)</f>
        <v>-1</v>
      </c>
    </row>
    <row r="520" spans="1:53" x14ac:dyDescent="0.25">
      <c r="A520" t="s">
        <v>524</v>
      </c>
      <c r="B520">
        <v>14379.25</v>
      </c>
      <c r="C520">
        <v>14390.75</v>
      </c>
      <c r="D520">
        <v>14274.2001953125</v>
      </c>
      <c r="E520">
        <v>14341.2998046875</v>
      </c>
      <c r="F520">
        <v>14341.2998046875</v>
      </c>
      <c r="G520">
        <v>0</v>
      </c>
      <c r="H520" t="str">
        <f t="shared" si="706"/>
        <v xml:space="preserve"> 14:15:00+05:30</v>
      </c>
      <c r="I520" t="str">
        <f t="shared" si="707"/>
        <v>N</v>
      </c>
      <c r="J520">
        <f t="shared" si="708"/>
        <v>-10.150390625</v>
      </c>
      <c r="K520">
        <f t="shared" si="709"/>
        <v>-37.9501953125</v>
      </c>
      <c r="L520" s="3">
        <f t="shared" si="784"/>
        <v>-7.0727281820727364E-4</v>
      </c>
      <c r="M520" s="3">
        <f t="shared" si="710"/>
        <v>-2.6392332918963087E-3</v>
      </c>
      <c r="N520" t="str">
        <f t="shared" si="711"/>
        <v>2021-04-23</v>
      </c>
      <c r="O520">
        <f t="shared" si="712"/>
        <v>-10.0498046875</v>
      </c>
      <c r="P520">
        <f t="shared" si="713"/>
        <v>145.150390625</v>
      </c>
      <c r="Q520">
        <f t="shared" si="714"/>
        <v>531</v>
      </c>
      <c r="R520">
        <f t="shared" si="715"/>
        <v>358.2998046875</v>
      </c>
      <c r="S520">
        <f t="shared" si="716"/>
        <v>14403.10009765625</v>
      </c>
      <c r="T520">
        <f t="shared" si="717"/>
        <v>14368.183361235118</v>
      </c>
      <c r="U520">
        <f t="shared" si="718"/>
        <v>-61.80029296875</v>
      </c>
      <c r="V520">
        <f t="shared" si="719"/>
        <v>-26.883556547618355</v>
      </c>
      <c r="W520">
        <f t="shared" si="720"/>
        <v>116.5498046875</v>
      </c>
      <c r="X520">
        <f t="shared" si="721"/>
        <v>72.659960937500003</v>
      </c>
      <c r="Y520">
        <f t="shared" si="722"/>
        <v>14376.780523007228</v>
      </c>
      <c r="Z520">
        <f t="shared" si="731"/>
        <v>14383.987126955164</v>
      </c>
      <c r="AA520">
        <f t="shared" si="723"/>
        <v>-35.480718319728112</v>
      </c>
      <c r="AB520">
        <f t="shared" si="724"/>
        <v>-42.687322267664058</v>
      </c>
      <c r="AC520" s="9">
        <f t="shared" si="725"/>
        <v>-7.2066039479359461</v>
      </c>
      <c r="AD520" s="4">
        <f t="shared" si="726"/>
        <v>4.3861495760693838</v>
      </c>
      <c r="AE520" s="2">
        <f t="shared" si="727"/>
        <v>8.1650672607053495E-3</v>
      </c>
      <c r="AF520">
        <f t="shared" si="735"/>
        <v>8.5971617721097573</v>
      </c>
      <c r="AG520" s="4">
        <f t="shared" si="728"/>
        <v>-0.53817092161165625</v>
      </c>
      <c r="AI520">
        <f t="shared" si="729"/>
        <v>0</v>
      </c>
      <c r="AJ520">
        <f t="shared" si="732"/>
        <v>1</v>
      </c>
      <c r="AK520">
        <f t="shared" si="733"/>
        <v>0</v>
      </c>
      <c r="AL520">
        <f t="shared" ref="AL520:AN520" si="789">SUM(AI510:AI519)/10</f>
        <v>0.2</v>
      </c>
      <c r="AM520">
        <f t="shared" si="789"/>
        <v>0.1</v>
      </c>
      <c r="AN520">
        <f t="shared" si="789"/>
        <v>0.7</v>
      </c>
      <c r="AO520" s="7">
        <f t="shared" si="746"/>
        <v>-10.150390625</v>
      </c>
      <c r="AP520" s="8">
        <f t="shared" si="750"/>
        <v>0.18294302371512289</v>
      </c>
      <c r="AQ520" s="8">
        <f t="shared" si="751"/>
        <v>0.26363636363636367</v>
      </c>
      <c r="AR520" s="8">
        <f t="shared" si="752"/>
        <v>0.57272727272727275</v>
      </c>
      <c r="AT520" s="8">
        <f t="shared" si="747"/>
        <v>4</v>
      </c>
      <c r="AU520" s="8">
        <f t="shared" si="748"/>
        <v>6</v>
      </c>
      <c r="AV520" s="4"/>
    </row>
    <row r="521" spans="1:53" x14ac:dyDescent="0.25">
      <c r="A521" t="s">
        <v>525</v>
      </c>
      <c r="B521">
        <v>14341.25</v>
      </c>
      <c r="C521">
        <v>14351.4501953125</v>
      </c>
      <c r="D521">
        <v>14327.349609375</v>
      </c>
      <c r="E521">
        <v>14331.25</v>
      </c>
      <c r="F521">
        <v>14331.25</v>
      </c>
      <c r="G521">
        <v>0</v>
      </c>
      <c r="H521" t="str">
        <f t="shared" si="706"/>
        <v xml:space="preserve"> 15:15:00+05:30</v>
      </c>
      <c r="I521" t="str">
        <f t="shared" si="707"/>
        <v>N</v>
      </c>
      <c r="J521">
        <f t="shared" si="708"/>
        <v>-10.0498046875</v>
      </c>
      <c r="K521">
        <f t="shared" si="709"/>
        <v>-10</v>
      </c>
      <c r="L521" s="3">
        <f t="shared" si="784"/>
        <v>-7.0075968178387774E-4</v>
      </c>
      <c r="M521" s="3">
        <f t="shared" si="710"/>
        <v>-6.9728928789331479E-4</v>
      </c>
      <c r="N521" t="str">
        <f t="shared" si="711"/>
        <v>2021-04-23</v>
      </c>
      <c r="O521">
        <f t="shared" si="712"/>
        <v>191.9501953125</v>
      </c>
      <c r="P521">
        <f t="shared" si="713"/>
        <v>148.849609375</v>
      </c>
      <c r="Q521">
        <f t="shared" si="714"/>
        <v>533.5</v>
      </c>
      <c r="R521">
        <f t="shared" si="715"/>
        <v>299.9501953125</v>
      </c>
      <c r="S521">
        <f t="shared" si="716"/>
        <v>14395.843872070313</v>
      </c>
      <c r="T521">
        <f t="shared" si="717"/>
        <v>14367.202380952382</v>
      </c>
      <c r="U521">
        <f t="shared" si="718"/>
        <v>-64.5938720703125</v>
      </c>
      <c r="V521">
        <f t="shared" si="719"/>
        <v>-35.952380952381645</v>
      </c>
      <c r="W521">
        <f t="shared" si="720"/>
        <v>24.1005859375</v>
      </c>
      <c r="X521">
        <f t="shared" si="721"/>
        <v>74.664941406249994</v>
      </c>
      <c r="Y521">
        <f t="shared" si="722"/>
        <v>14366.662629005621</v>
      </c>
      <c r="Z521">
        <f t="shared" si="731"/>
        <v>14379.192842686512</v>
      </c>
      <c r="AA521">
        <f t="shared" si="723"/>
        <v>-35.412629005621056</v>
      </c>
      <c r="AB521">
        <f t="shared" si="724"/>
        <v>-47.942842686512449</v>
      </c>
      <c r="AC521" s="9">
        <f t="shared" si="725"/>
        <v>-12.530213680891393</v>
      </c>
      <c r="AD521" s="4">
        <f t="shared" si="726"/>
        <v>0.73871268234189413</v>
      </c>
      <c r="AE521" s="2">
        <f t="shared" si="727"/>
        <v>1.682138469052919E-3</v>
      </c>
      <c r="AF521">
        <f t="shared" si="735"/>
        <v>-0.53975194676058891</v>
      </c>
      <c r="AG521" s="4" t="str">
        <f t="shared" si="728"/>
        <v>CROSSOVER</v>
      </c>
      <c r="AI521">
        <f t="shared" si="729"/>
        <v>0</v>
      </c>
      <c r="AJ521">
        <f t="shared" si="732"/>
        <v>1</v>
      </c>
      <c r="AK521">
        <f t="shared" si="733"/>
        <v>0</v>
      </c>
      <c r="AL521">
        <f t="shared" ref="AL521:AN521" si="790">SUM(AI511:AI520)/10</f>
        <v>0.2</v>
      </c>
      <c r="AM521">
        <f t="shared" si="790"/>
        <v>0.2</v>
      </c>
      <c r="AN521">
        <f t="shared" si="790"/>
        <v>0.6</v>
      </c>
      <c r="AO521" s="7">
        <f t="shared" si="746"/>
        <v>-10.0498046875</v>
      </c>
      <c r="AP521" s="8">
        <f t="shared" si="750"/>
        <v>0.14968065576691872</v>
      </c>
      <c r="AQ521" s="8">
        <f t="shared" si="751"/>
        <v>0.26363636363636367</v>
      </c>
      <c r="AR521" s="8">
        <f t="shared" si="752"/>
        <v>0.57272727272727275</v>
      </c>
      <c r="AT521" s="8">
        <f t="shared" si="747"/>
        <v>3</v>
      </c>
      <c r="AU521" s="8">
        <f t="shared" si="748"/>
        <v>7</v>
      </c>
      <c r="AV521" s="4"/>
    </row>
    <row r="522" spans="1:53" x14ac:dyDescent="0.25">
      <c r="A522" t="s">
        <v>526</v>
      </c>
      <c r="B522">
        <v>14449.4501953125</v>
      </c>
      <c r="C522">
        <v>14556.7001953125</v>
      </c>
      <c r="D522">
        <v>14422.650390625</v>
      </c>
      <c r="E522">
        <v>14523.2001953125</v>
      </c>
      <c r="F522">
        <v>14523.2001953125</v>
      </c>
      <c r="G522">
        <v>0</v>
      </c>
      <c r="H522" t="str">
        <f t="shared" si="706"/>
        <v xml:space="preserve"> 09:15:00+05:30</v>
      </c>
      <c r="I522" t="str">
        <f t="shared" si="707"/>
        <v>Y</v>
      </c>
      <c r="J522">
        <f t="shared" si="708"/>
        <v>191.9501953125</v>
      </c>
      <c r="K522">
        <f t="shared" si="709"/>
        <v>73.75</v>
      </c>
      <c r="L522" s="3">
        <f t="shared" si="784"/>
        <v>1.3393820867858701E-2</v>
      </c>
      <c r="M522" s="3">
        <f t="shared" si="710"/>
        <v>5.1040004292983408E-3</v>
      </c>
      <c r="N522" t="str">
        <f t="shared" si="711"/>
        <v>2021-04-26</v>
      </c>
      <c r="O522">
        <f t="shared" si="712"/>
        <v>14.9501953125</v>
      </c>
      <c r="P522">
        <f t="shared" si="713"/>
        <v>-34.150390625</v>
      </c>
      <c r="Q522">
        <f t="shared" si="714"/>
        <v>327.099609375</v>
      </c>
      <c r="R522">
        <f t="shared" si="715"/>
        <v>94.349609375</v>
      </c>
      <c r="S522">
        <f t="shared" si="716"/>
        <v>14386.387573242188</v>
      </c>
      <c r="T522">
        <f t="shared" si="717"/>
        <v>14365.692847842261</v>
      </c>
      <c r="U522">
        <f t="shared" si="718"/>
        <v>136.8126220703125</v>
      </c>
      <c r="V522">
        <f t="shared" si="719"/>
        <v>157.50734747023853</v>
      </c>
      <c r="W522">
        <f t="shared" si="720"/>
        <v>134.0498046875</v>
      </c>
      <c r="X522">
        <f t="shared" si="721"/>
        <v>68.72998046875</v>
      </c>
      <c r="Y522">
        <f t="shared" si="722"/>
        <v>14401.448754851594</v>
      </c>
      <c r="Z522">
        <f t="shared" si="731"/>
        <v>14392.284420197966</v>
      </c>
      <c r="AA522">
        <f t="shared" si="723"/>
        <v>121.75144046090645</v>
      </c>
      <c r="AB522">
        <f t="shared" si="724"/>
        <v>130.91577511453397</v>
      </c>
      <c r="AC522" s="9">
        <f t="shared" si="725"/>
        <v>9.1643346536275203</v>
      </c>
      <c r="AD522" s="4" t="str">
        <f t="shared" si="726"/>
        <v>CROSSOVER</v>
      </c>
      <c r="AE522" s="2">
        <f t="shared" si="727"/>
        <v>9.2943946540252377E-3</v>
      </c>
      <c r="AF522">
        <f t="shared" si="735"/>
        <v>35.755907009332077</v>
      </c>
      <c r="AG522" s="4" t="str">
        <f t="shared" si="728"/>
        <v>CROSSOVER</v>
      </c>
      <c r="AI522">
        <f t="shared" si="729"/>
        <v>1</v>
      </c>
      <c r="AJ522">
        <f t="shared" si="732"/>
        <v>0</v>
      </c>
      <c r="AK522">
        <f t="shared" si="733"/>
        <v>0</v>
      </c>
      <c r="AL522">
        <f t="shared" ref="AL522:AN522" si="791">SUM(AI512:AI521)/10</f>
        <v>0.2</v>
      </c>
      <c r="AM522">
        <f t="shared" si="791"/>
        <v>0.3</v>
      </c>
      <c r="AN522">
        <f t="shared" si="791"/>
        <v>0.5</v>
      </c>
      <c r="AO522" s="7">
        <f t="shared" si="746"/>
        <v>191.9501953125</v>
      </c>
      <c r="AP522" s="8">
        <f t="shared" si="750"/>
        <v>0.30428417290020626</v>
      </c>
      <c r="AQ522" s="8">
        <f t="shared" si="751"/>
        <v>0.16363636363636364</v>
      </c>
      <c r="AR522" s="8">
        <f t="shared" si="752"/>
        <v>0.49090909090909091</v>
      </c>
      <c r="AT522" s="8">
        <f t="shared" si="747"/>
        <v>3</v>
      </c>
      <c r="AU522" s="8">
        <f t="shared" si="748"/>
        <v>7</v>
      </c>
      <c r="AV522" s="4"/>
      <c r="AW522" s="7">
        <f>SUM(AO523:AO528)</f>
        <v>-34.150390625</v>
      </c>
      <c r="AX522" s="7">
        <f>SUM(AO523:AO533)</f>
        <v>109.099609375</v>
      </c>
      <c r="AY522" s="7">
        <f>SUM(AO522:AO536)</f>
        <v>423.900390625</v>
      </c>
      <c r="AZ522" s="7">
        <f>SUM(AO523:AO542)</f>
        <v>327.099609375</v>
      </c>
      <c r="BA522">
        <f>IF(AC522&gt;0,1,-1)</f>
        <v>1</v>
      </c>
    </row>
    <row r="523" spans="1:53" x14ac:dyDescent="0.25">
      <c r="A523" t="s">
        <v>527</v>
      </c>
      <c r="B523">
        <v>14543.7001953125</v>
      </c>
      <c r="C523">
        <v>14556.7001953125</v>
      </c>
      <c r="D523">
        <v>14502.2998046875</v>
      </c>
      <c r="E523">
        <v>14538.150390625</v>
      </c>
      <c r="F523">
        <v>14538.150390625</v>
      </c>
      <c r="G523">
        <v>0</v>
      </c>
      <c r="H523" t="str">
        <f t="shared" si="706"/>
        <v xml:space="preserve"> 10:15:00+05:30</v>
      </c>
      <c r="I523" t="str">
        <f t="shared" si="707"/>
        <v>N</v>
      </c>
      <c r="J523">
        <f t="shared" si="708"/>
        <v>14.9501953125</v>
      </c>
      <c r="K523">
        <f t="shared" si="709"/>
        <v>-5.5498046875</v>
      </c>
      <c r="L523" s="3">
        <f t="shared" si="784"/>
        <v>1.0294008972846988E-3</v>
      </c>
      <c r="M523" s="3">
        <f t="shared" si="710"/>
        <v>-3.8159509705024906E-4</v>
      </c>
      <c r="N523" t="str">
        <f t="shared" si="711"/>
        <v>2021-04-26</v>
      </c>
      <c r="O523">
        <f t="shared" si="712"/>
        <v>-22.400390625</v>
      </c>
      <c r="P523">
        <f t="shared" si="713"/>
        <v>28.69921875</v>
      </c>
      <c r="Q523">
        <f t="shared" si="714"/>
        <v>384.8994140625</v>
      </c>
      <c r="R523">
        <f t="shared" si="715"/>
        <v>4.7998046875</v>
      </c>
      <c r="S523">
        <f t="shared" si="716"/>
        <v>14401.950073242188</v>
      </c>
      <c r="T523">
        <f t="shared" si="717"/>
        <v>14369.447637648809</v>
      </c>
      <c r="U523">
        <f t="shared" si="718"/>
        <v>136.2003173828125</v>
      </c>
      <c r="V523">
        <f t="shared" si="719"/>
        <v>168.70275297619082</v>
      </c>
      <c r="W523">
        <f t="shared" si="720"/>
        <v>54.400390625</v>
      </c>
      <c r="X523">
        <f t="shared" si="721"/>
        <v>73.684960937499994</v>
      </c>
      <c r="Y523">
        <f t="shared" si="722"/>
        <v>14431.826896134573</v>
      </c>
      <c r="Z523">
        <f t="shared" si="731"/>
        <v>14405.544962964061</v>
      </c>
      <c r="AA523">
        <f t="shared" si="723"/>
        <v>106.32349449042704</v>
      </c>
      <c r="AB523">
        <f t="shared" si="724"/>
        <v>132.60542766093931</v>
      </c>
      <c r="AC523" s="9">
        <f t="shared" si="725"/>
        <v>26.281933170512275</v>
      </c>
      <c r="AD523" s="4">
        <f t="shared" si="726"/>
        <v>1.8678495672469897</v>
      </c>
      <c r="AE523" s="2">
        <f t="shared" si="727"/>
        <v>3.7511561171433274E-3</v>
      </c>
      <c r="AF523">
        <f t="shared" si="735"/>
        <v>62.379258485763785</v>
      </c>
      <c r="AG523" s="4">
        <f t="shared" si="728"/>
        <v>0.74458610347887899</v>
      </c>
      <c r="AI523">
        <f t="shared" si="729"/>
        <v>1</v>
      </c>
      <c r="AJ523">
        <f t="shared" si="732"/>
        <v>0</v>
      </c>
      <c r="AK523">
        <f t="shared" si="733"/>
        <v>0</v>
      </c>
      <c r="AL523">
        <f t="shared" ref="AL523:AN523" si="792">SUM(AI513:AI522)/10</f>
        <v>0.3</v>
      </c>
      <c r="AM523">
        <f t="shared" si="792"/>
        <v>0.3</v>
      </c>
      <c r="AN523">
        <f t="shared" si="792"/>
        <v>0.4</v>
      </c>
      <c r="AO523" s="7">
        <f t="shared" si="746"/>
        <v>14.9501953125</v>
      </c>
      <c r="AP523" s="8">
        <f t="shared" si="750"/>
        <v>0.43077795964562332</v>
      </c>
      <c r="AQ523" s="8">
        <f t="shared" si="751"/>
        <v>0.24545454545454545</v>
      </c>
      <c r="AR523" s="8">
        <f t="shared" si="752"/>
        <v>0.40909090909090906</v>
      </c>
      <c r="AT523" s="8">
        <f t="shared" si="747"/>
        <v>3</v>
      </c>
      <c r="AU523" s="8">
        <f t="shared" si="748"/>
        <v>7</v>
      </c>
      <c r="AV523" s="4"/>
    </row>
    <row r="524" spans="1:53" x14ac:dyDescent="0.25">
      <c r="A524" t="s">
        <v>528</v>
      </c>
      <c r="B524">
        <v>14511.2001953125</v>
      </c>
      <c r="C524">
        <v>14542</v>
      </c>
      <c r="D524">
        <v>14502.650390625</v>
      </c>
      <c r="E524">
        <v>14515.75</v>
      </c>
      <c r="F524">
        <v>14515.75</v>
      </c>
      <c r="G524">
        <v>0</v>
      </c>
      <c r="H524" t="str">
        <f t="shared" si="706"/>
        <v xml:space="preserve"> 11:15:00+05:30</v>
      </c>
      <c r="I524" t="str">
        <f t="shared" si="707"/>
        <v>N</v>
      </c>
      <c r="J524">
        <f t="shared" si="708"/>
        <v>-22.400390625</v>
      </c>
      <c r="K524">
        <f t="shared" si="709"/>
        <v>4.5498046875</v>
      </c>
      <c r="L524" s="3">
        <f t="shared" si="784"/>
        <v>-1.5408005848835493E-3</v>
      </c>
      <c r="M524" s="3">
        <f t="shared" si="710"/>
        <v>3.135374487473274E-4</v>
      </c>
      <c r="N524" t="str">
        <f t="shared" si="711"/>
        <v>2021-04-26</v>
      </c>
      <c r="O524">
        <f t="shared" si="712"/>
        <v>-17</v>
      </c>
      <c r="P524">
        <f t="shared" si="713"/>
        <v>71.2001953125</v>
      </c>
      <c r="Q524">
        <f t="shared" si="714"/>
        <v>327.0498046875</v>
      </c>
      <c r="R524">
        <f t="shared" si="715"/>
        <v>28.650390625</v>
      </c>
      <c r="S524">
        <f t="shared" si="716"/>
        <v>14420.187622070313</v>
      </c>
      <c r="T524">
        <f t="shared" si="717"/>
        <v>14374.438151041666</v>
      </c>
      <c r="U524">
        <f t="shared" si="718"/>
        <v>95.5623779296875</v>
      </c>
      <c r="V524">
        <f t="shared" si="719"/>
        <v>141.31184895833394</v>
      </c>
      <c r="W524">
        <f t="shared" si="720"/>
        <v>39.349609375</v>
      </c>
      <c r="X524">
        <f t="shared" si="721"/>
        <v>72.05</v>
      </c>
      <c r="Y524">
        <f t="shared" si="722"/>
        <v>14450.476474771334</v>
      </c>
      <c r="Z524">
        <f t="shared" si="731"/>
        <v>14415.563602694601</v>
      </c>
      <c r="AA524">
        <f t="shared" si="723"/>
        <v>65.273525228665676</v>
      </c>
      <c r="AB524">
        <f t="shared" si="724"/>
        <v>100.18639730539871</v>
      </c>
      <c r="AC524" s="9">
        <f t="shared" si="725"/>
        <v>34.912872076733038</v>
      </c>
      <c r="AD524" s="4">
        <f t="shared" si="726"/>
        <v>0.32839817566785678</v>
      </c>
      <c r="AE524" s="2">
        <f t="shared" si="727"/>
        <v>2.7132702171760899E-3</v>
      </c>
      <c r="AF524">
        <f t="shared" si="735"/>
        <v>76.038323729668264</v>
      </c>
      <c r="AG524" s="4">
        <f t="shared" si="728"/>
        <v>0.21896806046551123</v>
      </c>
      <c r="AI524">
        <f t="shared" si="729"/>
        <v>1</v>
      </c>
      <c r="AJ524">
        <f t="shared" si="732"/>
        <v>0</v>
      </c>
      <c r="AK524">
        <f t="shared" si="733"/>
        <v>0</v>
      </c>
      <c r="AL524">
        <f t="shared" ref="AL524:AN524" si="793">SUM(AI514:AI523)/10</f>
        <v>0.4</v>
      </c>
      <c r="AM524">
        <f t="shared" si="793"/>
        <v>0.3</v>
      </c>
      <c r="AN524">
        <f t="shared" si="793"/>
        <v>0.3</v>
      </c>
      <c r="AO524" s="7">
        <f t="shared" si="746"/>
        <v>-22.400390625</v>
      </c>
      <c r="AP524" s="8">
        <f t="shared" si="750"/>
        <v>0.53427287607369178</v>
      </c>
      <c r="AQ524" s="8">
        <f t="shared" si="751"/>
        <v>0.24545454545454545</v>
      </c>
      <c r="AR524" s="8">
        <f t="shared" si="752"/>
        <v>0.32727272727272727</v>
      </c>
      <c r="AT524" s="8">
        <f t="shared" si="747"/>
        <v>3</v>
      </c>
      <c r="AU524" s="8">
        <f t="shared" si="748"/>
        <v>7</v>
      </c>
      <c r="AV524" s="4"/>
    </row>
    <row r="525" spans="1:53" x14ac:dyDescent="0.25">
      <c r="A525" t="s">
        <v>529</v>
      </c>
      <c r="B525">
        <v>14514.099609375</v>
      </c>
      <c r="C525">
        <v>14525.7998046875</v>
      </c>
      <c r="D525">
        <v>14478.25</v>
      </c>
      <c r="E525">
        <v>14498.75</v>
      </c>
      <c r="F525">
        <v>14498.75</v>
      </c>
      <c r="G525">
        <v>0</v>
      </c>
      <c r="H525" t="str">
        <f t="shared" si="706"/>
        <v xml:space="preserve"> 12:15:00+05:30</v>
      </c>
      <c r="I525" t="str">
        <f t="shared" si="707"/>
        <v>N</v>
      </c>
      <c r="J525">
        <f t="shared" si="708"/>
        <v>-17</v>
      </c>
      <c r="K525">
        <f t="shared" si="709"/>
        <v>-15.349609375</v>
      </c>
      <c r="L525" s="3">
        <f t="shared" si="784"/>
        <v>-1.1711416909219296E-3</v>
      </c>
      <c r="M525" s="3">
        <f t="shared" si="710"/>
        <v>-1.0575653873207073E-3</v>
      </c>
      <c r="N525" t="str">
        <f t="shared" si="711"/>
        <v>2021-04-26</v>
      </c>
      <c r="O525">
        <f t="shared" si="712"/>
        <v>-12.2998046875</v>
      </c>
      <c r="P525">
        <f t="shared" si="713"/>
        <v>126.650390625</v>
      </c>
      <c r="Q525">
        <f t="shared" si="714"/>
        <v>405.349609375</v>
      </c>
      <c r="R525">
        <f t="shared" si="715"/>
        <v>70.599609375</v>
      </c>
      <c r="S525">
        <f t="shared" si="716"/>
        <v>14428.41259765625</v>
      </c>
      <c r="T525">
        <f t="shared" si="717"/>
        <v>14380.083379836309</v>
      </c>
      <c r="U525">
        <f t="shared" si="718"/>
        <v>70.33740234375</v>
      </c>
      <c r="V525">
        <f t="shared" si="719"/>
        <v>118.66662016369082</v>
      </c>
      <c r="W525">
        <f t="shared" si="720"/>
        <v>47.5498046875</v>
      </c>
      <c r="X525">
        <f t="shared" si="721"/>
        <v>74.294921875</v>
      </c>
      <c r="Y525">
        <f t="shared" si="722"/>
        <v>14461.203924822148</v>
      </c>
      <c r="Z525">
        <f t="shared" si="731"/>
        <v>14423.126002449637</v>
      </c>
      <c r="AA525">
        <f t="shared" si="723"/>
        <v>37.54607517785189</v>
      </c>
      <c r="AB525">
        <f t="shared" si="724"/>
        <v>75.623997550363129</v>
      </c>
      <c r="AC525" s="9">
        <f t="shared" si="725"/>
        <v>38.077922372511239</v>
      </c>
      <c r="AD525" s="4">
        <f t="shared" si="726"/>
        <v>9.0655683921446364E-2</v>
      </c>
      <c r="AE525" s="2">
        <f t="shared" si="727"/>
        <v>3.2842232098147222E-3</v>
      </c>
      <c r="AF525">
        <f t="shared" si="735"/>
        <v>81.120544985838933</v>
      </c>
      <c r="AG525" s="4">
        <f t="shared" si="728"/>
        <v>6.683762880201044E-2</v>
      </c>
      <c r="AI525">
        <f t="shared" si="729"/>
        <v>1</v>
      </c>
      <c r="AJ525">
        <f t="shared" si="732"/>
        <v>0</v>
      </c>
      <c r="AK525">
        <f t="shared" si="733"/>
        <v>0</v>
      </c>
      <c r="AL525">
        <f t="shared" ref="AL525:AN525" si="794">SUM(AI515:AI524)/10</f>
        <v>0.5</v>
      </c>
      <c r="AM525">
        <f t="shared" si="794"/>
        <v>0.3</v>
      </c>
      <c r="AN525">
        <f t="shared" si="794"/>
        <v>0.2</v>
      </c>
      <c r="AO525" s="7">
        <f t="shared" si="746"/>
        <v>-17</v>
      </c>
      <c r="AP525" s="8">
        <f t="shared" si="750"/>
        <v>0.61895053496938424</v>
      </c>
      <c r="AQ525" s="8">
        <f t="shared" si="751"/>
        <v>0.24545454545454545</v>
      </c>
      <c r="AR525" s="8">
        <f t="shared" si="752"/>
        <v>0.24545454545454545</v>
      </c>
      <c r="AT525" s="8">
        <f t="shared" si="747"/>
        <v>3</v>
      </c>
      <c r="AU525" s="8">
        <f t="shared" si="748"/>
        <v>7</v>
      </c>
      <c r="AV525" s="4"/>
    </row>
    <row r="526" spans="1:53" x14ac:dyDescent="0.25">
      <c r="A526" t="s">
        <v>530</v>
      </c>
      <c r="B526">
        <v>14510.9501953125</v>
      </c>
      <c r="C526">
        <v>14522</v>
      </c>
      <c r="D526">
        <v>14463.2998046875</v>
      </c>
      <c r="E526">
        <v>14486.4501953125</v>
      </c>
      <c r="F526">
        <v>14486.4501953125</v>
      </c>
      <c r="G526">
        <v>0</v>
      </c>
      <c r="H526" t="str">
        <f t="shared" si="706"/>
        <v xml:space="preserve"> 13:15:00+05:30</v>
      </c>
      <c r="I526" t="str">
        <f t="shared" si="707"/>
        <v>N</v>
      </c>
      <c r="J526">
        <f t="shared" si="708"/>
        <v>-12.2998046875</v>
      </c>
      <c r="K526">
        <f t="shared" si="709"/>
        <v>-24.5</v>
      </c>
      <c r="L526" s="3">
        <f t="shared" si="784"/>
        <v>-8.4833552461419093E-4</v>
      </c>
      <c r="M526" s="3">
        <f t="shared" si="710"/>
        <v>-1.6883801315722442E-3</v>
      </c>
      <c r="N526" t="str">
        <f t="shared" si="711"/>
        <v>2021-04-26</v>
      </c>
      <c r="O526">
        <f t="shared" si="712"/>
        <v>-6.3505859375</v>
      </c>
      <c r="P526">
        <f t="shared" si="713"/>
        <v>113.099609375</v>
      </c>
      <c r="Q526">
        <f t="shared" si="714"/>
        <v>427</v>
      </c>
      <c r="R526">
        <f t="shared" si="715"/>
        <v>103.7998046875</v>
      </c>
      <c r="S526">
        <f t="shared" si="716"/>
        <v>14437.106323242188</v>
      </c>
      <c r="T526">
        <f t="shared" si="717"/>
        <v>14385.878627232143</v>
      </c>
      <c r="U526">
        <f t="shared" si="718"/>
        <v>49.3438720703125</v>
      </c>
      <c r="V526">
        <f t="shared" si="719"/>
        <v>100.57156808035688</v>
      </c>
      <c r="W526">
        <f t="shared" si="720"/>
        <v>58.7001953125</v>
      </c>
      <c r="X526">
        <f t="shared" si="721"/>
        <v>71.184960937499994</v>
      </c>
      <c r="Y526">
        <f t="shared" si="722"/>
        <v>14466.814207153337</v>
      </c>
      <c r="Z526">
        <f t="shared" si="731"/>
        <v>14428.882747255351</v>
      </c>
      <c r="AA526">
        <f t="shared" si="723"/>
        <v>19.635988159163389</v>
      </c>
      <c r="AB526">
        <f t="shared" si="724"/>
        <v>57.567448057148795</v>
      </c>
      <c r="AC526" s="9">
        <f t="shared" si="725"/>
        <v>37.931459897985405</v>
      </c>
      <c r="AD526" s="4">
        <f t="shared" si="726"/>
        <v>-3.8463882848704433E-3</v>
      </c>
      <c r="AE526" s="2">
        <f t="shared" si="727"/>
        <v>4.058561746294956E-3</v>
      </c>
      <c r="AF526">
        <f t="shared" si="735"/>
        <v>80.935579921193494</v>
      </c>
      <c r="AG526" s="4">
        <f t="shared" si="728"/>
        <v>-2.2801260109597179E-3</v>
      </c>
      <c r="AI526">
        <f t="shared" si="729"/>
        <v>0</v>
      </c>
      <c r="AJ526">
        <f t="shared" si="732"/>
        <v>0</v>
      </c>
      <c r="AK526">
        <f t="shared" si="733"/>
        <v>1</v>
      </c>
      <c r="AL526">
        <f t="shared" ref="AL526:AN526" si="795">SUM(AI516:AI525)/10</f>
        <v>0.6</v>
      </c>
      <c r="AM526">
        <f t="shared" si="795"/>
        <v>0.3</v>
      </c>
      <c r="AN526">
        <f t="shared" si="795"/>
        <v>0.1</v>
      </c>
      <c r="AO526" s="7">
        <f t="shared" si="746"/>
        <v>-12.2998046875</v>
      </c>
      <c r="AP526" s="8">
        <f t="shared" si="750"/>
        <v>0.50641407406585981</v>
      </c>
      <c r="AQ526" s="8">
        <f t="shared" si="751"/>
        <v>0.24545454545454545</v>
      </c>
      <c r="AR526" s="8">
        <f t="shared" si="752"/>
        <v>0.34545454545454546</v>
      </c>
      <c r="AT526" s="8">
        <f t="shared" si="747"/>
        <v>2</v>
      </c>
      <c r="AU526" s="8">
        <f t="shared" si="748"/>
        <v>8</v>
      </c>
      <c r="AV526" s="4"/>
    </row>
    <row r="527" spans="1:53" x14ac:dyDescent="0.25">
      <c r="A527" t="s">
        <v>531</v>
      </c>
      <c r="B527">
        <v>14496.2001953125</v>
      </c>
      <c r="C527">
        <v>14511.75</v>
      </c>
      <c r="D527">
        <v>14451.5</v>
      </c>
      <c r="E527">
        <v>14480.099609375</v>
      </c>
      <c r="F527">
        <v>14480.099609375</v>
      </c>
      <c r="G527">
        <v>0</v>
      </c>
      <c r="H527" t="str">
        <f t="shared" si="706"/>
        <v xml:space="preserve"> 14:15:00+05:30</v>
      </c>
      <c r="I527" t="str">
        <f t="shared" si="707"/>
        <v>N</v>
      </c>
      <c r="J527">
        <f t="shared" si="708"/>
        <v>-6.3505859375</v>
      </c>
      <c r="K527">
        <f t="shared" si="709"/>
        <v>-16.1005859375</v>
      </c>
      <c r="L527" s="3">
        <f t="shared" si="784"/>
        <v>-4.3838109763804739E-4</v>
      </c>
      <c r="M527" s="3">
        <f t="shared" si="710"/>
        <v>-1.1106762958962373E-3</v>
      </c>
      <c r="N527" t="str">
        <f t="shared" si="711"/>
        <v>2021-04-26</v>
      </c>
      <c r="O527">
        <f t="shared" si="712"/>
        <v>8.9501953125</v>
      </c>
      <c r="P527">
        <f t="shared" si="713"/>
        <v>152.2001953125</v>
      </c>
      <c r="Q527">
        <f t="shared" si="714"/>
        <v>419.4501953125</v>
      </c>
      <c r="R527">
        <f t="shared" si="715"/>
        <v>79</v>
      </c>
      <c r="S527">
        <f t="shared" si="716"/>
        <v>14448.28759765625</v>
      </c>
      <c r="T527">
        <f t="shared" si="717"/>
        <v>14391.435779389882</v>
      </c>
      <c r="U527">
        <f t="shared" si="718"/>
        <v>31.81201171875</v>
      </c>
      <c r="V527">
        <f t="shared" si="719"/>
        <v>88.663829985118355</v>
      </c>
      <c r="W527">
        <f t="shared" si="720"/>
        <v>60.25</v>
      </c>
      <c r="X527">
        <f t="shared" si="721"/>
        <v>67.924999999999997</v>
      </c>
      <c r="Y527">
        <f t="shared" si="722"/>
        <v>14469.766518758152</v>
      </c>
      <c r="Z527">
        <f t="shared" si="731"/>
        <v>14433.538825629865</v>
      </c>
      <c r="AA527">
        <f t="shared" si="723"/>
        <v>10.333090616848494</v>
      </c>
      <c r="AB527">
        <f t="shared" si="724"/>
        <v>46.560783745135268</v>
      </c>
      <c r="AC527" s="9">
        <f t="shared" si="725"/>
        <v>36.227693128286774</v>
      </c>
      <c r="AD527" s="4">
        <f t="shared" si="726"/>
        <v>-4.4916983798694271E-2</v>
      </c>
      <c r="AE527" s="2">
        <f t="shared" si="727"/>
        <v>4.1691173926582019E-3</v>
      </c>
      <c r="AF527">
        <f t="shared" si="735"/>
        <v>78.33073936826986</v>
      </c>
      <c r="AG527" s="4">
        <f t="shared" si="728"/>
        <v>-3.2184121686160173E-2</v>
      </c>
      <c r="AI527">
        <f t="shared" si="729"/>
        <v>0</v>
      </c>
      <c r="AJ527">
        <f t="shared" si="732"/>
        <v>0</v>
      </c>
      <c r="AK527">
        <f t="shared" si="733"/>
        <v>1</v>
      </c>
      <c r="AL527">
        <f t="shared" ref="AL527:AN527" si="796">SUM(AI517:AI526)/10</f>
        <v>0.5</v>
      </c>
      <c r="AM527">
        <f t="shared" si="796"/>
        <v>0.3</v>
      </c>
      <c r="AN527">
        <f t="shared" si="796"/>
        <v>0.2</v>
      </c>
      <c r="AO527" s="7">
        <f t="shared" si="746"/>
        <v>-6.3505859375</v>
      </c>
      <c r="AP527" s="8">
        <f t="shared" si="750"/>
        <v>0.41433878787206713</v>
      </c>
      <c r="AQ527" s="8">
        <f t="shared" si="751"/>
        <v>0.24545454545454545</v>
      </c>
      <c r="AR527" s="8">
        <f t="shared" si="752"/>
        <v>0.26363636363636367</v>
      </c>
      <c r="AT527" s="8">
        <f t="shared" si="747"/>
        <v>2</v>
      </c>
      <c r="AU527" s="8">
        <f t="shared" si="748"/>
        <v>8</v>
      </c>
      <c r="AV527" s="4"/>
    </row>
    <row r="528" spans="1:53" x14ac:dyDescent="0.25">
      <c r="A528" t="s">
        <v>532</v>
      </c>
      <c r="B528">
        <v>14480</v>
      </c>
      <c r="C528">
        <v>14494.5</v>
      </c>
      <c r="D528">
        <v>14479.150390625</v>
      </c>
      <c r="E528">
        <v>14489.0498046875</v>
      </c>
      <c r="F528">
        <v>14489.0498046875</v>
      </c>
      <c r="G528">
        <v>0</v>
      </c>
      <c r="H528" t="str">
        <f t="shared" si="706"/>
        <v xml:space="preserve"> 15:15:00+05:30</v>
      </c>
      <c r="I528" t="str">
        <f t="shared" si="707"/>
        <v>N</v>
      </c>
      <c r="J528">
        <f t="shared" si="708"/>
        <v>8.9501953125</v>
      </c>
      <c r="K528">
        <f t="shared" si="709"/>
        <v>9.0498046875</v>
      </c>
      <c r="L528" s="3">
        <f t="shared" si="784"/>
        <v>6.181031590905136E-4</v>
      </c>
      <c r="M528" s="3">
        <f t="shared" si="710"/>
        <v>6.2498651156767961E-4</v>
      </c>
      <c r="N528" t="str">
        <f t="shared" si="711"/>
        <v>2021-04-26</v>
      </c>
      <c r="O528">
        <f t="shared" si="712"/>
        <v>77.7998046875</v>
      </c>
      <c r="P528">
        <f t="shared" si="713"/>
        <v>164.2998046875</v>
      </c>
      <c r="Q528">
        <f t="shared" si="714"/>
        <v>403.7998046875</v>
      </c>
      <c r="R528">
        <f t="shared" si="715"/>
        <v>140.2998046875</v>
      </c>
      <c r="S528">
        <f t="shared" si="716"/>
        <v>14464.368774414063</v>
      </c>
      <c r="T528">
        <f t="shared" si="717"/>
        <v>14399.281017485118</v>
      </c>
      <c r="U528">
        <f t="shared" si="718"/>
        <v>24.6810302734375</v>
      </c>
      <c r="V528">
        <f t="shared" si="719"/>
        <v>89.768787202381645</v>
      </c>
      <c r="W528">
        <f t="shared" si="720"/>
        <v>15.349609375</v>
      </c>
      <c r="X528">
        <f t="shared" si="721"/>
        <v>67.940039062500006</v>
      </c>
      <c r="Y528">
        <f t="shared" si="722"/>
        <v>14474.051693409117</v>
      </c>
      <c r="Z528">
        <f t="shared" si="731"/>
        <v>14438.585278271468</v>
      </c>
      <c r="AA528">
        <f t="shared" si="723"/>
        <v>14.998111278382567</v>
      </c>
      <c r="AB528">
        <f t="shared" si="724"/>
        <v>50.464526416031731</v>
      </c>
      <c r="AC528" s="9">
        <f t="shared" si="725"/>
        <v>35.466415137649165</v>
      </c>
      <c r="AD528" s="4">
        <f t="shared" si="726"/>
        <v>-2.1013703189486255E-2</v>
      </c>
      <c r="AE528" s="2">
        <f t="shared" si="727"/>
        <v>1.060118098154337E-3</v>
      </c>
      <c r="AF528">
        <f t="shared" si="735"/>
        <v>74.770675923999079</v>
      </c>
      <c r="AG528" s="4">
        <f t="shared" si="728"/>
        <v>-4.544912346011748E-2</v>
      </c>
      <c r="AI528">
        <f t="shared" si="729"/>
        <v>0</v>
      </c>
      <c r="AJ528">
        <f t="shared" si="732"/>
        <v>0</v>
      </c>
      <c r="AK528">
        <f t="shared" si="733"/>
        <v>1</v>
      </c>
      <c r="AL528">
        <f t="shared" ref="AL528:AN528" si="797">SUM(AI518:AI527)/10</f>
        <v>0.4</v>
      </c>
      <c r="AM528">
        <f t="shared" si="797"/>
        <v>0.3</v>
      </c>
      <c r="AN528">
        <f t="shared" si="797"/>
        <v>0.3</v>
      </c>
      <c r="AO528" s="7">
        <f t="shared" si="746"/>
        <v>8.9501953125</v>
      </c>
      <c r="AP528" s="8">
        <f t="shared" si="750"/>
        <v>0.33900446280441854</v>
      </c>
      <c r="AQ528" s="8">
        <f t="shared" si="751"/>
        <v>0.24545454545454545</v>
      </c>
      <c r="AR528" s="8">
        <f t="shared" si="752"/>
        <v>0.34545454545454546</v>
      </c>
      <c r="AT528" s="8">
        <f t="shared" si="747"/>
        <v>3</v>
      </c>
      <c r="AU528" s="8">
        <f t="shared" si="748"/>
        <v>7</v>
      </c>
      <c r="AV528" s="4"/>
    </row>
    <row r="529" spans="1:48" x14ac:dyDescent="0.25">
      <c r="A529" t="s">
        <v>533</v>
      </c>
      <c r="B529">
        <v>14493.7998046875</v>
      </c>
      <c r="C529">
        <v>14583.099609375</v>
      </c>
      <c r="D529">
        <v>14489.150390625</v>
      </c>
      <c r="E529">
        <v>14566.849609375</v>
      </c>
      <c r="F529">
        <v>14566.849609375</v>
      </c>
      <c r="G529">
        <v>0</v>
      </c>
      <c r="H529" t="str">
        <f t="shared" si="706"/>
        <v xml:space="preserve"> 09:15:00+05:30</v>
      </c>
      <c r="I529" t="str">
        <f t="shared" si="707"/>
        <v>Y</v>
      </c>
      <c r="J529">
        <f t="shared" si="708"/>
        <v>77.7998046875</v>
      </c>
      <c r="K529">
        <f t="shared" si="709"/>
        <v>73.0498046875</v>
      </c>
      <c r="L529" s="3">
        <f t="shared" si="784"/>
        <v>5.3695587865485971E-3</v>
      </c>
      <c r="M529" s="3">
        <f t="shared" si="710"/>
        <v>5.0400726981115508E-3</v>
      </c>
      <c r="N529" t="str">
        <f t="shared" si="711"/>
        <v>2021-04-27</v>
      </c>
      <c r="O529">
        <f t="shared" si="712"/>
        <v>20.1005859375</v>
      </c>
      <c r="P529">
        <f t="shared" si="713"/>
        <v>90.5</v>
      </c>
      <c r="Q529">
        <f t="shared" si="714"/>
        <v>321.75</v>
      </c>
      <c r="R529">
        <f t="shared" si="715"/>
        <v>77.5</v>
      </c>
      <c r="S529">
        <f t="shared" si="716"/>
        <v>14482.837524414063</v>
      </c>
      <c r="T529">
        <f t="shared" si="717"/>
        <v>14409.257207961309</v>
      </c>
      <c r="U529">
        <f t="shared" si="718"/>
        <v>84.0120849609375</v>
      </c>
      <c r="V529">
        <f t="shared" si="719"/>
        <v>157.59240141369082</v>
      </c>
      <c r="W529">
        <f t="shared" si="720"/>
        <v>93.94921875</v>
      </c>
      <c r="X529">
        <f t="shared" si="721"/>
        <v>62.784960937500003</v>
      </c>
      <c r="Y529">
        <f t="shared" si="722"/>
        <v>14494.673452512647</v>
      </c>
      <c r="Z529">
        <f t="shared" si="731"/>
        <v>14450.245672008154</v>
      </c>
      <c r="AA529">
        <f t="shared" si="723"/>
        <v>72.176156862353309</v>
      </c>
      <c r="AB529">
        <f t="shared" si="724"/>
        <v>116.60393736684637</v>
      </c>
      <c r="AC529" s="9">
        <f t="shared" si="725"/>
        <v>44.427780504493057</v>
      </c>
      <c r="AD529" s="4">
        <f t="shared" si="726"/>
        <v>0.2526718680775551</v>
      </c>
      <c r="AE529" s="2">
        <f t="shared" si="727"/>
        <v>6.4841081924850831E-3</v>
      </c>
      <c r="AF529">
        <f t="shared" si="735"/>
        <v>85.416244551337513</v>
      </c>
      <c r="AG529" s="4">
        <f t="shared" si="728"/>
        <v>0.1423762523981883</v>
      </c>
      <c r="AI529">
        <f t="shared" si="729"/>
        <v>1</v>
      </c>
      <c r="AJ529">
        <f t="shared" si="732"/>
        <v>0</v>
      </c>
      <c r="AK529">
        <f t="shared" si="733"/>
        <v>0</v>
      </c>
      <c r="AL529">
        <f t="shared" ref="AL529:AN529" si="798">SUM(AI519:AI528)/10</f>
        <v>0.4</v>
      </c>
      <c r="AM529">
        <f t="shared" si="798"/>
        <v>0.3</v>
      </c>
      <c r="AN529">
        <f t="shared" si="798"/>
        <v>0.3</v>
      </c>
      <c r="AO529" s="7">
        <f t="shared" si="746"/>
        <v>77.7998046875</v>
      </c>
      <c r="AP529" s="8">
        <f t="shared" si="750"/>
        <v>0.45918546956725154</v>
      </c>
      <c r="AQ529" s="8">
        <f t="shared" si="751"/>
        <v>0.24545454545454545</v>
      </c>
      <c r="AR529" s="8">
        <f t="shared" si="752"/>
        <v>0.24545454545454545</v>
      </c>
      <c r="AT529" s="8">
        <f t="shared" si="747"/>
        <v>4</v>
      </c>
      <c r="AU529" s="8">
        <f t="shared" si="748"/>
        <v>6</v>
      </c>
      <c r="AV529" s="4"/>
    </row>
    <row r="530" spans="1:48" x14ac:dyDescent="0.25">
      <c r="A530" t="s">
        <v>534</v>
      </c>
      <c r="B530">
        <v>14567.099609375</v>
      </c>
      <c r="C530">
        <v>14593.25</v>
      </c>
      <c r="D530">
        <v>14545.7998046875</v>
      </c>
      <c r="E530">
        <v>14586.9501953125</v>
      </c>
      <c r="F530">
        <v>14586.9501953125</v>
      </c>
      <c r="G530">
        <v>0</v>
      </c>
      <c r="H530" t="str">
        <f t="shared" si="706"/>
        <v xml:space="preserve"> 10:15:00+05:30</v>
      </c>
      <c r="I530" t="str">
        <f t="shared" si="707"/>
        <v>N</v>
      </c>
      <c r="J530">
        <f t="shared" si="708"/>
        <v>20.1005859375</v>
      </c>
      <c r="K530">
        <f t="shared" si="709"/>
        <v>19.8505859375</v>
      </c>
      <c r="L530" s="3">
        <f t="shared" si="784"/>
        <v>1.3798855947935078E-3</v>
      </c>
      <c r="M530" s="3">
        <f t="shared" si="710"/>
        <v>1.3626999519331005E-3</v>
      </c>
      <c r="N530" t="str">
        <f t="shared" si="711"/>
        <v>2021-04-27</v>
      </c>
      <c r="O530">
        <f t="shared" si="712"/>
        <v>38.4501953125</v>
      </c>
      <c r="P530">
        <f t="shared" si="713"/>
        <v>168.2001953125</v>
      </c>
      <c r="Q530">
        <f t="shared" si="714"/>
        <v>217.0498046875</v>
      </c>
      <c r="R530">
        <f t="shared" si="715"/>
        <v>63.2001953125</v>
      </c>
      <c r="S530">
        <f t="shared" si="716"/>
        <v>14512.287475585938</v>
      </c>
      <c r="T530">
        <f t="shared" si="717"/>
        <v>14424.59765625</v>
      </c>
      <c r="U530">
        <f t="shared" si="718"/>
        <v>74.6627197265625</v>
      </c>
      <c r="V530">
        <f t="shared" si="719"/>
        <v>162.3525390625</v>
      </c>
      <c r="W530">
        <f t="shared" si="720"/>
        <v>47.4501953125</v>
      </c>
      <c r="X530">
        <f t="shared" si="721"/>
        <v>64.424902343750006</v>
      </c>
      <c r="Y530">
        <f t="shared" si="722"/>
        <v>14515.179395357058</v>
      </c>
      <c r="Z530">
        <f t="shared" si="731"/>
        <v>14462.673355944913</v>
      </c>
      <c r="AA530">
        <f t="shared" si="723"/>
        <v>71.770799955442271</v>
      </c>
      <c r="AB530">
        <f t="shared" si="724"/>
        <v>124.27683936758694</v>
      </c>
      <c r="AC530" s="9">
        <f t="shared" si="725"/>
        <v>52.506039412144673</v>
      </c>
      <c r="AD530" s="4">
        <f t="shared" si="726"/>
        <v>0.1818290001418065</v>
      </c>
      <c r="AE530" s="2">
        <f t="shared" si="727"/>
        <v>3.2621234961042705E-3</v>
      </c>
      <c r="AF530">
        <f t="shared" si="735"/>
        <v>90.581739107057729</v>
      </c>
      <c r="AG530" s="4">
        <f t="shared" si="728"/>
        <v>6.0474381458150046E-2</v>
      </c>
      <c r="AI530">
        <f t="shared" si="729"/>
        <v>1</v>
      </c>
      <c r="AJ530">
        <f t="shared" si="732"/>
        <v>0</v>
      </c>
      <c r="AK530">
        <f t="shared" si="733"/>
        <v>0</v>
      </c>
      <c r="AL530">
        <f t="shared" ref="AL530:AN530" si="799">SUM(AI520:AI529)/10</f>
        <v>0.5</v>
      </c>
      <c r="AM530">
        <f t="shared" si="799"/>
        <v>0.2</v>
      </c>
      <c r="AN530">
        <f t="shared" si="799"/>
        <v>0.3</v>
      </c>
      <c r="AO530" s="7">
        <f t="shared" si="746"/>
        <v>20.1005859375</v>
      </c>
      <c r="AP530" s="8">
        <f t="shared" si="750"/>
        <v>0.55751538419138758</v>
      </c>
      <c r="AQ530" s="8">
        <f t="shared" si="751"/>
        <v>0.24545454545454545</v>
      </c>
      <c r="AR530" s="8">
        <f t="shared" si="752"/>
        <v>0.24545454545454545</v>
      </c>
      <c r="AT530" s="8">
        <f t="shared" si="747"/>
        <v>5</v>
      </c>
      <c r="AU530" s="8">
        <f t="shared" si="748"/>
        <v>5</v>
      </c>
      <c r="AV530" s="4"/>
    </row>
    <row r="531" spans="1:48" x14ac:dyDescent="0.25">
      <c r="A531" t="s">
        <v>535</v>
      </c>
      <c r="B531">
        <v>14580.4501953125</v>
      </c>
      <c r="C531">
        <v>14626.150390625</v>
      </c>
      <c r="D531">
        <v>14571.2001953125</v>
      </c>
      <c r="E531">
        <v>14625.400390625</v>
      </c>
      <c r="F531">
        <v>14625.400390625</v>
      </c>
      <c r="G531">
        <v>0</v>
      </c>
      <c r="H531" t="str">
        <f t="shared" si="706"/>
        <v xml:space="preserve"> 11:15:00+05:30</v>
      </c>
      <c r="I531" t="str">
        <f t="shared" si="707"/>
        <v>N</v>
      </c>
      <c r="J531">
        <f t="shared" si="708"/>
        <v>38.4501953125</v>
      </c>
      <c r="K531">
        <f t="shared" si="709"/>
        <v>44.9501953125</v>
      </c>
      <c r="L531" s="3">
        <f t="shared" si="784"/>
        <v>2.6359310752192685E-3</v>
      </c>
      <c r="M531" s="3">
        <f t="shared" si="710"/>
        <v>3.0829086009258573E-3</v>
      </c>
      <c r="N531" t="str">
        <f t="shared" si="711"/>
        <v>2021-04-27</v>
      </c>
      <c r="O531">
        <f t="shared" si="712"/>
        <v>-25.8505859375</v>
      </c>
      <c r="P531">
        <f t="shared" si="713"/>
        <v>151.099609375</v>
      </c>
      <c r="Q531">
        <f t="shared" si="714"/>
        <v>185.69921875</v>
      </c>
      <c r="R531">
        <f t="shared" si="715"/>
        <v>60.75</v>
      </c>
      <c r="S531">
        <f t="shared" si="716"/>
        <v>14520.256225585938</v>
      </c>
      <c r="T531">
        <f t="shared" si="717"/>
        <v>14440.4833984375</v>
      </c>
      <c r="U531">
        <f t="shared" si="718"/>
        <v>105.1441650390625</v>
      </c>
      <c r="V531">
        <f t="shared" si="719"/>
        <v>184.9169921875</v>
      </c>
      <c r="W531">
        <f t="shared" si="720"/>
        <v>54.9501953125</v>
      </c>
      <c r="X531">
        <f t="shared" si="721"/>
        <v>57.514941406250003</v>
      </c>
      <c r="Y531">
        <f t="shared" si="722"/>
        <v>14539.672949861046</v>
      </c>
      <c r="Z531">
        <f t="shared" si="731"/>
        <v>14477.466722734012</v>
      </c>
      <c r="AA531">
        <f t="shared" si="723"/>
        <v>85.727440763954291</v>
      </c>
      <c r="AB531">
        <f t="shared" si="724"/>
        <v>147.93366789098764</v>
      </c>
      <c r="AC531" s="9">
        <f t="shared" si="725"/>
        <v>62.206227127033344</v>
      </c>
      <c r="AD531" s="4">
        <f t="shared" si="726"/>
        <v>0.18474422796865939</v>
      </c>
      <c r="AE531" s="2">
        <f t="shared" si="727"/>
        <v>3.7711509399326812E-3</v>
      </c>
      <c r="AF531">
        <f t="shared" si="735"/>
        <v>99.189551423545709</v>
      </c>
      <c r="AG531" s="4">
        <f t="shared" si="728"/>
        <v>9.5028119368678554E-2</v>
      </c>
      <c r="AI531">
        <f t="shared" si="729"/>
        <v>1</v>
      </c>
      <c r="AJ531">
        <f t="shared" si="732"/>
        <v>0</v>
      </c>
      <c r="AK531">
        <f t="shared" si="733"/>
        <v>0</v>
      </c>
      <c r="AL531">
        <f t="shared" ref="AL531:AN531" si="800">SUM(AI521:AI530)/10</f>
        <v>0.6</v>
      </c>
      <c r="AM531">
        <f t="shared" si="800"/>
        <v>0.1</v>
      </c>
      <c r="AN531">
        <f t="shared" si="800"/>
        <v>0.3</v>
      </c>
      <c r="AO531" s="7">
        <f t="shared" si="746"/>
        <v>38.4501953125</v>
      </c>
      <c r="AP531" s="8">
        <f t="shared" si="750"/>
        <v>0.63796713252022619</v>
      </c>
      <c r="AQ531" s="8">
        <f t="shared" si="751"/>
        <v>0.16363636363636364</v>
      </c>
      <c r="AR531" s="8">
        <f t="shared" si="752"/>
        <v>0.24545454545454545</v>
      </c>
      <c r="AT531" s="8">
        <f t="shared" si="747"/>
        <v>6</v>
      </c>
      <c r="AU531" s="8">
        <f t="shared" si="748"/>
        <v>4</v>
      </c>
      <c r="AV531" s="4"/>
    </row>
    <row r="532" spans="1:48" x14ac:dyDescent="0.25">
      <c r="A532" t="s">
        <v>536</v>
      </c>
      <c r="B532">
        <v>14612.599609375</v>
      </c>
      <c r="C532">
        <v>14630.2001953125</v>
      </c>
      <c r="D532">
        <v>14590.25</v>
      </c>
      <c r="E532">
        <v>14599.5498046875</v>
      </c>
      <c r="F532">
        <v>14599.5498046875</v>
      </c>
      <c r="G532">
        <v>0</v>
      </c>
      <c r="H532" t="str">
        <f t="shared" si="706"/>
        <v xml:space="preserve"> 12:15:00+05:30</v>
      </c>
      <c r="I532" t="str">
        <f t="shared" si="707"/>
        <v>N</v>
      </c>
      <c r="J532">
        <f t="shared" si="708"/>
        <v>-25.8505859375</v>
      </c>
      <c r="K532">
        <f t="shared" si="709"/>
        <v>-13.0498046875</v>
      </c>
      <c r="L532" s="3">
        <f t="shared" si="784"/>
        <v>-1.7675130421776646E-3</v>
      </c>
      <c r="M532" s="3">
        <f t="shared" si="710"/>
        <v>-8.9305154704489686E-4</v>
      </c>
      <c r="N532" t="str">
        <f t="shared" si="711"/>
        <v>2021-04-27</v>
      </c>
      <c r="O532">
        <f t="shared" si="712"/>
        <v>32.75</v>
      </c>
      <c r="P532">
        <f t="shared" si="713"/>
        <v>199.75</v>
      </c>
      <c r="Q532">
        <f t="shared" si="714"/>
        <v>184.7001953125</v>
      </c>
      <c r="R532">
        <f t="shared" si="715"/>
        <v>68.7998046875</v>
      </c>
      <c r="S532">
        <f t="shared" si="716"/>
        <v>14531.162475585937</v>
      </c>
      <c r="T532">
        <f t="shared" si="717"/>
        <v>14454.900065104166</v>
      </c>
      <c r="U532">
        <f t="shared" si="718"/>
        <v>68.3873291015625</v>
      </c>
      <c r="V532">
        <f t="shared" si="719"/>
        <v>144.64973958333394</v>
      </c>
      <c r="W532">
        <f t="shared" si="720"/>
        <v>39.9501953125</v>
      </c>
      <c r="X532">
        <f t="shared" si="721"/>
        <v>60.599902343750003</v>
      </c>
      <c r="Y532">
        <f t="shared" si="722"/>
        <v>14552.978917600258</v>
      </c>
      <c r="Z532">
        <f t="shared" si="731"/>
        <v>14488.565184729783</v>
      </c>
      <c r="AA532">
        <f t="shared" si="723"/>
        <v>46.570887087242227</v>
      </c>
      <c r="AB532">
        <f t="shared" si="724"/>
        <v>110.98461995771686</v>
      </c>
      <c r="AC532" s="9">
        <f t="shared" si="725"/>
        <v>64.413732870474632</v>
      </c>
      <c r="AD532" s="4">
        <f t="shared" si="726"/>
        <v>3.5486893280527523E-2</v>
      </c>
      <c r="AE532" s="2">
        <f t="shared" si="727"/>
        <v>2.7381433020338924E-3</v>
      </c>
      <c r="AF532">
        <f t="shared" si="735"/>
        <v>98.078852496091713</v>
      </c>
      <c r="AG532" s="4">
        <f t="shared" si="728"/>
        <v>-1.1197741208761398E-2</v>
      </c>
      <c r="AI532">
        <f t="shared" si="729"/>
        <v>1</v>
      </c>
      <c r="AJ532">
        <f t="shared" si="732"/>
        <v>0</v>
      </c>
      <c r="AK532">
        <f t="shared" si="733"/>
        <v>0</v>
      </c>
      <c r="AL532">
        <f t="shared" ref="AL532:AN532" si="801">SUM(AI522:AI531)/10</f>
        <v>0.7</v>
      </c>
      <c r="AM532">
        <f t="shared" si="801"/>
        <v>0</v>
      </c>
      <c r="AN532">
        <f t="shared" si="801"/>
        <v>0.3</v>
      </c>
      <c r="AO532" s="7">
        <f t="shared" si="746"/>
        <v>-25.8505859375</v>
      </c>
      <c r="AP532" s="8">
        <f t="shared" si="750"/>
        <v>0.70379129024382148</v>
      </c>
      <c r="AQ532" s="8">
        <f t="shared" si="751"/>
        <v>8.1818181818181818E-2</v>
      </c>
      <c r="AR532" s="8">
        <f t="shared" si="752"/>
        <v>0.24545454545454545</v>
      </c>
      <c r="AT532" s="8">
        <f t="shared" si="747"/>
        <v>5</v>
      </c>
      <c r="AU532" s="8">
        <f t="shared" si="748"/>
        <v>5</v>
      </c>
      <c r="AV532" s="4"/>
    </row>
    <row r="533" spans="1:48" x14ac:dyDescent="0.25">
      <c r="A533" t="s">
        <v>537</v>
      </c>
      <c r="B533">
        <v>14594.2001953125</v>
      </c>
      <c r="C533">
        <v>14640.400390625</v>
      </c>
      <c r="D533">
        <v>14588.349609375</v>
      </c>
      <c r="E533">
        <v>14632.2998046875</v>
      </c>
      <c r="F533">
        <v>14632.2998046875</v>
      </c>
      <c r="G533">
        <v>0</v>
      </c>
      <c r="H533" t="str">
        <f t="shared" si="706"/>
        <v xml:space="preserve"> 13:15:00+05:30</v>
      </c>
      <c r="I533" t="str">
        <f t="shared" si="707"/>
        <v>N</v>
      </c>
      <c r="J533">
        <f t="shared" si="708"/>
        <v>32.75</v>
      </c>
      <c r="K533">
        <f t="shared" si="709"/>
        <v>38.099609375</v>
      </c>
      <c r="L533" s="3">
        <f t="shared" si="784"/>
        <v>2.2432198552783393E-3</v>
      </c>
      <c r="M533" s="3">
        <f t="shared" si="710"/>
        <v>2.6105993384438557E-3</v>
      </c>
      <c r="N533" t="str">
        <f t="shared" si="711"/>
        <v>2021-04-27</v>
      </c>
      <c r="O533">
        <f t="shared" si="712"/>
        <v>21.0498046875</v>
      </c>
      <c r="P533">
        <f t="shared" si="713"/>
        <v>232.9501953125</v>
      </c>
      <c r="Q533">
        <f t="shared" si="714"/>
        <v>129.5</v>
      </c>
      <c r="R533">
        <f t="shared" si="715"/>
        <v>-53.5</v>
      </c>
      <c r="S533">
        <f t="shared" si="716"/>
        <v>14541.637451171875</v>
      </c>
      <c r="T533">
        <f t="shared" si="717"/>
        <v>14467.026227678571</v>
      </c>
      <c r="U533">
        <f t="shared" si="718"/>
        <v>90.662353515625</v>
      </c>
      <c r="V533">
        <f t="shared" si="719"/>
        <v>165.27357700892935</v>
      </c>
      <c r="W533">
        <f t="shared" si="720"/>
        <v>52.05078125</v>
      </c>
      <c r="X533">
        <f t="shared" si="721"/>
        <v>51.18994140625</v>
      </c>
      <c r="Y533">
        <f t="shared" si="722"/>
        <v>14570.605781397422</v>
      </c>
      <c r="Z533">
        <f t="shared" si="731"/>
        <v>14501.631968362302</v>
      </c>
      <c r="AA533">
        <f t="shared" si="723"/>
        <v>61.694023290077894</v>
      </c>
      <c r="AB533">
        <f t="shared" si="724"/>
        <v>130.66783632519764</v>
      </c>
      <c r="AC533" s="9">
        <f t="shared" si="725"/>
        <v>68.973813035119747</v>
      </c>
      <c r="AD533" s="4">
        <f t="shared" si="726"/>
        <v>7.0793601945328674E-2</v>
      </c>
      <c r="AE533" s="2">
        <f t="shared" si="727"/>
        <v>3.5679691427569224E-3</v>
      </c>
      <c r="AF533">
        <f t="shared" si="735"/>
        <v>103.57955371885146</v>
      </c>
      <c r="AG533" s="4">
        <f t="shared" si="728"/>
        <v>5.6084477772401942E-2</v>
      </c>
      <c r="AI533">
        <f t="shared" si="729"/>
        <v>1</v>
      </c>
      <c r="AJ533">
        <f t="shared" si="732"/>
        <v>0</v>
      </c>
      <c r="AK533">
        <f t="shared" si="733"/>
        <v>0</v>
      </c>
      <c r="AL533">
        <f t="shared" ref="AL533:AN533" si="802">SUM(AI523:AI532)/10</f>
        <v>0.7</v>
      </c>
      <c r="AM533">
        <f t="shared" si="802"/>
        <v>0</v>
      </c>
      <c r="AN533">
        <f t="shared" si="802"/>
        <v>0.3</v>
      </c>
      <c r="AO533" s="7">
        <f t="shared" si="746"/>
        <v>32.75</v>
      </c>
      <c r="AP533" s="8">
        <f t="shared" si="750"/>
        <v>0.75764741929039936</v>
      </c>
      <c r="AQ533" s="8">
        <f t="shared" si="751"/>
        <v>0</v>
      </c>
      <c r="AR533" s="8">
        <f t="shared" si="752"/>
        <v>0.24545454545454545</v>
      </c>
      <c r="AT533" s="8">
        <f t="shared" si="747"/>
        <v>5</v>
      </c>
      <c r="AU533" s="8">
        <f t="shared" si="748"/>
        <v>5</v>
      </c>
      <c r="AV533" s="4"/>
    </row>
    <row r="534" spans="1:48" x14ac:dyDescent="0.25">
      <c r="A534" t="s">
        <v>538</v>
      </c>
      <c r="B534">
        <v>14622.900390625</v>
      </c>
      <c r="C534">
        <v>14659</v>
      </c>
      <c r="D534">
        <v>14620.2998046875</v>
      </c>
      <c r="E534">
        <v>14653.349609375</v>
      </c>
      <c r="F534">
        <v>14653.349609375</v>
      </c>
      <c r="G534">
        <v>0</v>
      </c>
      <c r="H534" t="str">
        <f t="shared" si="706"/>
        <v xml:space="preserve"> 14:15:00+05:30</v>
      </c>
      <c r="I534" t="str">
        <f t="shared" si="707"/>
        <v>N</v>
      </c>
      <c r="J534">
        <f t="shared" si="708"/>
        <v>21.0498046875</v>
      </c>
      <c r="K534">
        <f t="shared" si="709"/>
        <v>30.44921875</v>
      </c>
      <c r="L534" s="3">
        <f t="shared" si="784"/>
        <v>1.4385848409664648E-3</v>
      </c>
      <c r="M534" s="3">
        <f t="shared" si="710"/>
        <v>2.0822968040951394E-3</v>
      </c>
      <c r="N534" t="str">
        <f t="shared" si="711"/>
        <v>2021-04-27</v>
      </c>
      <c r="O534">
        <f t="shared" si="712"/>
        <v>4</v>
      </c>
      <c r="P534">
        <f t="shared" si="713"/>
        <v>218.9501953125</v>
      </c>
      <c r="Q534">
        <f t="shared" si="714"/>
        <v>46.25</v>
      </c>
      <c r="R534">
        <f t="shared" si="715"/>
        <v>-51.099609375</v>
      </c>
      <c r="S534">
        <f t="shared" si="716"/>
        <v>14558.331176757813</v>
      </c>
      <c r="T534">
        <f t="shared" si="717"/>
        <v>14478.119094122023</v>
      </c>
      <c r="U534">
        <f t="shared" si="718"/>
        <v>95.0184326171875</v>
      </c>
      <c r="V534">
        <f t="shared" si="719"/>
        <v>175.23051525297706</v>
      </c>
      <c r="W534">
        <f t="shared" si="720"/>
        <v>38.7001953125</v>
      </c>
      <c r="X534">
        <f t="shared" si="721"/>
        <v>50.954980468750001</v>
      </c>
      <c r="Y534">
        <f t="shared" si="722"/>
        <v>14588.993298725773</v>
      </c>
      <c r="Z534">
        <f t="shared" si="731"/>
        <v>14515.424481181639</v>
      </c>
      <c r="AA534">
        <f t="shared" si="723"/>
        <v>64.356310649227453</v>
      </c>
      <c r="AB534">
        <f t="shared" si="724"/>
        <v>137.92512819336116</v>
      </c>
      <c r="AC534" s="9">
        <f t="shared" si="725"/>
        <v>73.568817544133708</v>
      </c>
      <c r="AD534" s="4">
        <f t="shared" si="726"/>
        <v>6.6619551780822947E-2</v>
      </c>
      <c r="AE534" s="2">
        <f t="shared" si="727"/>
        <v>2.6470179017869457E-3</v>
      </c>
      <c r="AF534">
        <f t="shared" si="735"/>
        <v>110.8742046037496</v>
      </c>
      <c r="AG534" s="4">
        <f t="shared" si="728"/>
        <v>7.0425587125990119E-2</v>
      </c>
      <c r="AI534">
        <f t="shared" si="729"/>
        <v>1</v>
      </c>
      <c r="AJ534">
        <f t="shared" si="732"/>
        <v>0</v>
      </c>
      <c r="AK534">
        <f t="shared" si="733"/>
        <v>0</v>
      </c>
      <c r="AL534">
        <f t="shared" ref="AL534:AN534" si="803">SUM(AI524:AI533)/10</f>
        <v>0.7</v>
      </c>
      <c r="AM534">
        <f t="shared" si="803"/>
        <v>0</v>
      </c>
      <c r="AN534">
        <f t="shared" si="803"/>
        <v>0.3</v>
      </c>
      <c r="AO534" s="7">
        <f t="shared" si="746"/>
        <v>21.0498046875</v>
      </c>
      <c r="AP534" s="8">
        <f t="shared" si="750"/>
        <v>0.80171152487396313</v>
      </c>
      <c r="AQ534" s="8">
        <f t="shared" si="751"/>
        <v>0</v>
      </c>
      <c r="AR534" s="8">
        <f t="shared" si="752"/>
        <v>0.24545454545454545</v>
      </c>
      <c r="AT534" s="8">
        <f t="shared" si="747"/>
        <v>6</v>
      </c>
      <c r="AU534" s="8">
        <f t="shared" si="748"/>
        <v>4</v>
      </c>
      <c r="AV534" s="4"/>
    </row>
    <row r="535" spans="1:48" x14ac:dyDescent="0.25">
      <c r="A535" t="s">
        <v>539</v>
      </c>
      <c r="B535">
        <v>14654.349609375</v>
      </c>
      <c r="C535">
        <v>14666.900390625</v>
      </c>
      <c r="D535">
        <v>14651.7001953125</v>
      </c>
      <c r="E535">
        <v>14657.349609375</v>
      </c>
      <c r="F535">
        <v>14657.349609375</v>
      </c>
      <c r="G535">
        <v>0</v>
      </c>
      <c r="H535" t="str">
        <f t="shared" si="706"/>
        <v xml:space="preserve"> 15:15:00+05:30</v>
      </c>
      <c r="I535" t="str">
        <f t="shared" si="707"/>
        <v>N</v>
      </c>
      <c r="J535">
        <f t="shared" si="708"/>
        <v>4</v>
      </c>
      <c r="K535">
        <f t="shared" si="709"/>
        <v>3</v>
      </c>
      <c r="L535" s="3">
        <f t="shared" si="784"/>
        <v>2.7297512900673976E-4</v>
      </c>
      <c r="M535" s="3">
        <f t="shared" si="710"/>
        <v>2.0471737606701936E-4</v>
      </c>
      <c r="N535" t="str">
        <f t="shared" si="711"/>
        <v>2021-04-27</v>
      </c>
      <c r="O535">
        <f t="shared" si="712"/>
        <v>97.80078125</v>
      </c>
      <c r="P535">
        <f t="shared" si="713"/>
        <v>207.400390625</v>
      </c>
      <c r="Q535">
        <f t="shared" si="714"/>
        <v>-26.1494140625</v>
      </c>
      <c r="R535">
        <f t="shared" si="715"/>
        <v>-151.8994140625</v>
      </c>
      <c r="S535">
        <f t="shared" si="716"/>
        <v>14579.193603515625</v>
      </c>
      <c r="T535">
        <f t="shared" si="717"/>
        <v>14489.854771205357</v>
      </c>
      <c r="U535">
        <f t="shared" si="718"/>
        <v>78.156005859375</v>
      </c>
      <c r="V535">
        <f t="shared" si="719"/>
        <v>167.49483816964312</v>
      </c>
      <c r="W535">
        <f t="shared" si="720"/>
        <v>15.2001953125</v>
      </c>
      <c r="X535">
        <f t="shared" si="721"/>
        <v>50.890039062500001</v>
      </c>
      <c r="Y535">
        <f t="shared" si="722"/>
        <v>14604.183589981156</v>
      </c>
      <c r="Z535">
        <f t="shared" si="731"/>
        <v>14528.326765562853</v>
      </c>
      <c r="AA535">
        <f t="shared" si="723"/>
        <v>53.166019393844181</v>
      </c>
      <c r="AB535">
        <f t="shared" si="724"/>
        <v>129.02284381214668</v>
      </c>
      <c r="AC535" s="9">
        <f t="shared" si="725"/>
        <v>75.856824418302494</v>
      </c>
      <c r="AD535" s="4">
        <f t="shared" si="726"/>
        <v>3.1100226298950887E-2</v>
      </c>
      <c r="AE535" s="2">
        <f t="shared" si="727"/>
        <v>1.0374355951784338E-3</v>
      </c>
      <c r="AF535">
        <f t="shared" si="735"/>
        <v>114.32881877579894</v>
      </c>
      <c r="AG535" s="4">
        <f t="shared" si="728"/>
        <v>3.1157961262456735E-2</v>
      </c>
      <c r="AI535">
        <f t="shared" si="729"/>
        <v>1</v>
      </c>
      <c r="AJ535">
        <f t="shared" si="732"/>
        <v>0</v>
      </c>
      <c r="AK535">
        <f t="shared" si="733"/>
        <v>0</v>
      </c>
      <c r="AL535">
        <f t="shared" ref="AL535:AN535" si="804">SUM(AI525:AI534)/10</f>
        <v>0.7</v>
      </c>
      <c r="AM535">
        <f t="shared" si="804"/>
        <v>0</v>
      </c>
      <c r="AN535">
        <f t="shared" si="804"/>
        <v>0.3</v>
      </c>
      <c r="AO535" s="7">
        <f t="shared" si="746"/>
        <v>4</v>
      </c>
      <c r="AP535" s="8">
        <f t="shared" si="750"/>
        <v>0.83776397489687893</v>
      </c>
      <c r="AQ535" s="8">
        <f t="shared" si="751"/>
        <v>0</v>
      </c>
      <c r="AR535" s="8">
        <f t="shared" si="752"/>
        <v>0.24545454545454545</v>
      </c>
      <c r="AT535" s="8">
        <f t="shared" si="747"/>
        <v>7</v>
      </c>
      <c r="AU535" s="8">
        <f t="shared" si="748"/>
        <v>3</v>
      </c>
      <c r="AV535" s="4"/>
    </row>
    <row r="536" spans="1:48" x14ac:dyDescent="0.25">
      <c r="A536" t="s">
        <v>540</v>
      </c>
      <c r="B536">
        <v>14710.5</v>
      </c>
      <c r="C536">
        <v>14764.25</v>
      </c>
      <c r="D536">
        <v>14698.9501953125</v>
      </c>
      <c r="E536">
        <v>14755.150390625</v>
      </c>
      <c r="F536">
        <v>14755.150390625</v>
      </c>
      <c r="G536">
        <v>0</v>
      </c>
      <c r="H536" t="str">
        <f t="shared" ref="H536:H599" si="805">RIGHT(A536,LEN(A536)-10)</f>
        <v xml:space="preserve"> 09:15:00+05:30</v>
      </c>
      <c r="I536" t="str">
        <f t="shared" ref="I536:I599" si="806">IF(H536= " 09:15:00+05:30","Y","N")</f>
        <v>Y</v>
      </c>
      <c r="J536">
        <f t="shared" ref="J536:J599" si="807">E536-E535</f>
        <v>97.80078125</v>
      </c>
      <c r="K536">
        <f t="shared" ref="K536:K599" si="808">E536-B536</f>
        <v>44.650390625</v>
      </c>
      <c r="L536" s="3">
        <f t="shared" si="784"/>
        <v>6.6724738002732469E-3</v>
      </c>
      <c r="M536" s="3">
        <f t="shared" ref="M536:M599" si="809">K536/B536</f>
        <v>3.0352734866251996E-3</v>
      </c>
      <c r="N536" t="str">
        <f t="shared" ref="N536:N599" si="810">LEFT(A536,10)</f>
        <v>2021-04-28</v>
      </c>
      <c r="O536">
        <f t="shared" ref="O536:O599" si="811">E537-E536</f>
        <v>21.349609375</v>
      </c>
      <c r="P536">
        <f t="shared" ref="P536:P599" si="812">E542-E536</f>
        <v>95.1494140625</v>
      </c>
      <c r="Q536">
        <f t="shared" ref="Q536:Q599" si="813">(E556-E536)</f>
        <v>-137.6005859375</v>
      </c>
      <c r="R536">
        <f t="shared" ref="R536:R599" si="814">(E570-E536)</f>
        <v>-248.30078125</v>
      </c>
      <c r="S536">
        <f t="shared" ref="S536:S599" si="815">SUM(E528:E535)/8</f>
        <v>14601.349853515625</v>
      </c>
      <c r="T536">
        <f t="shared" ref="T536:T599" si="816">SUM(E515:E535)/21</f>
        <v>14502.171409970239</v>
      </c>
      <c r="U536">
        <f t="shared" ref="U536:U599" si="817">E536-S536</f>
        <v>153.800537109375</v>
      </c>
      <c r="V536">
        <f t="shared" ref="V536:V599" si="818">E536-T536</f>
        <v>252.97898065476147</v>
      </c>
      <c r="W536">
        <f t="shared" ref="W536:W599" si="819">MAX(C536-D536,C536-E536,D536-E536)</f>
        <v>65.2998046875</v>
      </c>
      <c r="X536">
        <f t="shared" ref="X536:X599" si="820">SUM(W526:W535)/10</f>
        <v>47.655078125000003</v>
      </c>
      <c r="Y536">
        <f t="shared" ref="Y536:Y599" si="821">(E536-Y535)*(2/9)+Y535</f>
        <v>14637.731767902011</v>
      </c>
      <c r="Z536">
        <f t="shared" si="731"/>
        <v>14548.947095113957</v>
      </c>
      <c r="AA536">
        <f t="shared" ref="AA536:AA599" si="822">$E536-Y536</f>
        <v>117.41862272298931</v>
      </c>
      <c r="AB536">
        <f t="shared" ref="AB536:AB599" si="823">$E536-Z536</f>
        <v>206.2032955110426</v>
      </c>
      <c r="AC536" s="9">
        <f t="shared" ref="AC536:AC599" si="824">Y536-Z536</f>
        <v>88.784672788053285</v>
      </c>
      <c r="AD536" s="4">
        <f t="shared" ref="AD536:AD599" si="825">IF(AND(AC536&gt;0,AC535&gt;0),(AC536-AC535)/AC535,IF(AND(AC536&lt;0,AC535&lt;0),(AC536-AC535)/AC535,"CROSSOVER"))</f>
        <v>0.17042432858066756</v>
      </c>
      <c r="AE536" s="2">
        <f t="shared" ref="AE536:AE599" si="826">ABS(C536-D536)/D536</f>
        <v>4.4424808452187374E-3</v>
      </c>
      <c r="AF536">
        <f t="shared" si="735"/>
        <v>135.56035793177216</v>
      </c>
      <c r="AG536" s="4">
        <f t="shared" ref="AG536:AG599" si="827">IF(AND(AF536&gt;0,AF535&gt;0),(AF536-AF535)/AF535,IF(AND(AF536&lt;0,AF535&lt;0),(AF536-AF535)/AF535,"CROSSOVER"))</f>
        <v>0.18570592597137464</v>
      </c>
      <c r="AI536">
        <f t="shared" ref="AI536:AI599" si="828">IF(AND(AD536&gt;0,AB536&gt;0,AA536&gt;0,V536&gt;0,U536&gt;0),1,0)</f>
        <v>1</v>
      </c>
      <c r="AJ536">
        <f t="shared" si="732"/>
        <v>0</v>
      </c>
      <c r="AK536">
        <f t="shared" si="733"/>
        <v>0</v>
      </c>
      <c r="AL536">
        <f t="shared" ref="AL536:AN536" si="829">SUM(AI526:AI535)/10</f>
        <v>0.7</v>
      </c>
      <c r="AM536">
        <f t="shared" si="829"/>
        <v>0</v>
      </c>
      <c r="AN536">
        <f t="shared" si="829"/>
        <v>0.3</v>
      </c>
      <c r="AO536" s="7">
        <f t="shared" si="746"/>
        <v>97.80078125</v>
      </c>
      <c r="AP536" s="8">
        <f t="shared" si="750"/>
        <v>0.86726143400653732</v>
      </c>
      <c r="AQ536" s="8">
        <f t="shared" si="751"/>
        <v>0</v>
      </c>
      <c r="AR536" s="8">
        <f t="shared" si="752"/>
        <v>0.24545454545454545</v>
      </c>
      <c r="AT536" s="8">
        <f t="shared" si="747"/>
        <v>8</v>
      </c>
      <c r="AU536" s="8">
        <f t="shared" si="748"/>
        <v>2</v>
      </c>
      <c r="AV536" s="4"/>
    </row>
    <row r="537" spans="1:48" x14ac:dyDescent="0.25">
      <c r="A537" t="s">
        <v>541</v>
      </c>
      <c r="B537">
        <v>14743.349609375</v>
      </c>
      <c r="C537">
        <v>14785.849609375</v>
      </c>
      <c r="D537">
        <v>14735.400390625</v>
      </c>
      <c r="E537">
        <v>14776.5</v>
      </c>
      <c r="F537">
        <v>14776.5</v>
      </c>
      <c r="G537">
        <v>0</v>
      </c>
      <c r="H537" t="str">
        <f t="shared" si="805"/>
        <v xml:space="preserve"> 10:15:00+05:30</v>
      </c>
      <c r="I537" t="str">
        <f t="shared" si="806"/>
        <v>N</v>
      </c>
      <c r="J537">
        <f t="shared" si="807"/>
        <v>21.349609375</v>
      </c>
      <c r="K537">
        <f t="shared" si="808"/>
        <v>33.150390625</v>
      </c>
      <c r="L537" s="3">
        <f t="shared" si="784"/>
        <v>1.4469259078894194E-3</v>
      </c>
      <c r="M537" s="3">
        <f t="shared" si="809"/>
        <v>2.248497899277945E-3</v>
      </c>
      <c r="N537" t="str">
        <f t="shared" si="810"/>
        <v>2021-04-28</v>
      </c>
      <c r="O537">
        <f t="shared" si="811"/>
        <v>22.7998046875</v>
      </c>
      <c r="P537">
        <f t="shared" si="812"/>
        <v>146.5498046875</v>
      </c>
      <c r="Q537">
        <f t="shared" si="813"/>
        <v>-233.5498046875</v>
      </c>
      <c r="R537">
        <f t="shared" si="814"/>
        <v>-225.349609375</v>
      </c>
      <c r="S537">
        <f t="shared" si="815"/>
        <v>14634.612426757813</v>
      </c>
      <c r="T537">
        <f t="shared" si="816"/>
        <v>14519.452380952382</v>
      </c>
      <c r="U537">
        <f t="shared" si="817"/>
        <v>141.8875732421875</v>
      </c>
      <c r="V537">
        <f t="shared" si="818"/>
        <v>257.04761904761835</v>
      </c>
      <c r="W537">
        <f t="shared" si="819"/>
        <v>50.44921875</v>
      </c>
      <c r="X537">
        <f t="shared" si="820"/>
        <v>48.315039062499999</v>
      </c>
      <c r="Y537">
        <f t="shared" si="821"/>
        <v>14668.569152812675</v>
      </c>
      <c r="Z537">
        <f t="shared" ref="Z537:Z600" si="830">(F537-Z536)*(2/22)+Z536</f>
        <v>14569.633722830871</v>
      </c>
      <c r="AA537">
        <f t="shared" si="822"/>
        <v>107.93084718732462</v>
      </c>
      <c r="AB537">
        <f t="shared" si="823"/>
        <v>206.86627716912881</v>
      </c>
      <c r="AC537" s="9">
        <f t="shared" si="824"/>
        <v>98.935429981804191</v>
      </c>
      <c r="AD537" s="4">
        <f t="shared" si="825"/>
        <v>0.11433006255463471</v>
      </c>
      <c r="AE537" s="2">
        <f t="shared" si="826"/>
        <v>3.4236747840321294E-3</v>
      </c>
      <c r="AF537">
        <f t="shared" si="735"/>
        <v>149.11677186029374</v>
      </c>
      <c r="AG537" s="4">
        <f t="shared" si="827"/>
        <v>0.10000278942421023</v>
      </c>
      <c r="AI537">
        <f t="shared" si="828"/>
        <v>1</v>
      </c>
      <c r="AJ537">
        <f t="shared" ref="AJ537:AJ600" si="831">IF(AND(AD537&gt;0,AB537&lt;0,AA537&lt;0,V537&lt;0,U537&lt;0),1,0)</f>
        <v>0</v>
      </c>
      <c r="AK537">
        <f t="shared" ref="AK537:AK600" si="832">IF(AND(AI537 =0,AJ537=0),1,0)</f>
        <v>0</v>
      </c>
      <c r="AL537">
        <f t="shared" ref="AL537:AN537" si="833">SUM(AI527:AI536)/10</f>
        <v>0.8</v>
      </c>
      <c r="AM537">
        <f t="shared" si="833"/>
        <v>0</v>
      </c>
      <c r="AN537">
        <f t="shared" si="833"/>
        <v>0.2</v>
      </c>
      <c r="AO537" s="7">
        <f t="shared" si="746"/>
        <v>21.349609375</v>
      </c>
      <c r="AP537" s="8">
        <f t="shared" si="750"/>
        <v>0.89139571873262147</v>
      </c>
      <c r="AQ537" s="8">
        <f t="shared" si="751"/>
        <v>0</v>
      </c>
      <c r="AR537" s="8">
        <f t="shared" si="752"/>
        <v>0.24545454545454545</v>
      </c>
      <c r="AT537" s="8">
        <f t="shared" si="747"/>
        <v>9</v>
      </c>
      <c r="AU537" s="8">
        <f t="shared" si="748"/>
        <v>1</v>
      </c>
      <c r="AV537" s="4"/>
    </row>
    <row r="538" spans="1:48" x14ac:dyDescent="0.25">
      <c r="A538" t="s">
        <v>542</v>
      </c>
      <c r="B538">
        <v>14774.25</v>
      </c>
      <c r="C538">
        <v>14802.099609375</v>
      </c>
      <c r="D538">
        <v>14770</v>
      </c>
      <c r="E538">
        <v>14799.2998046875</v>
      </c>
      <c r="F538">
        <v>14799.2998046875</v>
      </c>
      <c r="G538">
        <v>0</v>
      </c>
      <c r="H538" t="str">
        <f t="shared" si="805"/>
        <v xml:space="preserve"> 11:15:00+05:30</v>
      </c>
      <c r="I538" t="str">
        <f t="shared" si="806"/>
        <v>N</v>
      </c>
      <c r="J538">
        <f t="shared" si="807"/>
        <v>22.7998046875</v>
      </c>
      <c r="K538">
        <f t="shared" si="808"/>
        <v>25.0498046875</v>
      </c>
      <c r="L538" s="3">
        <f t="shared" si="784"/>
        <v>1.5429773415558488E-3</v>
      </c>
      <c r="M538" s="3">
        <f t="shared" si="809"/>
        <v>1.6955043191701779E-3</v>
      </c>
      <c r="N538" t="str">
        <f t="shared" si="810"/>
        <v>2021-04-28</v>
      </c>
      <c r="O538">
        <f t="shared" si="811"/>
        <v>65.9501953125</v>
      </c>
      <c r="P538">
        <f t="shared" si="812"/>
        <v>43.5</v>
      </c>
      <c r="Q538">
        <f t="shared" si="813"/>
        <v>-254.8994140625</v>
      </c>
      <c r="R538">
        <f t="shared" si="814"/>
        <v>-235.5498046875</v>
      </c>
      <c r="S538">
        <f t="shared" si="815"/>
        <v>14660.818725585938</v>
      </c>
      <c r="T538">
        <f t="shared" si="816"/>
        <v>14535.002371651786</v>
      </c>
      <c r="U538">
        <f t="shared" si="817"/>
        <v>138.4810791015625</v>
      </c>
      <c r="V538">
        <f t="shared" si="818"/>
        <v>264.29743303571377</v>
      </c>
      <c r="W538">
        <f t="shared" si="819"/>
        <v>32.099609375</v>
      </c>
      <c r="X538">
        <f t="shared" si="820"/>
        <v>47.3349609375</v>
      </c>
      <c r="Y538">
        <f t="shared" si="821"/>
        <v>14697.620408784858</v>
      </c>
      <c r="Z538">
        <f t="shared" si="830"/>
        <v>14590.51245754511</v>
      </c>
      <c r="AA538">
        <f t="shared" si="822"/>
        <v>101.67939590264177</v>
      </c>
      <c r="AB538">
        <f t="shared" si="823"/>
        <v>208.78734714238999</v>
      </c>
      <c r="AC538" s="9">
        <f t="shared" si="824"/>
        <v>107.10795123974822</v>
      </c>
      <c r="AD538" s="4">
        <f t="shared" si="825"/>
        <v>8.2604596345789205E-2</v>
      </c>
      <c r="AE538" s="2">
        <f t="shared" si="826"/>
        <v>2.1732978588354774E-3</v>
      </c>
      <c r="AF538">
        <f t="shared" ref="AF538:AF601" si="834">Y538-T538</f>
        <v>162.61803713307199</v>
      </c>
      <c r="AG538" s="4">
        <f t="shared" si="827"/>
        <v>9.0541560847544889E-2</v>
      </c>
      <c r="AI538">
        <f t="shared" si="828"/>
        <v>1</v>
      </c>
      <c r="AJ538">
        <f t="shared" si="831"/>
        <v>0</v>
      </c>
      <c r="AK538">
        <f t="shared" si="832"/>
        <v>0</v>
      </c>
      <c r="AL538">
        <f t="shared" ref="AL538:AN538" si="835">SUM(AI528:AI537)/10</f>
        <v>0.9</v>
      </c>
      <c r="AM538">
        <f t="shared" si="835"/>
        <v>0</v>
      </c>
      <c r="AN538">
        <f t="shared" si="835"/>
        <v>0.1</v>
      </c>
      <c r="AO538" s="7">
        <f t="shared" si="746"/>
        <v>22.7998046875</v>
      </c>
      <c r="AP538" s="8">
        <f t="shared" si="750"/>
        <v>0.91114195169032663</v>
      </c>
      <c r="AQ538" s="8">
        <f t="shared" si="751"/>
        <v>0</v>
      </c>
      <c r="AR538" s="8">
        <f t="shared" si="752"/>
        <v>0.16363636363636364</v>
      </c>
      <c r="AT538" s="8">
        <f t="shared" si="747"/>
        <v>9</v>
      </c>
      <c r="AU538" s="8">
        <f t="shared" si="748"/>
        <v>1</v>
      </c>
      <c r="AV538" s="4"/>
    </row>
    <row r="539" spans="1:48" x14ac:dyDescent="0.25">
      <c r="A539" t="s">
        <v>543</v>
      </c>
      <c r="B539">
        <v>14789.25</v>
      </c>
      <c r="C539">
        <v>14867.0498046875</v>
      </c>
      <c r="D539">
        <v>14779.2998046875</v>
      </c>
      <c r="E539">
        <v>14865.25</v>
      </c>
      <c r="F539">
        <v>14865.25</v>
      </c>
      <c r="G539">
        <v>0</v>
      </c>
      <c r="H539" t="str">
        <f t="shared" si="805"/>
        <v xml:space="preserve"> 12:15:00+05:30</v>
      </c>
      <c r="I539" t="str">
        <f t="shared" si="806"/>
        <v>N</v>
      </c>
      <c r="J539">
        <f t="shared" si="807"/>
        <v>65.9501953125</v>
      </c>
      <c r="K539">
        <f t="shared" si="808"/>
        <v>76</v>
      </c>
      <c r="L539" s="3">
        <f t="shared" si="784"/>
        <v>4.4563051078680806E-3</v>
      </c>
      <c r="M539" s="3">
        <f t="shared" si="809"/>
        <v>5.1388677586760656E-3</v>
      </c>
      <c r="N539" t="str">
        <f t="shared" si="810"/>
        <v>2021-04-28</v>
      </c>
      <c r="O539">
        <f t="shared" si="811"/>
        <v>7.0498046875</v>
      </c>
      <c r="P539">
        <f t="shared" si="812"/>
        <v>38.849609375</v>
      </c>
      <c r="Q539">
        <f t="shared" si="813"/>
        <v>-295.900390625</v>
      </c>
      <c r="R539">
        <f t="shared" si="814"/>
        <v>-293.5498046875</v>
      </c>
      <c r="S539">
        <f t="shared" si="815"/>
        <v>14687.362426757813</v>
      </c>
      <c r="T539">
        <f t="shared" si="816"/>
        <v>14552.626162574405</v>
      </c>
      <c r="U539">
        <f t="shared" si="817"/>
        <v>177.8875732421875</v>
      </c>
      <c r="V539">
        <f t="shared" si="818"/>
        <v>312.62383742559541</v>
      </c>
      <c r="W539">
        <f t="shared" si="819"/>
        <v>87.75</v>
      </c>
      <c r="X539">
        <f t="shared" si="820"/>
        <v>49.009960937499997</v>
      </c>
      <c r="Y539">
        <f t="shared" si="821"/>
        <v>14734.871429054891</v>
      </c>
      <c r="Z539">
        <f t="shared" si="830"/>
        <v>14615.488597768282</v>
      </c>
      <c r="AA539">
        <f t="shared" si="822"/>
        <v>130.37857094510946</v>
      </c>
      <c r="AB539">
        <f t="shared" si="823"/>
        <v>249.76140223171751</v>
      </c>
      <c r="AC539" s="9">
        <f t="shared" si="824"/>
        <v>119.38283128660805</v>
      </c>
      <c r="AD539" s="4">
        <f t="shared" si="825"/>
        <v>0.11460288339736793</v>
      </c>
      <c r="AE539" s="2">
        <f t="shared" si="826"/>
        <v>5.9373584107258338E-3</v>
      </c>
      <c r="AF539">
        <f t="shared" si="834"/>
        <v>182.24526648048595</v>
      </c>
      <c r="AG539" s="4">
        <f t="shared" si="827"/>
        <v>0.12069527890902285</v>
      </c>
      <c r="AI539">
        <f t="shared" si="828"/>
        <v>1</v>
      </c>
      <c r="AJ539">
        <f t="shared" si="831"/>
        <v>0</v>
      </c>
      <c r="AK539">
        <f t="shared" si="832"/>
        <v>0</v>
      </c>
      <c r="AL539">
        <f t="shared" ref="AL539:AN539" si="836">SUM(AI529:AI538)/10</f>
        <v>1</v>
      </c>
      <c r="AM539">
        <f t="shared" si="836"/>
        <v>0</v>
      </c>
      <c r="AN539">
        <f t="shared" si="836"/>
        <v>0</v>
      </c>
      <c r="AO539" s="7">
        <f t="shared" si="746"/>
        <v>65.9501953125</v>
      </c>
      <c r="AP539" s="8">
        <f t="shared" si="750"/>
        <v>0.92729796047390356</v>
      </c>
      <c r="AQ539" s="8">
        <f t="shared" si="751"/>
        <v>0</v>
      </c>
      <c r="AR539" s="8">
        <f t="shared" si="752"/>
        <v>8.1818181818181818E-2</v>
      </c>
      <c r="AT539" s="8">
        <f t="shared" si="747"/>
        <v>9</v>
      </c>
      <c r="AU539" s="8">
        <f t="shared" si="748"/>
        <v>1</v>
      </c>
      <c r="AV539" s="4"/>
    </row>
    <row r="540" spans="1:48" x14ac:dyDescent="0.25">
      <c r="A540" t="s">
        <v>544</v>
      </c>
      <c r="B540">
        <v>14849.5498046875</v>
      </c>
      <c r="C540">
        <v>14877.4501953125</v>
      </c>
      <c r="D540">
        <v>14837.75</v>
      </c>
      <c r="E540">
        <v>14872.2998046875</v>
      </c>
      <c r="F540">
        <v>14872.2998046875</v>
      </c>
      <c r="G540">
        <v>0</v>
      </c>
      <c r="H540" t="str">
        <f t="shared" si="805"/>
        <v xml:space="preserve"> 13:15:00+05:30</v>
      </c>
      <c r="I540" t="str">
        <f t="shared" si="806"/>
        <v>N</v>
      </c>
      <c r="J540">
        <f t="shared" si="807"/>
        <v>7.0498046875</v>
      </c>
      <c r="K540">
        <f t="shared" si="808"/>
        <v>22.75</v>
      </c>
      <c r="L540" s="3">
        <f t="shared" si="784"/>
        <v>4.7424730075175327E-4</v>
      </c>
      <c r="M540" s="3">
        <f t="shared" si="809"/>
        <v>1.5320329773781153E-3</v>
      </c>
      <c r="N540" t="str">
        <f t="shared" si="810"/>
        <v>2021-04-28</v>
      </c>
      <c r="O540">
        <f t="shared" si="811"/>
        <v>-7.5498046875</v>
      </c>
      <c r="P540">
        <f t="shared" si="812"/>
        <v>41.150390625</v>
      </c>
      <c r="Q540">
        <f t="shared" si="813"/>
        <v>-282.0498046875</v>
      </c>
      <c r="R540">
        <f t="shared" si="814"/>
        <v>-257.75</v>
      </c>
      <c r="S540">
        <f t="shared" si="815"/>
        <v>14717.343627929688</v>
      </c>
      <c r="T540">
        <f t="shared" si="816"/>
        <v>14574.923781622023</v>
      </c>
      <c r="U540">
        <f t="shared" si="817"/>
        <v>154.9561767578125</v>
      </c>
      <c r="V540">
        <f t="shared" si="818"/>
        <v>297.37602306547706</v>
      </c>
      <c r="W540">
        <f t="shared" si="819"/>
        <v>39.7001953125</v>
      </c>
      <c r="X540">
        <f t="shared" si="820"/>
        <v>48.390039062500001</v>
      </c>
      <c r="Y540">
        <f t="shared" si="821"/>
        <v>14765.411068084359</v>
      </c>
      <c r="Z540">
        <f t="shared" si="830"/>
        <v>14638.835071124575</v>
      </c>
      <c r="AA540">
        <f t="shared" si="822"/>
        <v>106.8887366031413</v>
      </c>
      <c r="AB540">
        <f t="shared" si="823"/>
        <v>233.46473356292518</v>
      </c>
      <c r="AC540" s="9">
        <f t="shared" si="824"/>
        <v>126.57599695978388</v>
      </c>
      <c r="AD540" s="4">
        <f t="shared" si="825"/>
        <v>6.0252932483288585E-2</v>
      </c>
      <c r="AE540" s="2">
        <f t="shared" si="826"/>
        <v>2.6756209878519318E-3</v>
      </c>
      <c r="AF540">
        <f t="shared" si="834"/>
        <v>190.48728646233576</v>
      </c>
      <c r="AG540" s="4">
        <f t="shared" si="827"/>
        <v>4.5224878215052722E-2</v>
      </c>
      <c r="AI540">
        <f t="shared" si="828"/>
        <v>1</v>
      </c>
      <c r="AJ540">
        <f t="shared" si="831"/>
        <v>0</v>
      </c>
      <c r="AK540">
        <f t="shared" si="832"/>
        <v>0</v>
      </c>
      <c r="AL540">
        <f t="shared" ref="AL540:AN540" si="837">SUM(AI530:AI539)/10</f>
        <v>1</v>
      </c>
      <c r="AM540">
        <f t="shared" si="837"/>
        <v>0</v>
      </c>
      <c r="AN540">
        <f t="shared" si="837"/>
        <v>0</v>
      </c>
      <c r="AO540" s="7">
        <f t="shared" si="746"/>
        <v>7.0498046875</v>
      </c>
      <c r="AP540" s="8">
        <f t="shared" si="750"/>
        <v>0.94051651311501205</v>
      </c>
      <c r="AQ540" s="8">
        <f t="shared" si="751"/>
        <v>0</v>
      </c>
      <c r="AR540" s="8">
        <f t="shared" si="752"/>
        <v>0</v>
      </c>
      <c r="AT540" s="8">
        <f t="shared" si="747"/>
        <v>9</v>
      </c>
      <c r="AU540" s="8">
        <f t="shared" si="748"/>
        <v>1</v>
      </c>
      <c r="AV540" s="4"/>
    </row>
    <row r="541" spans="1:48" x14ac:dyDescent="0.25">
      <c r="A541" t="s">
        <v>545</v>
      </c>
      <c r="B541">
        <v>14875.650390625</v>
      </c>
      <c r="C541">
        <v>14889.4501953125</v>
      </c>
      <c r="D541">
        <v>14860.099609375</v>
      </c>
      <c r="E541">
        <v>14864.75</v>
      </c>
      <c r="F541">
        <v>14864.75</v>
      </c>
      <c r="G541">
        <v>0</v>
      </c>
      <c r="H541" t="str">
        <f t="shared" si="805"/>
        <v xml:space="preserve"> 14:15:00+05:30</v>
      </c>
      <c r="I541" t="str">
        <f t="shared" si="806"/>
        <v>N</v>
      </c>
      <c r="J541">
        <f t="shared" si="807"/>
        <v>-7.5498046875</v>
      </c>
      <c r="K541">
        <f t="shared" si="808"/>
        <v>-10.900390625</v>
      </c>
      <c r="L541" s="3">
        <f t="shared" si="784"/>
        <v>-5.0764204505347776E-4</v>
      </c>
      <c r="M541" s="3">
        <f t="shared" si="809"/>
        <v>-7.3276733042003286E-4</v>
      </c>
      <c r="N541" t="str">
        <f t="shared" si="810"/>
        <v>2021-04-28</v>
      </c>
      <c r="O541">
        <f t="shared" si="811"/>
        <v>-14.4501953125</v>
      </c>
      <c r="P541">
        <f t="shared" si="812"/>
        <v>34.7998046875</v>
      </c>
      <c r="Q541">
        <f t="shared" si="813"/>
        <v>-305.650390625</v>
      </c>
      <c r="R541">
        <f t="shared" si="814"/>
        <v>-311.25</v>
      </c>
      <c r="S541">
        <f t="shared" si="815"/>
        <v>14751.437377929688</v>
      </c>
      <c r="T541">
        <f t="shared" si="816"/>
        <v>14599.726143973214</v>
      </c>
      <c r="U541">
        <f t="shared" si="817"/>
        <v>113.3126220703125</v>
      </c>
      <c r="V541">
        <f t="shared" si="818"/>
        <v>265.02385602678623</v>
      </c>
      <c r="W541">
        <f t="shared" si="819"/>
        <v>29.3505859375</v>
      </c>
      <c r="X541">
        <f t="shared" si="820"/>
        <v>47.615039062500003</v>
      </c>
      <c r="Y541">
        <f t="shared" si="821"/>
        <v>14787.486386287834</v>
      </c>
      <c r="Z541">
        <f t="shared" si="830"/>
        <v>14659.372791931431</v>
      </c>
      <c r="AA541">
        <f t="shared" si="822"/>
        <v>77.263613712166261</v>
      </c>
      <c r="AB541">
        <f t="shared" si="823"/>
        <v>205.37720806856851</v>
      </c>
      <c r="AC541" s="9">
        <f t="shared" si="824"/>
        <v>128.11359435640225</v>
      </c>
      <c r="AD541" s="4">
        <f t="shared" si="825"/>
        <v>1.2147622247106587E-2</v>
      </c>
      <c r="AE541" s="2">
        <f t="shared" si="826"/>
        <v>1.9751271329960119E-3</v>
      </c>
      <c r="AF541">
        <f t="shared" si="834"/>
        <v>187.76024231461997</v>
      </c>
      <c r="AG541" s="4">
        <f t="shared" si="827"/>
        <v>-1.4316147803675046E-2</v>
      </c>
      <c r="AI541">
        <f t="shared" si="828"/>
        <v>1</v>
      </c>
      <c r="AJ541">
        <f t="shared" si="831"/>
        <v>0</v>
      </c>
      <c r="AK541">
        <f t="shared" si="832"/>
        <v>0</v>
      </c>
      <c r="AL541">
        <f t="shared" ref="AL541:AN541" si="838">SUM(AI531:AI540)/10</f>
        <v>1</v>
      </c>
      <c r="AM541">
        <f t="shared" si="838"/>
        <v>0</v>
      </c>
      <c r="AN541">
        <f t="shared" si="838"/>
        <v>0</v>
      </c>
      <c r="AO541" s="7">
        <f t="shared" si="746"/>
        <v>-7.5498046875</v>
      </c>
      <c r="AP541" s="8">
        <f t="shared" si="750"/>
        <v>0.95133169254864625</v>
      </c>
      <c r="AQ541" s="8">
        <f t="shared" si="751"/>
        <v>0</v>
      </c>
      <c r="AR541" s="8">
        <f t="shared" si="752"/>
        <v>0</v>
      </c>
      <c r="AT541" s="8">
        <f t="shared" si="747"/>
        <v>8</v>
      </c>
      <c r="AU541" s="8">
        <f t="shared" si="748"/>
        <v>2</v>
      </c>
      <c r="AV541" s="4"/>
    </row>
    <row r="542" spans="1:48" x14ac:dyDescent="0.25">
      <c r="A542" t="s">
        <v>546</v>
      </c>
      <c r="B542">
        <v>14865.0498046875</v>
      </c>
      <c r="C542">
        <v>14866</v>
      </c>
      <c r="D542">
        <v>14847.2998046875</v>
      </c>
      <c r="E542">
        <v>14850.2998046875</v>
      </c>
      <c r="F542">
        <v>14850.2998046875</v>
      </c>
      <c r="G542">
        <v>0</v>
      </c>
      <c r="H542" t="str">
        <f t="shared" si="805"/>
        <v xml:space="preserve"> 15:15:00+05:30</v>
      </c>
      <c r="I542" t="str">
        <f t="shared" si="806"/>
        <v>N</v>
      </c>
      <c r="J542">
        <f t="shared" si="807"/>
        <v>-14.4501953125</v>
      </c>
      <c r="K542">
        <f t="shared" si="808"/>
        <v>-14.75</v>
      </c>
      <c r="L542" s="3">
        <f t="shared" si="784"/>
        <v>-9.7211156006660052E-4</v>
      </c>
      <c r="M542" s="3">
        <f t="shared" si="809"/>
        <v>-9.9226038215820701E-4</v>
      </c>
      <c r="N542" t="str">
        <f t="shared" si="810"/>
        <v>2021-04-28</v>
      </c>
      <c r="O542">
        <f t="shared" si="811"/>
        <v>72.75</v>
      </c>
      <c r="P542">
        <f t="shared" si="812"/>
        <v>42.5498046875</v>
      </c>
      <c r="Q542">
        <f t="shared" si="813"/>
        <v>-220.9501953125</v>
      </c>
      <c r="R542">
        <f t="shared" si="814"/>
        <v>-229.1494140625</v>
      </c>
      <c r="S542">
        <f t="shared" si="815"/>
        <v>14780.49365234375</v>
      </c>
      <c r="T542">
        <f t="shared" si="816"/>
        <v>14624.65234375</v>
      </c>
      <c r="U542">
        <f t="shared" si="817"/>
        <v>69.80615234375</v>
      </c>
      <c r="V542">
        <f t="shared" si="818"/>
        <v>225.6474609375</v>
      </c>
      <c r="W542">
        <f t="shared" si="819"/>
        <v>18.7001953125</v>
      </c>
      <c r="X542">
        <f t="shared" si="820"/>
        <v>45.055078125000001</v>
      </c>
      <c r="Y542">
        <f t="shared" si="821"/>
        <v>14801.444923709982</v>
      </c>
      <c r="Z542">
        <f t="shared" si="830"/>
        <v>14676.729793091074</v>
      </c>
      <c r="AA542">
        <f t="shared" si="822"/>
        <v>48.854880977518405</v>
      </c>
      <c r="AB542">
        <f t="shared" si="823"/>
        <v>173.57001159642641</v>
      </c>
      <c r="AC542" s="9">
        <f t="shared" si="824"/>
        <v>124.71513061890801</v>
      </c>
      <c r="AD542" s="4">
        <f t="shared" si="825"/>
        <v>-2.6526956444918506E-2</v>
      </c>
      <c r="AE542" s="2">
        <f t="shared" si="826"/>
        <v>1.2595014284412906E-3</v>
      </c>
      <c r="AF542">
        <f t="shared" si="834"/>
        <v>176.79257995998159</v>
      </c>
      <c r="AG542" s="4">
        <f t="shared" si="827"/>
        <v>-5.8413124202622423E-2</v>
      </c>
      <c r="AI542">
        <f t="shared" si="828"/>
        <v>0</v>
      </c>
      <c r="AJ542">
        <f t="shared" si="831"/>
        <v>0</v>
      </c>
      <c r="AK542">
        <f t="shared" si="832"/>
        <v>1</v>
      </c>
      <c r="AL542">
        <f t="shared" ref="AL542:AN542" si="839">SUM(AI532:AI541)/10</f>
        <v>1</v>
      </c>
      <c r="AM542">
        <f t="shared" si="839"/>
        <v>0</v>
      </c>
      <c r="AN542">
        <f t="shared" si="839"/>
        <v>0</v>
      </c>
      <c r="AO542" s="7">
        <f t="shared" si="746"/>
        <v>-14.4501953125</v>
      </c>
      <c r="AP542" s="8">
        <f t="shared" si="750"/>
        <v>0.77836229390343781</v>
      </c>
      <c r="AQ542" s="8">
        <f t="shared" si="751"/>
        <v>0</v>
      </c>
      <c r="AR542" s="8">
        <f t="shared" si="752"/>
        <v>0.18181818181818182</v>
      </c>
      <c r="AT542" s="8">
        <f t="shared" si="747"/>
        <v>8</v>
      </c>
      <c r="AU542" s="8">
        <f t="shared" si="748"/>
        <v>2</v>
      </c>
      <c r="AV542" s="4"/>
    </row>
    <row r="543" spans="1:48" x14ac:dyDescent="0.25">
      <c r="A543" t="s">
        <v>547</v>
      </c>
      <c r="B543">
        <v>14979</v>
      </c>
      <c r="C543">
        <v>15043.150390625</v>
      </c>
      <c r="D543">
        <v>14896.2998046875</v>
      </c>
      <c r="E543">
        <v>14923.0498046875</v>
      </c>
      <c r="F543">
        <v>14923.0498046875</v>
      </c>
      <c r="G543">
        <v>0</v>
      </c>
      <c r="H543" t="str">
        <f t="shared" si="805"/>
        <v xml:space="preserve"> 09:15:00+05:30</v>
      </c>
      <c r="I543" t="str">
        <f t="shared" si="806"/>
        <v>Y</v>
      </c>
      <c r="J543">
        <f t="shared" si="807"/>
        <v>72.75</v>
      </c>
      <c r="K543">
        <f t="shared" si="808"/>
        <v>-55.9501953125</v>
      </c>
      <c r="L543" s="3">
        <f t="shared" si="784"/>
        <v>4.8988909959269949E-3</v>
      </c>
      <c r="M543" s="3">
        <f t="shared" si="809"/>
        <v>-3.7352423601375259E-3</v>
      </c>
      <c r="N543" t="str">
        <f t="shared" si="810"/>
        <v>2021-04-29</v>
      </c>
      <c r="O543">
        <f t="shared" si="811"/>
        <v>-80.25</v>
      </c>
      <c r="P543">
        <f t="shared" si="812"/>
        <v>-34.4501953125</v>
      </c>
      <c r="Q543">
        <f t="shared" si="813"/>
        <v>-278.7001953125</v>
      </c>
      <c r="R543">
        <f t="shared" si="814"/>
        <v>-288.0498046875</v>
      </c>
      <c r="S543">
        <f t="shared" si="815"/>
        <v>14805.112426757813</v>
      </c>
      <c r="T543">
        <f t="shared" si="816"/>
        <v>14649.369001116071</v>
      </c>
      <c r="U543">
        <f t="shared" si="817"/>
        <v>117.9373779296875</v>
      </c>
      <c r="V543">
        <f t="shared" si="818"/>
        <v>273.68080357142935</v>
      </c>
      <c r="W543">
        <f t="shared" si="819"/>
        <v>146.8505859375</v>
      </c>
      <c r="X543">
        <f t="shared" si="820"/>
        <v>42.930078125000001</v>
      </c>
      <c r="Y543">
        <f t="shared" si="821"/>
        <v>14828.468230593875</v>
      </c>
      <c r="Z543">
        <f t="shared" si="830"/>
        <v>14699.122521418021</v>
      </c>
      <c r="AA543">
        <f t="shared" si="822"/>
        <v>94.581574093625022</v>
      </c>
      <c r="AB543">
        <f t="shared" si="823"/>
        <v>223.92728326947872</v>
      </c>
      <c r="AC543" s="9">
        <f t="shared" si="824"/>
        <v>129.3457091758537</v>
      </c>
      <c r="AD543" s="4">
        <f t="shared" si="825"/>
        <v>3.7129244334397168E-2</v>
      </c>
      <c r="AE543" s="2">
        <f t="shared" si="826"/>
        <v>9.8581921593233323E-3</v>
      </c>
      <c r="AF543">
        <f t="shared" si="834"/>
        <v>179.09922947780433</v>
      </c>
      <c r="AG543" s="4">
        <f t="shared" si="827"/>
        <v>1.3047207741098991E-2</v>
      </c>
      <c r="AI543">
        <f t="shared" si="828"/>
        <v>1</v>
      </c>
      <c r="AJ543">
        <f t="shared" si="831"/>
        <v>0</v>
      </c>
      <c r="AK543">
        <f t="shared" si="832"/>
        <v>0</v>
      </c>
      <c r="AL543">
        <f t="shared" ref="AL543:AN543" si="840">SUM(AI533:AI542)/10</f>
        <v>0.9</v>
      </c>
      <c r="AM543">
        <f t="shared" si="840"/>
        <v>0</v>
      </c>
      <c r="AN543">
        <f t="shared" si="840"/>
        <v>0.1</v>
      </c>
      <c r="AO543" s="7">
        <f t="shared" si="746"/>
        <v>72.75</v>
      </c>
      <c r="AP543" s="8">
        <f t="shared" si="750"/>
        <v>0.8186600586482673</v>
      </c>
      <c r="AQ543" s="8">
        <f t="shared" si="751"/>
        <v>0</v>
      </c>
      <c r="AR543" s="8">
        <f t="shared" si="752"/>
        <v>0</v>
      </c>
      <c r="AT543" s="8">
        <f t="shared" si="747"/>
        <v>8</v>
      </c>
      <c r="AU543" s="8">
        <f t="shared" si="748"/>
        <v>2</v>
      </c>
      <c r="AV543" s="4"/>
    </row>
    <row r="544" spans="1:48" x14ac:dyDescent="0.25">
      <c r="A544" t="s">
        <v>548</v>
      </c>
      <c r="B544">
        <v>14921.7001953125</v>
      </c>
      <c r="C544">
        <v>14949.150390625</v>
      </c>
      <c r="D544">
        <v>14814.9501953125</v>
      </c>
      <c r="E544">
        <v>14842.7998046875</v>
      </c>
      <c r="F544">
        <v>14842.7998046875</v>
      </c>
      <c r="G544">
        <v>0</v>
      </c>
      <c r="H544" t="str">
        <f t="shared" si="805"/>
        <v xml:space="preserve"> 10:15:00+05:30</v>
      </c>
      <c r="I544" t="str">
        <f t="shared" si="806"/>
        <v>N</v>
      </c>
      <c r="J544">
        <f t="shared" si="807"/>
        <v>-80.25</v>
      </c>
      <c r="K544">
        <f t="shared" si="808"/>
        <v>-78.900390625</v>
      </c>
      <c r="L544" s="3">
        <f t="shared" si="784"/>
        <v>-5.3775870918016076E-3</v>
      </c>
      <c r="M544" s="3">
        <f t="shared" si="809"/>
        <v>-5.2876273877815712E-3</v>
      </c>
      <c r="N544" t="str">
        <f t="shared" si="810"/>
        <v>2021-04-29</v>
      </c>
      <c r="O544">
        <f t="shared" si="811"/>
        <v>61.2998046875</v>
      </c>
      <c r="P544">
        <f t="shared" si="812"/>
        <v>-38.7998046875</v>
      </c>
      <c r="Q544">
        <f t="shared" si="813"/>
        <v>-192.6494140625</v>
      </c>
      <c r="R544">
        <f t="shared" si="814"/>
        <v>-194.1494140625</v>
      </c>
      <c r="S544">
        <f t="shared" si="815"/>
        <v>14838.324951171875</v>
      </c>
      <c r="T544">
        <f t="shared" si="816"/>
        <v>14668.409458705357</v>
      </c>
      <c r="U544">
        <f t="shared" si="817"/>
        <v>4.474853515625</v>
      </c>
      <c r="V544">
        <f t="shared" si="818"/>
        <v>174.39034598214312</v>
      </c>
      <c r="W544">
        <f t="shared" si="819"/>
        <v>134.2001953125</v>
      </c>
      <c r="X544">
        <f t="shared" si="820"/>
        <v>52.410058593750001</v>
      </c>
      <c r="Y544">
        <f t="shared" si="821"/>
        <v>14831.653024836904</v>
      </c>
      <c r="Z544">
        <f t="shared" si="830"/>
        <v>14712.184092624337</v>
      </c>
      <c r="AA544">
        <f t="shared" si="822"/>
        <v>11.146779850596431</v>
      </c>
      <c r="AB544">
        <f t="shared" si="823"/>
        <v>130.6157120631633</v>
      </c>
      <c r="AC544" s="9">
        <f t="shared" si="824"/>
        <v>119.46893221256687</v>
      </c>
      <c r="AD544" s="4">
        <f t="shared" si="825"/>
        <v>-7.635952538525051E-2</v>
      </c>
      <c r="AE544" s="2">
        <f t="shared" si="826"/>
        <v>9.0584304059936286E-3</v>
      </c>
      <c r="AF544">
        <f t="shared" si="834"/>
        <v>163.24356613154669</v>
      </c>
      <c r="AG544" s="4">
        <f t="shared" si="827"/>
        <v>-8.8530047798014821E-2</v>
      </c>
      <c r="AI544">
        <f t="shared" si="828"/>
        <v>0</v>
      </c>
      <c r="AJ544">
        <f t="shared" si="831"/>
        <v>0</v>
      </c>
      <c r="AK544">
        <f t="shared" si="832"/>
        <v>1</v>
      </c>
      <c r="AL544">
        <f t="shared" ref="AL544:AN544" si="841">SUM(AI534:AI543)/10</f>
        <v>0.9</v>
      </c>
      <c r="AM544">
        <f t="shared" si="841"/>
        <v>0</v>
      </c>
      <c r="AN544">
        <f t="shared" si="841"/>
        <v>0.1</v>
      </c>
      <c r="AO544" s="7">
        <f t="shared" si="746"/>
        <v>-80.25</v>
      </c>
      <c r="AP544" s="8">
        <f t="shared" si="750"/>
        <v>0.66981277525767324</v>
      </c>
      <c r="AQ544" s="8">
        <f t="shared" si="751"/>
        <v>0</v>
      </c>
      <c r="AR544" s="8">
        <f t="shared" si="752"/>
        <v>0.26363636363636367</v>
      </c>
      <c r="AT544" s="8">
        <f t="shared" si="747"/>
        <v>7</v>
      </c>
      <c r="AU544" s="8">
        <f t="shared" si="748"/>
        <v>3</v>
      </c>
      <c r="AV544" s="4"/>
    </row>
    <row r="545" spans="1:53" x14ac:dyDescent="0.25">
      <c r="A545" t="s">
        <v>549</v>
      </c>
      <c r="B545">
        <v>14837.900390625</v>
      </c>
      <c r="C545">
        <v>14919.75</v>
      </c>
      <c r="D545">
        <v>14820.349609375</v>
      </c>
      <c r="E545">
        <v>14904.099609375</v>
      </c>
      <c r="F545">
        <v>14904.099609375</v>
      </c>
      <c r="G545">
        <v>0</v>
      </c>
      <c r="H545" t="str">
        <f t="shared" si="805"/>
        <v xml:space="preserve"> 11:15:00+05:30</v>
      </c>
      <c r="I545" t="str">
        <f t="shared" si="806"/>
        <v>N</v>
      </c>
      <c r="J545">
        <f t="shared" si="807"/>
        <v>61.2998046875</v>
      </c>
      <c r="K545">
        <f t="shared" si="808"/>
        <v>66.19921875</v>
      </c>
      <c r="L545" s="3">
        <f t="shared" si="784"/>
        <v>4.1299354228398963E-3</v>
      </c>
      <c r="M545" s="3">
        <f t="shared" si="809"/>
        <v>4.4614950233677611E-3</v>
      </c>
      <c r="N545" t="str">
        <f t="shared" si="810"/>
        <v>2021-04-29</v>
      </c>
      <c r="O545">
        <f t="shared" si="811"/>
        <v>9.3505859375</v>
      </c>
      <c r="P545">
        <f t="shared" si="812"/>
        <v>-93</v>
      </c>
      <c r="Q545">
        <f t="shared" si="813"/>
        <v>-217.94921875</v>
      </c>
      <c r="R545">
        <f t="shared" si="814"/>
        <v>-267.44921875</v>
      </c>
      <c r="S545">
        <f t="shared" si="815"/>
        <v>14849.281127929688</v>
      </c>
      <c r="T545">
        <f t="shared" si="816"/>
        <v>14682.916573660714</v>
      </c>
      <c r="U545">
        <f t="shared" si="817"/>
        <v>54.8184814453125</v>
      </c>
      <c r="V545">
        <f t="shared" si="818"/>
        <v>221.18303571428623</v>
      </c>
      <c r="W545">
        <f t="shared" si="819"/>
        <v>99.400390625</v>
      </c>
      <c r="X545">
        <f t="shared" si="820"/>
        <v>61.960058593749999</v>
      </c>
      <c r="Y545">
        <f t="shared" si="821"/>
        <v>14847.752265845369</v>
      </c>
      <c r="Z545">
        <f t="shared" si="830"/>
        <v>14729.630957783487</v>
      </c>
      <c r="AA545">
        <f t="shared" si="822"/>
        <v>56.347343529630962</v>
      </c>
      <c r="AB545">
        <f t="shared" si="823"/>
        <v>174.46865159151275</v>
      </c>
      <c r="AC545" s="9">
        <f t="shared" si="824"/>
        <v>118.12130806188179</v>
      </c>
      <c r="AD545" s="4">
        <f t="shared" si="825"/>
        <v>-1.1280122168391847E-2</v>
      </c>
      <c r="AE545" s="2">
        <f t="shared" si="826"/>
        <v>6.7070206334485984E-3</v>
      </c>
      <c r="AF545">
        <f t="shared" si="834"/>
        <v>164.83569218465527</v>
      </c>
      <c r="AG545" s="4">
        <f t="shared" si="827"/>
        <v>9.7530707692675758E-3</v>
      </c>
      <c r="AI545">
        <f t="shared" si="828"/>
        <v>0</v>
      </c>
      <c r="AJ545">
        <f t="shared" si="831"/>
        <v>0</v>
      </c>
      <c r="AK545">
        <f t="shared" si="832"/>
        <v>1</v>
      </c>
      <c r="AL545">
        <f t="shared" ref="AL545:AN545" si="842">SUM(AI535:AI544)/10</f>
        <v>0.8</v>
      </c>
      <c r="AM545">
        <f t="shared" si="842"/>
        <v>0</v>
      </c>
      <c r="AN545">
        <f t="shared" si="842"/>
        <v>0.2</v>
      </c>
      <c r="AO545" s="7">
        <f t="shared" si="746"/>
        <v>61.2998046875</v>
      </c>
      <c r="AP545" s="8">
        <f t="shared" si="750"/>
        <v>0.54802863430173265</v>
      </c>
      <c r="AQ545" s="8">
        <f t="shared" si="751"/>
        <v>0</v>
      </c>
      <c r="AR545" s="8">
        <f t="shared" si="752"/>
        <v>0.26363636363636367</v>
      </c>
      <c r="AT545" s="8">
        <f t="shared" si="747"/>
        <v>7</v>
      </c>
      <c r="AU545" s="8">
        <f t="shared" si="748"/>
        <v>3</v>
      </c>
      <c r="AV545" s="4"/>
    </row>
    <row r="546" spans="1:53" x14ac:dyDescent="0.25">
      <c r="A546" t="s">
        <v>550</v>
      </c>
      <c r="B546">
        <v>14876.7998046875</v>
      </c>
      <c r="C546">
        <v>14950.900390625</v>
      </c>
      <c r="D546">
        <v>14870.0498046875</v>
      </c>
      <c r="E546">
        <v>14913.4501953125</v>
      </c>
      <c r="F546">
        <v>14913.4501953125</v>
      </c>
      <c r="G546">
        <v>0</v>
      </c>
      <c r="H546" t="str">
        <f t="shared" si="805"/>
        <v xml:space="preserve"> 12:15:00+05:30</v>
      </c>
      <c r="I546" t="str">
        <f t="shared" si="806"/>
        <v>N</v>
      </c>
      <c r="J546">
        <f t="shared" si="807"/>
        <v>9.3505859375</v>
      </c>
      <c r="K546">
        <f t="shared" si="808"/>
        <v>36.650390625</v>
      </c>
      <c r="L546" s="3">
        <f t="shared" si="784"/>
        <v>6.2738348391192173E-4</v>
      </c>
      <c r="M546" s="3">
        <f t="shared" si="809"/>
        <v>2.4635937235272807E-3</v>
      </c>
      <c r="N546" t="str">
        <f t="shared" si="810"/>
        <v>2021-04-29</v>
      </c>
      <c r="O546">
        <f t="shared" si="811"/>
        <v>-13.900390625</v>
      </c>
      <c r="P546">
        <f t="shared" si="812"/>
        <v>-129.2001953125</v>
      </c>
      <c r="Q546">
        <f t="shared" si="813"/>
        <v>-245.1005859375</v>
      </c>
      <c r="R546">
        <f t="shared" si="814"/>
        <v>-240.25</v>
      </c>
      <c r="S546">
        <f t="shared" si="815"/>
        <v>14865.231079101563</v>
      </c>
      <c r="T546">
        <f t="shared" si="816"/>
        <v>14701.409412202382</v>
      </c>
      <c r="U546">
        <f t="shared" si="817"/>
        <v>48.2191162109375</v>
      </c>
      <c r="V546">
        <f t="shared" si="818"/>
        <v>212.04078311011835</v>
      </c>
      <c r="W546">
        <f t="shared" si="819"/>
        <v>80.8505859375</v>
      </c>
      <c r="X546">
        <f t="shared" si="820"/>
        <v>70.380078124999997</v>
      </c>
      <c r="Y546">
        <f t="shared" si="821"/>
        <v>14862.351805726954</v>
      </c>
      <c r="Z546">
        <f t="shared" si="830"/>
        <v>14746.341797558853</v>
      </c>
      <c r="AA546">
        <f t="shared" si="822"/>
        <v>51.098389585546101</v>
      </c>
      <c r="AB546">
        <f t="shared" si="823"/>
        <v>167.1083977536473</v>
      </c>
      <c r="AC546" s="9">
        <f t="shared" si="824"/>
        <v>116.01000816810119</v>
      </c>
      <c r="AD546" s="4">
        <f t="shared" si="825"/>
        <v>-1.7873996897109553E-2</v>
      </c>
      <c r="AE546" s="2">
        <f t="shared" si="826"/>
        <v>5.4371429147475614E-3</v>
      </c>
      <c r="AF546">
        <f t="shared" si="834"/>
        <v>160.94239352457225</v>
      </c>
      <c r="AG546" s="4">
        <f t="shared" si="827"/>
        <v>-2.3619269640470807E-2</v>
      </c>
      <c r="AI546">
        <f t="shared" si="828"/>
        <v>0</v>
      </c>
      <c r="AJ546">
        <f t="shared" si="831"/>
        <v>0</v>
      </c>
      <c r="AK546">
        <f t="shared" si="832"/>
        <v>1</v>
      </c>
      <c r="AL546">
        <f t="shared" ref="AL546:AN546" si="843">SUM(AI536:AI545)/10</f>
        <v>0.7</v>
      </c>
      <c r="AM546">
        <f t="shared" si="843"/>
        <v>0</v>
      </c>
      <c r="AN546">
        <f t="shared" si="843"/>
        <v>0.3</v>
      </c>
      <c r="AO546" s="7">
        <f t="shared" si="746"/>
        <v>9.3505859375</v>
      </c>
      <c r="AP546" s="8">
        <f t="shared" si="750"/>
        <v>0.44838706442869036</v>
      </c>
      <c r="AQ546" s="8">
        <f t="shared" si="751"/>
        <v>0</v>
      </c>
      <c r="AR546" s="8">
        <f t="shared" si="752"/>
        <v>0.34545454545454546</v>
      </c>
      <c r="AT546" s="8">
        <f t="shared" si="747"/>
        <v>7</v>
      </c>
      <c r="AU546" s="8">
        <f t="shared" si="748"/>
        <v>3</v>
      </c>
      <c r="AV546" s="4"/>
    </row>
    <row r="547" spans="1:53" x14ac:dyDescent="0.25">
      <c r="A547" t="s">
        <v>551</v>
      </c>
      <c r="B547">
        <v>14930.2998046875</v>
      </c>
      <c r="C547">
        <v>14958</v>
      </c>
      <c r="D547">
        <v>14869.7998046875</v>
      </c>
      <c r="E547">
        <v>14899.5498046875</v>
      </c>
      <c r="F547">
        <v>14899.5498046875</v>
      </c>
      <c r="G547">
        <v>0</v>
      </c>
      <c r="H547" t="str">
        <f t="shared" si="805"/>
        <v xml:space="preserve"> 13:15:00+05:30</v>
      </c>
      <c r="I547" t="str">
        <f t="shared" si="806"/>
        <v>N</v>
      </c>
      <c r="J547">
        <f t="shared" si="807"/>
        <v>-13.900390625</v>
      </c>
      <c r="K547">
        <f t="shared" si="808"/>
        <v>-30.75</v>
      </c>
      <c r="L547" s="3">
        <f t="shared" si="784"/>
        <v>-9.3207074439213811E-4</v>
      </c>
      <c r="M547" s="3">
        <f t="shared" si="809"/>
        <v>-2.0595701628406526E-3</v>
      </c>
      <c r="N547" t="str">
        <f t="shared" si="810"/>
        <v>2021-04-29</v>
      </c>
      <c r="O547">
        <f t="shared" si="811"/>
        <v>-6.7001953125</v>
      </c>
      <c r="P547">
        <f t="shared" si="812"/>
        <v>-137.75</v>
      </c>
      <c r="Q547">
        <f t="shared" si="813"/>
        <v>-320.75</v>
      </c>
      <c r="R547">
        <f t="shared" si="814"/>
        <v>-187.099609375</v>
      </c>
      <c r="S547">
        <f t="shared" si="815"/>
        <v>14879.499877929688</v>
      </c>
      <c r="T547">
        <f t="shared" si="816"/>
        <v>14721.157040550595</v>
      </c>
      <c r="U547">
        <f t="shared" si="817"/>
        <v>20.0499267578125</v>
      </c>
      <c r="V547">
        <f t="shared" si="818"/>
        <v>178.39276413690459</v>
      </c>
      <c r="W547">
        <f t="shared" si="819"/>
        <v>88.2001953125</v>
      </c>
      <c r="X547">
        <f t="shared" si="820"/>
        <v>71.935156250000006</v>
      </c>
      <c r="Y547">
        <f t="shared" si="821"/>
        <v>14870.618027718187</v>
      </c>
      <c r="Z547">
        <f t="shared" si="830"/>
        <v>14760.269798206911</v>
      </c>
      <c r="AA547">
        <f t="shared" si="822"/>
        <v>28.931776969313432</v>
      </c>
      <c r="AB547">
        <f t="shared" si="823"/>
        <v>139.28000648058878</v>
      </c>
      <c r="AC547" s="9">
        <f t="shared" si="824"/>
        <v>110.34822951127535</v>
      </c>
      <c r="AD547" s="4">
        <f t="shared" si="825"/>
        <v>-4.8804225999379267E-2</v>
      </c>
      <c r="AE547" s="2">
        <f t="shared" si="826"/>
        <v>5.931498505090573E-3</v>
      </c>
      <c r="AF547">
        <f t="shared" si="834"/>
        <v>149.46098716759116</v>
      </c>
      <c r="AG547" s="4">
        <f t="shared" si="827"/>
        <v>-7.1338608215915131E-2</v>
      </c>
      <c r="AI547">
        <f t="shared" si="828"/>
        <v>0</v>
      </c>
      <c r="AJ547">
        <f t="shared" si="831"/>
        <v>0</v>
      </c>
      <c r="AK547">
        <f t="shared" si="832"/>
        <v>1</v>
      </c>
      <c r="AL547">
        <f t="shared" ref="AL547:AN547" si="844">SUM(AI537:AI546)/10</f>
        <v>0.6</v>
      </c>
      <c r="AM547">
        <f t="shared" si="844"/>
        <v>0</v>
      </c>
      <c r="AN547">
        <f t="shared" si="844"/>
        <v>0.4</v>
      </c>
      <c r="AO547" s="7">
        <f t="shared" ref="AO547:AO610" si="845">J547</f>
        <v>-13.900390625</v>
      </c>
      <c r="AP547" s="8">
        <f t="shared" si="750"/>
        <v>0.36686214362347391</v>
      </c>
      <c r="AQ547" s="8">
        <f t="shared" si="751"/>
        <v>0</v>
      </c>
      <c r="AR547" s="8">
        <f t="shared" si="752"/>
        <v>0.42727272727272725</v>
      </c>
      <c r="AT547" s="8">
        <f t="shared" ref="AT547:AT610" si="846">COUNTIF($J538:$J547,"&gt;0")</f>
        <v>6</v>
      </c>
      <c r="AU547" s="8">
        <f t="shared" ref="AU547:AU610" si="847">COUNTIF($J538:$J547,"&lt;0")</f>
        <v>4</v>
      </c>
      <c r="AV547" s="4"/>
    </row>
    <row r="548" spans="1:53" x14ac:dyDescent="0.25">
      <c r="A548" t="s">
        <v>552</v>
      </c>
      <c r="B548">
        <v>14887.900390625</v>
      </c>
      <c r="C548">
        <v>14924.4501953125</v>
      </c>
      <c r="D548">
        <v>14869.7998046875</v>
      </c>
      <c r="E548">
        <v>14892.849609375</v>
      </c>
      <c r="F548">
        <v>14892.849609375</v>
      </c>
      <c r="G548">
        <v>0</v>
      </c>
      <c r="H548" t="str">
        <f t="shared" si="805"/>
        <v xml:space="preserve"> 14:15:00+05:30</v>
      </c>
      <c r="I548" t="str">
        <f t="shared" si="806"/>
        <v>N</v>
      </c>
      <c r="J548">
        <f t="shared" si="807"/>
        <v>-6.7001953125</v>
      </c>
      <c r="K548">
        <f t="shared" si="808"/>
        <v>4.94921875</v>
      </c>
      <c r="L548" s="3">
        <f t="shared" si="784"/>
        <v>-4.4969112492191358E-4</v>
      </c>
      <c r="M548" s="3">
        <f t="shared" si="809"/>
        <v>3.3243228528829713E-4</v>
      </c>
      <c r="N548" t="str">
        <f t="shared" si="810"/>
        <v>2021-04-29</v>
      </c>
      <c r="O548">
        <f t="shared" si="811"/>
        <v>-4.25</v>
      </c>
      <c r="P548">
        <f t="shared" si="812"/>
        <v>-193.25</v>
      </c>
      <c r="Q548">
        <f t="shared" si="813"/>
        <v>-290.599609375</v>
      </c>
      <c r="R548">
        <f t="shared" si="814"/>
        <v>-201.25</v>
      </c>
      <c r="S548">
        <f t="shared" si="815"/>
        <v>14883.787353515625</v>
      </c>
      <c r="T548">
        <f t="shared" si="816"/>
        <v>14740.828450520834</v>
      </c>
      <c r="U548">
        <f t="shared" si="817"/>
        <v>9.062255859375</v>
      </c>
      <c r="V548">
        <f t="shared" si="818"/>
        <v>152.02115885416606</v>
      </c>
      <c r="W548">
        <f t="shared" si="819"/>
        <v>54.650390625</v>
      </c>
      <c r="X548">
        <f t="shared" si="820"/>
        <v>75.710253906250003</v>
      </c>
      <c r="Y548">
        <f t="shared" si="821"/>
        <v>14875.558379197479</v>
      </c>
      <c r="Z548">
        <f t="shared" si="830"/>
        <v>14772.322508313102</v>
      </c>
      <c r="AA548">
        <f t="shared" si="822"/>
        <v>17.291230177521356</v>
      </c>
      <c r="AB548">
        <f t="shared" si="823"/>
        <v>120.52710106189807</v>
      </c>
      <c r="AC548" s="9">
        <f t="shared" si="824"/>
        <v>103.23587088437671</v>
      </c>
      <c r="AD548" s="4">
        <f t="shared" si="825"/>
        <v>-6.4453762950241994E-2</v>
      </c>
      <c r="AE548" s="2">
        <f t="shared" si="826"/>
        <v>3.6752606856060169E-3</v>
      </c>
      <c r="AF548">
        <f t="shared" si="834"/>
        <v>134.7299286766447</v>
      </c>
      <c r="AG548" s="4">
        <f t="shared" si="827"/>
        <v>-9.8561228385494748E-2</v>
      </c>
      <c r="AI548">
        <f t="shared" si="828"/>
        <v>0</v>
      </c>
      <c r="AJ548">
        <f t="shared" si="831"/>
        <v>0</v>
      </c>
      <c r="AK548">
        <f t="shared" si="832"/>
        <v>1</v>
      </c>
      <c r="AL548">
        <f t="shared" ref="AL548:AN548" si="848">SUM(AI538:AI547)/10</f>
        <v>0.5</v>
      </c>
      <c r="AM548">
        <f t="shared" si="848"/>
        <v>0</v>
      </c>
      <c r="AN548">
        <f t="shared" si="848"/>
        <v>0.5</v>
      </c>
      <c r="AO548" s="7">
        <f t="shared" si="845"/>
        <v>-6.7001953125</v>
      </c>
      <c r="AP548" s="8">
        <f t="shared" ref="AP548:AP611" si="849">(AI548-AP547)*(2/11)+AP547</f>
        <v>0.30015993569193322</v>
      </c>
      <c r="AQ548" s="8">
        <f t="shared" ref="AQ548:AQ611" si="850">(AJ548-AM547)*(2/11)+AM547</f>
        <v>0</v>
      </c>
      <c r="AR548" s="8">
        <f t="shared" ref="AR548:AR611" si="851">(AK548-AN547)*(2/11)+AN547</f>
        <v>0.50909090909090915</v>
      </c>
      <c r="AT548" s="8">
        <f t="shared" si="846"/>
        <v>5</v>
      </c>
      <c r="AU548" s="8">
        <f t="shared" si="847"/>
        <v>5</v>
      </c>
      <c r="AV548" s="4"/>
    </row>
    <row r="549" spans="1:53" x14ac:dyDescent="0.25">
      <c r="A549" t="s">
        <v>553</v>
      </c>
      <c r="B549">
        <v>14893.4501953125</v>
      </c>
      <c r="C549">
        <v>14895.25</v>
      </c>
      <c r="D549">
        <v>14875.5</v>
      </c>
      <c r="E549">
        <v>14888.599609375</v>
      </c>
      <c r="F549">
        <v>14888.599609375</v>
      </c>
      <c r="G549">
        <v>0</v>
      </c>
      <c r="H549" t="str">
        <f t="shared" si="805"/>
        <v xml:space="preserve"> 15:15:00+05:30</v>
      </c>
      <c r="I549" t="str">
        <f t="shared" si="806"/>
        <v>N</v>
      </c>
      <c r="J549">
        <f t="shared" si="807"/>
        <v>-4.25</v>
      </c>
      <c r="K549">
        <f t="shared" si="808"/>
        <v>-4.8505859375</v>
      </c>
      <c r="L549" s="3">
        <f t="shared" si="784"/>
        <v>-2.85371846991904E-4</v>
      </c>
      <c r="M549" s="3">
        <f t="shared" si="809"/>
        <v>-3.2568584672386071E-4</v>
      </c>
      <c r="N549" t="str">
        <f t="shared" si="810"/>
        <v>2021-04-29</v>
      </c>
      <c r="O549">
        <f t="shared" si="811"/>
        <v>-84.599609375</v>
      </c>
      <c r="P549">
        <f t="shared" si="812"/>
        <v>-257.3994140625</v>
      </c>
      <c r="Q549">
        <f t="shared" si="813"/>
        <v>-383.1494140625</v>
      </c>
      <c r="R549">
        <f t="shared" si="814"/>
        <v>-167.599609375</v>
      </c>
      <c r="S549">
        <f t="shared" si="815"/>
        <v>14886.356079101563</v>
      </c>
      <c r="T549">
        <f t="shared" si="816"/>
        <v>14760.483212425595</v>
      </c>
      <c r="U549">
        <f t="shared" si="817"/>
        <v>2.2435302734375</v>
      </c>
      <c r="V549">
        <f t="shared" si="818"/>
        <v>128.11639694940459</v>
      </c>
      <c r="W549">
        <f t="shared" si="819"/>
        <v>19.75</v>
      </c>
      <c r="X549">
        <f t="shared" si="820"/>
        <v>77.96533203125</v>
      </c>
      <c r="Y549">
        <f t="shared" si="821"/>
        <v>14878.456430348038</v>
      </c>
      <c r="Z549">
        <f t="shared" si="830"/>
        <v>14782.893153864183</v>
      </c>
      <c r="AA549">
        <f t="shared" si="822"/>
        <v>10.143179026961661</v>
      </c>
      <c r="AB549">
        <f t="shared" si="823"/>
        <v>105.70645551081725</v>
      </c>
      <c r="AC549" s="9">
        <f t="shared" si="824"/>
        <v>95.563276483855589</v>
      </c>
      <c r="AD549" s="4">
        <f t="shared" si="825"/>
        <v>-7.4321012016398458E-2</v>
      </c>
      <c r="AE549" s="2">
        <f t="shared" si="826"/>
        <v>1.3276864643205271E-3</v>
      </c>
      <c r="AF549">
        <f t="shared" si="834"/>
        <v>117.97321792244293</v>
      </c>
      <c r="AG549" s="4">
        <f t="shared" si="827"/>
        <v>-0.12437259426165298</v>
      </c>
      <c r="AI549">
        <f t="shared" si="828"/>
        <v>0</v>
      </c>
      <c r="AJ549">
        <f t="shared" si="831"/>
        <v>0</v>
      </c>
      <c r="AK549">
        <f t="shared" si="832"/>
        <v>1</v>
      </c>
      <c r="AL549">
        <f t="shared" ref="AL549:AN549" si="852">SUM(AI539:AI548)/10</f>
        <v>0.4</v>
      </c>
      <c r="AM549">
        <f t="shared" si="852"/>
        <v>0</v>
      </c>
      <c r="AN549">
        <f t="shared" si="852"/>
        <v>0.6</v>
      </c>
      <c r="AO549" s="7">
        <f t="shared" si="845"/>
        <v>-4.25</v>
      </c>
      <c r="AP549" s="8">
        <f t="shared" si="849"/>
        <v>0.24558540192976355</v>
      </c>
      <c r="AQ549" s="8">
        <f t="shared" si="850"/>
        <v>0</v>
      </c>
      <c r="AR549" s="8">
        <f t="shared" si="851"/>
        <v>0.59090909090909094</v>
      </c>
      <c r="AT549" s="8">
        <f t="shared" si="846"/>
        <v>4</v>
      </c>
      <c r="AU549" s="8">
        <f t="shared" si="847"/>
        <v>6</v>
      </c>
      <c r="AV549" s="4"/>
    </row>
    <row r="550" spans="1:53" x14ac:dyDescent="0.25">
      <c r="A550" t="s">
        <v>554</v>
      </c>
      <c r="B550">
        <v>14747.349609375</v>
      </c>
      <c r="C550">
        <v>14855.2998046875</v>
      </c>
      <c r="D550">
        <v>14734.2001953125</v>
      </c>
      <c r="E550">
        <v>14804</v>
      </c>
      <c r="F550">
        <v>14804</v>
      </c>
      <c r="G550">
        <v>0</v>
      </c>
      <c r="H550" t="str">
        <f t="shared" si="805"/>
        <v xml:space="preserve"> 09:15:00+05:30</v>
      </c>
      <c r="I550" t="str">
        <f t="shared" si="806"/>
        <v>Y</v>
      </c>
      <c r="J550">
        <f t="shared" si="807"/>
        <v>-84.599609375</v>
      </c>
      <c r="K550">
        <f t="shared" si="808"/>
        <v>56.650390625</v>
      </c>
      <c r="L550" s="3">
        <f t="shared" si="784"/>
        <v>-5.6821737164407067E-3</v>
      </c>
      <c r="M550" s="3">
        <f t="shared" si="809"/>
        <v>3.841394699762656E-3</v>
      </c>
      <c r="N550" t="str">
        <f t="shared" si="810"/>
        <v>2021-04-30</v>
      </c>
      <c r="O550">
        <f t="shared" si="811"/>
        <v>7.099609375</v>
      </c>
      <c r="P550">
        <f t="shared" si="812"/>
        <v>-186.4501953125</v>
      </c>
      <c r="Q550">
        <f t="shared" si="813"/>
        <v>-297.150390625</v>
      </c>
      <c r="R550">
        <f t="shared" si="814"/>
        <v>-70.7998046875</v>
      </c>
      <c r="S550">
        <f t="shared" si="815"/>
        <v>14889.337280273438</v>
      </c>
      <c r="T550">
        <f t="shared" si="816"/>
        <v>14779.509393601191</v>
      </c>
      <c r="U550">
        <f t="shared" si="817"/>
        <v>-85.3372802734375</v>
      </c>
      <c r="V550">
        <f t="shared" si="818"/>
        <v>24.490606398809177</v>
      </c>
      <c r="W550">
        <f t="shared" si="819"/>
        <v>121.099609375</v>
      </c>
      <c r="X550">
        <f t="shared" si="820"/>
        <v>71.165332031250003</v>
      </c>
      <c r="Y550">
        <f t="shared" si="821"/>
        <v>14861.910556937362</v>
      </c>
      <c r="Z550">
        <f t="shared" si="830"/>
        <v>14784.811958058348</v>
      </c>
      <c r="AA550">
        <f t="shared" si="822"/>
        <v>-57.910556937362344</v>
      </c>
      <c r="AB550">
        <f t="shared" si="823"/>
        <v>19.188041941652045</v>
      </c>
      <c r="AC550" s="9">
        <f t="shared" si="824"/>
        <v>77.098598879014389</v>
      </c>
      <c r="AD550" s="4">
        <f t="shared" si="825"/>
        <v>-0.19321938598411925</v>
      </c>
      <c r="AE550" s="2">
        <f t="shared" si="826"/>
        <v>8.2189469241449771E-3</v>
      </c>
      <c r="AF550">
        <f t="shared" si="834"/>
        <v>82.401163336171521</v>
      </c>
      <c r="AG550" s="4">
        <f t="shared" si="827"/>
        <v>-0.30152652621255888</v>
      </c>
      <c r="AI550">
        <f t="shared" si="828"/>
        <v>0</v>
      </c>
      <c r="AJ550">
        <f t="shared" si="831"/>
        <v>0</v>
      </c>
      <c r="AK550">
        <f t="shared" si="832"/>
        <v>1</v>
      </c>
      <c r="AL550">
        <f t="shared" ref="AL550:AN550" si="853">SUM(AI540:AI549)/10</f>
        <v>0.3</v>
      </c>
      <c r="AM550">
        <f t="shared" si="853"/>
        <v>0</v>
      </c>
      <c r="AN550">
        <f t="shared" si="853"/>
        <v>0.7</v>
      </c>
      <c r="AO550" s="7">
        <f t="shared" si="845"/>
        <v>-84.599609375</v>
      </c>
      <c r="AP550" s="8">
        <f t="shared" si="849"/>
        <v>0.20093351066980653</v>
      </c>
      <c r="AQ550" s="8">
        <f t="shared" si="850"/>
        <v>0</v>
      </c>
      <c r="AR550" s="8">
        <f t="shared" si="851"/>
        <v>0.67272727272727273</v>
      </c>
      <c r="AT550" s="8">
        <f t="shared" si="846"/>
        <v>3</v>
      </c>
      <c r="AU550" s="8">
        <f t="shared" si="847"/>
        <v>7</v>
      </c>
      <c r="AV550" s="4"/>
    </row>
    <row r="551" spans="1:53" x14ac:dyDescent="0.25">
      <c r="A551" t="s">
        <v>555</v>
      </c>
      <c r="B551">
        <v>14839.650390625</v>
      </c>
      <c r="C551">
        <v>14852.2998046875</v>
      </c>
      <c r="D551">
        <v>14780.2001953125</v>
      </c>
      <c r="E551">
        <v>14811.099609375</v>
      </c>
      <c r="F551">
        <v>14811.099609375</v>
      </c>
      <c r="G551">
        <v>0</v>
      </c>
      <c r="H551" t="str">
        <f t="shared" si="805"/>
        <v xml:space="preserve"> 10:15:00+05:30</v>
      </c>
      <c r="I551" t="str">
        <f t="shared" si="806"/>
        <v>N</v>
      </c>
      <c r="J551">
        <f t="shared" si="807"/>
        <v>7.099609375</v>
      </c>
      <c r="K551">
        <f t="shared" si="808"/>
        <v>-28.55078125</v>
      </c>
      <c r="L551" s="3">
        <f t="shared" si="784"/>
        <v>4.7957372162928938E-4</v>
      </c>
      <c r="M551" s="3">
        <f t="shared" si="809"/>
        <v>-1.92395241791121E-3</v>
      </c>
      <c r="N551" t="str">
        <f t="shared" si="810"/>
        <v>2021-04-30</v>
      </c>
      <c r="O551">
        <f t="shared" si="811"/>
        <v>-26.849609375</v>
      </c>
      <c r="P551">
        <f t="shared" si="812"/>
        <v>-268.1494140625</v>
      </c>
      <c r="Q551">
        <f t="shared" si="813"/>
        <v>-259.94921875</v>
      </c>
      <c r="R551">
        <f t="shared" si="814"/>
        <v>21.75</v>
      </c>
      <c r="S551">
        <f t="shared" si="815"/>
        <v>14883.5498046875</v>
      </c>
      <c r="T551">
        <f t="shared" si="816"/>
        <v>14790.802269345239</v>
      </c>
      <c r="U551">
        <f t="shared" si="817"/>
        <v>-72.4501953125</v>
      </c>
      <c r="V551">
        <f t="shared" si="818"/>
        <v>20.297340029761472</v>
      </c>
      <c r="W551">
        <f t="shared" si="819"/>
        <v>72.099609375</v>
      </c>
      <c r="X551">
        <f t="shared" si="820"/>
        <v>79.305273437500006</v>
      </c>
      <c r="Y551">
        <f t="shared" si="821"/>
        <v>14850.619235256838</v>
      </c>
      <c r="Z551">
        <f t="shared" si="830"/>
        <v>14787.20174454168</v>
      </c>
      <c r="AA551">
        <f t="shared" si="822"/>
        <v>-39.519625881837783</v>
      </c>
      <c r="AB551">
        <f t="shared" si="823"/>
        <v>23.897864833319545</v>
      </c>
      <c r="AC551" s="9">
        <f t="shared" si="824"/>
        <v>63.417490715157328</v>
      </c>
      <c r="AD551" s="4">
        <f t="shared" si="825"/>
        <v>-0.17744950443685623</v>
      </c>
      <c r="AE551" s="2">
        <f t="shared" si="826"/>
        <v>4.8781212989162485E-3</v>
      </c>
      <c r="AF551">
        <f t="shared" si="834"/>
        <v>59.816965911599254</v>
      </c>
      <c r="AG551" s="4">
        <f t="shared" si="827"/>
        <v>-0.27407619638130176</v>
      </c>
      <c r="AI551">
        <f t="shared" si="828"/>
        <v>0</v>
      </c>
      <c r="AJ551">
        <f t="shared" si="831"/>
        <v>0</v>
      </c>
      <c r="AK551">
        <f t="shared" si="832"/>
        <v>1</v>
      </c>
      <c r="AL551">
        <f t="shared" ref="AL551:AN551" si="854">SUM(AI541:AI550)/10</f>
        <v>0.2</v>
      </c>
      <c r="AM551">
        <f t="shared" si="854"/>
        <v>0</v>
      </c>
      <c r="AN551">
        <f t="shared" si="854"/>
        <v>0.8</v>
      </c>
      <c r="AO551" s="7">
        <f t="shared" si="845"/>
        <v>7.099609375</v>
      </c>
      <c r="AP551" s="8">
        <f t="shared" si="849"/>
        <v>0.16440014509347806</v>
      </c>
      <c r="AQ551" s="8">
        <f t="shared" si="850"/>
        <v>0</v>
      </c>
      <c r="AR551" s="8">
        <f t="shared" si="851"/>
        <v>0.75454545454545452</v>
      </c>
      <c r="AT551" s="8">
        <f t="shared" si="846"/>
        <v>4</v>
      </c>
      <c r="AU551" s="8">
        <f t="shared" si="847"/>
        <v>6</v>
      </c>
      <c r="AV551" s="4"/>
    </row>
    <row r="552" spans="1:53" x14ac:dyDescent="0.25">
      <c r="A552" t="s">
        <v>556</v>
      </c>
      <c r="B552">
        <v>14818.849609375</v>
      </c>
      <c r="C552">
        <v>14822.25</v>
      </c>
      <c r="D552">
        <v>14767.7998046875</v>
      </c>
      <c r="E552">
        <v>14784.25</v>
      </c>
      <c r="F552">
        <v>14784.25</v>
      </c>
      <c r="G552">
        <v>0</v>
      </c>
      <c r="H552" t="str">
        <f t="shared" si="805"/>
        <v xml:space="preserve"> 11:15:00+05:30</v>
      </c>
      <c r="I552" t="str">
        <f t="shared" si="806"/>
        <v>N</v>
      </c>
      <c r="J552">
        <f t="shared" si="807"/>
        <v>-26.849609375</v>
      </c>
      <c r="K552">
        <f t="shared" si="808"/>
        <v>-34.599609375</v>
      </c>
      <c r="L552" s="3">
        <f t="shared" si="784"/>
        <v>-1.8128032410237097E-3</v>
      </c>
      <c r="M552" s="3">
        <f t="shared" si="809"/>
        <v>-2.3348377429453699E-3</v>
      </c>
      <c r="N552" t="str">
        <f t="shared" si="810"/>
        <v>2021-04-30</v>
      </c>
      <c r="O552">
        <f t="shared" si="811"/>
        <v>-22.4501953125</v>
      </c>
      <c r="P552">
        <f t="shared" si="812"/>
        <v>-239.849609375</v>
      </c>
      <c r="Q552">
        <f t="shared" si="813"/>
        <v>-220.5</v>
      </c>
      <c r="R552">
        <f t="shared" si="814"/>
        <v>27.2001953125</v>
      </c>
      <c r="S552">
        <f t="shared" si="815"/>
        <v>14869.556030273438</v>
      </c>
      <c r="T552">
        <f t="shared" si="816"/>
        <v>14801.476050967261</v>
      </c>
      <c r="U552">
        <f t="shared" si="817"/>
        <v>-85.3060302734375</v>
      </c>
      <c r="V552">
        <f t="shared" si="818"/>
        <v>-17.226050967261472</v>
      </c>
      <c r="W552">
        <f t="shared" si="819"/>
        <v>54.4501953125</v>
      </c>
      <c r="X552">
        <f t="shared" si="820"/>
        <v>83.580175781250006</v>
      </c>
      <c r="Y552">
        <f t="shared" si="821"/>
        <v>14835.870516310873</v>
      </c>
      <c r="Z552">
        <f t="shared" si="830"/>
        <v>14786.9334041288</v>
      </c>
      <c r="AA552">
        <f t="shared" si="822"/>
        <v>-51.620516310873427</v>
      </c>
      <c r="AB552">
        <f t="shared" si="823"/>
        <v>-2.6834041288002481</v>
      </c>
      <c r="AC552" s="9">
        <f t="shared" si="824"/>
        <v>48.937112182073179</v>
      </c>
      <c r="AD552" s="4">
        <f t="shared" si="825"/>
        <v>-0.22833414519857712</v>
      </c>
      <c r="AE552" s="2">
        <f t="shared" si="826"/>
        <v>3.687089209810169E-3</v>
      </c>
      <c r="AF552">
        <f t="shared" si="834"/>
        <v>34.394465343611955</v>
      </c>
      <c r="AG552" s="4">
        <f t="shared" si="827"/>
        <v>-0.42500484905165609</v>
      </c>
      <c r="AI552">
        <f t="shared" si="828"/>
        <v>0</v>
      </c>
      <c r="AJ552">
        <f t="shared" si="831"/>
        <v>0</v>
      </c>
      <c r="AK552">
        <f t="shared" si="832"/>
        <v>1</v>
      </c>
      <c r="AL552">
        <f t="shared" ref="AL552:AN552" si="855">SUM(AI542:AI551)/10</f>
        <v>0.1</v>
      </c>
      <c r="AM552">
        <f t="shared" si="855"/>
        <v>0</v>
      </c>
      <c r="AN552">
        <f t="shared" si="855"/>
        <v>0.9</v>
      </c>
      <c r="AO552" s="7">
        <f t="shared" si="845"/>
        <v>-26.849609375</v>
      </c>
      <c r="AP552" s="8">
        <f t="shared" si="849"/>
        <v>0.13450920962193658</v>
      </c>
      <c r="AQ552" s="8">
        <f t="shared" si="850"/>
        <v>0</v>
      </c>
      <c r="AR552" s="8">
        <f t="shared" si="851"/>
        <v>0.83636363636363642</v>
      </c>
      <c r="AT552" s="8">
        <f t="shared" si="846"/>
        <v>4</v>
      </c>
      <c r="AU552" s="8">
        <f t="shared" si="847"/>
        <v>6</v>
      </c>
      <c r="AV552" s="4"/>
    </row>
    <row r="553" spans="1:53" x14ac:dyDescent="0.25">
      <c r="A553" t="s">
        <v>557</v>
      </c>
      <c r="B553">
        <v>14785.849609375</v>
      </c>
      <c r="C553">
        <v>14818.900390625</v>
      </c>
      <c r="D553">
        <v>14753.25</v>
      </c>
      <c r="E553">
        <v>14761.7998046875</v>
      </c>
      <c r="F553">
        <v>14761.7998046875</v>
      </c>
      <c r="G553">
        <v>0</v>
      </c>
      <c r="H553" t="str">
        <f t="shared" si="805"/>
        <v xml:space="preserve"> 12:15:00+05:30</v>
      </c>
      <c r="I553" t="str">
        <f t="shared" si="806"/>
        <v>N</v>
      </c>
      <c r="J553">
        <f t="shared" si="807"/>
        <v>-22.4501953125</v>
      </c>
      <c r="K553">
        <f t="shared" si="808"/>
        <v>-24.0498046875</v>
      </c>
      <c r="L553" s="3">
        <f t="shared" si="784"/>
        <v>-1.5185210824018803E-3</v>
      </c>
      <c r="M553" s="3">
        <f t="shared" si="809"/>
        <v>-1.6265419521277404E-3</v>
      </c>
      <c r="N553" t="str">
        <f t="shared" si="810"/>
        <v>2021-04-30</v>
      </c>
      <c r="O553">
        <f t="shared" si="811"/>
        <v>-62.2001953125</v>
      </c>
      <c r="P553">
        <f t="shared" si="812"/>
        <v>-192.4501953125</v>
      </c>
      <c r="Q553">
        <f t="shared" si="813"/>
        <v>-190.099609375</v>
      </c>
      <c r="R553">
        <f t="shared" si="814"/>
        <v>30.9501953125</v>
      </c>
      <c r="S553">
        <f t="shared" si="815"/>
        <v>14862.2373046875</v>
      </c>
      <c r="T553">
        <f t="shared" si="816"/>
        <v>14809.040318080357</v>
      </c>
      <c r="U553">
        <f t="shared" si="817"/>
        <v>-100.4375</v>
      </c>
      <c r="V553">
        <f t="shared" si="818"/>
        <v>-47.240513392856883</v>
      </c>
      <c r="W553">
        <f t="shared" si="819"/>
        <v>65.650390625</v>
      </c>
      <c r="X553">
        <f t="shared" si="820"/>
        <v>87.155175781249994</v>
      </c>
      <c r="Y553">
        <f t="shared" si="821"/>
        <v>14819.410358172347</v>
      </c>
      <c r="Z553">
        <f t="shared" si="830"/>
        <v>14784.648531452318</v>
      </c>
      <c r="AA553">
        <f t="shared" si="822"/>
        <v>-57.610553484846605</v>
      </c>
      <c r="AB553">
        <f t="shared" si="823"/>
        <v>-22.848726764817911</v>
      </c>
      <c r="AC553" s="9">
        <f t="shared" si="824"/>
        <v>34.761826720028694</v>
      </c>
      <c r="AD553" s="4">
        <f t="shared" si="825"/>
        <v>-0.28966330112215383</v>
      </c>
      <c r="AE553" s="2">
        <f t="shared" si="826"/>
        <v>4.4498934556792573E-3</v>
      </c>
      <c r="AF553">
        <f t="shared" si="834"/>
        <v>10.370040091989722</v>
      </c>
      <c r="AG553" s="4">
        <f t="shared" si="827"/>
        <v>-0.69849683696520271</v>
      </c>
      <c r="AI553">
        <f t="shared" si="828"/>
        <v>0</v>
      </c>
      <c r="AJ553">
        <f t="shared" si="831"/>
        <v>0</v>
      </c>
      <c r="AK553">
        <f t="shared" si="832"/>
        <v>1</v>
      </c>
      <c r="AL553">
        <f t="shared" ref="AL553:AN553" si="856">SUM(AI543:AI552)/10</f>
        <v>0.1</v>
      </c>
      <c r="AM553">
        <f t="shared" si="856"/>
        <v>0</v>
      </c>
      <c r="AN553">
        <f t="shared" si="856"/>
        <v>0.9</v>
      </c>
      <c r="AO553" s="7">
        <f t="shared" si="845"/>
        <v>-22.4501953125</v>
      </c>
      <c r="AP553" s="8">
        <f t="shared" si="849"/>
        <v>0.11005298969067538</v>
      </c>
      <c r="AQ553" s="8">
        <f t="shared" si="850"/>
        <v>0</v>
      </c>
      <c r="AR553" s="8">
        <f t="shared" si="851"/>
        <v>0.91818181818181821</v>
      </c>
      <c r="AT553" s="8">
        <f t="shared" si="846"/>
        <v>3</v>
      </c>
      <c r="AU553" s="8">
        <f t="shared" si="847"/>
        <v>7</v>
      </c>
      <c r="AV553" s="4"/>
    </row>
    <row r="554" spans="1:53" x14ac:dyDescent="0.25">
      <c r="A554" t="s">
        <v>558</v>
      </c>
      <c r="B554">
        <v>14803.5</v>
      </c>
      <c r="C554">
        <v>14804.5</v>
      </c>
      <c r="D554">
        <v>14675.0498046875</v>
      </c>
      <c r="E554">
        <v>14699.599609375</v>
      </c>
      <c r="F554">
        <v>14699.599609375</v>
      </c>
      <c r="G554">
        <v>0</v>
      </c>
      <c r="H554" t="str">
        <f t="shared" si="805"/>
        <v xml:space="preserve"> 13:15:00+05:30</v>
      </c>
      <c r="I554" t="str">
        <f t="shared" si="806"/>
        <v>N</v>
      </c>
      <c r="J554">
        <f t="shared" si="807"/>
        <v>-62.2001953125</v>
      </c>
      <c r="K554">
        <f t="shared" si="808"/>
        <v>-103.900390625</v>
      </c>
      <c r="L554" s="3">
        <f t="shared" si="784"/>
        <v>-4.2135915766008955E-3</v>
      </c>
      <c r="M554" s="3">
        <f t="shared" si="809"/>
        <v>-7.0186368510825143E-3</v>
      </c>
      <c r="N554" t="str">
        <f t="shared" si="810"/>
        <v>2021-04-30</v>
      </c>
      <c r="O554">
        <f t="shared" si="811"/>
        <v>-68.3994140625</v>
      </c>
      <c r="P554">
        <f t="shared" si="812"/>
        <v>-109.349609375</v>
      </c>
      <c r="Q554">
        <f t="shared" si="813"/>
        <v>-85.0498046875</v>
      </c>
      <c r="R554">
        <f t="shared" si="814"/>
        <v>78</v>
      </c>
      <c r="S554">
        <f t="shared" si="815"/>
        <v>14844.449829101563</v>
      </c>
      <c r="T554">
        <f t="shared" si="816"/>
        <v>14816.766508556548</v>
      </c>
      <c r="U554">
        <f t="shared" si="817"/>
        <v>-144.8502197265625</v>
      </c>
      <c r="V554">
        <f t="shared" si="818"/>
        <v>-117.16689918154771</v>
      </c>
      <c r="W554">
        <f t="shared" si="819"/>
        <v>129.4501953125</v>
      </c>
      <c r="X554">
        <f t="shared" si="820"/>
        <v>79.03515625</v>
      </c>
      <c r="Y554">
        <f t="shared" si="821"/>
        <v>14792.785747328491</v>
      </c>
      <c r="Z554">
        <f t="shared" si="830"/>
        <v>14776.916811263471</v>
      </c>
      <c r="AA554">
        <f t="shared" si="822"/>
        <v>-93.186137953491198</v>
      </c>
      <c r="AB554">
        <f t="shared" si="823"/>
        <v>-77.317201888470663</v>
      </c>
      <c r="AC554" s="9">
        <f t="shared" si="824"/>
        <v>15.868936065020534</v>
      </c>
      <c r="AD554" s="4">
        <f t="shared" si="825"/>
        <v>-0.54349533490202506</v>
      </c>
      <c r="AE554" s="2">
        <f t="shared" si="826"/>
        <v>8.8211077328780897E-3</v>
      </c>
      <c r="AF554">
        <f t="shared" si="834"/>
        <v>-23.980761228056508</v>
      </c>
      <c r="AG554" s="4" t="str">
        <f t="shared" si="827"/>
        <v>CROSSOVER</v>
      </c>
      <c r="AI554">
        <f t="shared" si="828"/>
        <v>0</v>
      </c>
      <c r="AJ554">
        <f t="shared" si="831"/>
        <v>0</v>
      </c>
      <c r="AK554">
        <f t="shared" si="832"/>
        <v>1</v>
      </c>
      <c r="AL554">
        <f t="shared" ref="AL554:AN554" si="857">SUM(AI544:AI553)/10</f>
        <v>0</v>
      </c>
      <c r="AM554">
        <f t="shared" si="857"/>
        <v>0</v>
      </c>
      <c r="AN554">
        <f t="shared" si="857"/>
        <v>1</v>
      </c>
      <c r="AO554" s="7">
        <f t="shared" si="845"/>
        <v>-62.2001953125</v>
      </c>
      <c r="AP554" s="8">
        <f t="shared" si="849"/>
        <v>9.0043355201461672E-2</v>
      </c>
      <c r="AQ554" s="8">
        <f t="shared" si="850"/>
        <v>0</v>
      </c>
      <c r="AR554" s="8">
        <f t="shared" si="851"/>
        <v>0.91818181818181821</v>
      </c>
      <c r="AT554" s="8">
        <f t="shared" si="846"/>
        <v>3</v>
      </c>
      <c r="AU554" s="8">
        <f t="shared" si="847"/>
        <v>7</v>
      </c>
      <c r="AV554" s="4"/>
    </row>
    <row r="555" spans="1:53" x14ac:dyDescent="0.25">
      <c r="A555" t="s">
        <v>559</v>
      </c>
      <c r="B555">
        <v>14742.7998046875</v>
      </c>
      <c r="C555">
        <v>14744.150390625</v>
      </c>
      <c r="D555">
        <v>14625.099609375</v>
      </c>
      <c r="E555">
        <v>14631.2001953125</v>
      </c>
      <c r="F555">
        <v>14631.2001953125</v>
      </c>
      <c r="G555">
        <v>0</v>
      </c>
      <c r="H555" t="str">
        <f t="shared" si="805"/>
        <v xml:space="preserve"> 14:15:00+05:30</v>
      </c>
      <c r="I555" t="str">
        <f t="shared" si="806"/>
        <v>N</v>
      </c>
      <c r="J555">
        <f t="shared" si="807"/>
        <v>-68.3994140625</v>
      </c>
      <c r="K555">
        <f t="shared" si="808"/>
        <v>-111.599609375</v>
      </c>
      <c r="L555" s="3">
        <f t="shared" si="784"/>
        <v>-4.653148104719583E-3</v>
      </c>
      <c r="M555" s="3">
        <f t="shared" si="809"/>
        <v>-7.5697703864578492E-3</v>
      </c>
      <c r="N555" t="str">
        <f t="shared" si="810"/>
        <v>2021-04-30</v>
      </c>
      <c r="O555">
        <f t="shared" si="811"/>
        <v>-13.650390625</v>
      </c>
      <c r="P555">
        <f t="shared" si="812"/>
        <v>-72.1005859375</v>
      </c>
      <c r="Q555">
        <f t="shared" si="813"/>
        <v>-77.7001953125</v>
      </c>
      <c r="R555">
        <f t="shared" si="814"/>
        <v>202.599609375</v>
      </c>
      <c r="S555">
        <f t="shared" si="815"/>
        <v>14817.718505859375</v>
      </c>
      <c r="T555">
        <f t="shared" si="816"/>
        <v>14819.971261160714</v>
      </c>
      <c r="U555">
        <f t="shared" si="817"/>
        <v>-186.518310546875</v>
      </c>
      <c r="V555">
        <f t="shared" si="818"/>
        <v>-188.77106584821377</v>
      </c>
      <c r="W555">
        <f t="shared" si="819"/>
        <v>119.05078125</v>
      </c>
      <c r="X555">
        <f t="shared" si="820"/>
        <v>78.560156250000006</v>
      </c>
      <c r="Y555">
        <f t="shared" si="821"/>
        <v>14756.877846880494</v>
      </c>
      <c r="Z555">
        <f t="shared" si="830"/>
        <v>14763.669846177019</v>
      </c>
      <c r="AA555">
        <f t="shared" si="822"/>
        <v>-125.67765156799396</v>
      </c>
      <c r="AB555">
        <f t="shared" si="823"/>
        <v>-132.46965086451928</v>
      </c>
      <c r="AC555" s="9">
        <f t="shared" si="824"/>
        <v>-6.7919992965253186</v>
      </c>
      <c r="AD555" s="4" t="str">
        <f t="shared" si="825"/>
        <v>CROSSOVER</v>
      </c>
      <c r="AE555" s="2">
        <f t="shared" si="826"/>
        <v>8.1401689171187539E-3</v>
      </c>
      <c r="AF555">
        <f t="shared" si="834"/>
        <v>-63.093414280219804</v>
      </c>
      <c r="AG555" s="4">
        <f t="shared" si="827"/>
        <v>1.6310013131027339</v>
      </c>
      <c r="AI555">
        <f t="shared" si="828"/>
        <v>0</v>
      </c>
      <c r="AJ555">
        <f t="shared" si="831"/>
        <v>1</v>
      </c>
      <c r="AK555">
        <f t="shared" si="832"/>
        <v>0</v>
      </c>
      <c r="AL555">
        <f t="shared" ref="AL555:AN555" si="858">SUM(AI545:AI554)/10</f>
        <v>0</v>
      </c>
      <c r="AM555">
        <f t="shared" si="858"/>
        <v>0</v>
      </c>
      <c r="AN555">
        <f t="shared" si="858"/>
        <v>1</v>
      </c>
      <c r="AO555" s="7">
        <f t="shared" si="845"/>
        <v>-68.3994140625</v>
      </c>
      <c r="AP555" s="8">
        <f t="shared" si="849"/>
        <v>7.3671836073923191E-2</v>
      </c>
      <c r="AQ555" s="8">
        <f t="shared" si="850"/>
        <v>0.18181818181818182</v>
      </c>
      <c r="AR555" s="8">
        <f t="shared" si="851"/>
        <v>0.81818181818181812</v>
      </c>
      <c r="AT555" s="8">
        <f t="shared" si="846"/>
        <v>2</v>
      </c>
      <c r="AU555" s="8">
        <f t="shared" si="847"/>
        <v>8</v>
      </c>
      <c r="AV555" s="4"/>
      <c r="AW555" s="7">
        <f>SUM(AO556:AO561)</f>
        <v>-72.1005859375</v>
      </c>
      <c r="AX555" s="7">
        <f>SUM(AO556:AO566)</f>
        <v>37.1494140625</v>
      </c>
      <c r="AY555" s="7">
        <f>SUM(AO555:AO569)</f>
        <v>-194.1494140625</v>
      </c>
      <c r="AZ555" s="7">
        <f>SUM(AO556:AO575)</f>
        <v>-77.7001953125</v>
      </c>
      <c r="BA555">
        <f>IF(AC555&gt;0,1,-1)</f>
        <v>-1</v>
      </c>
    </row>
    <row r="556" spans="1:53" x14ac:dyDescent="0.25">
      <c r="A556" t="s">
        <v>560</v>
      </c>
      <c r="B556">
        <v>14630.900390625</v>
      </c>
      <c r="C556">
        <v>14632.099609375</v>
      </c>
      <c r="D556">
        <v>14602.349609375</v>
      </c>
      <c r="E556">
        <v>14617.5498046875</v>
      </c>
      <c r="F556">
        <v>14617.5498046875</v>
      </c>
      <c r="G556">
        <v>0</v>
      </c>
      <c r="H556" t="str">
        <f t="shared" si="805"/>
        <v xml:space="preserve"> 15:15:00+05:30</v>
      </c>
      <c r="I556" t="str">
        <f t="shared" si="806"/>
        <v>N</v>
      </c>
      <c r="J556">
        <f t="shared" si="807"/>
        <v>-13.650390625</v>
      </c>
      <c r="K556">
        <f t="shared" si="808"/>
        <v>-13.3505859375</v>
      </c>
      <c r="L556" s="3">
        <f t="shared" si="784"/>
        <v>-9.3296451711277046E-4</v>
      </c>
      <c r="M556" s="3">
        <f t="shared" si="809"/>
        <v>-9.1249243594431254E-4</v>
      </c>
      <c r="N556" t="str">
        <f t="shared" si="810"/>
        <v>2021-04-30</v>
      </c>
      <c r="O556">
        <f t="shared" si="811"/>
        <v>-74.599609375</v>
      </c>
      <c r="P556">
        <f t="shared" si="812"/>
        <v>11.7998046875</v>
      </c>
      <c r="Q556">
        <f t="shared" si="813"/>
        <v>3.6005859375</v>
      </c>
      <c r="R556">
        <f t="shared" si="814"/>
        <v>210.25</v>
      </c>
      <c r="S556">
        <f t="shared" si="815"/>
        <v>14784.1748046875</v>
      </c>
      <c r="T556">
        <f t="shared" si="816"/>
        <v>14818.916527157739</v>
      </c>
      <c r="U556">
        <f t="shared" si="817"/>
        <v>-166.625</v>
      </c>
      <c r="V556">
        <f t="shared" si="818"/>
        <v>-201.36672247023853</v>
      </c>
      <c r="W556">
        <f t="shared" si="819"/>
        <v>29.75</v>
      </c>
      <c r="X556">
        <f t="shared" si="820"/>
        <v>80.525195312500003</v>
      </c>
      <c r="Y556">
        <f t="shared" si="821"/>
        <v>14725.916059726494</v>
      </c>
      <c r="Z556">
        <f t="shared" si="830"/>
        <v>14750.386206041609</v>
      </c>
      <c r="AA556">
        <f t="shared" si="822"/>
        <v>-108.3662550389945</v>
      </c>
      <c r="AB556">
        <f t="shared" si="823"/>
        <v>-132.8364013541086</v>
      </c>
      <c r="AC556" s="9">
        <f t="shared" si="824"/>
        <v>-24.470146315114107</v>
      </c>
      <c r="AD556" s="4">
        <f t="shared" si="825"/>
        <v>2.6027898777363911</v>
      </c>
      <c r="AE556" s="2">
        <f t="shared" si="826"/>
        <v>2.0373433588317803E-3</v>
      </c>
      <c r="AF556">
        <f t="shared" si="834"/>
        <v>-93.000467431244033</v>
      </c>
      <c r="AG556" s="4">
        <f t="shared" si="827"/>
        <v>0.47401227992190437</v>
      </c>
      <c r="AI556">
        <f t="shared" si="828"/>
        <v>0</v>
      </c>
      <c r="AJ556">
        <f t="shared" si="831"/>
        <v>1</v>
      </c>
      <c r="AK556">
        <f t="shared" si="832"/>
        <v>0</v>
      </c>
      <c r="AL556">
        <f t="shared" ref="AL556:AN556" si="859">SUM(AI546:AI555)/10</f>
        <v>0</v>
      </c>
      <c r="AM556">
        <f t="shared" si="859"/>
        <v>0.1</v>
      </c>
      <c r="AN556">
        <f t="shared" si="859"/>
        <v>0.9</v>
      </c>
      <c r="AO556" s="7">
        <f t="shared" si="845"/>
        <v>-13.650390625</v>
      </c>
      <c r="AP556" s="8">
        <f t="shared" si="849"/>
        <v>6.027695678775534E-2</v>
      </c>
      <c r="AQ556" s="8">
        <f t="shared" si="850"/>
        <v>0.18181818181818182</v>
      </c>
      <c r="AR556" s="8">
        <f t="shared" si="851"/>
        <v>0.81818181818181812</v>
      </c>
      <c r="AT556" s="8">
        <f t="shared" si="846"/>
        <v>1</v>
      </c>
      <c r="AU556" s="8">
        <f t="shared" si="847"/>
        <v>9</v>
      </c>
      <c r="AV556" s="4"/>
    </row>
    <row r="557" spans="1:53" x14ac:dyDescent="0.25">
      <c r="A557" t="s">
        <v>561</v>
      </c>
      <c r="B557">
        <v>14481.0498046875</v>
      </c>
      <c r="C557">
        <v>14561.2001953125</v>
      </c>
      <c r="D557">
        <v>14417.650390625</v>
      </c>
      <c r="E557">
        <v>14542.9501953125</v>
      </c>
      <c r="F557">
        <v>14542.9501953125</v>
      </c>
      <c r="G557">
        <v>0</v>
      </c>
      <c r="H557" t="str">
        <f t="shared" si="805"/>
        <v xml:space="preserve"> 09:15:00+05:30</v>
      </c>
      <c r="I557" t="str">
        <f t="shared" si="806"/>
        <v>Y</v>
      </c>
      <c r="J557">
        <f t="shared" si="807"/>
        <v>-74.599609375</v>
      </c>
      <c r="K557">
        <f t="shared" si="808"/>
        <v>61.900390625</v>
      </c>
      <c r="L557" s="3">
        <f t="shared" si="784"/>
        <v>-5.1034277544296574E-3</v>
      </c>
      <c r="M557" s="3">
        <f t="shared" si="809"/>
        <v>4.2745789469602483E-3</v>
      </c>
      <c r="N557" t="str">
        <f t="shared" si="810"/>
        <v>2021-05-03</v>
      </c>
      <c r="O557">
        <f t="shared" si="811"/>
        <v>1.4501953125</v>
      </c>
      <c r="P557">
        <f t="shared" si="812"/>
        <v>101.3994140625</v>
      </c>
      <c r="Q557">
        <f t="shared" si="813"/>
        <v>92.0498046875</v>
      </c>
      <c r="R557">
        <f t="shared" si="814"/>
        <v>267.849609375</v>
      </c>
      <c r="S557">
        <f t="shared" si="815"/>
        <v>14749.762329101562</v>
      </c>
      <c r="T557">
        <f t="shared" si="816"/>
        <v>14817.021298363095</v>
      </c>
      <c r="U557">
        <f t="shared" si="817"/>
        <v>-206.8121337890625</v>
      </c>
      <c r="V557">
        <f t="shared" si="818"/>
        <v>-274.07110305059541</v>
      </c>
      <c r="W557">
        <f t="shared" si="819"/>
        <v>143.5498046875</v>
      </c>
      <c r="X557">
        <f t="shared" si="820"/>
        <v>75.415136718750006</v>
      </c>
      <c r="Y557">
        <f t="shared" si="821"/>
        <v>14685.256978745607</v>
      </c>
      <c r="Z557">
        <f t="shared" si="830"/>
        <v>14731.528386884416</v>
      </c>
      <c r="AA557">
        <f t="shared" si="822"/>
        <v>-142.30678343310683</v>
      </c>
      <c r="AB557">
        <f t="shared" si="823"/>
        <v>-188.57819157191625</v>
      </c>
      <c r="AC557" s="9">
        <f t="shared" si="824"/>
        <v>-46.27140813880942</v>
      </c>
      <c r="AD557" s="4">
        <f t="shared" si="825"/>
        <v>0.89093303909791732</v>
      </c>
      <c r="AE557" s="2">
        <f t="shared" si="826"/>
        <v>9.9565324999725674E-3</v>
      </c>
      <c r="AF557">
        <f t="shared" si="834"/>
        <v>-131.76431961748858</v>
      </c>
      <c r="AG557" s="4">
        <f t="shared" si="827"/>
        <v>0.41681351994174615</v>
      </c>
      <c r="AI557">
        <f t="shared" si="828"/>
        <v>0</v>
      </c>
      <c r="AJ557">
        <f t="shared" si="831"/>
        <v>1</v>
      </c>
      <c r="AK557">
        <f t="shared" si="832"/>
        <v>0</v>
      </c>
      <c r="AL557">
        <f t="shared" ref="AL557:AN557" si="860">SUM(AI547:AI556)/10</f>
        <v>0</v>
      </c>
      <c r="AM557">
        <f t="shared" si="860"/>
        <v>0.2</v>
      </c>
      <c r="AN557">
        <f t="shared" si="860"/>
        <v>0.8</v>
      </c>
      <c r="AO557" s="7">
        <f t="shared" si="845"/>
        <v>-74.599609375</v>
      </c>
      <c r="AP557" s="8">
        <f t="shared" si="849"/>
        <v>4.9317510099072551E-2</v>
      </c>
      <c r="AQ557" s="8">
        <f t="shared" si="850"/>
        <v>0.26363636363636367</v>
      </c>
      <c r="AR557" s="8">
        <f t="shared" si="851"/>
        <v>0.73636363636363633</v>
      </c>
      <c r="AT557" s="8">
        <f t="shared" si="846"/>
        <v>1</v>
      </c>
      <c r="AU557" s="8">
        <f t="shared" si="847"/>
        <v>9</v>
      </c>
      <c r="AV557" s="4"/>
    </row>
    <row r="558" spans="1:53" x14ac:dyDescent="0.25">
      <c r="A558" t="s">
        <v>562</v>
      </c>
      <c r="B558">
        <v>14545.099609375</v>
      </c>
      <c r="C558">
        <v>14594</v>
      </c>
      <c r="D558">
        <v>14512.75</v>
      </c>
      <c r="E558">
        <v>14544.400390625</v>
      </c>
      <c r="F558">
        <v>14544.400390625</v>
      </c>
      <c r="G558">
        <v>0</v>
      </c>
      <c r="H558" t="str">
        <f t="shared" si="805"/>
        <v xml:space="preserve"> 10:15:00+05:30</v>
      </c>
      <c r="I558" t="str">
        <f t="shared" si="806"/>
        <v>N</v>
      </c>
      <c r="J558">
        <f t="shared" si="807"/>
        <v>1.4501953125</v>
      </c>
      <c r="K558">
        <f t="shared" si="808"/>
        <v>-0.69921875</v>
      </c>
      <c r="L558" s="3">
        <f t="shared" si="784"/>
        <v>9.971809660514608E-5</v>
      </c>
      <c r="M558" s="3">
        <f t="shared" si="809"/>
        <v>-4.8072462119772675E-5</v>
      </c>
      <c r="N558" t="str">
        <f t="shared" si="810"/>
        <v>2021-05-03</v>
      </c>
      <c r="O558">
        <f t="shared" si="811"/>
        <v>24.94921875</v>
      </c>
      <c r="P558">
        <f t="shared" si="812"/>
        <v>105.75</v>
      </c>
      <c r="Q558">
        <f t="shared" si="813"/>
        <v>104.25</v>
      </c>
      <c r="R558">
        <f t="shared" si="814"/>
        <v>376.19921875</v>
      </c>
      <c r="S558">
        <f t="shared" si="815"/>
        <v>14706.55615234375</v>
      </c>
      <c r="T558">
        <f t="shared" si="816"/>
        <v>14806.916527157739</v>
      </c>
      <c r="U558">
        <f t="shared" si="817"/>
        <v>-162.15576171875</v>
      </c>
      <c r="V558">
        <f t="shared" si="818"/>
        <v>-262.51613653273853</v>
      </c>
      <c r="W558">
        <f t="shared" si="819"/>
        <v>81.25</v>
      </c>
      <c r="X558">
        <f t="shared" si="820"/>
        <v>80.950097656249994</v>
      </c>
      <c r="Y558">
        <f t="shared" si="821"/>
        <v>14653.955514718806</v>
      </c>
      <c r="Z558">
        <f t="shared" si="830"/>
        <v>14714.516750860834</v>
      </c>
      <c r="AA558">
        <f t="shared" si="822"/>
        <v>-109.55512409380572</v>
      </c>
      <c r="AB558">
        <f t="shared" si="823"/>
        <v>-170.11636023583378</v>
      </c>
      <c r="AC558" s="9">
        <f t="shared" si="824"/>
        <v>-60.561236142028065</v>
      </c>
      <c r="AD558" s="4">
        <f t="shared" si="825"/>
        <v>0.30882630501217179</v>
      </c>
      <c r="AE558" s="2">
        <f t="shared" si="826"/>
        <v>5.5985254345317049E-3</v>
      </c>
      <c r="AF558">
        <f t="shared" si="834"/>
        <v>-152.96101243893281</v>
      </c>
      <c r="AG558" s="4">
        <f t="shared" si="827"/>
        <v>0.16086822960098884</v>
      </c>
      <c r="AI558">
        <f t="shared" si="828"/>
        <v>0</v>
      </c>
      <c r="AJ558">
        <f t="shared" si="831"/>
        <v>1</v>
      </c>
      <c r="AK558">
        <f t="shared" si="832"/>
        <v>0</v>
      </c>
      <c r="AL558">
        <f t="shared" ref="AL558:AN558" si="861">SUM(AI548:AI557)/10</f>
        <v>0</v>
      </c>
      <c r="AM558">
        <f t="shared" si="861"/>
        <v>0.3</v>
      </c>
      <c r="AN558">
        <f t="shared" si="861"/>
        <v>0.7</v>
      </c>
      <c r="AO558" s="7">
        <f t="shared" si="845"/>
        <v>1.4501953125</v>
      </c>
      <c r="AP558" s="8">
        <f t="shared" si="849"/>
        <v>4.0350690081059362E-2</v>
      </c>
      <c r="AQ558" s="8">
        <f t="shared" si="850"/>
        <v>0.34545454545454546</v>
      </c>
      <c r="AR558" s="8">
        <f t="shared" si="851"/>
        <v>0.65454545454545454</v>
      </c>
      <c r="AT558" s="8">
        <f t="shared" si="846"/>
        <v>2</v>
      </c>
      <c r="AU558" s="8">
        <f t="shared" si="847"/>
        <v>8</v>
      </c>
      <c r="AV558" s="4"/>
    </row>
    <row r="559" spans="1:53" x14ac:dyDescent="0.25">
      <c r="A559" t="s">
        <v>563</v>
      </c>
      <c r="B559">
        <v>14554.400390625</v>
      </c>
      <c r="C559">
        <v>14570.599609375</v>
      </c>
      <c r="D559">
        <v>14520.900390625</v>
      </c>
      <c r="E559">
        <v>14569.349609375</v>
      </c>
      <c r="F559">
        <v>14569.349609375</v>
      </c>
      <c r="G559">
        <v>0</v>
      </c>
      <c r="H559" t="str">
        <f t="shared" si="805"/>
        <v xml:space="preserve"> 11:15:00+05:30</v>
      </c>
      <c r="I559" t="str">
        <f t="shared" si="806"/>
        <v>N</v>
      </c>
      <c r="J559">
        <f t="shared" si="807"/>
        <v>24.94921875</v>
      </c>
      <c r="K559">
        <f t="shared" si="808"/>
        <v>14.94921875</v>
      </c>
      <c r="L559" s="3">
        <f t="shared" si="784"/>
        <v>1.7153831082704321E-3</v>
      </c>
      <c r="M559" s="3">
        <f t="shared" si="809"/>
        <v>1.0271270783253508E-3</v>
      </c>
      <c r="N559" t="str">
        <f t="shared" si="810"/>
        <v>2021-05-03</v>
      </c>
      <c r="O559">
        <f t="shared" si="811"/>
        <v>20.900390625</v>
      </c>
      <c r="P559">
        <f t="shared" si="812"/>
        <v>116.80078125</v>
      </c>
      <c r="Q559">
        <f t="shared" si="813"/>
        <v>67.30078125</v>
      </c>
      <c r="R559">
        <f t="shared" si="814"/>
        <v>363.5</v>
      </c>
      <c r="S559">
        <f t="shared" si="815"/>
        <v>14674.106201171875</v>
      </c>
      <c r="T559">
        <f t="shared" si="816"/>
        <v>14795.864164806548</v>
      </c>
      <c r="U559">
        <f t="shared" si="817"/>
        <v>-104.756591796875</v>
      </c>
      <c r="V559">
        <f t="shared" si="818"/>
        <v>-226.51455543154771</v>
      </c>
      <c r="W559">
        <f t="shared" si="819"/>
        <v>49.69921875</v>
      </c>
      <c r="X559">
        <f t="shared" si="820"/>
        <v>83.610058593749997</v>
      </c>
      <c r="Y559">
        <f t="shared" si="821"/>
        <v>14635.154202420183</v>
      </c>
      <c r="Z559">
        <f t="shared" si="830"/>
        <v>14701.319737998485</v>
      </c>
      <c r="AA559">
        <f t="shared" si="822"/>
        <v>-65.804593045182628</v>
      </c>
      <c r="AB559">
        <f t="shared" si="823"/>
        <v>-131.97012862348492</v>
      </c>
      <c r="AC559" s="9">
        <f t="shared" si="824"/>
        <v>-66.165535578302297</v>
      </c>
      <c r="AD559" s="4">
        <f t="shared" si="825"/>
        <v>9.25393831646871E-2</v>
      </c>
      <c r="AE559" s="2">
        <f t="shared" si="826"/>
        <v>3.4225989720366697E-3</v>
      </c>
      <c r="AF559">
        <f t="shared" si="834"/>
        <v>-160.70996238636508</v>
      </c>
      <c r="AG559" s="4">
        <f t="shared" si="827"/>
        <v>5.0659640805698167E-2</v>
      </c>
      <c r="AI559">
        <f t="shared" si="828"/>
        <v>0</v>
      </c>
      <c r="AJ559">
        <f t="shared" si="831"/>
        <v>1</v>
      </c>
      <c r="AK559">
        <f t="shared" si="832"/>
        <v>0</v>
      </c>
      <c r="AL559">
        <f t="shared" ref="AL559:AN559" si="862">SUM(AI549:AI558)/10</f>
        <v>0</v>
      </c>
      <c r="AM559">
        <f t="shared" si="862"/>
        <v>0.4</v>
      </c>
      <c r="AN559">
        <f t="shared" si="862"/>
        <v>0.6</v>
      </c>
      <c r="AO559" s="7">
        <f t="shared" si="845"/>
        <v>24.94921875</v>
      </c>
      <c r="AP559" s="8">
        <f t="shared" si="849"/>
        <v>3.3014200975412203E-2</v>
      </c>
      <c r="AQ559" s="8">
        <f t="shared" si="850"/>
        <v>0.42727272727272725</v>
      </c>
      <c r="AR559" s="8">
        <f t="shared" si="851"/>
        <v>0.57272727272727275</v>
      </c>
      <c r="AT559" s="8">
        <f t="shared" si="846"/>
        <v>3</v>
      </c>
      <c r="AU559" s="8">
        <f t="shared" si="847"/>
        <v>7</v>
      </c>
      <c r="AV559" s="4"/>
    </row>
    <row r="560" spans="1:53" x14ac:dyDescent="0.25">
      <c r="A560" t="s">
        <v>564</v>
      </c>
      <c r="B560">
        <v>14558.9501953125</v>
      </c>
      <c r="C560">
        <v>14591.349609375</v>
      </c>
      <c r="D560">
        <v>14534.5498046875</v>
      </c>
      <c r="E560">
        <v>14590.25</v>
      </c>
      <c r="F560">
        <v>14590.25</v>
      </c>
      <c r="G560">
        <v>0</v>
      </c>
      <c r="H560" t="str">
        <f t="shared" si="805"/>
        <v xml:space="preserve"> 12:15:00+05:30</v>
      </c>
      <c r="I560" t="str">
        <f t="shared" si="806"/>
        <v>N</v>
      </c>
      <c r="J560">
        <f t="shared" si="807"/>
        <v>20.900390625</v>
      </c>
      <c r="K560">
        <f t="shared" si="808"/>
        <v>31.2998046875</v>
      </c>
      <c r="L560" s="3">
        <f t="shared" si="784"/>
        <v>1.4345452051992176E-3</v>
      </c>
      <c r="M560" s="3">
        <f t="shared" si="809"/>
        <v>2.1498668700424225E-3</v>
      </c>
      <c r="N560" t="str">
        <f t="shared" si="810"/>
        <v>2021-05-03</v>
      </c>
      <c r="O560">
        <f t="shared" si="811"/>
        <v>-31.150390625</v>
      </c>
      <c r="P560">
        <f t="shared" si="812"/>
        <v>78.099609375</v>
      </c>
      <c r="Q560">
        <f t="shared" si="813"/>
        <v>82.9501953125</v>
      </c>
      <c r="R560">
        <f t="shared" si="814"/>
        <v>350.4501953125</v>
      </c>
      <c r="S560">
        <f t="shared" si="815"/>
        <v>14643.887451171875</v>
      </c>
      <c r="T560">
        <f t="shared" si="816"/>
        <v>14784.914155505952</v>
      </c>
      <c r="U560">
        <f t="shared" si="817"/>
        <v>-53.637451171875</v>
      </c>
      <c r="V560">
        <f t="shared" si="818"/>
        <v>-194.66415550595229</v>
      </c>
      <c r="W560">
        <f t="shared" si="819"/>
        <v>56.7998046875</v>
      </c>
      <c r="X560">
        <f t="shared" si="820"/>
        <v>86.60498046875</v>
      </c>
      <c r="Y560">
        <f t="shared" si="821"/>
        <v>14625.175490771253</v>
      </c>
      <c r="Z560">
        <f t="shared" si="830"/>
        <v>14691.222489089532</v>
      </c>
      <c r="AA560">
        <f t="shared" si="822"/>
        <v>-34.925490771252953</v>
      </c>
      <c r="AB560">
        <f t="shared" si="823"/>
        <v>-100.97248908953225</v>
      </c>
      <c r="AC560" s="9">
        <f t="shared" si="824"/>
        <v>-66.046998318279293</v>
      </c>
      <c r="AD560" s="4">
        <f t="shared" si="825"/>
        <v>-1.7915257389962986E-3</v>
      </c>
      <c r="AE560" s="2">
        <f t="shared" si="826"/>
        <v>3.9079163407718101E-3</v>
      </c>
      <c r="AF560">
        <f t="shared" si="834"/>
        <v>-159.73866473469934</v>
      </c>
      <c r="AG560" s="4">
        <f t="shared" si="827"/>
        <v>-6.0437924148760988E-3</v>
      </c>
      <c r="AI560">
        <f t="shared" si="828"/>
        <v>0</v>
      </c>
      <c r="AJ560">
        <f t="shared" si="831"/>
        <v>0</v>
      </c>
      <c r="AK560">
        <f t="shared" si="832"/>
        <v>1</v>
      </c>
      <c r="AL560">
        <f t="shared" ref="AL560:AN560" si="863">SUM(AI550:AI559)/10</f>
        <v>0</v>
      </c>
      <c r="AM560">
        <f t="shared" si="863"/>
        <v>0.5</v>
      </c>
      <c r="AN560">
        <f t="shared" si="863"/>
        <v>0.5</v>
      </c>
      <c r="AO560" s="7">
        <f t="shared" si="845"/>
        <v>20.900390625</v>
      </c>
      <c r="AP560" s="8">
        <f t="shared" si="849"/>
        <v>2.7011618979882711E-2</v>
      </c>
      <c r="AQ560" s="8">
        <f t="shared" si="850"/>
        <v>0.32727272727272727</v>
      </c>
      <c r="AR560" s="8">
        <f t="shared" si="851"/>
        <v>0.67272727272727273</v>
      </c>
      <c r="AT560" s="8">
        <f t="shared" si="846"/>
        <v>4</v>
      </c>
      <c r="AU560" s="8">
        <f t="shared" si="847"/>
        <v>6</v>
      </c>
      <c r="AV560" s="4"/>
    </row>
    <row r="561" spans="1:48" x14ac:dyDescent="0.25">
      <c r="A561" t="s">
        <v>565</v>
      </c>
      <c r="B561">
        <v>14570.400390625</v>
      </c>
      <c r="C561">
        <v>14599.849609375</v>
      </c>
      <c r="D561">
        <v>14529.0498046875</v>
      </c>
      <c r="E561">
        <v>14559.099609375</v>
      </c>
      <c r="F561">
        <v>14559.099609375</v>
      </c>
      <c r="G561">
        <v>0</v>
      </c>
      <c r="H561" t="str">
        <f t="shared" si="805"/>
        <v xml:space="preserve"> 13:15:00+05:30</v>
      </c>
      <c r="I561" t="str">
        <f t="shared" si="806"/>
        <v>N</v>
      </c>
      <c r="J561">
        <f t="shared" si="807"/>
        <v>-31.150390625</v>
      </c>
      <c r="K561">
        <f t="shared" si="808"/>
        <v>-11.30078125</v>
      </c>
      <c r="L561" s="3">
        <f t="shared" si="784"/>
        <v>-2.1350141789893938E-3</v>
      </c>
      <c r="M561" s="3">
        <f t="shared" si="809"/>
        <v>-7.7559853861471344E-4</v>
      </c>
      <c r="N561" t="str">
        <f t="shared" si="810"/>
        <v>2021-05-03</v>
      </c>
      <c r="O561">
        <f t="shared" si="811"/>
        <v>70.25</v>
      </c>
      <c r="P561">
        <f t="shared" si="812"/>
        <v>19.7001953125</v>
      </c>
      <c r="Q561">
        <f t="shared" si="813"/>
        <v>153.3505859375</v>
      </c>
      <c r="R561">
        <f t="shared" si="814"/>
        <v>374.7001953125</v>
      </c>
      <c r="S561">
        <f t="shared" si="815"/>
        <v>14619.637451171875</v>
      </c>
      <c r="T561">
        <f t="shared" si="816"/>
        <v>14771.818917410714</v>
      </c>
      <c r="U561">
        <f t="shared" si="817"/>
        <v>-60.537841796875</v>
      </c>
      <c r="V561">
        <f t="shared" si="818"/>
        <v>-212.71930803571377</v>
      </c>
      <c r="W561">
        <f t="shared" si="819"/>
        <v>70.7998046875</v>
      </c>
      <c r="X561">
        <f t="shared" si="820"/>
        <v>80.174999999999997</v>
      </c>
      <c r="Y561">
        <f t="shared" si="821"/>
        <v>14610.491961572086</v>
      </c>
      <c r="Z561">
        <f t="shared" si="830"/>
        <v>14679.211318206393</v>
      </c>
      <c r="AA561">
        <f t="shared" si="822"/>
        <v>-51.392352197086439</v>
      </c>
      <c r="AB561">
        <f t="shared" si="823"/>
        <v>-120.11170883139312</v>
      </c>
      <c r="AC561" s="9">
        <f t="shared" si="824"/>
        <v>-68.719356634306678</v>
      </c>
      <c r="AD561" s="4">
        <f t="shared" si="825"/>
        <v>4.0461465078993265E-2</v>
      </c>
      <c r="AE561" s="2">
        <f t="shared" si="826"/>
        <v>4.8729824482161175E-3</v>
      </c>
      <c r="AF561">
        <f t="shared" si="834"/>
        <v>-161.32695583862733</v>
      </c>
      <c r="AG561" s="4">
        <f t="shared" si="827"/>
        <v>9.9430598506998064E-3</v>
      </c>
      <c r="AI561">
        <f t="shared" si="828"/>
        <v>0</v>
      </c>
      <c r="AJ561">
        <f t="shared" si="831"/>
        <v>1</v>
      </c>
      <c r="AK561">
        <f t="shared" si="832"/>
        <v>0</v>
      </c>
      <c r="AL561">
        <f t="shared" ref="AL561:AN561" si="864">SUM(AI551:AI560)/10</f>
        <v>0</v>
      </c>
      <c r="AM561">
        <f t="shared" si="864"/>
        <v>0.5</v>
      </c>
      <c r="AN561">
        <f t="shared" si="864"/>
        <v>0.5</v>
      </c>
      <c r="AO561" s="7">
        <f t="shared" si="845"/>
        <v>-31.150390625</v>
      </c>
      <c r="AP561" s="8">
        <f t="shared" si="849"/>
        <v>2.2100415528994943E-2</v>
      </c>
      <c r="AQ561" s="8">
        <f t="shared" si="850"/>
        <v>0.59090909090909094</v>
      </c>
      <c r="AR561" s="8">
        <f t="shared" si="851"/>
        <v>0.40909090909090906</v>
      </c>
      <c r="AT561" s="8">
        <f t="shared" si="846"/>
        <v>3</v>
      </c>
      <c r="AU561" s="8">
        <f t="shared" si="847"/>
        <v>7</v>
      </c>
      <c r="AV561" s="4"/>
    </row>
    <row r="562" spans="1:48" x14ac:dyDescent="0.25">
      <c r="A562" t="s">
        <v>566</v>
      </c>
      <c r="B562">
        <v>14566.9501953125</v>
      </c>
      <c r="C562">
        <v>14673.2998046875</v>
      </c>
      <c r="D562">
        <v>14549.849609375</v>
      </c>
      <c r="E562">
        <v>14629.349609375</v>
      </c>
      <c r="F562">
        <v>14629.349609375</v>
      </c>
      <c r="G562">
        <v>0</v>
      </c>
      <c r="H562" t="str">
        <f t="shared" si="805"/>
        <v xml:space="preserve"> 14:15:00+05:30</v>
      </c>
      <c r="I562" t="str">
        <f t="shared" si="806"/>
        <v>N</v>
      </c>
      <c r="J562">
        <f t="shared" si="807"/>
        <v>70.25</v>
      </c>
      <c r="K562">
        <f t="shared" si="808"/>
        <v>62.3994140625</v>
      </c>
      <c r="L562" s="3">
        <f t="shared" si="784"/>
        <v>4.8251610253950122E-3</v>
      </c>
      <c r="M562" s="3">
        <f t="shared" si="809"/>
        <v>4.2836292584139896E-3</v>
      </c>
      <c r="N562" t="str">
        <f t="shared" si="810"/>
        <v>2021-05-03</v>
      </c>
      <c r="O562">
        <f t="shared" si="811"/>
        <v>15</v>
      </c>
      <c r="P562">
        <f t="shared" si="812"/>
        <v>-27.099609375</v>
      </c>
      <c r="Q562">
        <f t="shared" si="813"/>
        <v>62.25</v>
      </c>
      <c r="R562">
        <f t="shared" si="814"/>
        <v>317.30078125</v>
      </c>
      <c r="S562">
        <f t="shared" si="815"/>
        <v>14594.299926757813</v>
      </c>
      <c r="T562">
        <f t="shared" si="816"/>
        <v>14756.904622395834</v>
      </c>
      <c r="U562">
        <f t="shared" si="817"/>
        <v>35.0496826171875</v>
      </c>
      <c r="V562">
        <f t="shared" si="818"/>
        <v>-127.55501302083394</v>
      </c>
      <c r="W562">
        <f t="shared" si="819"/>
        <v>123.4501953125</v>
      </c>
      <c r="X562">
        <f t="shared" si="820"/>
        <v>80.045019531250006</v>
      </c>
      <c r="Y562">
        <f t="shared" si="821"/>
        <v>14614.682549972735</v>
      </c>
      <c r="Z562">
        <f t="shared" si="830"/>
        <v>14674.678435585358</v>
      </c>
      <c r="AA562">
        <f t="shared" si="822"/>
        <v>14.667059402265295</v>
      </c>
      <c r="AB562">
        <f t="shared" si="823"/>
        <v>-45.328826210357875</v>
      </c>
      <c r="AC562" s="9">
        <f t="shared" si="824"/>
        <v>-59.995885612623169</v>
      </c>
      <c r="AD562" s="4">
        <f t="shared" si="825"/>
        <v>-0.12694343266491673</v>
      </c>
      <c r="AE562" s="2">
        <f t="shared" si="826"/>
        <v>8.4846372042881139E-3</v>
      </c>
      <c r="AF562">
        <f t="shared" si="834"/>
        <v>-142.22207242309923</v>
      </c>
      <c r="AG562" s="4">
        <f t="shared" si="827"/>
        <v>-0.11842338012401592</v>
      </c>
      <c r="AI562">
        <f t="shared" si="828"/>
        <v>0</v>
      </c>
      <c r="AJ562">
        <f t="shared" si="831"/>
        <v>0</v>
      </c>
      <c r="AK562">
        <f t="shared" si="832"/>
        <v>1</v>
      </c>
      <c r="AL562">
        <f t="shared" ref="AL562:AN562" si="865">SUM(AI552:AI561)/10</f>
        <v>0</v>
      </c>
      <c r="AM562">
        <f t="shared" si="865"/>
        <v>0.6</v>
      </c>
      <c r="AN562">
        <f t="shared" si="865"/>
        <v>0.4</v>
      </c>
      <c r="AO562" s="7">
        <f t="shared" si="845"/>
        <v>70.25</v>
      </c>
      <c r="AP562" s="8">
        <f t="shared" si="849"/>
        <v>1.8082158160086771E-2</v>
      </c>
      <c r="AQ562" s="8">
        <f t="shared" si="850"/>
        <v>0.40909090909090906</v>
      </c>
      <c r="AR562" s="8">
        <f t="shared" si="851"/>
        <v>0.59090909090909094</v>
      </c>
      <c r="AT562" s="8">
        <f t="shared" si="846"/>
        <v>4</v>
      </c>
      <c r="AU562" s="8">
        <f t="shared" si="847"/>
        <v>6</v>
      </c>
      <c r="AV562" s="4"/>
    </row>
    <row r="563" spans="1:48" x14ac:dyDescent="0.25">
      <c r="A563" t="s">
        <v>567</v>
      </c>
      <c r="B563">
        <v>14628.7998046875</v>
      </c>
      <c r="C563">
        <v>14647.7998046875</v>
      </c>
      <c r="D563">
        <v>14620.099609375</v>
      </c>
      <c r="E563">
        <v>14644.349609375</v>
      </c>
      <c r="F563">
        <v>14644.349609375</v>
      </c>
      <c r="G563">
        <v>0</v>
      </c>
      <c r="H563" t="str">
        <f t="shared" si="805"/>
        <v xml:space="preserve"> 15:15:00+05:30</v>
      </c>
      <c r="I563" t="str">
        <f t="shared" si="806"/>
        <v>N</v>
      </c>
      <c r="J563">
        <f t="shared" si="807"/>
        <v>15</v>
      </c>
      <c r="K563">
        <f t="shared" si="808"/>
        <v>15.5498046875</v>
      </c>
      <c r="L563" s="3">
        <f t="shared" si="784"/>
        <v>1.0253360812696331E-3</v>
      </c>
      <c r="M563" s="3">
        <f t="shared" si="809"/>
        <v>1.0629583352776066E-3</v>
      </c>
      <c r="N563" t="str">
        <f t="shared" si="810"/>
        <v>2021-05-03</v>
      </c>
      <c r="O563">
        <f t="shared" si="811"/>
        <v>5.80078125</v>
      </c>
      <c r="P563">
        <f t="shared" si="812"/>
        <v>-138.8994140625</v>
      </c>
      <c r="Q563">
        <f t="shared" si="813"/>
        <v>76.650390625</v>
      </c>
      <c r="R563">
        <f t="shared" si="814"/>
        <v>296.8505859375</v>
      </c>
      <c r="S563">
        <f t="shared" si="815"/>
        <v>14585.518676757813</v>
      </c>
      <c r="T563">
        <f t="shared" si="816"/>
        <v>14745.695079985118</v>
      </c>
      <c r="U563">
        <f t="shared" si="817"/>
        <v>58.8309326171875</v>
      </c>
      <c r="V563">
        <f t="shared" si="818"/>
        <v>-101.34547061011835</v>
      </c>
      <c r="W563">
        <f t="shared" si="819"/>
        <v>27.7001953125</v>
      </c>
      <c r="X563">
        <f t="shared" si="820"/>
        <v>86.945019531249997</v>
      </c>
      <c r="Y563">
        <f t="shared" si="821"/>
        <v>14621.275229839905</v>
      </c>
      <c r="Z563">
        <f t="shared" si="830"/>
        <v>14671.921269566234</v>
      </c>
      <c r="AA563">
        <f t="shared" si="822"/>
        <v>23.074379535095431</v>
      </c>
      <c r="AB563">
        <f t="shared" si="823"/>
        <v>-27.571660191233605</v>
      </c>
      <c r="AC563" s="9">
        <f t="shared" si="824"/>
        <v>-50.646039726329036</v>
      </c>
      <c r="AD563" s="4">
        <f t="shared" si="825"/>
        <v>-0.15584145130656959</v>
      </c>
      <c r="AE563" s="2">
        <f t="shared" si="826"/>
        <v>1.8946652931651378E-3</v>
      </c>
      <c r="AF563">
        <f t="shared" si="834"/>
        <v>-124.41985014521379</v>
      </c>
      <c r="AG563" s="4">
        <f t="shared" si="827"/>
        <v>-0.12517200723193844</v>
      </c>
      <c r="AI563">
        <f t="shared" si="828"/>
        <v>0</v>
      </c>
      <c r="AJ563">
        <f t="shared" si="831"/>
        <v>0</v>
      </c>
      <c r="AK563">
        <f t="shared" si="832"/>
        <v>1</v>
      </c>
      <c r="AL563">
        <f t="shared" ref="AL563:AN563" si="866">SUM(AI553:AI562)/10</f>
        <v>0</v>
      </c>
      <c r="AM563">
        <f t="shared" si="866"/>
        <v>0.6</v>
      </c>
      <c r="AN563">
        <f t="shared" si="866"/>
        <v>0.4</v>
      </c>
      <c r="AO563" s="7">
        <f t="shared" si="845"/>
        <v>15</v>
      </c>
      <c r="AP563" s="8">
        <f t="shared" si="849"/>
        <v>1.4794493040070994E-2</v>
      </c>
      <c r="AQ563" s="8">
        <f t="shared" si="850"/>
        <v>0.49090909090909091</v>
      </c>
      <c r="AR563" s="8">
        <f t="shared" si="851"/>
        <v>0.50909090909090915</v>
      </c>
      <c r="AT563" s="8">
        <f t="shared" si="846"/>
        <v>5</v>
      </c>
      <c r="AU563" s="8">
        <f t="shared" si="847"/>
        <v>5</v>
      </c>
      <c r="AV563" s="4"/>
    </row>
    <row r="564" spans="1:48" x14ac:dyDescent="0.25">
      <c r="A564" t="s">
        <v>568</v>
      </c>
      <c r="B564">
        <v>14687.25</v>
      </c>
      <c r="C564">
        <v>14722</v>
      </c>
      <c r="D564">
        <v>14581.400390625</v>
      </c>
      <c r="E564">
        <v>14650.150390625</v>
      </c>
      <c r="F564">
        <v>14650.150390625</v>
      </c>
      <c r="G564">
        <v>0</v>
      </c>
      <c r="H564" t="str">
        <f t="shared" si="805"/>
        <v xml:space="preserve"> 09:15:00+05:30</v>
      </c>
      <c r="I564" t="str">
        <f t="shared" si="806"/>
        <v>Y</v>
      </c>
      <c r="J564">
        <f t="shared" si="807"/>
        <v>5.80078125</v>
      </c>
      <c r="K564">
        <f t="shared" si="808"/>
        <v>-37.099609375</v>
      </c>
      <c r="L564" s="3">
        <f t="shared" si="784"/>
        <v>3.9611054124837769E-4</v>
      </c>
      <c r="M564" s="3">
        <f t="shared" si="809"/>
        <v>-2.5259738463633422E-3</v>
      </c>
      <c r="N564" t="str">
        <f t="shared" si="810"/>
        <v>2021-05-04</v>
      </c>
      <c r="O564">
        <f t="shared" si="811"/>
        <v>36</v>
      </c>
      <c r="P564">
        <f t="shared" si="812"/>
        <v>-143.30078125</v>
      </c>
      <c r="Q564">
        <f t="shared" si="813"/>
        <v>83.0498046875</v>
      </c>
      <c r="R564">
        <f t="shared" si="814"/>
        <v>299.25</v>
      </c>
      <c r="S564">
        <f t="shared" si="815"/>
        <v>14587.162353515625</v>
      </c>
      <c r="T564">
        <f t="shared" si="816"/>
        <v>14735.887927827382</v>
      </c>
      <c r="U564">
        <f t="shared" si="817"/>
        <v>62.988037109375</v>
      </c>
      <c r="V564">
        <f t="shared" si="818"/>
        <v>-85.737537202381645</v>
      </c>
      <c r="W564">
        <f t="shared" si="819"/>
        <v>140.599609375</v>
      </c>
      <c r="X564">
        <f t="shared" si="820"/>
        <v>83.15</v>
      </c>
      <c r="Y564">
        <f t="shared" si="821"/>
        <v>14627.691932236592</v>
      </c>
      <c r="Z564">
        <f t="shared" si="830"/>
        <v>14669.942098753394</v>
      </c>
      <c r="AA564">
        <f t="shared" si="822"/>
        <v>22.458458388407962</v>
      </c>
      <c r="AB564">
        <f t="shared" si="823"/>
        <v>-19.791708128394021</v>
      </c>
      <c r="AC564" s="9">
        <f t="shared" si="824"/>
        <v>-42.250166516801983</v>
      </c>
      <c r="AD564" s="4">
        <f t="shared" si="825"/>
        <v>-0.16577551285144895</v>
      </c>
      <c r="AE564" s="2">
        <f t="shared" si="826"/>
        <v>9.6423941191133775E-3</v>
      </c>
      <c r="AF564">
        <f t="shared" si="834"/>
        <v>-108.19599559078961</v>
      </c>
      <c r="AG564" s="4">
        <f t="shared" si="827"/>
        <v>-0.13039603033992467</v>
      </c>
      <c r="AI564">
        <f t="shared" si="828"/>
        <v>0</v>
      </c>
      <c r="AJ564">
        <f t="shared" si="831"/>
        <v>0</v>
      </c>
      <c r="AK564">
        <f t="shared" si="832"/>
        <v>1</v>
      </c>
      <c r="AL564">
        <f t="shared" ref="AL564:AN564" si="867">SUM(AI554:AI563)/10</f>
        <v>0</v>
      </c>
      <c r="AM564">
        <f t="shared" si="867"/>
        <v>0.6</v>
      </c>
      <c r="AN564">
        <f t="shared" si="867"/>
        <v>0.4</v>
      </c>
      <c r="AO564" s="7">
        <f t="shared" si="845"/>
        <v>5.80078125</v>
      </c>
      <c r="AP564" s="8">
        <f t="shared" si="849"/>
        <v>1.2104585214603541E-2</v>
      </c>
      <c r="AQ564" s="8">
        <f t="shared" si="850"/>
        <v>0.49090909090909091</v>
      </c>
      <c r="AR564" s="8">
        <f t="shared" si="851"/>
        <v>0.50909090909090915</v>
      </c>
      <c r="AT564" s="8">
        <f t="shared" si="846"/>
        <v>6</v>
      </c>
      <c r="AU564" s="8">
        <f t="shared" si="847"/>
        <v>4</v>
      </c>
      <c r="AV564" s="4"/>
    </row>
    <row r="565" spans="1:48" x14ac:dyDescent="0.25">
      <c r="A565" t="s">
        <v>569</v>
      </c>
      <c r="B565">
        <v>14651.650390625</v>
      </c>
      <c r="C565">
        <v>14688.75</v>
      </c>
      <c r="D565">
        <v>14632.75</v>
      </c>
      <c r="E565">
        <v>14686.150390625</v>
      </c>
      <c r="F565">
        <v>14686.150390625</v>
      </c>
      <c r="G565">
        <v>0</v>
      </c>
      <c r="H565" t="str">
        <f t="shared" si="805"/>
        <v xml:space="preserve"> 10:15:00+05:30</v>
      </c>
      <c r="I565" t="str">
        <f t="shared" si="806"/>
        <v>N</v>
      </c>
      <c r="J565">
        <f t="shared" si="807"/>
        <v>36</v>
      </c>
      <c r="K565">
        <f t="shared" si="808"/>
        <v>34.5</v>
      </c>
      <c r="L565" s="3">
        <f t="shared" si="784"/>
        <v>2.45731265823983E-3</v>
      </c>
      <c r="M565" s="3">
        <f t="shared" si="809"/>
        <v>2.354683539410356E-3</v>
      </c>
      <c r="N565" t="str">
        <f t="shared" si="810"/>
        <v>2021-05-04</v>
      </c>
      <c r="O565">
        <f t="shared" si="811"/>
        <v>-17.80078125</v>
      </c>
      <c r="P565">
        <f t="shared" si="812"/>
        <v>-135</v>
      </c>
      <c r="Q565">
        <f t="shared" si="813"/>
        <v>146.69921875</v>
      </c>
      <c r="R565">
        <f t="shared" si="814"/>
        <v>160.25</v>
      </c>
      <c r="S565">
        <f t="shared" si="815"/>
        <v>14591.237426757813</v>
      </c>
      <c r="T565">
        <f t="shared" si="816"/>
        <v>14722.892717633929</v>
      </c>
      <c r="U565">
        <f t="shared" si="817"/>
        <v>94.9129638671875</v>
      </c>
      <c r="V565">
        <f t="shared" si="818"/>
        <v>-36.742327008929351</v>
      </c>
      <c r="W565">
        <f t="shared" si="819"/>
        <v>56</v>
      </c>
      <c r="X565">
        <f t="shared" si="820"/>
        <v>84.264941406250003</v>
      </c>
      <c r="Y565">
        <f t="shared" si="821"/>
        <v>14640.682700767349</v>
      </c>
      <c r="Z565">
        <f t="shared" si="830"/>
        <v>14671.41557983263</v>
      </c>
      <c r="AA565">
        <f t="shared" si="822"/>
        <v>45.467689857650839</v>
      </c>
      <c r="AB565">
        <f t="shared" si="823"/>
        <v>14.734810792369899</v>
      </c>
      <c r="AC565" s="9">
        <f t="shared" si="824"/>
        <v>-30.73287906528094</v>
      </c>
      <c r="AD565" s="4">
        <f t="shared" si="825"/>
        <v>-0.27259744519446721</v>
      </c>
      <c r="AE565" s="2">
        <f t="shared" si="826"/>
        <v>3.8270318292870447E-3</v>
      </c>
      <c r="AF565">
        <f t="shared" si="834"/>
        <v>-82.21001686658019</v>
      </c>
      <c r="AG565" s="4">
        <f t="shared" si="827"/>
        <v>-0.24017505067832218</v>
      </c>
      <c r="AI565">
        <f t="shared" si="828"/>
        <v>0</v>
      </c>
      <c r="AJ565">
        <f t="shared" si="831"/>
        <v>0</v>
      </c>
      <c r="AK565">
        <f t="shared" si="832"/>
        <v>1</v>
      </c>
      <c r="AL565">
        <f t="shared" ref="AL565:AN565" si="868">SUM(AI555:AI564)/10</f>
        <v>0</v>
      </c>
      <c r="AM565">
        <f t="shared" si="868"/>
        <v>0.6</v>
      </c>
      <c r="AN565">
        <f t="shared" si="868"/>
        <v>0.4</v>
      </c>
      <c r="AO565" s="7">
        <f t="shared" si="845"/>
        <v>36</v>
      </c>
      <c r="AP565" s="8">
        <f t="shared" si="849"/>
        <v>9.9037515392210798E-3</v>
      </c>
      <c r="AQ565" s="8">
        <f t="shared" si="850"/>
        <v>0.49090909090909091</v>
      </c>
      <c r="AR565" s="8">
        <f t="shared" si="851"/>
        <v>0.50909090909090915</v>
      </c>
      <c r="AT565" s="8">
        <f t="shared" si="846"/>
        <v>7</v>
      </c>
      <c r="AU565" s="8">
        <f t="shared" si="847"/>
        <v>3</v>
      </c>
      <c r="AV565" s="4"/>
    </row>
    <row r="566" spans="1:48" x14ac:dyDescent="0.25">
      <c r="A566" t="s">
        <v>570</v>
      </c>
      <c r="B566">
        <v>14660.4501953125</v>
      </c>
      <c r="C566">
        <v>14699.9501953125</v>
      </c>
      <c r="D566">
        <v>14656.5</v>
      </c>
      <c r="E566">
        <v>14668.349609375</v>
      </c>
      <c r="F566">
        <v>14668.349609375</v>
      </c>
      <c r="G566">
        <v>0</v>
      </c>
      <c r="H566" t="str">
        <f t="shared" si="805"/>
        <v xml:space="preserve"> 11:15:00+05:30</v>
      </c>
      <c r="I566" t="str">
        <f t="shared" si="806"/>
        <v>N</v>
      </c>
      <c r="J566">
        <f t="shared" si="807"/>
        <v>-17.80078125</v>
      </c>
      <c r="K566">
        <f t="shared" si="808"/>
        <v>7.8994140625</v>
      </c>
      <c r="L566" s="3">
        <f t="shared" si="784"/>
        <v>-1.2120794610249426E-3</v>
      </c>
      <c r="M566" s="3">
        <f t="shared" si="809"/>
        <v>5.3882479441359451E-4</v>
      </c>
      <c r="N566" t="str">
        <f t="shared" si="810"/>
        <v>2021-05-04</v>
      </c>
      <c r="O566">
        <f t="shared" si="811"/>
        <v>-89.5498046875</v>
      </c>
      <c r="P566">
        <f t="shared" si="812"/>
        <v>-104.599609375</v>
      </c>
      <c r="Q566">
        <f t="shared" si="813"/>
        <v>143.1005859375</v>
      </c>
      <c r="R566">
        <f t="shared" si="814"/>
        <v>163</v>
      </c>
      <c r="S566">
        <f t="shared" si="815"/>
        <v>14609.137451171875</v>
      </c>
      <c r="T566">
        <f t="shared" si="816"/>
        <v>14715.433221726191</v>
      </c>
      <c r="U566">
        <f t="shared" si="817"/>
        <v>59.212158203125</v>
      </c>
      <c r="V566">
        <f t="shared" si="818"/>
        <v>-47.083612351190823</v>
      </c>
      <c r="W566">
        <f t="shared" si="819"/>
        <v>43.4501953125</v>
      </c>
      <c r="X566">
        <f t="shared" si="820"/>
        <v>77.959863281249994</v>
      </c>
      <c r="Y566">
        <f t="shared" si="821"/>
        <v>14646.83090268016</v>
      </c>
      <c r="Z566">
        <f t="shared" si="830"/>
        <v>14671.136855245573</v>
      </c>
      <c r="AA566">
        <f t="shared" si="822"/>
        <v>21.518706694840148</v>
      </c>
      <c r="AB566">
        <f t="shared" si="823"/>
        <v>-2.7872458705733152</v>
      </c>
      <c r="AC566" s="9">
        <f t="shared" si="824"/>
        <v>-24.305952565413463</v>
      </c>
      <c r="AD566" s="4">
        <f t="shared" si="825"/>
        <v>-0.2091221745354799</v>
      </c>
      <c r="AE566" s="2">
        <f t="shared" si="826"/>
        <v>2.9645683016067954E-3</v>
      </c>
      <c r="AF566">
        <f t="shared" si="834"/>
        <v>-68.602319046030971</v>
      </c>
      <c r="AG566" s="4">
        <f t="shared" si="827"/>
        <v>-0.16552359845191794</v>
      </c>
      <c r="AI566">
        <f t="shared" si="828"/>
        <v>0</v>
      </c>
      <c r="AJ566">
        <f t="shared" si="831"/>
        <v>0</v>
      </c>
      <c r="AK566">
        <f t="shared" si="832"/>
        <v>1</v>
      </c>
      <c r="AL566">
        <f t="shared" ref="AL566:AN566" si="869">SUM(AI556:AI565)/10</f>
        <v>0</v>
      </c>
      <c r="AM566">
        <f t="shared" si="869"/>
        <v>0.5</v>
      </c>
      <c r="AN566">
        <f t="shared" si="869"/>
        <v>0.5</v>
      </c>
      <c r="AO566" s="7">
        <f t="shared" si="845"/>
        <v>-17.80078125</v>
      </c>
      <c r="AP566" s="8">
        <f t="shared" si="849"/>
        <v>8.1030694411808827E-3</v>
      </c>
      <c r="AQ566" s="8">
        <f t="shared" si="850"/>
        <v>0.49090909090909091</v>
      </c>
      <c r="AR566" s="8">
        <f t="shared" si="851"/>
        <v>0.50909090909090915</v>
      </c>
      <c r="AT566" s="8">
        <f t="shared" si="846"/>
        <v>7</v>
      </c>
      <c r="AU566" s="8">
        <f t="shared" si="847"/>
        <v>3</v>
      </c>
      <c r="AV566" s="4"/>
    </row>
    <row r="567" spans="1:48" x14ac:dyDescent="0.25">
      <c r="A567" t="s">
        <v>571</v>
      </c>
      <c r="B567">
        <v>14687.2998046875</v>
      </c>
      <c r="C567">
        <v>14693.75</v>
      </c>
      <c r="D567">
        <v>14578.7998046875</v>
      </c>
      <c r="E567">
        <v>14578.7998046875</v>
      </c>
      <c r="F567">
        <v>14578.7998046875</v>
      </c>
      <c r="G567">
        <v>0</v>
      </c>
      <c r="H567" t="str">
        <f t="shared" si="805"/>
        <v xml:space="preserve"> 12:15:00+05:30</v>
      </c>
      <c r="I567" t="str">
        <f t="shared" si="806"/>
        <v>N</v>
      </c>
      <c r="J567">
        <f t="shared" si="807"/>
        <v>-89.5498046875</v>
      </c>
      <c r="K567">
        <f t="shared" si="808"/>
        <v>-108.5</v>
      </c>
      <c r="L567" s="3">
        <f t="shared" si="784"/>
        <v>-6.1049679801922583E-3</v>
      </c>
      <c r="M567" s="3">
        <f t="shared" si="809"/>
        <v>-7.3873347342832798E-3</v>
      </c>
      <c r="N567" t="str">
        <f t="shared" si="810"/>
        <v>2021-05-04</v>
      </c>
      <c r="O567">
        <f t="shared" si="811"/>
        <v>23.4501953125</v>
      </c>
      <c r="P567">
        <f t="shared" si="812"/>
        <v>-7.099609375</v>
      </c>
      <c r="Q567">
        <f t="shared" si="813"/>
        <v>213.9501953125</v>
      </c>
      <c r="R567">
        <f t="shared" si="814"/>
        <v>304.9501953125</v>
      </c>
      <c r="S567">
        <f t="shared" si="815"/>
        <v>14624.631103515625</v>
      </c>
      <c r="T567">
        <f t="shared" si="816"/>
        <v>14704.20703125</v>
      </c>
      <c r="U567">
        <f t="shared" si="817"/>
        <v>-45.831298828125</v>
      </c>
      <c r="V567">
        <f t="shared" si="818"/>
        <v>-125.4072265625</v>
      </c>
      <c r="W567">
        <f t="shared" si="819"/>
        <v>114.9501953125</v>
      </c>
      <c r="X567">
        <f t="shared" si="820"/>
        <v>79.329882812500003</v>
      </c>
      <c r="Y567">
        <f t="shared" si="821"/>
        <v>14631.712880904013</v>
      </c>
      <c r="Z567">
        <f t="shared" si="830"/>
        <v>14662.742577922112</v>
      </c>
      <c r="AA567">
        <f t="shared" si="822"/>
        <v>-52.913076216513218</v>
      </c>
      <c r="AB567">
        <f t="shared" si="823"/>
        <v>-83.942773234612105</v>
      </c>
      <c r="AC567" s="9">
        <f t="shared" si="824"/>
        <v>-31.029697018098886</v>
      </c>
      <c r="AD567" s="4">
        <f t="shared" si="825"/>
        <v>0.27662953898186576</v>
      </c>
      <c r="AE567" s="2">
        <f t="shared" si="826"/>
        <v>7.8847502436750812E-3</v>
      </c>
      <c r="AF567">
        <f t="shared" si="834"/>
        <v>-72.494150345986782</v>
      </c>
      <c r="AG567" s="4">
        <f t="shared" si="827"/>
        <v>5.6730316905824418E-2</v>
      </c>
      <c r="AI567">
        <f t="shared" si="828"/>
        <v>0</v>
      </c>
      <c r="AJ567">
        <f t="shared" si="831"/>
        <v>1</v>
      </c>
      <c r="AK567">
        <f t="shared" si="832"/>
        <v>0</v>
      </c>
      <c r="AL567">
        <f t="shared" ref="AL567:AN567" si="870">SUM(AI557:AI566)/10</f>
        <v>0</v>
      </c>
      <c r="AM567">
        <f t="shared" si="870"/>
        <v>0.4</v>
      </c>
      <c r="AN567">
        <f t="shared" si="870"/>
        <v>0.6</v>
      </c>
      <c r="AO567" s="7">
        <f t="shared" si="845"/>
        <v>-89.5498046875</v>
      </c>
      <c r="AP567" s="8">
        <f t="shared" si="849"/>
        <v>6.6297840882389037E-3</v>
      </c>
      <c r="AQ567" s="8">
        <f t="shared" si="850"/>
        <v>0.59090909090909094</v>
      </c>
      <c r="AR567" s="8">
        <f t="shared" si="851"/>
        <v>0.40909090909090906</v>
      </c>
      <c r="AT567" s="8">
        <f t="shared" si="846"/>
        <v>7</v>
      </c>
      <c r="AU567" s="8">
        <f t="shared" si="847"/>
        <v>3</v>
      </c>
      <c r="AV567" s="4"/>
    </row>
    <row r="568" spans="1:48" x14ac:dyDescent="0.25">
      <c r="A568" t="s">
        <v>572</v>
      </c>
      <c r="B568">
        <v>14665.599609375</v>
      </c>
      <c r="C568">
        <v>14665.599609375</v>
      </c>
      <c r="D568">
        <v>14562.25</v>
      </c>
      <c r="E568">
        <v>14602.25</v>
      </c>
      <c r="F568">
        <v>14602.25</v>
      </c>
      <c r="G568">
        <v>0</v>
      </c>
      <c r="H568" t="str">
        <f t="shared" si="805"/>
        <v xml:space="preserve"> 13:15:00+05:30</v>
      </c>
      <c r="I568" t="str">
        <f t="shared" si="806"/>
        <v>N</v>
      </c>
      <c r="J568">
        <f t="shared" si="807"/>
        <v>23.4501953125</v>
      </c>
      <c r="K568">
        <f t="shared" si="808"/>
        <v>-63.349609375</v>
      </c>
      <c r="L568" s="3">
        <f t="shared" si="784"/>
        <v>1.6085134322895423E-3</v>
      </c>
      <c r="M568" s="3">
        <f t="shared" si="809"/>
        <v>-4.3196058164920647E-3</v>
      </c>
      <c r="N568" t="str">
        <f t="shared" si="810"/>
        <v>2021-05-04</v>
      </c>
      <c r="O568">
        <f t="shared" si="811"/>
        <v>-96.7998046875</v>
      </c>
      <c r="P568">
        <f t="shared" si="812"/>
        <v>12.2998046875</v>
      </c>
      <c r="Q568">
        <f t="shared" si="813"/>
        <v>175.349609375</v>
      </c>
      <c r="R568">
        <f t="shared" si="814"/>
        <v>247.2001953125</v>
      </c>
      <c r="S568">
        <f t="shared" si="815"/>
        <v>14625.812377929688</v>
      </c>
      <c r="T568">
        <f t="shared" si="816"/>
        <v>14688.271298363095</v>
      </c>
      <c r="U568">
        <f t="shared" si="817"/>
        <v>-23.5623779296875</v>
      </c>
      <c r="V568">
        <f t="shared" si="818"/>
        <v>-86.021298363095411</v>
      </c>
      <c r="W568">
        <f t="shared" si="819"/>
        <v>103.349609375</v>
      </c>
      <c r="X568">
        <f t="shared" si="820"/>
        <v>76.469921874999997</v>
      </c>
      <c r="Y568">
        <f t="shared" si="821"/>
        <v>14625.165574036455</v>
      </c>
      <c r="Z568">
        <f t="shared" si="830"/>
        <v>14657.243252656466</v>
      </c>
      <c r="AA568">
        <f t="shared" si="822"/>
        <v>-22.915574036454927</v>
      </c>
      <c r="AB568">
        <f t="shared" si="823"/>
        <v>-54.993252656466211</v>
      </c>
      <c r="AC568" s="9">
        <f t="shared" si="824"/>
        <v>-32.077678620011284</v>
      </c>
      <c r="AD568" s="4">
        <f t="shared" si="825"/>
        <v>3.3773504178952647E-2</v>
      </c>
      <c r="AE568" s="2">
        <f t="shared" si="826"/>
        <v>7.0970907225875119E-3</v>
      </c>
      <c r="AF568">
        <f t="shared" si="834"/>
        <v>-63.105724326640484</v>
      </c>
      <c r="AG568" s="4">
        <f t="shared" si="827"/>
        <v>-0.12950598047620313</v>
      </c>
      <c r="AI568">
        <f t="shared" si="828"/>
        <v>0</v>
      </c>
      <c r="AJ568">
        <f t="shared" si="831"/>
        <v>1</v>
      </c>
      <c r="AK568">
        <f t="shared" si="832"/>
        <v>0</v>
      </c>
      <c r="AL568">
        <f t="shared" ref="AL568:AN568" si="871">SUM(AI558:AI567)/10</f>
        <v>0</v>
      </c>
      <c r="AM568">
        <f t="shared" si="871"/>
        <v>0.4</v>
      </c>
      <c r="AN568">
        <f t="shared" si="871"/>
        <v>0.6</v>
      </c>
      <c r="AO568" s="7">
        <f t="shared" si="845"/>
        <v>23.4501953125</v>
      </c>
      <c r="AP568" s="8">
        <f t="shared" si="849"/>
        <v>5.4243687994681936E-3</v>
      </c>
      <c r="AQ568" s="8">
        <f t="shared" si="850"/>
        <v>0.50909090909090915</v>
      </c>
      <c r="AR568" s="8">
        <f t="shared" si="851"/>
        <v>0.49090909090909091</v>
      </c>
      <c r="AT568" s="8">
        <f t="shared" si="846"/>
        <v>7</v>
      </c>
      <c r="AU568" s="8">
        <f t="shared" si="847"/>
        <v>3</v>
      </c>
      <c r="AV568" s="4"/>
    </row>
    <row r="569" spans="1:48" x14ac:dyDescent="0.25">
      <c r="A569" t="s">
        <v>573</v>
      </c>
      <c r="B569">
        <v>14616.4501953125</v>
      </c>
      <c r="C569">
        <v>14637.099609375</v>
      </c>
      <c r="D569">
        <v>14462.2001953125</v>
      </c>
      <c r="E569">
        <v>14505.4501953125</v>
      </c>
      <c r="F569">
        <v>14505.4501953125</v>
      </c>
      <c r="G569">
        <v>0</v>
      </c>
      <c r="H569" t="str">
        <f t="shared" si="805"/>
        <v xml:space="preserve"> 14:15:00+05:30</v>
      </c>
      <c r="I569" t="str">
        <f t="shared" si="806"/>
        <v>N</v>
      </c>
      <c r="J569">
        <f t="shared" si="807"/>
        <v>-96.7998046875</v>
      </c>
      <c r="K569">
        <f t="shared" si="808"/>
        <v>-111</v>
      </c>
      <c r="L569" s="3">
        <f t="shared" si="784"/>
        <v>-6.6291020005478608E-3</v>
      </c>
      <c r="M569" s="3">
        <f t="shared" si="809"/>
        <v>-7.5941831646371798E-3</v>
      </c>
      <c r="N569" t="str">
        <f t="shared" si="810"/>
        <v>2021-05-04</v>
      </c>
      <c r="O569">
        <f t="shared" si="811"/>
        <v>1.3994140625</v>
      </c>
      <c r="P569">
        <f t="shared" si="812"/>
        <v>48.0498046875</v>
      </c>
      <c r="Q569">
        <f t="shared" si="813"/>
        <v>328.349609375</v>
      </c>
      <c r="R569">
        <f t="shared" si="814"/>
        <v>326.3994140625</v>
      </c>
      <c r="S569">
        <f t="shared" si="815"/>
        <v>14627.312377929688</v>
      </c>
      <c r="T569">
        <f t="shared" si="816"/>
        <v>14674.114164806548</v>
      </c>
      <c r="U569">
        <f t="shared" si="817"/>
        <v>-121.8621826171875</v>
      </c>
      <c r="V569">
        <f t="shared" si="818"/>
        <v>-168.66396949404771</v>
      </c>
      <c r="W569">
        <f t="shared" si="819"/>
        <v>174.8994140625</v>
      </c>
      <c r="X569">
        <f t="shared" si="820"/>
        <v>78.679882812499997</v>
      </c>
      <c r="Y569">
        <f t="shared" si="821"/>
        <v>14598.562156542243</v>
      </c>
      <c r="Z569">
        <f t="shared" si="830"/>
        <v>14643.443883807015</v>
      </c>
      <c r="AA569">
        <f t="shared" si="822"/>
        <v>-93.111961229742519</v>
      </c>
      <c r="AB569">
        <f t="shared" si="823"/>
        <v>-137.99368849451457</v>
      </c>
      <c r="AC569" s="9">
        <f t="shared" si="824"/>
        <v>-44.881727264772053</v>
      </c>
      <c r="AD569" s="4">
        <f t="shared" si="825"/>
        <v>0.39915758233119503</v>
      </c>
      <c r="AE569" s="2">
        <f t="shared" si="826"/>
        <v>1.2093555040068421E-2</v>
      </c>
      <c r="AF569">
        <f t="shared" si="834"/>
        <v>-75.552008264305186</v>
      </c>
      <c r="AG569" s="4">
        <f t="shared" si="827"/>
        <v>0.19722907977795645</v>
      </c>
      <c r="AI569">
        <f t="shared" si="828"/>
        <v>0</v>
      </c>
      <c r="AJ569">
        <f t="shared" si="831"/>
        <v>1</v>
      </c>
      <c r="AK569">
        <f t="shared" si="832"/>
        <v>0</v>
      </c>
      <c r="AL569">
        <f t="shared" ref="AL569:AN569" si="872">SUM(AI559:AI568)/10</f>
        <v>0</v>
      </c>
      <c r="AM569">
        <f t="shared" si="872"/>
        <v>0.4</v>
      </c>
      <c r="AN569">
        <f t="shared" si="872"/>
        <v>0.6</v>
      </c>
      <c r="AO569" s="7">
        <f t="shared" si="845"/>
        <v>-96.7998046875</v>
      </c>
      <c r="AP569" s="8">
        <f t="shared" si="849"/>
        <v>4.4381199268376127E-3</v>
      </c>
      <c r="AQ569" s="8">
        <f t="shared" si="850"/>
        <v>0.50909090909090915</v>
      </c>
      <c r="AR569" s="8">
        <f t="shared" si="851"/>
        <v>0.49090909090909091</v>
      </c>
      <c r="AT569" s="8">
        <f t="shared" si="846"/>
        <v>6</v>
      </c>
      <c r="AU569" s="8">
        <f t="shared" si="847"/>
        <v>4</v>
      </c>
      <c r="AV569" s="4"/>
    </row>
    <row r="570" spans="1:48" x14ac:dyDescent="0.25">
      <c r="A570" t="s">
        <v>574</v>
      </c>
      <c r="B570">
        <v>14504.400390625</v>
      </c>
      <c r="C570">
        <v>14507.900390625</v>
      </c>
      <c r="D570">
        <v>14491.599609375</v>
      </c>
      <c r="E570">
        <v>14506.849609375</v>
      </c>
      <c r="F570">
        <v>14506.849609375</v>
      </c>
      <c r="G570">
        <v>0</v>
      </c>
      <c r="H570" t="str">
        <f t="shared" si="805"/>
        <v xml:space="preserve"> 15:15:00+05:30</v>
      </c>
      <c r="I570" t="str">
        <f t="shared" si="806"/>
        <v>N</v>
      </c>
      <c r="J570">
        <f t="shared" si="807"/>
        <v>1.3994140625</v>
      </c>
      <c r="K570">
        <f t="shared" si="808"/>
        <v>2.44921875</v>
      </c>
      <c r="L570" s="3">
        <f t="shared" si="784"/>
        <v>9.6475052043005661E-5</v>
      </c>
      <c r="M570" s="3">
        <f t="shared" si="809"/>
        <v>1.6886039298688046E-4</v>
      </c>
      <c r="N570" t="str">
        <f t="shared" si="810"/>
        <v>2021-05-04</v>
      </c>
      <c r="O570">
        <f t="shared" si="811"/>
        <v>44.30078125</v>
      </c>
      <c r="P570">
        <f t="shared" si="812"/>
        <v>114.30078125</v>
      </c>
      <c r="Q570">
        <f t="shared" si="813"/>
        <v>320.9501953125</v>
      </c>
      <c r="R570">
        <f t="shared" si="814"/>
        <v>348.25</v>
      </c>
      <c r="S570">
        <f t="shared" si="815"/>
        <v>14620.606201171875</v>
      </c>
      <c r="T570">
        <f t="shared" si="816"/>
        <v>14655.666573660714</v>
      </c>
      <c r="U570">
        <f t="shared" si="817"/>
        <v>-113.756591796875</v>
      </c>
      <c r="V570">
        <f t="shared" si="818"/>
        <v>-148.81696428571377</v>
      </c>
      <c r="W570">
        <f t="shared" si="819"/>
        <v>16.30078125</v>
      </c>
      <c r="X570">
        <f t="shared" si="820"/>
        <v>91.199902343749997</v>
      </c>
      <c r="Y570">
        <f t="shared" si="821"/>
        <v>14578.181590505077</v>
      </c>
      <c r="Z570">
        <f t="shared" si="830"/>
        <v>14631.026222495013</v>
      </c>
      <c r="AA570">
        <f t="shared" si="822"/>
        <v>-71.331981130077111</v>
      </c>
      <c r="AB570">
        <f t="shared" si="823"/>
        <v>-124.17661312001292</v>
      </c>
      <c r="AC570" s="9">
        <f t="shared" si="824"/>
        <v>-52.844631989935806</v>
      </c>
      <c r="AD570" s="4">
        <f t="shared" si="825"/>
        <v>0.17741974764446924</v>
      </c>
      <c r="AE570" s="2">
        <f t="shared" si="826"/>
        <v>1.1248434741085859E-3</v>
      </c>
      <c r="AF570">
        <f t="shared" si="834"/>
        <v>-77.484983155636655</v>
      </c>
      <c r="AG570" s="4">
        <f t="shared" si="827"/>
        <v>2.5584692395856666E-2</v>
      </c>
      <c r="AI570">
        <f t="shared" si="828"/>
        <v>0</v>
      </c>
      <c r="AJ570">
        <f t="shared" si="831"/>
        <v>1</v>
      </c>
      <c r="AK570">
        <f t="shared" si="832"/>
        <v>0</v>
      </c>
      <c r="AL570">
        <f t="shared" ref="AL570:AN570" si="873">SUM(AI560:AI569)/10</f>
        <v>0</v>
      </c>
      <c r="AM570">
        <f t="shared" si="873"/>
        <v>0.4</v>
      </c>
      <c r="AN570">
        <f t="shared" si="873"/>
        <v>0.6</v>
      </c>
      <c r="AO570" s="7">
        <f t="shared" si="845"/>
        <v>1.3994140625</v>
      </c>
      <c r="AP570" s="8">
        <f t="shared" si="849"/>
        <v>3.6311890310489559E-3</v>
      </c>
      <c r="AQ570" s="8">
        <f t="shared" si="850"/>
        <v>0.50909090909090915</v>
      </c>
      <c r="AR570" s="8">
        <f t="shared" si="851"/>
        <v>0.49090909090909091</v>
      </c>
      <c r="AT570" s="8">
        <f t="shared" si="846"/>
        <v>6</v>
      </c>
      <c r="AU570" s="8">
        <f t="shared" si="847"/>
        <v>4</v>
      </c>
      <c r="AV570" s="4"/>
    </row>
    <row r="571" spans="1:48" x14ac:dyDescent="0.25">
      <c r="A571" t="s">
        <v>575</v>
      </c>
      <c r="B571">
        <v>14604.150390625</v>
      </c>
      <c r="C571">
        <v>14604.650390625</v>
      </c>
      <c r="D571">
        <v>14510</v>
      </c>
      <c r="E571">
        <v>14551.150390625</v>
      </c>
      <c r="F571">
        <v>14551.150390625</v>
      </c>
      <c r="G571">
        <v>0</v>
      </c>
      <c r="H571" t="str">
        <f t="shared" si="805"/>
        <v xml:space="preserve"> 09:15:00+05:30</v>
      </c>
      <c r="I571" t="str">
        <f t="shared" si="806"/>
        <v>Y</v>
      </c>
      <c r="J571">
        <f t="shared" si="807"/>
        <v>44.30078125</v>
      </c>
      <c r="K571">
        <f t="shared" si="808"/>
        <v>-53</v>
      </c>
      <c r="L571" s="3">
        <f t="shared" si="784"/>
        <v>3.0537837258180975E-3</v>
      </c>
      <c r="M571" s="3">
        <f t="shared" si="809"/>
        <v>-3.6291053284429925E-3</v>
      </c>
      <c r="N571" t="str">
        <f t="shared" si="810"/>
        <v>2021-05-05</v>
      </c>
      <c r="O571">
        <f t="shared" si="811"/>
        <v>12.599609375</v>
      </c>
      <c r="P571">
        <f t="shared" si="812"/>
        <v>83.849609375</v>
      </c>
      <c r="Q571">
        <f t="shared" si="813"/>
        <v>259.6494140625</v>
      </c>
      <c r="R571">
        <f t="shared" si="814"/>
        <v>294.349609375</v>
      </c>
      <c r="S571">
        <f t="shared" si="815"/>
        <v>14605.293701171875</v>
      </c>
      <c r="T571">
        <f t="shared" si="816"/>
        <v>14637.488002232143</v>
      </c>
      <c r="U571">
        <f t="shared" si="817"/>
        <v>-54.143310546875</v>
      </c>
      <c r="V571">
        <f t="shared" si="818"/>
        <v>-86.337611607143117</v>
      </c>
      <c r="W571">
        <f t="shared" si="819"/>
        <v>94.650390625</v>
      </c>
      <c r="X571">
        <f t="shared" si="820"/>
        <v>87.15</v>
      </c>
      <c r="Y571">
        <f t="shared" si="821"/>
        <v>14572.174657198393</v>
      </c>
      <c r="Z571">
        <f t="shared" si="830"/>
        <v>14623.764783234103</v>
      </c>
      <c r="AA571">
        <f t="shared" si="822"/>
        <v>-21.024266573393106</v>
      </c>
      <c r="AB571">
        <f t="shared" si="823"/>
        <v>-72.614392609102651</v>
      </c>
      <c r="AC571" s="9">
        <f t="shared" si="824"/>
        <v>-51.590126035709545</v>
      </c>
      <c r="AD571" s="4">
        <f t="shared" si="825"/>
        <v>-2.3739515386637183E-2</v>
      </c>
      <c r="AE571" s="2">
        <f t="shared" si="826"/>
        <v>6.5231144469331493E-3</v>
      </c>
      <c r="AF571">
        <f t="shared" si="834"/>
        <v>-65.313345033750011</v>
      </c>
      <c r="AG571" s="4">
        <f t="shared" si="827"/>
        <v>-0.15708383258519451</v>
      </c>
      <c r="AI571">
        <f t="shared" si="828"/>
        <v>0</v>
      </c>
      <c r="AJ571">
        <f t="shared" si="831"/>
        <v>0</v>
      </c>
      <c r="AK571">
        <f t="shared" si="832"/>
        <v>1</v>
      </c>
      <c r="AL571">
        <f t="shared" ref="AL571:AN571" si="874">SUM(AI561:AI570)/10</f>
        <v>0</v>
      </c>
      <c r="AM571">
        <f t="shared" si="874"/>
        <v>0.5</v>
      </c>
      <c r="AN571">
        <f t="shared" si="874"/>
        <v>0.5</v>
      </c>
      <c r="AO571" s="7">
        <f t="shared" si="845"/>
        <v>44.30078125</v>
      </c>
      <c r="AP571" s="8">
        <f t="shared" si="849"/>
        <v>2.9709728435855093E-3</v>
      </c>
      <c r="AQ571" s="8">
        <f t="shared" si="850"/>
        <v>0.32727272727272727</v>
      </c>
      <c r="AR571" s="8">
        <f t="shared" si="851"/>
        <v>0.67272727272727273</v>
      </c>
      <c r="AT571" s="8">
        <f t="shared" si="846"/>
        <v>7</v>
      </c>
      <c r="AU571" s="8">
        <f t="shared" si="847"/>
        <v>3</v>
      </c>
      <c r="AV571" s="4"/>
    </row>
    <row r="572" spans="1:48" x14ac:dyDescent="0.25">
      <c r="A572" t="s">
        <v>576</v>
      </c>
      <c r="B572">
        <v>14565.650390625</v>
      </c>
      <c r="C572">
        <v>14606.4501953125</v>
      </c>
      <c r="D572">
        <v>14510</v>
      </c>
      <c r="E572">
        <v>14563.75</v>
      </c>
      <c r="F572">
        <v>14563.75</v>
      </c>
      <c r="G572">
        <v>0</v>
      </c>
      <c r="H572" t="str">
        <f t="shared" si="805"/>
        <v xml:space="preserve"> 10:15:00+05:30</v>
      </c>
      <c r="I572" t="str">
        <f t="shared" si="806"/>
        <v>N</v>
      </c>
      <c r="J572">
        <f t="shared" si="807"/>
        <v>12.599609375</v>
      </c>
      <c r="K572">
        <f t="shared" si="808"/>
        <v>-1.900390625</v>
      </c>
      <c r="L572" s="3">
        <f t="shared" si="784"/>
        <v>8.6588407354497982E-4</v>
      </c>
      <c r="M572" s="3">
        <f t="shared" si="809"/>
        <v>-1.3047070155021453E-4</v>
      </c>
      <c r="N572" t="str">
        <f t="shared" si="810"/>
        <v>2021-05-05</v>
      </c>
      <c r="O572">
        <f t="shared" si="811"/>
        <v>7.9501953125</v>
      </c>
      <c r="P572">
        <f t="shared" si="812"/>
        <v>84.900390625</v>
      </c>
      <c r="Q572">
        <f t="shared" si="813"/>
        <v>356.849609375</v>
      </c>
      <c r="R572">
        <f t="shared" si="814"/>
        <v>176</v>
      </c>
      <c r="S572">
        <f t="shared" si="815"/>
        <v>14593.643798828125</v>
      </c>
      <c r="T572">
        <f t="shared" si="816"/>
        <v>14625.447544642857</v>
      </c>
      <c r="U572">
        <f t="shared" si="817"/>
        <v>-29.893798828125</v>
      </c>
      <c r="V572">
        <f t="shared" si="818"/>
        <v>-61.697544642856883</v>
      </c>
      <c r="W572">
        <f t="shared" si="819"/>
        <v>96.4501953125</v>
      </c>
      <c r="X572">
        <f t="shared" si="820"/>
        <v>89.535058593749994</v>
      </c>
      <c r="Y572">
        <f t="shared" si="821"/>
        <v>14570.302511154307</v>
      </c>
      <c r="Z572">
        <f t="shared" si="830"/>
        <v>14618.308893849184</v>
      </c>
      <c r="AA572">
        <f t="shared" si="822"/>
        <v>-6.5525111543065577</v>
      </c>
      <c r="AB572">
        <f t="shared" si="823"/>
        <v>-54.558893849183733</v>
      </c>
      <c r="AC572" s="9">
        <f t="shared" si="824"/>
        <v>-48.006382694877175</v>
      </c>
      <c r="AD572" s="4">
        <f t="shared" si="825"/>
        <v>-6.9465682994295896E-2</v>
      </c>
      <c r="AE572" s="2">
        <f t="shared" si="826"/>
        <v>6.6471533640592691E-3</v>
      </c>
      <c r="AF572">
        <f t="shared" si="834"/>
        <v>-55.145033488550325</v>
      </c>
      <c r="AG572" s="4">
        <f t="shared" si="827"/>
        <v>-0.15568505241838881</v>
      </c>
      <c r="AI572">
        <f t="shared" si="828"/>
        <v>0</v>
      </c>
      <c r="AJ572">
        <f t="shared" si="831"/>
        <v>0</v>
      </c>
      <c r="AK572">
        <f t="shared" si="832"/>
        <v>1</v>
      </c>
      <c r="AL572">
        <f t="shared" ref="AL572:AN572" si="875">SUM(AI562:AI571)/10</f>
        <v>0</v>
      </c>
      <c r="AM572">
        <f t="shared" si="875"/>
        <v>0.4</v>
      </c>
      <c r="AN572">
        <f t="shared" si="875"/>
        <v>0.6</v>
      </c>
      <c r="AO572" s="7">
        <f t="shared" si="845"/>
        <v>12.599609375</v>
      </c>
      <c r="AP572" s="8">
        <f t="shared" si="849"/>
        <v>2.4307959629335987E-3</v>
      </c>
      <c r="AQ572" s="8">
        <f t="shared" si="850"/>
        <v>0.40909090909090906</v>
      </c>
      <c r="AR572" s="8">
        <f t="shared" si="851"/>
        <v>0.59090909090909094</v>
      </c>
      <c r="AT572" s="8">
        <f t="shared" si="846"/>
        <v>7</v>
      </c>
      <c r="AU572" s="8">
        <f t="shared" si="847"/>
        <v>3</v>
      </c>
      <c r="AV572" s="4"/>
    </row>
    <row r="573" spans="1:48" x14ac:dyDescent="0.25">
      <c r="A573" t="s">
        <v>577</v>
      </c>
      <c r="B573">
        <v>14586.5498046875</v>
      </c>
      <c r="C573">
        <v>14595.9501953125</v>
      </c>
      <c r="D573">
        <v>14531.400390625</v>
      </c>
      <c r="E573">
        <v>14571.7001953125</v>
      </c>
      <c r="F573">
        <v>14571.7001953125</v>
      </c>
      <c r="G573">
        <v>0</v>
      </c>
      <c r="H573" t="str">
        <f t="shared" si="805"/>
        <v xml:space="preserve"> 11:15:00+05:30</v>
      </c>
      <c r="I573" t="str">
        <f t="shared" si="806"/>
        <v>N</v>
      </c>
      <c r="J573">
        <f t="shared" si="807"/>
        <v>7.9501953125</v>
      </c>
      <c r="K573">
        <f t="shared" si="808"/>
        <v>-14.849609375</v>
      </c>
      <c r="L573" s="3">
        <f t="shared" si="784"/>
        <v>5.4588930134752379E-4</v>
      </c>
      <c r="M573" s="3">
        <f t="shared" si="809"/>
        <v>-1.0180343929054399E-3</v>
      </c>
      <c r="N573" t="str">
        <f t="shared" si="810"/>
        <v>2021-05-05</v>
      </c>
      <c r="O573">
        <f t="shared" si="811"/>
        <v>42.849609375</v>
      </c>
      <c r="P573">
        <f t="shared" si="812"/>
        <v>64.9501953125</v>
      </c>
      <c r="Q573">
        <f t="shared" si="813"/>
        <v>361.1494140625</v>
      </c>
      <c r="R573">
        <f t="shared" si="814"/>
        <v>140.599609375</v>
      </c>
      <c r="S573">
        <f t="shared" si="815"/>
        <v>14582.84375</v>
      </c>
      <c r="T573">
        <f t="shared" si="816"/>
        <v>14613.668991815477</v>
      </c>
      <c r="U573">
        <f t="shared" si="817"/>
        <v>-11.1435546875</v>
      </c>
      <c r="V573">
        <f t="shared" si="818"/>
        <v>-41.968796502977057</v>
      </c>
      <c r="W573">
        <f t="shared" si="819"/>
        <v>64.5498046875</v>
      </c>
      <c r="X573">
        <f t="shared" si="820"/>
        <v>86.835058593750006</v>
      </c>
      <c r="Y573">
        <f t="shared" si="821"/>
        <v>14570.613107633904</v>
      </c>
      <c r="Z573">
        <f t="shared" si="830"/>
        <v>14614.071739436758</v>
      </c>
      <c r="AA573">
        <f t="shared" si="822"/>
        <v>1.087087678595708</v>
      </c>
      <c r="AB573">
        <f t="shared" si="823"/>
        <v>-42.371544124258435</v>
      </c>
      <c r="AC573" s="9">
        <f t="shared" si="824"/>
        <v>-43.458631802854143</v>
      </c>
      <c r="AD573" s="4">
        <f t="shared" si="825"/>
        <v>-9.4732213441866525E-2</v>
      </c>
      <c r="AE573" s="2">
        <f t="shared" si="826"/>
        <v>4.4420911235192864E-3</v>
      </c>
      <c r="AF573">
        <f t="shared" si="834"/>
        <v>-43.055884181572765</v>
      </c>
      <c r="AG573" s="4">
        <f t="shared" si="827"/>
        <v>-0.21922462535973636</v>
      </c>
      <c r="AI573">
        <f t="shared" si="828"/>
        <v>0</v>
      </c>
      <c r="AJ573">
        <f t="shared" si="831"/>
        <v>0</v>
      </c>
      <c r="AK573">
        <f t="shared" si="832"/>
        <v>1</v>
      </c>
      <c r="AL573">
        <f t="shared" ref="AL573:AN573" si="876">SUM(AI563:AI572)/10</f>
        <v>0</v>
      </c>
      <c r="AM573">
        <f t="shared" si="876"/>
        <v>0.4</v>
      </c>
      <c r="AN573">
        <f t="shared" si="876"/>
        <v>0.6</v>
      </c>
      <c r="AO573" s="7">
        <f t="shared" si="845"/>
        <v>7.9501953125</v>
      </c>
      <c r="AP573" s="8">
        <f t="shared" si="849"/>
        <v>1.9888330605820352E-3</v>
      </c>
      <c r="AQ573" s="8">
        <f t="shared" si="850"/>
        <v>0.32727272727272727</v>
      </c>
      <c r="AR573" s="8">
        <f t="shared" si="851"/>
        <v>0.67272727272727273</v>
      </c>
      <c r="AT573" s="8">
        <f t="shared" si="846"/>
        <v>7</v>
      </c>
      <c r="AU573" s="8">
        <f t="shared" si="847"/>
        <v>3</v>
      </c>
      <c r="AV573" s="4"/>
    </row>
    <row r="574" spans="1:48" x14ac:dyDescent="0.25">
      <c r="A574" t="s">
        <v>578</v>
      </c>
      <c r="B574">
        <v>14564.599609375</v>
      </c>
      <c r="C574">
        <v>14631.400390625</v>
      </c>
      <c r="D574">
        <v>14544.150390625</v>
      </c>
      <c r="E574">
        <v>14614.5498046875</v>
      </c>
      <c r="F574">
        <v>14614.5498046875</v>
      </c>
      <c r="G574">
        <v>0</v>
      </c>
      <c r="H574" t="str">
        <f t="shared" si="805"/>
        <v xml:space="preserve"> 12:15:00+05:30</v>
      </c>
      <c r="I574" t="str">
        <f t="shared" si="806"/>
        <v>N</v>
      </c>
      <c r="J574">
        <f t="shared" si="807"/>
        <v>42.849609375</v>
      </c>
      <c r="K574">
        <f t="shared" si="808"/>
        <v>49.9501953125</v>
      </c>
      <c r="L574" s="3">
        <f t="shared" si="784"/>
        <v>2.940604651527492E-3</v>
      </c>
      <c r="M574" s="3">
        <f t="shared" si="809"/>
        <v>3.429561859039905E-3</v>
      </c>
      <c r="N574" t="str">
        <f t="shared" si="810"/>
        <v>2021-05-05</v>
      </c>
      <c r="O574">
        <f t="shared" si="811"/>
        <v>-61.0498046875</v>
      </c>
      <c r="P574">
        <f t="shared" si="812"/>
        <v>58.650390625</v>
      </c>
      <c r="Q574">
        <f t="shared" si="813"/>
        <v>326.150390625</v>
      </c>
      <c r="R574">
        <f t="shared" si="814"/>
        <v>144.5</v>
      </c>
      <c r="S574">
        <f t="shared" si="815"/>
        <v>14568.537475585938</v>
      </c>
      <c r="T574">
        <f t="shared" si="816"/>
        <v>14603.547572544643</v>
      </c>
      <c r="U574">
        <f t="shared" si="817"/>
        <v>46.0123291015625</v>
      </c>
      <c r="V574">
        <f t="shared" si="818"/>
        <v>11.002232142856883</v>
      </c>
      <c r="W574">
        <f t="shared" si="819"/>
        <v>87.25</v>
      </c>
      <c r="X574">
        <f t="shared" si="820"/>
        <v>90.52001953125</v>
      </c>
      <c r="Y574">
        <f t="shared" si="821"/>
        <v>14580.376818090259</v>
      </c>
      <c r="Z574">
        <f t="shared" si="830"/>
        <v>14614.115199914098</v>
      </c>
      <c r="AA574">
        <f t="shared" si="822"/>
        <v>34.172986597241106</v>
      </c>
      <c r="AB574">
        <f t="shared" si="823"/>
        <v>0.43460477340158832</v>
      </c>
      <c r="AC574" s="9">
        <f t="shared" si="824"/>
        <v>-33.738381823839518</v>
      </c>
      <c r="AD574" s="4">
        <f t="shared" si="825"/>
        <v>-0.22366672800721371</v>
      </c>
      <c r="AE574" s="2">
        <f t="shared" si="826"/>
        <v>5.9989753719983802E-3</v>
      </c>
      <c r="AF574">
        <f t="shared" si="834"/>
        <v>-23.170754454384223</v>
      </c>
      <c r="AG574" s="4">
        <f t="shared" si="827"/>
        <v>-0.46184464923145307</v>
      </c>
      <c r="AI574">
        <f t="shared" si="828"/>
        <v>0</v>
      </c>
      <c r="AJ574">
        <f t="shared" si="831"/>
        <v>0</v>
      </c>
      <c r="AK574">
        <f t="shared" si="832"/>
        <v>1</v>
      </c>
      <c r="AL574">
        <f t="shared" ref="AL574:AN574" si="877">SUM(AI564:AI573)/10</f>
        <v>0</v>
      </c>
      <c r="AM574">
        <f t="shared" si="877"/>
        <v>0.4</v>
      </c>
      <c r="AN574">
        <f t="shared" si="877"/>
        <v>0.6</v>
      </c>
      <c r="AO574" s="7">
        <f t="shared" si="845"/>
        <v>42.849609375</v>
      </c>
      <c r="AP574" s="8">
        <f t="shared" si="849"/>
        <v>1.6272270495671197E-3</v>
      </c>
      <c r="AQ574" s="8">
        <f t="shared" si="850"/>
        <v>0.32727272727272727</v>
      </c>
      <c r="AR574" s="8">
        <f t="shared" si="851"/>
        <v>0.67272727272727273</v>
      </c>
      <c r="AT574" s="8">
        <f t="shared" si="846"/>
        <v>7</v>
      </c>
      <c r="AU574" s="8">
        <f t="shared" si="847"/>
        <v>3</v>
      </c>
      <c r="AV574" s="4"/>
    </row>
    <row r="575" spans="1:48" x14ac:dyDescent="0.25">
      <c r="A575" t="s">
        <v>579</v>
      </c>
      <c r="B575">
        <v>14602.599609375</v>
      </c>
      <c r="C575">
        <v>14631.400390625</v>
      </c>
      <c r="D575">
        <v>14544.900390625</v>
      </c>
      <c r="E575">
        <v>14553.5</v>
      </c>
      <c r="F575">
        <v>14553.5</v>
      </c>
      <c r="G575">
        <v>0</v>
      </c>
      <c r="H575" t="str">
        <f t="shared" si="805"/>
        <v xml:space="preserve"> 13:15:00+05:30</v>
      </c>
      <c r="I575" t="str">
        <f t="shared" si="806"/>
        <v>N</v>
      </c>
      <c r="J575">
        <f t="shared" si="807"/>
        <v>-61.0498046875</v>
      </c>
      <c r="K575">
        <f t="shared" si="808"/>
        <v>-49.099609375</v>
      </c>
      <c r="L575" s="3">
        <f t="shared" si="784"/>
        <v>-4.1773305030524278E-3</v>
      </c>
      <c r="M575" s="3">
        <f t="shared" si="809"/>
        <v>-3.3623882519847772E-3</v>
      </c>
      <c r="N575" t="str">
        <f t="shared" si="810"/>
        <v>2021-05-05</v>
      </c>
      <c r="O575">
        <f t="shared" si="811"/>
        <v>67.650390625</v>
      </c>
      <c r="P575">
        <f t="shared" si="812"/>
        <v>158.9501953125</v>
      </c>
      <c r="Q575">
        <f t="shared" si="813"/>
        <v>380.2998046875</v>
      </c>
      <c r="R575">
        <f t="shared" si="814"/>
        <v>221</v>
      </c>
      <c r="S575">
        <f t="shared" si="815"/>
        <v>14561.8125</v>
      </c>
      <c r="T575">
        <f t="shared" si="816"/>
        <v>14596.535667782739</v>
      </c>
      <c r="U575">
        <f t="shared" si="817"/>
        <v>-8.3125</v>
      </c>
      <c r="V575">
        <f t="shared" si="818"/>
        <v>-43.035667782738528</v>
      </c>
      <c r="W575">
        <f t="shared" si="819"/>
        <v>86.5</v>
      </c>
      <c r="X575">
        <f t="shared" si="820"/>
        <v>85.18505859375</v>
      </c>
      <c r="Y575">
        <f t="shared" si="821"/>
        <v>14574.40419184798</v>
      </c>
      <c r="Z575">
        <f t="shared" si="830"/>
        <v>14608.604727194635</v>
      </c>
      <c r="AA575">
        <f t="shared" si="822"/>
        <v>-20.904191847979746</v>
      </c>
      <c r="AB575">
        <f t="shared" si="823"/>
        <v>-55.104727194635416</v>
      </c>
      <c r="AC575" s="9">
        <f t="shared" si="824"/>
        <v>-34.20053534665567</v>
      </c>
      <c r="AD575" s="4">
        <f t="shared" si="825"/>
        <v>1.3698153196238788E-2</v>
      </c>
      <c r="AE575" s="2">
        <f t="shared" si="826"/>
        <v>5.9471015735352902E-3</v>
      </c>
      <c r="AF575">
        <f t="shared" si="834"/>
        <v>-22.131475934758782</v>
      </c>
      <c r="AG575" s="4">
        <f t="shared" si="827"/>
        <v>-4.4853028919340829E-2</v>
      </c>
      <c r="AI575">
        <f t="shared" si="828"/>
        <v>0</v>
      </c>
      <c r="AJ575">
        <f t="shared" si="831"/>
        <v>1</v>
      </c>
      <c r="AK575">
        <f t="shared" si="832"/>
        <v>0</v>
      </c>
      <c r="AL575">
        <f t="shared" ref="AL575:AN575" si="878">SUM(AI565:AI574)/10</f>
        <v>0</v>
      </c>
      <c r="AM575">
        <f t="shared" si="878"/>
        <v>0.4</v>
      </c>
      <c r="AN575">
        <f t="shared" si="878"/>
        <v>0.6</v>
      </c>
      <c r="AO575" s="7">
        <f t="shared" si="845"/>
        <v>-61.0498046875</v>
      </c>
      <c r="AP575" s="8">
        <f t="shared" si="849"/>
        <v>1.3313675860094616E-3</v>
      </c>
      <c r="AQ575" s="8">
        <f t="shared" si="850"/>
        <v>0.50909090909090915</v>
      </c>
      <c r="AR575" s="8">
        <f t="shared" si="851"/>
        <v>0.49090909090909091</v>
      </c>
      <c r="AT575" s="8">
        <f t="shared" si="846"/>
        <v>6</v>
      </c>
      <c r="AU575" s="8">
        <f t="shared" si="847"/>
        <v>4</v>
      </c>
      <c r="AV575" s="4"/>
    </row>
    <row r="576" spans="1:48" x14ac:dyDescent="0.25">
      <c r="A576" t="s">
        <v>580</v>
      </c>
      <c r="B576">
        <v>14593.599609375</v>
      </c>
      <c r="C576">
        <v>14621.400390625</v>
      </c>
      <c r="D576">
        <v>14544.900390625</v>
      </c>
      <c r="E576">
        <v>14621.150390625</v>
      </c>
      <c r="F576">
        <v>14621.150390625</v>
      </c>
      <c r="G576">
        <v>0</v>
      </c>
      <c r="H576" t="str">
        <f t="shared" si="805"/>
        <v xml:space="preserve"> 14:15:00+05:30</v>
      </c>
      <c r="I576" t="str">
        <f t="shared" si="806"/>
        <v>N</v>
      </c>
      <c r="J576">
        <f t="shared" si="807"/>
        <v>67.650390625</v>
      </c>
      <c r="K576">
        <f t="shared" si="808"/>
        <v>27.55078125</v>
      </c>
      <c r="L576" s="3">
        <f t="shared" si="784"/>
        <v>4.6483932129728241E-3</v>
      </c>
      <c r="M576" s="3">
        <f t="shared" si="809"/>
        <v>1.8878674204752914E-3</v>
      </c>
      <c r="N576" t="str">
        <f t="shared" si="810"/>
        <v>2021-05-05</v>
      </c>
      <c r="O576">
        <f t="shared" si="811"/>
        <v>13.849609375</v>
      </c>
      <c r="P576">
        <f t="shared" si="812"/>
        <v>70.44921875</v>
      </c>
      <c r="Q576">
        <f t="shared" si="813"/>
        <v>325.5</v>
      </c>
      <c r="R576">
        <f t="shared" si="814"/>
        <v>123.8994140625</v>
      </c>
      <c r="S576">
        <f t="shared" si="815"/>
        <v>14558.650024414062</v>
      </c>
      <c r="T576">
        <f t="shared" si="816"/>
        <v>14589.578543526786</v>
      </c>
      <c r="U576">
        <f t="shared" si="817"/>
        <v>62.5003662109375</v>
      </c>
      <c r="V576">
        <f t="shared" si="818"/>
        <v>31.571847098213766</v>
      </c>
      <c r="W576">
        <f t="shared" si="819"/>
        <v>76.5</v>
      </c>
      <c r="X576">
        <f t="shared" si="820"/>
        <v>88.235058593749997</v>
      </c>
      <c r="Y576">
        <f t="shared" si="821"/>
        <v>14584.79223602065</v>
      </c>
      <c r="Z576">
        <f t="shared" si="830"/>
        <v>14609.745242051942</v>
      </c>
      <c r="AA576">
        <f t="shared" si="822"/>
        <v>36.358154604349693</v>
      </c>
      <c r="AB576">
        <f t="shared" si="823"/>
        <v>11.405148573057886</v>
      </c>
      <c r="AC576" s="9">
        <f t="shared" si="824"/>
        <v>-24.953006031291807</v>
      </c>
      <c r="AD576" s="4">
        <f t="shared" si="825"/>
        <v>-0.27039136146937948</v>
      </c>
      <c r="AE576" s="2">
        <f t="shared" si="826"/>
        <v>5.2595753800630026E-3</v>
      </c>
      <c r="AF576">
        <f t="shared" si="834"/>
        <v>-4.7863075061359268</v>
      </c>
      <c r="AG576" s="4">
        <f t="shared" si="827"/>
        <v>-0.78373301806687234</v>
      </c>
      <c r="AI576">
        <f t="shared" si="828"/>
        <v>0</v>
      </c>
      <c r="AJ576">
        <f t="shared" si="831"/>
        <v>0</v>
      </c>
      <c r="AK576">
        <f t="shared" si="832"/>
        <v>1</v>
      </c>
      <c r="AL576">
        <f t="shared" ref="AL576:AN576" si="879">SUM(AI566:AI575)/10</f>
        <v>0</v>
      </c>
      <c r="AM576">
        <f t="shared" si="879"/>
        <v>0.5</v>
      </c>
      <c r="AN576">
        <f t="shared" si="879"/>
        <v>0.5</v>
      </c>
      <c r="AO576" s="7">
        <f t="shared" si="845"/>
        <v>67.650390625</v>
      </c>
      <c r="AP576" s="8">
        <f t="shared" si="849"/>
        <v>1.0893007521895594E-3</v>
      </c>
      <c r="AQ576" s="8">
        <f t="shared" si="850"/>
        <v>0.32727272727272727</v>
      </c>
      <c r="AR576" s="8">
        <f t="shared" si="851"/>
        <v>0.67272727272727273</v>
      </c>
      <c r="AT576" s="8">
        <f t="shared" si="846"/>
        <v>7</v>
      </c>
      <c r="AU576" s="8">
        <f t="shared" si="847"/>
        <v>3</v>
      </c>
      <c r="AV576" s="4"/>
    </row>
    <row r="577" spans="1:53" x14ac:dyDescent="0.25">
      <c r="A577" t="s">
        <v>581</v>
      </c>
      <c r="B577">
        <v>14621</v>
      </c>
      <c r="C577">
        <v>14636.5498046875</v>
      </c>
      <c r="D577">
        <v>14617.400390625</v>
      </c>
      <c r="E577">
        <v>14635</v>
      </c>
      <c r="F577">
        <v>14635</v>
      </c>
      <c r="G577">
        <v>0</v>
      </c>
      <c r="H577" t="str">
        <f t="shared" si="805"/>
        <v xml:space="preserve"> 15:15:00+05:30</v>
      </c>
      <c r="I577" t="str">
        <f t="shared" si="806"/>
        <v>N</v>
      </c>
      <c r="J577">
        <f t="shared" si="807"/>
        <v>13.849609375</v>
      </c>
      <c r="K577">
        <f t="shared" si="808"/>
        <v>14</v>
      </c>
      <c r="L577" s="3">
        <f t="shared" si="784"/>
        <v>9.4723116888807137E-4</v>
      </c>
      <c r="M577" s="3">
        <f t="shared" si="809"/>
        <v>9.5752684494904595E-4</v>
      </c>
      <c r="N577" t="str">
        <f t="shared" si="810"/>
        <v>2021-05-05</v>
      </c>
      <c r="O577">
        <f t="shared" si="811"/>
        <v>13.650390625</v>
      </c>
      <c r="P577">
        <f t="shared" si="812"/>
        <v>86</v>
      </c>
      <c r="Q577">
        <f t="shared" si="813"/>
        <v>306.2001953125</v>
      </c>
      <c r="R577">
        <f t="shared" si="814"/>
        <v>72.900390625</v>
      </c>
      <c r="S577">
        <f t="shared" si="815"/>
        <v>14561.012573242188</v>
      </c>
      <c r="T577">
        <f t="shared" si="816"/>
        <v>14589.099981398809</v>
      </c>
      <c r="U577">
        <f t="shared" si="817"/>
        <v>73.9874267578125</v>
      </c>
      <c r="V577">
        <f t="shared" si="818"/>
        <v>45.900018601190823</v>
      </c>
      <c r="W577">
        <f t="shared" si="819"/>
        <v>19.1494140625</v>
      </c>
      <c r="X577">
        <f t="shared" si="820"/>
        <v>91.5400390625</v>
      </c>
      <c r="Y577">
        <f t="shared" si="821"/>
        <v>14595.94951690495</v>
      </c>
      <c r="Z577">
        <f t="shared" si="830"/>
        <v>14612.04112913813</v>
      </c>
      <c r="AA577">
        <f t="shared" si="822"/>
        <v>39.050483095050367</v>
      </c>
      <c r="AB577">
        <f t="shared" si="823"/>
        <v>22.958870861870309</v>
      </c>
      <c r="AC577" s="9">
        <f t="shared" si="824"/>
        <v>-16.091612233180058</v>
      </c>
      <c r="AD577" s="4">
        <f t="shared" si="825"/>
        <v>-0.3551232980507158</v>
      </c>
      <c r="AE577" s="2">
        <f t="shared" si="826"/>
        <v>1.3100423844708835E-3</v>
      </c>
      <c r="AF577">
        <f t="shared" si="834"/>
        <v>6.8495355061404553</v>
      </c>
      <c r="AG577" s="4" t="str">
        <f t="shared" si="827"/>
        <v>CROSSOVER</v>
      </c>
      <c r="AI577">
        <f t="shared" si="828"/>
        <v>0</v>
      </c>
      <c r="AJ577">
        <f t="shared" si="831"/>
        <v>0</v>
      </c>
      <c r="AK577">
        <f t="shared" si="832"/>
        <v>1</v>
      </c>
      <c r="AL577">
        <f t="shared" ref="AL577:AN577" si="880">SUM(AI567:AI576)/10</f>
        <v>0</v>
      </c>
      <c r="AM577">
        <f t="shared" si="880"/>
        <v>0.5</v>
      </c>
      <c r="AN577">
        <f t="shared" si="880"/>
        <v>0.5</v>
      </c>
      <c r="AO577" s="7">
        <f t="shared" si="845"/>
        <v>13.849609375</v>
      </c>
      <c r="AP577" s="8">
        <f t="shared" si="849"/>
        <v>8.9124606997327592E-4</v>
      </c>
      <c r="AQ577" s="8">
        <f t="shared" si="850"/>
        <v>0.40909090909090906</v>
      </c>
      <c r="AR577" s="8">
        <f t="shared" si="851"/>
        <v>0.59090909090909094</v>
      </c>
      <c r="AT577" s="8">
        <f t="shared" si="846"/>
        <v>8</v>
      </c>
      <c r="AU577" s="8">
        <f t="shared" si="847"/>
        <v>2</v>
      </c>
      <c r="AV577" s="4"/>
    </row>
    <row r="578" spans="1:53" x14ac:dyDescent="0.25">
      <c r="A578" t="s">
        <v>582</v>
      </c>
      <c r="B578">
        <v>14668.349609375</v>
      </c>
      <c r="C578">
        <v>14697.25</v>
      </c>
      <c r="D578">
        <v>14636.7001953125</v>
      </c>
      <c r="E578">
        <v>14648.650390625</v>
      </c>
      <c r="F578">
        <v>14648.650390625</v>
      </c>
      <c r="G578">
        <v>0</v>
      </c>
      <c r="H578" t="str">
        <f t="shared" si="805"/>
        <v xml:space="preserve"> 09:15:00+05:30</v>
      </c>
      <c r="I578" t="str">
        <f t="shared" si="806"/>
        <v>Y</v>
      </c>
      <c r="J578">
        <f t="shared" si="807"/>
        <v>13.650390625</v>
      </c>
      <c r="K578">
        <f t="shared" si="808"/>
        <v>-19.69921875</v>
      </c>
      <c r="L578" s="3">
        <f t="shared" si="784"/>
        <v>9.3272228390843862E-4</v>
      </c>
      <c r="M578" s="3">
        <f t="shared" si="809"/>
        <v>-1.3429744500642127E-3</v>
      </c>
      <c r="N578" t="str">
        <f t="shared" si="810"/>
        <v>2021-05-06</v>
      </c>
      <c r="O578">
        <f t="shared" si="811"/>
        <v>-12</v>
      </c>
      <c r="P578">
        <f t="shared" si="812"/>
        <v>84.5498046875</v>
      </c>
      <c r="Q578">
        <f t="shared" si="813"/>
        <v>300.75</v>
      </c>
      <c r="R578">
        <f t="shared" si="814"/>
        <v>50.099609375</v>
      </c>
      <c r="S578">
        <f t="shared" si="815"/>
        <v>14577.206298828125</v>
      </c>
      <c r="T578">
        <f t="shared" si="816"/>
        <v>14589.930943080357</v>
      </c>
      <c r="U578">
        <f t="shared" si="817"/>
        <v>71.444091796875</v>
      </c>
      <c r="V578">
        <f t="shared" si="818"/>
        <v>58.719447544643117</v>
      </c>
      <c r="W578">
        <f t="shared" si="819"/>
        <v>60.5498046875</v>
      </c>
      <c r="X578">
        <f t="shared" si="820"/>
        <v>81.9599609375</v>
      </c>
      <c r="Y578">
        <f t="shared" si="821"/>
        <v>14607.660822176073</v>
      </c>
      <c r="Z578">
        <f t="shared" si="830"/>
        <v>14615.369243818754</v>
      </c>
      <c r="AA578">
        <f t="shared" si="822"/>
        <v>40.989568448927457</v>
      </c>
      <c r="AB578">
        <f t="shared" si="823"/>
        <v>33.281146806246397</v>
      </c>
      <c r="AC578" s="9">
        <f t="shared" si="824"/>
        <v>-7.7084216426810599</v>
      </c>
      <c r="AD578" s="4">
        <f t="shared" si="825"/>
        <v>-0.52096648048809557</v>
      </c>
      <c r="AE578" s="2">
        <f t="shared" si="826"/>
        <v>4.1368480517822914E-3</v>
      </c>
      <c r="AF578">
        <f t="shared" si="834"/>
        <v>17.72987909571566</v>
      </c>
      <c r="AG578" s="4">
        <f t="shared" si="827"/>
        <v>1.5884790406329334</v>
      </c>
      <c r="AI578">
        <f t="shared" si="828"/>
        <v>0</v>
      </c>
      <c r="AJ578">
        <f t="shared" si="831"/>
        <v>0</v>
      </c>
      <c r="AK578">
        <f t="shared" si="832"/>
        <v>1</v>
      </c>
      <c r="AL578">
        <f t="shared" ref="AL578:AN578" si="881">SUM(AI568:AI577)/10</f>
        <v>0</v>
      </c>
      <c r="AM578">
        <f t="shared" si="881"/>
        <v>0.4</v>
      </c>
      <c r="AN578">
        <f t="shared" si="881"/>
        <v>0.6</v>
      </c>
      <c r="AO578" s="7">
        <f t="shared" si="845"/>
        <v>13.650390625</v>
      </c>
      <c r="AP578" s="8">
        <f t="shared" si="849"/>
        <v>7.2920132997813484E-4</v>
      </c>
      <c r="AQ578" s="8">
        <f t="shared" si="850"/>
        <v>0.40909090909090906</v>
      </c>
      <c r="AR578" s="8">
        <f t="shared" si="851"/>
        <v>0.59090909090909094</v>
      </c>
      <c r="AT578" s="8">
        <f t="shared" si="846"/>
        <v>8</v>
      </c>
      <c r="AU578" s="8">
        <f t="shared" si="847"/>
        <v>2</v>
      </c>
      <c r="AV578" s="4"/>
    </row>
    <row r="579" spans="1:53" x14ac:dyDescent="0.25">
      <c r="A579" t="s">
        <v>583</v>
      </c>
      <c r="B579">
        <v>14661.5498046875</v>
      </c>
      <c r="C579">
        <v>14673.400390625</v>
      </c>
      <c r="D579">
        <v>14611.849609375</v>
      </c>
      <c r="E579">
        <v>14636.650390625</v>
      </c>
      <c r="F579">
        <v>14636.650390625</v>
      </c>
      <c r="G579">
        <v>0</v>
      </c>
      <c r="H579" t="str">
        <f t="shared" si="805"/>
        <v xml:space="preserve"> 10:15:00+05:30</v>
      </c>
      <c r="I579" t="str">
        <f t="shared" si="806"/>
        <v>N</v>
      </c>
      <c r="J579">
        <f t="shared" si="807"/>
        <v>-12</v>
      </c>
      <c r="K579">
        <f t="shared" si="808"/>
        <v>-24.8994140625</v>
      </c>
      <c r="L579" s="3">
        <f t="shared" si="784"/>
        <v>-8.191880944663604E-4</v>
      </c>
      <c r="M579" s="3">
        <f t="shared" si="809"/>
        <v>-1.6982798131299404E-3</v>
      </c>
      <c r="N579" t="str">
        <f t="shared" si="810"/>
        <v>2021-05-06</v>
      </c>
      <c r="O579">
        <f t="shared" si="811"/>
        <v>36.5498046875</v>
      </c>
      <c r="P579">
        <f t="shared" si="812"/>
        <v>196.19921875</v>
      </c>
      <c r="Q579">
        <f t="shared" si="813"/>
        <v>209.75</v>
      </c>
      <c r="R579">
        <f t="shared" si="814"/>
        <v>50.349609375</v>
      </c>
      <c r="S579">
        <f t="shared" si="815"/>
        <v>14594.931396484375</v>
      </c>
      <c r="T579">
        <f t="shared" si="816"/>
        <v>14594.964285714286</v>
      </c>
      <c r="U579">
        <f t="shared" si="817"/>
        <v>41.718994140625</v>
      </c>
      <c r="V579">
        <f t="shared" si="818"/>
        <v>41.686104910713766</v>
      </c>
      <c r="W579">
        <f t="shared" si="819"/>
        <v>61.55078125</v>
      </c>
      <c r="X579">
        <f t="shared" si="820"/>
        <v>77.679980468750003</v>
      </c>
      <c r="Y579">
        <f t="shared" si="821"/>
        <v>14614.102948498057</v>
      </c>
      <c r="Z579">
        <f t="shared" si="830"/>
        <v>14617.303893528413</v>
      </c>
      <c r="AA579">
        <f t="shared" si="822"/>
        <v>22.547442126942769</v>
      </c>
      <c r="AB579">
        <f t="shared" si="823"/>
        <v>19.346497096586972</v>
      </c>
      <c r="AC579" s="9">
        <f t="shared" si="824"/>
        <v>-3.2009450303557969</v>
      </c>
      <c r="AD579" s="4">
        <f t="shared" si="825"/>
        <v>-0.58474702361474884</v>
      </c>
      <c r="AE579" s="2">
        <f t="shared" si="826"/>
        <v>4.212388088809021E-3</v>
      </c>
      <c r="AF579">
        <f t="shared" si="834"/>
        <v>19.138662783770997</v>
      </c>
      <c r="AG579" s="4">
        <f t="shared" si="827"/>
        <v>7.9458166660356003E-2</v>
      </c>
      <c r="AI579">
        <f t="shared" si="828"/>
        <v>0</v>
      </c>
      <c r="AJ579">
        <f t="shared" si="831"/>
        <v>0</v>
      </c>
      <c r="AK579">
        <f t="shared" si="832"/>
        <v>1</v>
      </c>
      <c r="AL579">
        <f t="shared" ref="AL579:AN579" si="882">SUM(AI569:AI578)/10</f>
        <v>0</v>
      </c>
      <c r="AM579">
        <f t="shared" si="882"/>
        <v>0.3</v>
      </c>
      <c r="AN579">
        <f t="shared" si="882"/>
        <v>0.7</v>
      </c>
      <c r="AO579" s="7">
        <f t="shared" si="845"/>
        <v>-12</v>
      </c>
      <c r="AP579" s="8">
        <f t="shared" si="849"/>
        <v>5.9661926998211029E-4</v>
      </c>
      <c r="AQ579" s="8">
        <f t="shared" si="850"/>
        <v>0.32727272727272727</v>
      </c>
      <c r="AR579" s="8">
        <f t="shared" si="851"/>
        <v>0.67272727272727273</v>
      </c>
      <c r="AT579" s="8">
        <f t="shared" si="846"/>
        <v>8</v>
      </c>
      <c r="AU579" s="8">
        <f t="shared" si="847"/>
        <v>2</v>
      </c>
      <c r="AV579" s="4"/>
    </row>
    <row r="580" spans="1:53" x14ac:dyDescent="0.25">
      <c r="A580" t="s">
        <v>584</v>
      </c>
      <c r="B580">
        <v>14647.849609375</v>
      </c>
      <c r="C580">
        <v>14676.650390625</v>
      </c>
      <c r="D580">
        <v>14615.4501953125</v>
      </c>
      <c r="E580">
        <v>14673.2001953125</v>
      </c>
      <c r="F580">
        <v>14673.2001953125</v>
      </c>
      <c r="G580">
        <v>0</v>
      </c>
      <c r="H580" t="str">
        <f t="shared" si="805"/>
        <v xml:space="preserve"> 11:15:00+05:30</v>
      </c>
      <c r="I580" t="str">
        <f t="shared" si="806"/>
        <v>N</v>
      </c>
      <c r="J580">
        <f t="shared" si="807"/>
        <v>36.5498046875</v>
      </c>
      <c r="K580">
        <f t="shared" si="808"/>
        <v>25.3505859375</v>
      </c>
      <c r="L580" s="3">
        <f t="shared" ref="L580:L643" si="883">(E580-E579)/E579</f>
        <v>2.4971427008265985E-3</v>
      </c>
      <c r="M580" s="3">
        <f t="shared" si="809"/>
        <v>1.730669457534229E-3</v>
      </c>
      <c r="N580" t="str">
        <f t="shared" si="810"/>
        <v>2021-05-06</v>
      </c>
      <c r="O580">
        <f t="shared" si="811"/>
        <v>39.25</v>
      </c>
      <c r="P580">
        <f t="shared" si="812"/>
        <v>138.25</v>
      </c>
      <c r="Q580">
        <f t="shared" si="813"/>
        <v>158.1494140625</v>
      </c>
      <c r="R580">
        <f t="shared" si="814"/>
        <v>-10.150390625</v>
      </c>
      <c r="S580">
        <f t="shared" si="815"/>
        <v>14605.618896484375</v>
      </c>
      <c r="T580">
        <f t="shared" si="816"/>
        <v>14599.357142857143</v>
      </c>
      <c r="U580">
        <f t="shared" si="817"/>
        <v>67.581298828125</v>
      </c>
      <c r="V580">
        <f t="shared" si="818"/>
        <v>73.843052455356883</v>
      </c>
      <c r="W580">
        <f t="shared" si="819"/>
        <v>61.2001953125</v>
      </c>
      <c r="X580">
        <f t="shared" si="820"/>
        <v>66.345117187499994</v>
      </c>
      <c r="Y580">
        <f t="shared" si="821"/>
        <v>14627.235670012378</v>
      </c>
      <c r="Z580">
        <f t="shared" si="830"/>
        <v>14622.385375508784</v>
      </c>
      <c r="AA580">
        <f t="shared" si="822"/>
        <v>45.96452530012175</v>
      </c>
      <c r="AB580">
        <f t="shared" si="823"/>
        <v>50.814819803716091</v>
      </c>
      <c r="AC580" s="9">
        <f t="shared" si="824"/>
        <v>4.8502945035943412</v>
      </c>
      <c r="AD580" s="4" t="str">
        <f t="shared" si="825"/>
        <v>CROSSOVER</v>
      </c>
      <c r="AE580" s="2">
        <f t="shared" si="826"/>
        <v>4.1873629956419864E-3</v>
      </c>
      <c r="AF580">
        <f t="shared" si="834"/>
        <v>27.878527155235133</v>
      </c>
      <c r="AG580" s="4">
        <f t="shared" si="827"/>
        <v>0.4566601371374428</v>
      </c>
      <c r="AI580">
        <f t="shared" si="828"/>
        <v>1</v>
      </c>
      <c r="AJ580">
        <f t="shared" si="831"/>
        <v>0</v>
      </c>
      <c r="AK580">
        <f t="shared" si="832"/>
        <v>0</v>
      </c>
      <c r="AL580">
        <f t="shared" ref="AL580:AN580" si="884">SUM(AI570:AI579)/10</f>
        <v>0</v>
      </c>
      <c r="AM580">
        <f t="shared" si="884"/>
        <v>0.2</v>
      </c>
      <c r="AN580">
        <f t="shared" si="884"/>
        <v>0.8</v>
      </c>
      <c r="AO580" s="7">
        <f t="shared" si="845"/>
        <v>36.5498046875</v>
      </c>
      <c r="AP580" s="8">
        <f t="shared" si="849"/>
        <v>0.18230632485725809</v>
      </c>
      <c r="AQ580" s="8">
        <f t="shared" si="850"/>
        <v>0.24545454545454545</v>
      </c>
      <c r="AR580" s="8">
        <f t="shared" si="851"/>
        <v>0.57272727272727275</v>
      </c>
      <c r="AT580" s="8">
        <f t="shared" si="846"/>
        <v>8</v>
      </c>
      <c r="AU580" s="8">
        <f t="shared" si="847"/>
        <v>2</v>
      </c>
      <c r="AV580" s="4"/>
      <c r="AW580" s="7">
        <f>SUM(AO581:AO586)</f>
        <v>138.25</v>
      </c>
      <c r="AX580" s="7">
        <f>SUM(AO581:AO591)</f>
        <v>137.599609375</v>
      </c>
      <c r="AY580" s="7">
        <f>SUM(AO580:AO594)</f>
        <v>304.0498046875</v>
      </c>
      <c r="AZ580" s="7">
        <f>SUM(AO581:AO600)</f>
        <v>158.1494140625</v>
      </c>
      <c r="BA580">
        <f>IF(AC580&gt;0,1,-1)</f>
        <v>1</v>
      </c>
    </row>
    <row r="581" spans="1:53" x14ac:dyDescent="0.25">
      <c r="A581" t="s">
        <v>585</v>
      </c>
      <c r="B581">
        <v>14663.400390625</v>
      </c>
      <c r="C581">
        <v>14724.7001953125</v>
      </c>
      <c r="D581">
        <v>14661.2001953125</v>
      </c>
      <c r="E581">
        <v>14712.4501953125</v>
      </c>
      <c r="F581">
        <v>14712.4501953125</v>
      </c>
      <c r="G581">
        <v>0</v>
      </c>
      <c r="H581" t="str">
        <f t="shared" si="805"/>
        <v xml:space="preserve"> 12:15:00+05:30</v>
      </c>
      <c r="I581" t="str">
        <f t="shared" si="806"/>
        <v>N</v>
      </c>
      <c r="J581">
        <f t="shared" si="807"/>
        <v>39.25</v>
      </c>
      <c r="K581">
        <f t="shared" si="808"/>
        <v>49.0498046875</v>
      </c>
      <c r="L581" s="3">
        <f t="shared" si="883"/>
        <v>2.674944761711818E-3</v>
      </c>
      <c r="M581" s="3">
        <f t="shared" si="809"/>
        <v>3.345049809787629E-3</v>
      </c>
      <c r="N581" t="str">
        <f t="shared" si="810"/>
        <v>2021-05-06</v>
      </c>
      <c r="O581">
        <f t="shared" si="811"/>
        <v>-20.8505859375</v>
      </c>
      <c r="P581">
        <f t="shared" si="812"/>
        <v>80.2998046875</v>
      </c>
      <c r="Q581">
        <f t="shared" si="813"/>
        <v>171.2998046875</v>
      </c>
      <c r="R581">
        <f t="shared" si="814"/>
        <v>-89.3505859375</v>
      </c>
      <c r="S581">
        <f t="shared" si="815"/>
        <v>14619.300170898438</v>
      </c>
      <c r="T581">
        <f t="shared" si="816"/>
        <v>14604.302408854166</v>
      </c>
      <c r="U581">
        <f t="shared" si="817"/>
        <v>93.1500244140625</v>
      </c>
      <c r="V581">
        <f t="shared" si="818"/>
        <v>108.14778645833394</v>
      </c>
      <c r="W581">
        <f t="shared" si="819"/>
        <v>63.5</v>
      </c>
      <c r="X581">
        <f t="shared" si="820"/>
        <v>70.835058593750006</v>
      </c>
      <c r="Y581">
        <f t="shared" si="821"/>
        <v>14646.172231190183</v>
      </c>
      <c r="Z581">
        <f t="shared" si="830"/>
        <v>14630.573086400031</v>
      </c>
      <c r="AA581">
        <f t="shared" si="822"/>
        <v>66.277964122316916</v>
      </c>
      <c r="AB581">
        <f t="shared" si="823"/>
        <v>81.877108912469339</v>
      </c>
      <c r="AC581" s="9">
        <f t="shared" si="824"/>
        <v>15.599144790152423</v>
      </c>
      <c r="AD581" s="4">
        <f t="shared" si="825"/>
        <v>2.2161232227429855</v>
      </c>
      <c r="AE581" s="2">
        <f t="shared" si="826"/>
        <v>4.331159738225409E-3</v>
      </c>
      <c r="AF581">
        <f t="shared" si="834"/>
        <v>41.869822336017023</v>
      </c>
      <c r="AG581" s="4">
        <f t="shared" si="827"/>
        <v>0.50186636843742127</v>
      </c>
      <c r="AI581">
        <f t="shared" si="828"/>
        <v>1</v>
      </c>
      <c r="AJ581">
        <f t="shared" si="831"/>
        <v>0</v>
      </c>
      <c r="AK581">
        <f t="shared" si="832"/>
        <v>0</v>
      </c>
      <c r="AL581">
        <f t="shared" ref="AL581:AN581" si="885">SUM(AI571:AI580)/10</f>
        <v>0.1</v>
      </c>
      <c r="AM581">
        <f t="shared" si="885"/>
        <v>0.1</v>
      </c>
      <c r="AN581">
        <f t="shared" si="885"/>
        <v>0.8</v>
      </c>
      <c r="AO581" s="7">
        <f t="shared" si="845"/>
        <v>39.25</v>
      </c>
      <c r="AP581" s="8">
        <f t="shared" si="849"/>
        <v>0.33097790215593847</v>
      </c>
      <c r="AQ581" s="8">
        <f t="shared" si="850"/>
        <v>0.16363636363636364</v>
      </c>
      <c r="AR581" s="8">
        <f t="shared" si="851"/>
        <v>0.65454545454545454</v>
      </c>
      <c r="AT581" s="8">
        <f t="shared" si="846"/>
        <v>8</v>
      </c>
      <c r="AU581" s="8">
        <f t="shared" si="847"/>
        <v>2</v>
      </c>
      <c r="AV581" s="4"/>
    </row>
    <row r="582" spans="1:53" x14ac:dyDescent="0.25">
      <c r="A582" t="s">
        <v>586</v>
      </c>
      <c r="B582">
        <v>14712.5498046875</v>
      </c>
      <c r="C582">
        <v>14724.7001953125</v>
      </c>
      <c r="D582">
        <v>14671.2998046875</v>
      </c>
      <c r="E582">
        <v>14691.599609375</v>
      </c>
      <c r="F582">
        <v>14691.599609375</v>
      </c>
      <c r="G582">
        <v>0</v>
      </c>
      <c r="H582" t="str">
        <f t="shared" si="805"/>
        <v xml:space="preserve"> 13:15:00+05:30</v>
      </c>
      <c r="I582" t="str">
        <f t="shared" si="806"/>
        <v>N</v>
      </c>
      <c r="J582">
        <f t="shared" si="807"/>
        <v>-20.8505859375</v>
      </c>
      <c r="K582">
        <f t="shared" si="808"/>
        <v>-20.9501953125</v>
      </c>
      <c r="L582" s="3">
        <f t="shared" si="883"/>
        <v>-1.4172069003260351E-3</v>
      </c>
      <c r="M582" s="3">
        <f t="shared" si="809"/>
        <v>-1.4239676732190332E-3</v>
      </c>
      <c r="N582" t="str">
        <f t="shared" si="810"/>
        <v>2021-05-06</v>
      </c>
      <c r="O582">
        <f t="shared" si="811"/>
        <v>29.400390625</v>
      </c>
      <c r="P582">
        <f t="shared" si="812"/>
        <v>86</v>
      </c>
      <c r="Q582">
        <f t="shared" si="813"/>
        <v>157.8505859375</v>
      </c>
      <c r="R582">
        <f t="shared" si="814"/>
        <v>-25.3994140625</v>
      </c>
      <c r="S582">
        <f t="shared" si="815"/>
        <v>14636.893920898438</v>
      </c>
      <c r="T582">
        <f t="shared" si="816"/>
        <v>14610.121465773809</v>
      </c>
      <c r="U582">
        <f t="shared" si="817"/>
        <v>54.7056884765625</v>
      </c>
      <c r="V582">
        <f t="shared" si="818"/>
        <v>81.478143601190823</v>
      </c>
      <c r="W582">
        <f t="shared" si="819"/>
        <v>53.400390625</v>
      </c>
      <c r="X582">
        <f t="shared" si="820"/>
        <v>67.720019531250003</v>
      </c>
      <c r="Y582">
        <f t="shared" si="821"/>
        <v>14656.267204120142</v>
      </c>
      <c r="Z582">
        <f t="shared" si="830"/>
        <v>14636.120952125028</v>
      </c>
      <c r="AA582">
        <f t="shared" si="822"/>
        <v>35.332405254857804</v>
      </c>
      <c r="AB582">
        <f t="shared" si="823"/>
        <v>55.478657249972457</v>
      </c>
      <c r="AC582" s="9">
        <f t="shared" si="824"/>
        <v>20.146251995114653</v>
      </c>
      <c r="AD582" s="4">
        <f t="shared" si="825"/>
        <v>0.29149721129794065</v>
      </c>
      <c r="AE582" s="2">
        <f t="shared" si="826"/>
        <v>3.6397859314372749E-3</v>
      </c>
      <c r="AF582">
        <f t="shared" si="834"/>
        <v>46.145738346333019</v>
      </c>
      <c r="AG582" s="4">
        <f t="shared" si="827"/>
        <v>0.10212405431292675</v>
      </c>
      <c r="AI582">
        <f t="shared" si="828"/>
        <v>1</v>
      </c>
      <c r="AJ582">
        <f t="shared" si="831"/>
        <v>0</v>
      </c>
      <c r="AK582">
        <f t="shared" si="832"/>
        <v>0</v>
      </c>
      <c r="AL582">
        <f t="shared" ref="AL582:AN582" si="886">SUM(AI572:AI581)/10</f>
        <v>0.2</v>
      </c>
      <c r="AM582">
        <f t="shared" si="886"/>
        <v>0.1</v>
      </c>
      <c r="AN582">
        <f t="shared" si="886"/>
        <v>0.7</v>
      </c>
      <c r="AO582" s="7">
        <f t="shared" si="845"/>
        <v>-20.8505859375</v>
      </c>
      <c r="AP582" s="8">
        <f t="shared" si="849"/>
        <v>0.45261828358213146</v>
      </c>
      <c r="AQ582" s="8">
        <f t="shared" si="850"/>
        <v>8.1818181818181818E-2</v>
      </c>
      <c r="AR582" s="8">
        <f t="shared" si="851"/>
        <v>0.65454545454545454</v>
      </c>
      <c r="AT582" s="8">
        <f t="shared" si="846"/>
        <v>7</v>
      </c>
      <c r="AU582" s="8">
        <f t="shared" si="847"/>
        <v>3</v>
      </c>
      <c r="AV582" s="4"/>
    </row>
    <row r="583" spans="1:53" x14ac:dyDescent="0.25">
      <c r="A583" t="s">
        <v>587</v>
      </c>
      <c r="B583">
        <v>14697.25</v>
      </c>
      <c r="C583">
        <v>14722.4501953125</v>
      </c>
      <c r="D583">
        <v>14674.7001953125</v>
      </c>
      <c r="E583">
        <v>14721</v>
      </c>
      <c r="F583">
        <v>14721</v>
      </c>
      <c r="G583">
        <v>0</v>
      </c>
      <c r="H583" t="str">
        <f t="shared" si="805"/>
        <v xml:space="preserve"> 14:15:00+05:30</v>
      </c>
      <c r="I583" t="str">
        <f t="shared" si="806"/>
        <v>N</v>
      </c>
      <c r="J583">
        <f t="shared" si="807"/>
        <v>29.400390625</v>
      </c>
      <c r="K583">
        <f t="shared" si="808"/>
        <v>23.75</v>
      </c>
      <c r="L583" s="3">
        <f t="shared" si="883"/>
        <v>2.0011701521078095E-3</v>
      </c>
      <c r="M583" s="3">
        <f t="shared" si="809"/>
        <v>1.6159485618057799E-3</v>
      </c>
      <c r="N583" t="str">
        <f t="shared" si="810"/>
        <v>2021-05-06</v>
      </c>
      <c r="O583">
        <f t="shared" si="811"/>
        <v>12.2001953125</v>
      </c>
      <c r="P583">
        <f t="shared" si="812"/>
        <v>112.7998046875</v>
      </c>
      <c r="Q583">
        <f t="shared" si="813"/>
        <v>110.849609375</v>
      </c>
      <c r="R583">
        <f t="shared" si="814"/>
        <v>-61.2998046875</v>
      </c>
      <c r="S583">
        <f t="shared" si="815"/>
        <v>14646.525146484375</v>
      </c>
      <c r="T583">
        <f t="shared" si="816"/>
        <v>14616.430989583334</v>
      </c>
      <c r="U583">
        <f t="shared" si="817"/>
        <v>74.474853515625</v>
      </c>
      <c r="V583">
        <f t="shared" si="818"/>
        <v>104.56901041666606</v>
      </c>
      <c r="W583">
        <f t="shared" si="819"/>
        <v>47.75</v>
      </c>
      <c r="X583">
        <f t="shared" si="820"/>
        <v>63.4150390625</v>
      </c>
      <c r="Y583">
        <f t="shared" si="821"/>
        <v>14670.652269871222</v>
      </c>
      <c r="Z583">
        <f t="shared" si="830"/>
        <v>14643.83722920457</v>
      </c>
      <c r="AA583">
        <f t="shared" si="822"/>
        <v>50.347730128778494</v>
      </c>
      <c r="AB583">
        <f t="shared" si="823"/>
        <v>77.162770795430333</v>
      </c>
      <c r="AC583" s="9">
        <f t="shared" si="824"/>
        <v>26.815040666651839</v>
      </c>
      <c r="AD583" s="4">
        <f t="shared" si="825"/>
        <v>0.33101882539513194</v>
      </c>
      <c r="AE583" s="2">
        <f t="shared" si="826"/>
        <v>3.2538995253376729E-3</v>
      </c>
      <c r="AF583">
        <f t="shared" si="834"/>
        <v>54.221280287887566</v>
      </c>
      <c r="AG583" s="4">
        <f t="shared" si="827"/>
        <v>0.17500081764747127</v>
      </c>
      <c r="AI583">
        <f t="shared" si="828"/>
        <v>1</v>
      </c>
      <c r="AJ583">
        <f t="shared" si="831"/>
        <v>0</v>
      </c>
      <c r="AK583">
        <f t="shared" si="832"/>
        <v>0</v>
      </c>
      <c r="AL583">
        <f t="shared" ref="AL583:AN583" si="887">SUM(AI573:AI582)/10</f>
        <v>0.3</v>
      </c>
      <c r="AM583">
        <f t="shared" si="887"/>
        <v>0.1</v>
      </c>
      <c r="AN583">
        <f t="shared" si="887"/>
        <v>0.6</v>
      </c>
      <c r="AO583" s="7">
        <f t="shared" si="845"/>
        <v>29.400390625</v>
      </c>
      <c r="AP583" s="8">
        <f t="shared" si="849"/>
        <v>0.55214223202174395</v>
      </c>
      <c r="AQ583" s="8">
        <f t="shared" si="850"/>
        <v>8.1818181818181818E-2</v>
      </c>
      <c r="AR583" s="8">
        <f t="shared" si="851"/>
        <v>0.57272727272727275</v>
      </c>
      <c r="AT583" s="8">
        <f t="shared" si="846"/>
        <v>7</v>
      </c>
      <c r="AU583" s="8">
        <f t="shared" si="847"/>
        <v>3</v>
      </c>
      <c r="AV583" s="4"/>
    </row>
    <row r="584" spans="1:53" x14ac:dyDescent="0.25">
      <c r="A584" t="s">
        <v>588</v>
      </c>
      <c r="B584">
        <v>14721.849609375</v>
      </c>
      <c r="C584">
        <v>14743.2998046875</v>
      </c>
      <c r="D584">
        <v>14721.849609375</v>
      </c>
      <c r="E584">
        <v>14733.2001953125</v>
      </c>
      <c r="F584">
        <v>14733.2001953125</v>
      </c>
      <c r="G584">
        <v>0</v>
      </c>
      <c r="H584" t="str">
        <f t="shared" si="805"/>
        <v xml:space="preserve"> 15:15:00+05:30</v>
      </c>
      <c r="I584" t="str">
        <f t="shared" si="806"/>
        <v>N</v>
      </c>
      <c r="J584">
        <f t="shared" si="807"/>
        <v>12.2001953125</v>
      </c>
      <c r="K584">
        <f t="shared" si="808"/>
        <v>11.3505859375</v>
      </c>
      <c r="L584" s="3">
        <f t="shared" si="883"/>
        <v>8.287613146185721E-4</v>
      </c>
      <c r="M584" s="3">
        <f t="shared" si="809"/>
        <v>7.7100270948779763E-4</v>
      </c>
      <c r="N584" t="str">
        <f t="shared" si="810"/>
        <v>2021-05-06</v>
      </c>
      <c r="O584">
        <f t="shared" si="811"/>
        <v>99.6494140625</v>
      </c>
      <c r="P584">
        <f t="shared" si="812"/>
        <v>94.599609375</v>
      </c>
      <c r="Q584">
        <f t="shared" si="813"/>
        <v>121.8994140625</v>
      </c>
      <c r="R584">
        <f t="shared" si="814"/>
        <v>-60.650390625</v>
      </c>
      <c r="S584">
        <f t="shared" si="815"/>
        <v>14667.462646484375</v>
      </c>
      <c r="T584">
        <f t="shared" si="816"/>
        <v>14620.795293898809</v>
      </c>
      <c r="U584">
        <f t="shared" si="817"/>
        <v>65.737548828125</v>
      </c>
      <c r="V584">
        <f t="shared" si="818"/>
        <v>112.40490141369082</v>
      </c>
      <c r="W584">
        <f t="shared" si="819"/>
        <v>21.4501953125</v>
      </c>
      <c r="X584">
        <f t="shared" si="820"/>
        <v>61.735058593749997</v>
      </c>
      <c r="Y584">
        <f t="shared" si="821"/>
        <v>14684.551808858172</v>
      </c>
      <c r="Z584">
        <f t="shared" si="830"/>
        <v>14651.961135214382</v>
      </c>
      <c r="AA584">
        <f t="shared" si="822"/>
        <v>48.64838645432792</v>
      </c>
      <c r="AB584">
        <f t="shared" si="823"/>
        <v>81.239060098117989</v>
      </c>
      <c r="AC584" s="9">
        <f t="shared" si="824"/>
        <v>32.590673643790069</v>
      </c>
      <c r="AD584" s="4">
        <f t="shared" si="825"/>
        <v>0.21538781346399438</v>
      </c>
      <c r="AE584" s="2">
        <f t="shared" si="826"/>
        <v>1.4570312753935709E-3</v>
      </c>
      <c r="AF584">
        <f t="shared" si="834"/>
        <v>63.756514959362903</v>
      </c>
      <c r="AG584" s="4">
        <f t="shared" si="827"/>
        <v>0.17585779274941618</v>
      </c>
      <c r="AI584">
        <f t="shared" si="828"/>
        <v>1</v>
      </c>
      <c r="AJ584">
        <f t="shared" si="831"/>
        <v>0</v>
      </c>
      <c r="AK584">
        <f t="shared" si="832"/>
        <v>0</v>
      </c>
      <c r="AL584">
        <f t="shared" ref="AL584:AN584" si="888">SUM(AI574:AI583)/10</f>
        <v>0.4</v>
      </c>
      <c r="AM584">
        <f t="shared" si="888"/>
        <v>0.1</v>
      </c>
      <c r="AN584">
        <f t="shared" si="888"/>
        <v>0.5</v>
      </c>
      <c r="AO584" s="7">
        <f t="shared" si="845"/>
        <v>12.2001953125</v>
      </c>
      <c r="AP584" s="8">
        <f t="shared" si="849"/>
        <v>0.63357091710869962</v>
      </c>
      <c r="AQ584" s="8">
        <f t="shared" si="850"/>
        <v>8.1818181818181818E-2</v>
      </c>
      <c r="AR584" s="8">
        <f t="shared" si="851"/>
        <v>0.49090909090909091</v>
      </c>
      <c r="AT584" s="8">
        <f t="shared" si="846"/>
        <v>7</v>
      </c>
      <c r="AU584" s="8">
        <f t="shared" si="847"/>
        <v>3</v>
      </c>
      <c r="AV584" s="4"/>
    </row>
    <row r="585" spans="1:53" x14ac:dyDescent="0.25">
      <c r="A585" t="s">
        <v>589</v>
      </c>
      <c r="B585">
        <v>14816.849609375</v>
      </c>
      <c r="C585">
        <v>14862.599609375</v>
      </c>
      <c r="D585">
        <v>14816.849609375</v>
      </c>
      <c r="E585">
        <v>14832.849609375</v>
      </c>
      <c r="F585">
        <v>14832.849609375</v>
      </c>
      <c r="G585">
        <v>0</v>
      </c>
      <c r="H585" t="str">
        <f t="shared" si="805"/>
        <v xml:space="preserve"> 09:15:00+05:30</v>
      </c>
      <c r="I585" t="str">
        <f t="shared" si="806"/>
        <v>Y</v>
      </c>
      <c r="J585">
        <f t="shared" si="807"/>
        <v>99.6494140625</v>
      </c>
      <c r="K585">
        <f t="shared" si="808"/>
        <v>16</v>
      </c>
      <c r="L585" s="3">
        <f t="shared" si="883"/>
        <v>6.7635960104719377E-3</v>
      </c>
      <c r="M585" s="3">
        <f t="shared" si="809"/>
        <v>1.0798516838475833E-3</v>
      </c>
      <c r="N585" t="str">
        <f t="shared" si="810"/>
        <v>2021-05-07</v>
      </c>
      <c r="O585">
        <f t="shared" si="811"/>
        <v>-21.3994140625</v>
      </c>
      <c r="P585">
        <f t="shared" si="812"/>
        <v>-22.0498046875</v>
      </c>
      <c r="Q585">
        <f t="shared" si="813"/>
        <v>12.650390625</v>
      </c>
      <c r="R585">
        <f t="shared" si="814"/>
        <v>-149</v>
      </c>
      <c r="S585">
        <f t="shared" si="815"/>
        <v>14681.468872070312</v>
      </c>
      <c r="T585">
        <f t="shared" si="816"/>
        <v>14625.026274181548</v>
      </c>
      <c r="U585">
        <f t="shared" si="817"/>
        <v>151.3807373046875</v>
      </c>
      <c r="V585">
        <f t="shared" si="818"/>
        <v>207.82333519345229</v>
      </c>
      <c r="W585">
        <f t="shared" si="819"/>
        <v>45.75</v>
      </c>
      <c r="X585">
        <f t="shared" si="820"/>
        <v>55.155078125000003</v>
      </c>
      <c r="Y585">
        <f t="shared" si="821"/>
        <v>14717.506875639689</v>
      </c>
      <c r="Z585">
        <f t="shared" si="830"/>
        <v>14668.405541956256</v>
      </c>
      <c r="AA585">
        <f t="shared" si="822"/>
        <v>115.34273373531141</v>
      </c>
      <c r="AB585">
        <f t="shared" si="823"/>
        <v>164.44406741874445</v>
      </c>
      <c r="AC585" s="9">
        <f t="shared" si="824"/>
        <v>49.10133368343304</v>
      </c>
      <c r="AD585" s="4">
        <f t="shared" si="825"/>
        <v>0.50660689681046112</v>
      </c>
      <c r="AE585" s="2">
        <f t="shared" si="826"/>
        <v>3.0877009085016833E-3</v>
      </c>
      <c r="AF585">
        <f t="shared" si="834"/>
        <v>92.480601458140882</v>
      </c>
      <c r="AG585" s="4">
        <f t="shared" si="827"/>
        <v>0.45052786396944883</v>
      </c>
      <c r="AI585">
        <f t="shared" si="828"/>
        <v>1</v>
      </c>
      <c r="AJ585">
        <f t="shared" si="831"/>
        <v>0</v>
      </c>
      <c r="AK585">
        <f t="shared" si="832"/>
        <v>0</v>
      </c>
      <c r="AL585">
        <f t="shared" ref="AL585:AN585" si="889">SUM(AI575:AI584)/10</f>
        <v>0.5</v>
      </c>
      <c r="AM585">
        <f t="shared" si="889"/>
        <v>0.1</v>
      </c>
      <c r="AN585">
        <f t="shared" si="889"/>
        <v>0.4</v>
      </c>
      <c r="AO585" s="7">
        <f t="shared" si="845"/>
        <v>99.6494140625</v>
      </c>
      <c r="AP585" s="8">
        <f t="shared" si="849"/>
        <v>0.70019438672529966</v>
      </c>
      <c r="AQ585" s="8">
        <f t="shared" si="850"/>
        <v>8.1818181818181818E-2</v>
      </c>
      <c r="AR585" s="8">
        <f t="shared" si="851"/>
        <v>0.40909090909090906</v>
      </c>
      <c r="AT585" s="8">
        <f t="shared" si="846"/>
        <v>8</v>
      </c>
      <c r="AU585" s="8">
        <f t="shared" si="847"/>
        <v>2</v>
      </c>
      <c r="AV585" s="4"/>
    </row>
    <row r="586" spans="1:53" x14ac:dyDescent="0.25">
      <c r="A586" t="s">
        <v>590</v>
      </c>
      <c r="B586">
        <v>14828.849609375</v>
      </c>
      <c r="C586">
        <v>14845.650390625</v>
      </c>
      <c r="D586">
        <v>14791.099609375</v>
      </c>
      <c r="E586">
        <v>14811.4501953125</v>
      </c>
      <c r="F586">
        <v>14811.4501953125</v>
      </c>
      <c r="G586">
        <v>0</v>
      </c>
      <c r="H586" t="str">
        <f t="shared" si="805"/>
        <v xml:space="preserve"> 10:15:00+05:30</v>
      </c>
      <c r="I586" t="str">
        <f t="shared" si="806"/>
        <v>N</v>
      </c>
      <c r="J586">
        <f t="shared" si="807"/>
        <v>-21.3994140625</v>
      </c>
      <c r="K586">
        <f t="shared" si="808"/>
        <v>-17.3994140625</v>
      </c>
      <c r="L586" s="3">
        <f t="shared" si="883"/>
        <v>-1.4427041752634402E-3</v>
      </c>
      <c r="M586" s="3">
        <f t="shared" si="809"/>
        <v>-1.1733488787626421E-3</v>
      </c>
      <c r="N586" t="str">
        <f t="shared" si="810"/>
        <v>2021-05-07</v>
      </c>
      <c r="O586">
        <f t="shared" si="811"/>
        <v>-18.7001953125</v>
      </c>
      <c r="P586">
        <f t="shared" si="812"/>
        <v>109.1494140625</v>
      </c>
      <c r="Q586">
        <f t="shared" si="813"/>
        <v>-71.7001953125</v>
      </c>
      <c r="R586">
        <f t="shared" si="814"/>
        <v>-3.2998046875</v>
      </c>
      <c r="S586">
        <f t="shared" si="815"/>
        <v>14706.200073242188</v>
      </c>
      <c r="T586">
        <f t="shared" si="816"/>
        <v>14633.726236979166</v>
      </c>
      <c r="U586">
        <f t="shared" si="817"/>
        <v>105.2501220703125</v>
      </c>
      <c r="V586">
        <f t="shared" si="818"/>
        <v>177.72395833333394</v>
      </c>
      <c r="W586">
        <f t="shared" si="819"/>
        <v>54.55078125</v>
      </c>
      <c r="X586">
        <f t="shared" si="820"/>
        <v>51.080078125</v>
      </c>
      <c r="Y586">
        <f t="shared" si="821"/>
        <v>14738.383168900313</v>
      </c>
      <c r="Z586">
        <f t="shared" si="830"/>
        <v>14681.409601352278</v>
      </c>
      <c r="AA586">
        <f t="shared" si="822"/>
        <v>73.067026412187261</v>
      </c>
      <c r="AB586">
        <f t="shared" si="823"/>
        <v>130.0405939602224</v>
      </c>
      <c r="AC586" s="9">
        <f t="shared" si="824"/>
        <v>56.973567548035135</v>
      </c>
      <c r="AD586" s="4">
        <f t="shared" si="825"/>
        <v>0.16032627372926558</v>
      </c>
      <c r="AE586" s="2">
        <f t="shared" si="826"/>
        <v>3.6880815281254841E-3</v>
      </c>
      <c r="AF586">
        <f t="shared" si="834"/>
        <v>104.65693192114668</v>
      </c>
      <c r="AG586" s="4">
        <f t="shared" si="827"/>
        <v>0.131663616704711</v>
      </c>
      <c r="AI586">
        <f t="shared" si="828"/>
        <v>1</v>
      </c>
      <c r="AJ586">
        <f t="shared" si="831"/>
        <v>0</v>
      </c>
      <c r="AK586">
        <f t="shared" si="832"/>
        <v>0</v>
      </c>
      <c r="AL586">
        <f t="shared" ref="AL586:AN586" si="890">SUM(AI576:AI585)/10</f>
        <v>0.6</v>
      </c>
      <c r="AM586">
        <f t="shared" si="890"/>
        <v>0</v>
      </c>
      <c r="AN586">
        <f t="shared" si="890"/>
        <v>0.4</v>
      </c>
      <c r="AO586" s="7">
        <f t="shared" si="845"/>
        <v>-21.3994140625</v>
      </c>
      <c r="AP586" s="8">
        <f t="shared" si="849"/>
        <v>0.75470449822979058</v>
      </c>
      <c r="AQ586" s="8">
        <f t="shared" si="850"/>
        <v>8.1818181818181818E-2</v>
      </c>
      <c r="AR586" s="8">
        <f t="shared" si="851"/>
        <v>0.32727272727272727</v>
      </c>
      <c r="AT586" s="8">
        <f t="shared" si="846"/>
        <v>7</v>
      </c>
      <c r="AU586" s="8">
        <f t="shared" si="847"/>
        <v>3</v>
      </c>
      <c r="AV586" s="4"/>
    </row>
    <row r="587" spans="1:53" x14ac:dyDescent="0.25">
      <c r="A587" t="s">
        <v>591</v>
      </c>
      <c r="B587">
        <v>14816.75</v>
      </c>
      <c r="C587">
        <v>14836.7001953125</v>
      </c>
      <c r="D587">
        <v>14776.650390625</v>
      </c>
      <c r="E587">
        <v>14792.75</v>
      </c>
      <c r="F587">
        <v>14792.75</v>
      </c>
      <c r="G587">
        <v>0</v>
      </c>
      <c r="H587" t="str">
        <f t="shared" si="805"/>
        <v xml:space="preserve"> 11:15:00+05:30</v>
      </c>
      <c r="I587" t="str">
        <f t="shared" si="806"/>
        <v>N</v>
      </c>
      <c r="J587">
        <f t="shared" si="807"/>
        <v>-18.7001953125</v>
      </c>
      <c r="K587">
        <f t="shared" si="808"/>
        <v>-24</v>
      </c>
      <c r="L587" s="3">
        <f t="shared" si="883"/>
        <v>-1.2625499236002024E-3</v>
      </c>
      <c r="M587" s="3">
        <f t="shared" si="809"/>
        <v>-1.6197884151382725E-3</v>
      </c>
      <c r="N587" t="str">
        <f t="shared" si="810"/>
        <v>2021-05-07</v>
      </c>
      <c r="O587">
        <f t="shared" si="811"/>
        <v>-15.150390625</v>
      </c>
      <c r="P587">
        <f t="shared" si="812"/>
        <v>140.099609375</v>
      </c>
      <c r="Q587">
        <f t="shared" si="813"/>
        <v>-80.4501953125</v>
      </c>
      <c r="R587">
        <f t="shared" si="814"/>
        <v>10.400390625</v>
      </c>
      <c r="S587">
        <f t="shared" si="815"/>
        <v>14726.550048828125</v>
      </c>
      <c r="T587">
        <f t="shared" si="816"/>
        <v>14639.692894345239</v>
      </c>
      <c r="U587">
        <f t="shared" si="817"/>
        <v>66.199951171875</v>
      </c>
      <c r="V587">
        <f t="shared" si="818"/>
        <v>153.05710565476147</v>
      </c>
      <c r="W587">
        <f t="shared" si="819"/>
        <v>60.0498046875</v>
      </c>
      <c r="X587">
        <f t="shared" si="820"/>
        <v>48.885156250000001</v>
      </c>
      <c r="Y587">
        <f t="shared" si="821"/>
        <v>14750.464686922465</v>
      </c>
      <c r="Z587">
        <f t="shared" si="830"/>
        <v>14691.531455774797</v>
      </c>
      <c r="AA587">
        <f t="shared" si="822"/>
        <v>42.285313077534738</v>
      </c>
      <c r="AB587">
        <f t="shared" si="823"/>
        <v>101.218544225203</v>
      </c>
      <c r="AC587" s="9">
        <f t="shared" si="824"/>
        <v>58.933231147668266</v>
      </c>
      <c r="AD587" s="4">
        <f t="shared" si="825"/>
        <v>3.4396013519443283E-2</v>
      </c>
      <c r="AE587" s="2">
        <f t="shared" si="826"/>
        <v>4.0638306449747507E-3</v>
      </c>
      <c r="AF587">
        <f t="shared" si="834"/>
        <v>110.77179257722673</v>
      </c>
      <c r="AG587" s="4">
        <f t="shared" si="827"/>
        <v>5.8427669757099988E-2</v>
      </c>
      <c r="AI587">
        <f t="shared" si="828"/>
        <v>1</v>
      </c>
      <c r="AJ587">
        <f t="shared" si="831"/>
        <v>0</v>
      </c>
      <c r="AK587">
        <f t="shared" si="832"/>
        <v>0</v>
      </c>
      <c r="AL587">
        <f t="shared" ref="AL587:AN587" si="891">SUM(AI577:AI586)/10</f>
        <v>0.7</v>
      </c>
      <c r="AM587">
        <f t="shared" si="891"/>
        <v>0</v>
      </c>
      <c r="AN587">
        <f t="shared" si="891"/>
        <v>0.3</v>
      </c>
      <c r="AO587" s="7">
        <f t="shared" si="845"/>
        <v>-18.7001953125</v>
      </c>
      <c r="AP587" s="8">
        <f t="shared" si="849"/>
        <v>0.79930368036982868</v>
      </c>
      <c r="AQ587" s="8">
        <f t="shared" si="850"/>
        <v>0</v>
      </c>
      <c r="AR587" s="8">
        <f t="shared" si="851"/>
        <v>0.32727272727272727</v>
      </c>
      <c r="AT587" s="8">
        <f t="shared" si="846"/>
        <v>6</v>
      </c>
      <c r="AU587" s="8">
        <f t="shared" si="847"/>
        <v>4</v>
      </c>
      <c r="AV587" s="4"/>
    </row>
    <row r="588" spans="1:53" x14ac:dyDescent="0.25">
      <c r="A588" t="s">
        <v>592</v>
      </c>
      <c r="B588">
        <v>14824</v>
      </c>
      <c r="C588">
        <v>14824</v>
      </c>
      <c r="D588">
        <v>14772.900390625</v>
      </c>
      <c r="E588">
        <v>14777.599609375</v>
      </c>
      <c r="F588">
        <v>14777.599609375</v>
      </c>
      <c r="G588">
        <v>0</v>
      </c>
      <c r="H588" t="str">
        <f t="shared" si="805"/>
        <v xml:space="preserve"> 12:15:00+05:30</v>
      </c>
      <c r="I588" t="str">
        <f t="shared" si="806"/>
        <v>N</v>
      </c>
      <c r="J588">
        <f t="shared" si="807"/>
        <v>-15.150390625</v>
      </c>
      <c r="K588">
        <f t="shared" si="808"/>
        <v>-46.400390625</v>
      </c>
      <c r="L588" s="3">
        <f t="shared" si="883"/>
        <v>-1.0241767504351794E-3</v>
      </c>
      <c r="M588" s="3">
        <f t="shared" si="809"/>
        <v>-3.1300857140447924E-3</v>
      </c>
      <c r="N588" t="str">
        <f t="shared" si="810"/>
        <v>2021-05-07</v>
      </c>
      <c r="O588">
        <f t="shared" si="811"/>
        <v>56.2001953125</v>
      </c>
      <c r="P588">
        <f t="shared" si="812"/>
        <v>163.1005859375</v>
      </c>
      <c r="Q588">
        <f t="shared" si="813"/>
        <v>-18.5498046875</v>
      </c>
      <c r="R588">
        <f t="shared" si="814"/>
        <v>49.75</v>
      </c>
      <c r="S588">
        <f t="shared" si="815"/>
        <v>14746.0625</v>
      </c>
      <c r="T588">
        <f t="shared" si="816"/>
        <v>14645.616722470239</v>
      </c>
      <c r="U588">
        <f t="shared" si="817"/>
        <v>31.537109375</v>
      </c>
      <c r="V588">
        <f t="shared" si="818"/>
        <v>131.98288690476147</v>
      </c>
      <c r="W588">
        <f t="shared" si="819"/>
        <v>51.099609375</v>
      </c>
      <c r="X588">
        <f t="shared" si="820"/>
        <v>52.975195312499999</v>
      </c>
      <c r="Y588">
        <f t="shared" si="821"/>
        <v>14756.494669689695</v>
      </c>
      <c r="Z588">
        <f t="shared" si="830"/>
        <v>14699.355833374815</v>
      </c>
      <c r="AA588">
        <f t="shared" si="822"/>
        <v>21.104939685304998</v>
      </c>
      <c r="AB588">
        <f t="shared" si="823"/>
        <v>78.24377600018488</v>
      </c>
      <c r="AC588" s="9">
        <f t="shared" si="824"/>
        <v>57.138836314879882</v>
      </c>
      <c r="AD588" s="4">
        <f t="shared" si="825"/>
        <v>-3.0447928916237287E-2</v>
      </c>
      <c r="AE588" s="2">
        <f t="shared" si="826"/>
        <v>3.4590099454964319E-3</v>
      </c>
      <c r="AF588">
        <f t="shared" si="834"/>
        <v>110.87794721945647</v>
      </c>
      <c r="AG588" s="4">
        <f t="shared" si="827"/>
        <v>9.5831835668572305E-4</v>
      </c>
      <c r="AI588">
        <f t="shared" si="828"/>
        <v>0</v>
      </c>
      <c r="AJ588">
        <f t="shared" si="831"/>
        <v>0</v>
      </c>
      <c r="AK588">
        <f t="shared" si="832"/>
        <v>1</v>
      </c>
      <c r="AL588">
        <f t="shared" ref="AL588:AN588" si="892">SUM(AI578:AI587)/10</f>
        <v>0.8</v>
      </c>
      <c r="AM588">
        <f t="shared" si="892"/>
        <v>0</v>
      </c>
      <c r="AN588">
        <f t="shared" si="892"/>
        <v>0.2</v>
      </c>
      <c r="AO588" s="7">
        <f t="shared" si="845"/>
        <v>-15.150390625</v>
      </c>
      <c r="AP588" s="8">
        <f t="shared" si="849"/>
        <v>0.65397573848440527</v>
      </c>
      <c r="AQ588" s="8">
        <f t="shared" si="850"/>
        <v>0</v>
      </c>
      <c r="AR588" s="8">
        <f t="shared" si="851"/>
        <v>0.42727272727272725</v>
      </c>
      <c r="AT588" s="8">
        <f t="shared" si="846"/>
        <v>5</v>
      </c>
      <c r="AU588" s="8">
        <f t="shared" si="847"/>
        <v>5</v>
      </c>
      <c r="AV588" s="4"/>
    </row>
    <row r="589" spans="1:53" x14ac:dyDescent="0.25">
      <c r="A589" t="s">
        <v>593</v>
      </c>
      <c r="B589">
        <v>14796.099609375</v>
      </c>
      <c r="C589">
        <v>14837.5498046875</v>
      </c>
      <c r="D589">
        <v>14765.849609375</v>
      </c>
      <c r="E589">
        <v>14833.7998046875</v>
      </c>
      <c r="F589">
        <v>14833.7998046875</v>
      </c>
      <c r="G589">
        <v>0</v>
      </c>
      <c r="H589" t="str">
        <f t="shared" si="805"/>
        <v xml:space="preserve"> 13:15:00+05:30</v>
      </c>
      <c r="I589" t="str">
        <f t="shared" si="806"/>
        <v>N</v>
      </c>
      <c r="J589">
        <f t="shared" si="807"/>
        <v>56.2001953125</v>
      </c>
      <c r="K589">
        <f t="shared" si="808"/>
        <v>37.7001953125</v>
      </c>
      <c r="L589" s="3">
        <f t="shared" si="883"/>
        <v>3.8030665871368074E-3</v>
      </c>
      <c r="M589" s="3">
        <f t="shared" si="809"/>
        <v>2.5479819890245042E-3</v>
      </c>
      <c r="N589" t="str">
        <f t="shared" si="810"/>
        <v>2021-05-07</v>
      </c>
      <c r="O589">
        <f t="shared" si="811"/>
        <v>-6</v>
      </c>
      <c r="P589">
        <f t="shared" si="812"/>
        <v>100</v>
      </c>
      <c r="Q589">
        <f t="shared" si="813"/>
        <v>-59.2998046875</v>
      </c>
      <c r="R589">
        <f t="shared" si="814"/>
        <v>4.25</v>
      </c>
      <c r="S589">
        <f t="shared" si="815"/>
        <v>14759.112426757813</v>
      </c>
      <c r="T589">
        <f t="shared" si="816"/>
        <v>14655.083379836309</v>
      </c>
      <c r="U589">
        <f t="shared" si="817"/>
        <v>74.6873779296875</v>
      </c>
      <c r="V589">
        <f t="shared" si="818"/>
        <v>178.71642485119082</v>
      </c>
      <c r="W589">
        <f t="shared" si="819"/>
        <v>71.7001953125</v>
      </c>
      <c r="X589">
        <f t="shared" si="820"/>
        <v>52.030175781250001</v>
      </c>
      <c r="Y589">
        <f t="shared" si="821"/>
        <v>14773.673588578096</v>
      </c>
      <c r="Z589">
        <f t="shared" si="830"/>
        <v>14711.57801258506</v>
      </c>
      <c r="AA589">
        <f t="shared" si="822"/>
        <v>60.126216109403686</v>
      </c>
      <c r="AB589">
        <f t="shared" si="823"/>
        <v>122.2217921024403</v>
      </c>
      <c r="AC589" s="9">
        <f t="shared" si="824"/>
        <v>62.095575993036618</v>
      </c>
      <c r="AD589" s="4">
        <f t="shared" si="825"/>
        <v>8.6749048420258448E-2</v>
      </c>
      <c r="AE589" s="2">
        <f t="shared" si="826"/>
        <v>4.8558123785154058E-3</v>
      </c>
      <c r="AF589">
        <f t="shared" si="834"/>
        <v>118.59020874178714</v>
      </c>
      <c r="AG589" s="4">
        <f t="shared" si="827"/>
        <v>6.9556315892700282E-2</v>
      </c>
      <c r="AI589">
        <f t="shared" si="828"/>
        <v>1</v>
      </c>
      <c r="AJ589">
        <f t="shared" si="831"/>
        <v>0</v>
      </c>
      <c r="AK589">
        <f t="shared" si="832"/>
        <v>0</v>
      </c>
      <c r="AL589">
        <f t="shared" ref="AL589:AN589" si="893">SUM(AI579:AI588)/10</f>
        <v>0.8</v>
      </c>
      <c r="AM589">
        <f t="shared" si="893"/>
        <v>0</v>
      </c>
      <c r="AN589">
        <f t="shared" si="893"/>
        <v>0.2</v>
      </c>
      <c r="AO589" s="7">
        <f t="shared" si="845"/>
        <v>56.2001953125</v>
      </c>
      <c r="AP589" s="8">
        <f t="shared" si="849"/>
        <v>0.71688924057814973</v>
      </c>
      <c r="AQ589" s="8">
        <f t="shared" si="850"/>
        <v>0</v>
      </c>
      <c r="AR589" s="8">
        <f t="shared" si="851"/>
        <v>0.16363636363636364</v>
      </c>
      <c r="AT589" s="8">
        <f t="shared" si="846"/>
        <v>6</v>
      </c>
      <c r="AU589" s="8">
        <f t="shared" si="847"/>
        <v>4</v>
      </c>
      <c r="AV589" s="4"/>
    </row>
    <row r="590" spans="1:53" x14ac:dyDescent="0.25">
      <c r="A590" t="s">
        <v>594</v>
      </c>
      <c r="B590">
        <v>14823.900390625</v>
      </c>
      <c r="C590">
        <v>14852</v>
      </c>
      <c r="D590">
        <v>14798.9501953125</v>
      </c>
      <c r="E590">
        <v>14827.7998046875</v>
      </c>
      <c r="F590">
        <v>14827.7998046875</v>
      </c>
      <c r="G590">
        <v>0</v>
      </c>
      <c r="H590" t="str">
        <f t="shared" si="805"/>
        <v xml:space="preserve"> 14:15:00+05:30</v>
      </c>
      <c r="I590" t="str">
        <f t="shared" si="806"/>
        <v>N</v>
      </c>
      <c r="J590">
        <f t="shared" si="807"/>
        <v>-6</v>
      </c>
      <c r="K590">
        <f t="shared" si="808"/>
        <v>3.8994140625</v>
      </c>
      <c r="L590" s="3">
        <f t="shared" si="883"/>
        <v>-4.0448166208256308E-4</v>
      </c>
      <c r="M590" s="3">
        <f t="shared" si="809"/>
        <v>2.6304912740550293E-4</v>
      </c>
      <c r="N590" t="str">
        <f t="shared" si="810"/>
        <v>2021-05-07</v>
      </c>
      <c r="O590">
        <f t="shared" si="811"/>
        <v>-17</v>
      </c>
      <c r="P590">
        <f t="shared" si="812"/>
        <v>118.8505859375</v>
      </c>
      <c r="Q590">
        <f t="shared" si="813"/>
        <v>-82.75</v>
      </c>
      <c r="R590">
        <f t="shared" si="814"/>
        <v>43.6005859375</v>
      </c>
      <c r="S590">
        <f t="shared" si="815"/>
        <v>14774.281127929688</v>
      </c>
      <c r="T590">
        <f t="shared" si="816"/>
        <v>14666.109561011905</v>
      </c>
      <c r="U590">
        <f t="shared" si="817"/>
        <v>53.5186767578125</v>
      </c>
      <c r="V590">
        <f t="shared" si="818"/>
        <v>161.69024367559541</v>
      </c>
      <c r="W590">
        <f t="shared" si="819"/>
        <v>53.0498046875</v>
      </c>
      <c r="X590">
        <f t="shared" si="820"/>
        <v>53.045117187499997</v>
      </c>
      <c r="Y590">
        <f t="shared" si="821"/>
        <v>14785.701636602409</v>
      </c>
      <c r="Z590">
        <f t="shared" si="830"/>
        <v>14722.143630048919</v>
      </c>
      <c r="AA590">
        <f t="shared" si="822"/>
        <v>42.098168085090947</v>
      </c>
      <c r="AB590">
        <f t="shared" si="823"/>
        <v>105.65617463858143</v>
      </c>
      <c r="AC590" s="9">
        <f t="shared" si="824"/>
        <v>63.558006553490486</v>
      </c>
      <c r="AD590" s="4">
        <f t="shared" si="825"/>
        <v>2.3551284243145829E-2</v>
      </c>
      <c r="AE590" s="2">
        <f t="shared" si="826"/>
        <v>3.5847005353327891E-3</v>
      </c>
      <c r="AF590">
        <f t="shared" si="834"/>
        <v>119.59207559050446</v>
      </c>
      <c r="AG590" s="4">
        <f t="shared" si="827"/>
        <v>8.4481413714242292E-3</v>
      </c>
      <c r="AI590">
        <f t="shared" si="828"/>
        <v>1</v>
      </c>
      <c r="AJ590">
        <f t="shared" si="831"/>
        <v>0</v>
      </c>
      <c r="AK590">
        <f t="shared" si="832"/>
        <v>0</v>
      </c>
      <c r="AL590">
        <f t="shared" ref="AL590:AN590" si="894">SUM(AI580:AI589)/10</f>
        <v>0.9</v>
      </c>
      <c r="AM590">
        <f t="shared" si="894"/>
        <v>0</v>
      </c>
      <c r="AN590">
        <f t="shared" si="894"/>
        <v>0.1</v>
      </c>
      <c r="AO590" s="7">
        <f t="shared" si="845"/>
        <v>-6</v>
      </c>
      <c r="AP590" s="8">
        <f t="shared" si="849"/>
        <v>0.76836392410939525</v>
      </c>
      <c r="AQ590" s="8">
        <f t="shared" si="850"/>
        <v>0</v>
      </c>
      <c r="AR590" s="8">
        <f t="shared" si="851"/>
        <v>0.16363636363636364</v>
      </c>
      <c r="AT590" s="8">
        <f t="shared" si="846"/>
        <v>5</v>
      </c>
      <c r="AU590" s="8">
        <f t="shared" si="847"/>
        <v>5</v>
      </c>
      <c r="AV590" s="4"/>
    </row>
    <row r="591" spans="1:53" x14ac:dyDescent="0.25">
      <c r="A591" t="s">
        <v>595</v>
      </c>
      <c r="B591">
        <v>14827.2998046875</v>
      </c>
      <c r="C591">
        <v>14828.4501953125</v>
      </c>
      <c r="D591">
        <v>14806.349609375</v>
      </c>
      <c r="E591">
        <v>14810.7998046875</v>
      </c>
      <c r="F591">
        <v>14810.7998046875</v>
      </c>
      <c r="G591">
        <v>0</v>
      </c>
      <c r="H591" t="str">
        <f t="shared" si="805"/>
        <v xml:space="preserve"> 15:15:00+05:30</v>
      </c>
      <c r="I591" t="str">
        <f t="shared" si="806"/>
        <v>N</v>
      </c>
      <c r="J591">
        <f t="shared" si="807"/>
        <v>-17</v>
      </c>
      <c r="K591">
        <f t="shared" si="808"/>
        <v>-16.5</v>
      </c>
      <c r="L591" s="3">
        <f t="shared" si="883"/>
        <v>-1.146495112149127E-3</v>
      </c>
      <c r="M591" s="3">
        <f t="shared" si="809"/>
        <v>-1.1128121921958908E-3</v>
      </c>
      <c r="N591" t="str">
        <f t="shared" si="810"/>
        <v>2021-05-07</v>
      </c>
      <c r="O591">
        <f t="shared" si="811"/>
        <v>109.7998046875</v>
      </c>
      <c r="P591">
        <f t="shared" si="812"/>
        <v>130.400390625</v>
      </c>
      <c r="Q591">
        <f t="shared" si="813"/>
        <v>-102.8994140625</v>
      </c>
      <c r="R591">
        <f t="shared" si="814"/>
        <v>109.75</v>
      </c>
      <c r="S591">
        <f t="shared" si="815"/>
        <v>14791.30615234375</v>
      </c>
      <c r="T591">
        <f t="shared" si="816"/>
        <v>14681.459542410714</v>
      </c>
      <c r="U591">
        <f t="shared" si="817"/>
        <v>19.49365234375</v>
      </c>
      <c r="V591">
        <f t="shared" si="818"/>
        <v>129.34026227678623</v>
      </c>
      <c r="W591">
        <f t="shared" si="819"/>
        <v>22.1005859375</v>
      </c>
      <c r="X591">
        <f t="shared" si="820"/>
        <v>52.230078124999999</v>
      </c>
      <c r="Y591">
        <f t="shared" si="821"/>
        <v>14791.279007287985</v>
      </c>
      <c r="Z591">
        <f t="shared" si="830"/>
        <v>14730.20328228879</v>
      </c>
      <c r="AA591">
        <f t="shared" si="822"/>
        <v>19.520797399514777</v>
      </c>
      <c r="AB591">
        <f t="shared" si="823"/>
        <v>80.596522398709567</v>
      </c>
      <c r="AC591" s="9">
        <f t="shared" si="824"/>
        <v>61.07572499919479</v>
      </c>
      <c r="AD591" s="4">
        <f t="shared" si="825"/>
        <v>-3.9055371445714006E-2</v>
      </c>
      <c r="AE591" s="2">
        <f t="shared" si="826"/>
        <v>1.4926424487171691E-3</v>
      </c>
      <c r="AF591">
        <f t="shared" si="834"/>
        <v>109.81946487727146</v>
      </c>
      <c r="AG591" s="4">
        <f t="shared" si="827"/>
        <v>-8.17162062367362E-2</v>
      </c>
      <c r="AI591">
        <f t="shared" si="828"/>
        <v>0</v>
      </c>
      <c r="AJ591">
        <f t="shared" si="831"/>
        <v>0</v>
      </c>
      <c r="AK591">
        <f t="shared" si="832"/>
        <v>1</v>
      </c>
      <c r="AL591">
        <f t="shared" ref="AL591:AN591" si="895">SUM(AI581:AI590)/10</f>
        <v>0.9</v>
      </c>
      <c r="AM591">
        <f t="shared" si="895"/>
        <v>0</v>
      </c>
      <c r="AN591">
        <f t="shared" si="895"/>
        <v>0.1</v>
      </c>
      <c r="AO591" s="7">
        <f t="shared" si="845"/>
        <v>-17</v>
      </c>
      <c r="AP591" s="8">
        <f t="shared" si="849"/>
        <v>0.62866139245314157</v>
      </c>
      <c r="AQ591" s="8">
        <f t="shared" si="850"/>
        <v>0</v>
      </c>
      <c r="AR591" s="8">
        <f t="shared" si="851"/>
        <v>0.26363636363636367</v>
      </c>
      <c r="AT591" s="8">
        <f t="shared" si="846"/>
        <v>4</v>
      </c>
      <c r="AU591" s="8">
        <f t="shared" si="847"/>
        <v>6</v>
      </c>
      <c r="AV591" s="4"/>
    </row>
    <row r="592" spans="1:53" x14ac:dyDescent="0.25">
      <c r="A592" t="s">
        <v>596</v>
      </c>
      <c r="B592">
        <v>14928.25</v>
      </c>
      <c r="C592">
        <v>14950.4501953125</v>
      </c>
      <c r="D592">
        <v>14893</v>
      </c>
      <c r="E592">
        <v>14920.599609375</v>
      </c>
      <c r="F592">
        <v>14920.599609375</v>
      </c>
      <c r="G592">
        <v>0</v>
      </c>
      <c r="H592" t="str">
        <f t="shared" si="805"/>
        <v xml:space="preserve"> 09:15:00+05:30</v>
      </c>
      <c r="I592" t="str">
        <f t="shared" si="806"/>
        <v>Y</v>
      </c>
      <c r="J592">
        <f t="shared" si="807"/>
        <v>109.7998046875</v>
      </c>
      <c r="K592">
        <f t="shared" si="808"/>
        <v>-7.650390625</v>
      </c>
      <c r="L592" s="3">
        <f t="shared" si="883"/>
        <v>7.4134959715510592E-3</v>
      </c>
      <c r="M592" s="3">
        <f t="shared" si="809"/>
        <v>-5.1247739185771946E-4</v>
      </c>
      <c r="N592" t="str">
        <f t="shared" si="810"/>
        <v>2021-05-10</v>
      </c>
      <c r="O592">
        <f t="shared" si="811"/>
        <v>12.25</v>
      </c>
      <c r="P592">
        <f t="shared" si="812"/>
        <v>28.80078125</v>
      </c>
      <c r="Q592">
        <f t="shared" si="813"/>
        <v>-221.849609375</v>
      </c>
      <c r="R592">
        <f t="shared" si="814"/>
        <v>3.5</v>
      </c>
      <c r="S592">
        <f t="shared" si="815"/>
        <v>14802.531127929688</v>
      </c>
      <c r="T592">
        <f t="shared" si="816"/>
        <v>14695.933361235118</v>
      </c>
      <c r="U592">
        <f t="shared" si="817"/>
        <v>118.0684814453125</v>
      </c>
      <c r="V592">
        <f t="shared" si="818"/>
        <v>224.66624813988165</v>
      </c>
      <c r="W592">
        <f t="shared" si="819"/>
        <v>57.4501953125</v>
      </c>
      <c r="X592">
        <f t="shared" si="820"/>
        <v>48.090136718750003</v>
      </c>
      <c r="Y592">
        <f t="shared" si="821"/>
        <v>14820.016918862877</v>
      </c>
      <c r="Z592">
        <f t="shared" si="830"/>
        <v>14747.512039296627</v>
      </c>
      <c r="AA592">
        <f t="shared" si="822"/>
        <v>100.58269051212301</v>
      </c>
      <c r="AB592">
        <f t="shared" si="823"/>
        <v>173.08757007837266</v>
      </c>
      <c r="AC592" s="9">
        <f t="shared" si="824"/>
        <v>72.504879566249656</v>
      </c>
      <c r="AD592" s="4">
        <f t="shared" si="825"/>
        <v>0.18713088657081919</v>
      </c>
      <c r="AE592" s="2">
        <f t="shared" si="826"/>
        <v>3.8575300686564157E-3</v>
      </c>
      <c r="AF592">
        <f t="shared" si="834"/>
        <v>124.08355762775864</v>
      </c>
      <c r="AG592" s="4">
        <f t="shared" si="827"/>
        <v>0.12988674427095406</v>
      </c>
      <c r="AI592">
        <f t="shared" si="828"/>
        <v>1</v>
      </c>
      <c r="AJ592">
        <f t="shared" si="831"/>
        <v>0</v>
      </c>
      <c r="AK592">
        <f t="shared" si="832"/>
        <v>0</v>
      </c>
      <c r="AL592">
        <f t="shared" ref="AL592:AN592" si="896">SUM(AI582:AI591)/10</f>
        <v>0.8</v>
      </c>
      <c r="AM592">
        <f t="shared" si="896"/>
        <v>0</v>
      </c>
      <c r="AN592">
        <f t="shared" si="896"/>
        <v>0.2</v>
      </c>
      <c r="AO592" s="7">
        <f t="shared" si="845"/>
        <v>109.7998046875</v>
      </c>
      <c r="AP592" s="8">
        <f t="shared" si="849"/>
        <v>0.69617750291620673</v>
      </c>
      <c r="AQ592" s="8">
        <f t="shared" si="850"/>
        <v>0</v>
      </c>
      <c r="AR592" s="8">
        <f t="shared" si="851"/>
        <v>8.1818181818181818E-2</v>
      </c>
      <c r="AT592" s="8">
        <f t="shared" si="846"/>
        <v>5</v>
      </c>
      <c r="AU592" s="8">
        <f t="shared" si="847"/>
        <v>5</v>
      </c>
      <c r="AV592" s="4"/>
    </row>
    <row r="593" spans="1:53" x14ac:dyDescent="0.25">
      <c r="A593" t="s">
        <v>597</v>
      </c>
      <c r="B593">
        <v>14895.2998046875</v>
      </c>
      <c r="C593">
        <v>14944.150390625</v>
      </c>
      <c r="D593">
        <v>14894.900390625</v>
      </c>
      <c r="E593">
        <v>14932.849609375</v>
      </c>
      <c r="F593">
        <v>14932.849609375</v>
      </c>
      <c r="G593">
        <v>0</v>
      </c>
      <c r="H593" t="str">
        <f t="shared" si="805"/>
        <v xml:space="preserve"> 10:15:00+05:30</v>
      </c>
      <c r="I593" t="str">
        <f t="shared" si="806"/>
        <v>N</v>
      </c>
      <c r="J593">
        <f t="shared" si="807"/>
        <v>12.25</v>
      </c>
      <c r="K593">
        <f t="shared" si="808"/>
        <v>37.5498046875</v>
      </c>
      <c r="L593" s="3">
        <f t="shared" si="883"/>
        <v>8.2101258131094185E-4</v>
      </c>
      <c r="M593" s="3">
        <f t="shared" si="809"/>
        <v>2.5209163413873149E-3</v>
      </c>
      <c r="N593" t="str">
        <f t="shared" si="810"/>
        <v>2021-05-10</v>
      </c>
      <c r="O593">
        <f t="shared" si="811"/>
        <v>7.8505859375</v>
      </c>
      <c r="P593">
        <f t="shared" si="812"/>
        <v>-86.44921875</v>
      </c>
      <c r="Q593">
        <f t="shared" si="813"/>
        <v>-245.849609375</v>
      </c>
      <c r="R593">
        <f t="shared" si="814"/>
        <v>125.25</v>
      </c>
      <c r="S593">
        <f t="shared" si="815"/>
        <v>14825.9560546875</v>
      </c>
      <c r="T593">
        <f t="shared" si="816"/>
        <v>14713.526181175595</v>
      </c>
      <c r="U593">
        <f t="shared" si="817"/>
        <v>106.8935546875</v>
      </c>
      <c r="V593">
        <f t="shared" si="818"/>
        <v>219.32342819940459</v>
      </c>
      <c r="W593">
        <f t="shared" si="819"/>
        <v>49.25</v>
      </c>
      <c r="X593">
        <f t="shared" si="820"/>
        <v>48.4951171875</v>
      </c>
      <c r="Y593">
        <f t="shared" si="821"/>
        <v>14845.090850087794</v>
      </c>
      <c r="Z593">
        <f t="shared" si="830"/>
        <v>14764.360909303752</v>
      </c>
      <c r="AA593">
        <f t="shared" si="822"/>
        <v>87.758759287205976</v>
      </c>
      <c r="AB593">
        <f t="shared" si="823"/>
        <v>168.48870007124788</v>
      </c>
      <c r="AC593" s="9">
        <f t="shared" si="824"/>
        <v>80.729940784041901</v>
      </c>
      <c r="AD593" s="4">
        <f t="shared" si="825"/>
        <v>0.1134414851386214</v>
      </c>
      <c r="AE593" s="2">
        <f t="shared" si="826"/>
        <v>3.3065007961381497E-3</v>
      </c>
      <c r="AF593">
        <f t="shared" si="834"/>
        <v>131.56466891219861</v>
      </c>
      <c r="AG593" s="4">
        <f t="shared" si="827"/>
        <v>6.029091547232026E-2</v>
      </c>
      <c r="AI593">
        <f t="shared" si="828"/>
        <v>1</v>
      </c>
      <c r="AJ593">
        <f t="shared" si="831"/>
        <v>0</v>
      </c>
      <c r="AK593">
        <f t="shared" si="832"/>
        <v>0</v>
      </c>
      <c r="AL593">
        <f t="shared" ref="AL593:AN593" si="897">SUM(AI583:AI592)/10</f>
        <v>0.8</v>
      </c>
      <c r="AM593">
        <f t="shared" si="897"/>
        <v>0</v>
      </c>
      <c r="AN593">
        <f t="shared" si="897"/>
        <v>0.2</v>
      </c>
      <c r="AO593" s="7">
        <f t="shared" si="845"/>
        <v>12.25</v>
      </c>
      <c r="AP593" s="8">
        <f t="shared" si="849"/>
        <v>0.75141795693144187</v>
      </c>
      <c r="AQ593" s="8">
        <f t="shared" si="850"/>
        <v>0</v>
      </c>
      <c r="AR593" s="8">
        <f t="shared" si="851"/>
        <v>0.16363636363636364</v>
      </c>
      <c r="AT593" s="8">
        <f t="shared" si="846"/>
        <v>5</v>
      </c>
      <c r="AU593" s="8">
        <f t="shared" si="847"/>
        <v>5</v>
      </c>
      <c r="AV593" s="4"/>
    </row>
    <row r="594" spans="1:53" x14ac:dyDescent="0.25">
      <c r="A594" t="s">
        <v>598</v>
      </c>
      <c r="B594">
        <v>14919.5498046875</v>
      </c>
      <c r="C594">
        <v>14950.25</v>
      </c>
      <c r="D594">
        <v>14916.599609375</v>
      </c>
      <c r="E594">
        <v>14940.7001953125</v>
      </c>
      <c r="F594">
        <v>14940.7001953125</v>
      </c>
      <c r="G594">
        <v>0</v>
      </c>
      <c r="H594" t="str">
        <f t="shared" si="805"/>
        <v xml:space="preserve"> 11:15:00+05:30</v>
      </c>
      <c r="I594" t="str">
        <f t="shared" si="806"/>
        <v>N</v>
      </c>
      <c r="J594">
        <f t="shared" si="807"/>
        <v>7.8505859375</v>
      </c>
      <c r="K594">
        <f t="shared" si="808"/>
        <v>21.150390625</v>
      </c>
      <c r="L594" s="3">
        <f t="shared" si="883"/>
        <v>5.2572590917753024E-4</v>
      </c>
      <c r="M594" s="3">
        <f t="shared" si="809"/>
        <v>1.4176292784890106E-3</v>
      </c>
      <c r="N594" t="str">
        <f t="shared" si="810"/>
        <v>2021-05-10</v>
      </c>
      <c r="O594">
        <f t="shared" si="811"/>
        <v>-6.900390625</v>
      </c>
      <c r="P594">
        <f t="shared" si="812"/>
        <v>-109.3505859375</v>
      </c>
      <c r="Q594">
        <f t="shared" si="813"/>
        <v>-277.650390625</v>
      </c>
      <c r="R594">
        <f t="shared" si="814"/>
        <v>185</v>
      </c>
      <c r="S594">
        <f t="shared" si="815"/>
        <v>14838.4560546875</v>
      </c>
      <c r="T594">
        <f t="shared" si="816"/>
        <v>14731.102353050595</v>
      </c>
      <c r="U594">
        <f t="shared" si="817"/>
        <v>102.244140625</v>
      </c>
      <c r="V594">
        <f t="shared" si="818"/>
        <v>209.59784226190459</v>
      </c>
      <c r="W594">
        <f t="shared" si="819"/>
        <v>33.650390625</v>
      </c>
      <c r="X594">
        <f t="shared" si="820"/>
        <v>48.645117187499999</v>
      </c>
      <c r="Y594">
        <f t="shared" si="821"/>
        <v>14866.337371248839</v>
      </c>
      <c r="Z594">
        <f t="shared" si="830"/>
        <v>14780.391753486365</v>
      </c>
      <c r="AA594">
        <f t="shared" si="822"/>
        <v>74.36282406366081</v>
      </c>
      <c r="AB594">
        <f t="shared" si="823"/>
        <v>160.30844182613509</v>
      </c>
      <c r="AC594" s="9">
        <f t="shared" si="824"/>
        <v>85.945617762474285</v>
      </c>
      <c r="AD594" s="4">
        <f t="shared" si="825"/>
        <v>6.4606475958958964E-2</v>
      </c>
      <c r="AE594" s="2">
        <f t="shared" si="826"/>
        <v>2.2559022502588941E-3</v>
      </c>
      <c r="AF594">
        <f t="shared" si="834"/>
        <v>135.23501819824378</v>
      </c>
      <c r="AG594" s="4">
        <f t="shared" si="827"/>
        <v>2.7897681926251958E-2</v>
      </c>
      <c r="AI594">
        <f t="shared" si="828"/>
        <v>1</v>
      </c>
      <c r="AJ594">
        <f t="shared" si="831"/>
        <v>0</v>
      </c>
      <c r="AK594">
        <f t="shared" si="832"/>
        <v>0</v>
      </c>
      <c r="AL594">
        <f t="shared" ref="AL594:AN594" si="898">SUM(AI584:AI593)/10</f>
        <v>0.8</v>
      </c>
      <c r="AM594">
        <f t="shared" si="898"/>
        <v>0</v>
      </c>
      <c r="AN594">
        <f t="shared" si="898"/>
        <v>0.2</v>
      </c>
      <c r="AO594" s="7">
        <f t="shared" si="845"/>
        <v>7.8505859375</v>
      </c>
      <c r="AP594" s="8">
        <f t="shared" si="849"/>
        <v>0.79661469203481605</v>
      </c>
      <c r="AQ594" s="8">
        <f t="shared" si="850"/>
        <v>0</v>
      </c>
      <c r="AR594" s="8">
        <f t="shared" si="851"/>
        <v>0.16363636363636364</v>
      </c>
      <c r="AT594" s="8">
        <f t="shared" si="846"/>
        <v>5</v>
      </c>
      <c r="AU594" s="8">
        <f t="shared" si="847"/>
        <v>5</v>
      </c>
      <c r="AV594" s="4"/>
    </row>
    <row r="595" spans="1:53" x14ac:dyDescent="0.25">
      <c r="A595" t="s">
        <v>599</v>
      </c>
      <c r="B595">
        <v>14932.5498046875</v>
      </c>
      <c r="C595">
        <v>14965.2001953125</v>
      </c>
      <c r="D595">
        <v>14929.400390625</v>
      </c>
      <c r="E595">
        <v>14933.7998046875</v>
      </c>
      <c r="F595">
        <v>14933.7998046875</v>
      </c>
      <c r="G595">
        <v>0</v>
      </c>
      <c r="H595" t="str">
        <f t="shared" si="805"/>
        <v xml:space="preserve"> 12:15:00+05:30</v>
      </c>
      <c r="I595" t="str">
        <f t="shared" si="806"/>
        <v>N</v>
      </c>
      <c r="J595">
        <f t="shared" si="807"/>
        <v>-6.900390625</v>
      </c>
      <c r="K595">
        <f t="shared" si="808"/>
        <v>1.25</v>
      </c>
      <c r="L595" s="3">
        <f t="shared" si="883"/>
        <v>-4.6185189012526537E-4</v>
      </c>
      <c r="M595" s="3">
        <f t="shared" si="809"/>
        <v>8.3709749262487673E-5</v>
      </c>
      <c r="N595" t="str">
        <f t="shared" si="810"/>
        <v>2021-05-10</v>
      </c>
      <c r="O595">
        <f t="shared" si="811"/>
        <v>12.8505859375</v>
      </c>
      <c r="P595">
        <f t="shared" si="812"/>
        <v>-50.0498046875</v>
      </c>
      <c r="Q595">
        <f t="shared" si="813"/>
        <v>-310.7001953125</v>
      </c>
      <c r="R595">
        <f t="shared" si="814"/>
        <v>186.8505859375</v>
      </c>
      <c r="S595">
        <f t="shared" si="815"/>
        <v>14854.6123046875</v>
      </c>
      <c r="T595">
        <f t="shared" si="816"/>
        <v>14748.673781622023</v>
      </c>
      <c r="U595">
        <f t="shared" si="817"/>
        <v>79.1875</v>
      </c>
      <c r="V595">
        <f t="shared" si="818"/>
        <v>185.12602306547706</v>
      </c>
      <c r="W595">
        <f t="shared" si="819"/>
        <v>35.7998046875</v>
      </c>
      <c r="X595">
        <f t="shared" si="820"/>
        <v>49.865136718750001</v>
      </c>
      <c r="Y595">
        <f t="shared" si="821"/>
        <v>14881.329023124097</v>
      </c>
      <c r="Z595">
        <f t="shared" si="830"/>
        <v>14794.337939959196</v>
      </c>
      <c r="AA595">
        <f t="shared" si="822"/>
        <v>52.470781563402852</v>
      </c>
      <c r="AB595">
        <f t="shared" si="823"/>
        <v>139.46186472830414</v>
      </c>
      <c r="AC595" s="9">
        <f t="shared" si="824"/>
        <v>86.991083164901283</v>
      </c>
      <c r="AD595" s="4">
        <f t="shared" si="825"/>
        <v>1.2164266540224594E-2</v>
      </c>
      <c r="AE595" s="2">
        <f t="shared" si="826"/>
        <v>2.3979398871223712E-3</v>
      </c>
      <c r="AF595">
        <f t="shared" si="834"/>
        <v>132.6552415020742</v>
      </c>
      <c r="AG595" s="4">
        <f t="shared" si="827"/>
        <v>-1.9076247635710943E-2</v>
      </c>
      <c r="AI595">
        <f t="shared" si="828"/>
        <v>1</v>
      </c>
      <c r="AJ595">
        <f t="shared" si="831"/>
        <v>0</v>
      </c>
      <c r="AK595">
        <f t="shared" si="832"/>
        <v>0</v>
      </c>
      <c r="AL595">
        <f t="shared" ref="AL595:AN595" si="899">SUM(AI585:AI594)/10</f>
        <v>0.8</v>
      </c>
      <c r="AM595">
        <f t="shared" si="899"/>
        <v>0</v>
      </c>
      <c r="AN595">
        <f t="shared" si="899"/>
        <v>0.2</v>
      </c>
      <c r="AO595" s="7">
        <f t="shared" si="845"/>
        <v>-6.900390625</v>
      </c>
      <c r="AP595" s="8">
        <f t="shared" si="849"/>
        <v>0.83359383893757677</v>
      </c>
      <c r="AQ595" s="8">
        <f t="shared" si="850"/>
        <v>0</v>
      </c>
      <c r="AR595" s="8">
        <f t="shared" si="851"/>
        <v>0.16363636363636364</v>
      </c>
      <c r="AT595" s="8">
        <f t="shared" si="846"/>
        <v>4</v>
      </c>
      <c r="AU595" s="8">
        <f t="shared" si="847"/>
        <v>6</v>
      </c>
      <c r="AV595" s="4"/>
    </row>
    <row r="596" spans="1:53" x14ac:dyDescent="0.25">
      <c r="A596" t="s">
        <v>600</v>
      </c>
      <c r="B596">
        <v>14955.7001953125</v>
      </c>
      <c r="C596">
        <v>14965.2001953125</v>
      </c>
      <c r="D596">
        <v>14921.150390625</v>
      </c>
      <c r="E596">
        <v>14946.650390625</v>
      </c>
      <c r="F596">
        <v>14946.650390625</v>
      </c>
      <c r="G596">
        <v>0</v>
      </c>
      <c r="H596" t="str">
        <f t="shared" si="805"/>
        <v xml:space="preserve"> 13:15:00+05:30</v>
      </c>
      <c r="I596" t="str">
        <f t="shared" si="806"/>
        <v>N</v>
      </c>
      <c r="J596">
        <f t="shared" si="807"/>
        <v>12.8505859375</v>
      </c>
      <c r="K596">
        <f t="shared" si="808"/>
        <v>-9.0498046875</v>
      </c>
      <c r="L596" s="3">
        <f t="shared" si="883"/>
        <v>8.6050342883707272E-4</v>
      </c>
      <c r="M596" s="3">
        <f t="shared" si="809"/>
        <v>-6.051073884415282E-4</v>
      </c>
      <c r="N596" t="str">
        <f t="shared" si="810"/>
        <v>2021-05-10</v>
      </c>
      <c r="O596">
        <f t="shared" si="811"/>
        <v>-5.4501953125</v>
      </c>
      <c r="P596">
        <f t="shared" si="812"/>
        <v>-97.2001953125</v>
      </c>
      <c r="Q596">
        <f t="shared" si="813"/>
        <v>-280.4501953125</v>
      </c>
      <c r="R596">
        <f t="shared" si="814"/>
        <v>154.6494140625</v>
      </c>
      <c r="S596">
        <f t="shared" si="815"/>
        <v>14872.243530273438</v>
      </c>
      <c r="T596">
        <f t="shared" si="816"/>
        <v>14763.876162574405</v>
      </c>
      <c r="U596">
        <f t="shared" si="817"/>
        <v>74.4068603515625</v>
      </c>
      <c r="V596">
        <f t="shared" si="818"/>
        <v>182.77422805059541</v>
      </c>
      <c r="W596">
        <f t="shared" si="819"/>
        <v>44.0498046875</v>
      </c>
      <c r="X596">
        <f t="shared" si="820"/>
        <v>48.8701171875</v>
      </c>
      <c r="Y596">
        <f t="shared" si="821"/>
        <v>14895.844882568743</v>
      </c>
      <c r="Z596">
        <f t="shared" si="830"/>
        <v>14808.18452638336</v>
      </c>
      <c r="AA596">
        <f t="shared" si="822"/>
        <v>50.805508056257167</v>
      </c>
      <c r="AB596">
        <f t="shared" si="823"/>
        <v>138.46586424163979</v>
      </c>
      <c r="AC596" s="9">
        <f t="shared" si="824"/>
        <v>87.660356185382625</v>
      </c>
      <c r="AD596" s="4">
        <f t="shared" si="825"/>
        <v>7.6935818722093617E-3</v>
      </c>
      <c r="AE596" s="2">
        <f t="shared" si="826"/>
        <v>2.9521721539095681E-3</v>
      </c>
      <c r="AF596">
        <f t="shared" si="834"/>
        <v>131.96871999433824</v>
      </c>
      <c r="AG596" s="4">
        <f t="shared" si="827"/>
        <v>-5.1752309216159115E-3</v>
      </c>
      <c r="AI596">
        <f t="shared" si="828"/>
        <v>1</v>
      </c>
      <c r="AJ596">
        <f t="shared" si="831"/>
        <v>0</v>
      </c>
      <c r="AK596">
        <f t="shared" si="832"/>
        <v>0</v>
      </c>
      <c r="AL596">
        <f t="shared" ref="AL596:AN596" si="900">SUM(AI586:AI595)/10</f>
        <v>0.8</v>
      </c>
      <c r="AM596">
        <f t="shared" si="900"/>
        <v>0</v>
      </c>
      <c r="AN596">
        <f t="shared" si="900"/>
        <v>0.2</v>
      </c>
      <c r="AO596" s="7">
        <f t="shared" si="845"/>
        <v>12.8505859375</v>
      </c>
      <c r="AP596" s="8">
        <f t="shared" si="849"/>
        <v>0.86384950458529008</v>
      </c>
      <c r="AQ596" s="8">
        <f t="shared" si="850"/>
        <v>0</v>
      </c>
      <c r="AR596" s="8">
        <f t="shared" si="851"/>
        <v>0.16363636363636364</v>
      </c>
      <c r="AT596" s="8">
        <f t="shared" si="846"/>
        <v>5</v>
      </c>
      <c r="AU596" s="8">
        <f t="shared" si="847"/>
        <v>5</v>
      </c>
      <c r="AV596" s="4"/>
    </row>
    <row r="597" spans="1:53" x14ac:dyDescent="0.25">
      <c r="A597" t="s">
        <v>601</v>
      </c>
      <c r="B597">
        <v>14954.849609375</v>
      </c>
      <c r="C597">
        <v>14966.7998046875</v>
      </c>
      <c r="D597">
        <v>14931.349609375</v>
      </c>
      <c r="E597">
        <v>14941.2001953125</v>
      </c>
      <c r="F597">
        <v>14941.2001953125</v>
      </c>
      <c r="G597">
        <v>0</v>
      </c>
      <c r="H597" t="str">
        <f t="shared" si="805"/>
        <v xml:space="preserve"> 14:15:00+05:30</v>
      </c>
      <c r="I597" t="str">
        <f t="shared" si="806"/>
        <v>N</v>
      </c>
      <c r="J597">
        <f t="shared" si="807"/>
        <v>-5.4501953125</v>
      </c>
      <c r="K597">
        <f t="shared" si="808"/>
        <v>-13.6494140625</v>
      </c>
      <c r="L597" s="3">
        <f t="shared" si="883"/>
        <v>-3.6464325919595539E-4</v>
      </c>
      <c r="M597" s="3">
        <f t="shared" si="809"/>
        <v>-9.1270821298954162E-4</v>
      </c>
      <c r="N597" t="str">
        <f t="shared" si="810"/>
        <v>2021-05-10</v>
      </c>
      <c r="O597">
        <f t="shared" si="811"/>
        <v>8.2001953125</v>
      </c>
      <c r="P597">
        <f t="shared" si="812"/>
        <v>-109.3505859375</v>
      </c>
      <c r="Q597">
        <f t="shared" si="813"/>
        <v>-281.5</v>
      </c>
      <c r="R597">
        <f t="shared" si="814"/>
        <v>167.349609375</v>
      </c>
      <c r="S597">
        <f t="shared" si="815"/>
        <v>14893.374877929688</v>
      </c>
      <c r="T597">
        <f t="shared" si="816"/>
        <v>14782.597609747023</v>
      </c>
      <c r="U597">
        <f t="shared" si="817"/>
        <v>47.8253173828125</v>
      </c>
      <c r="V597">
        <f t="shared" si="818"/>
        <v>158.60258556547706</v>
      </c>
      <c r="W597">
        <f t="shared" si="819"/>
        <v>35.4501953125</v>
      </c>
      <c r="X597">
        <f t="shared" si="820"/>
        <v>47.820019531249997</v>
      </c>
      <c r="Y597">
        <f t="shared" si="821"/>
        <v>14905.923840956244</v>
      </c>
      <c r="Z597">
        <f t="shared" si="830"/>
        <v>14820.276859922373</v>
      </c>
      <c r="AA597">
        <f t="shared" si="822"/>
        <v>35.276354356255979</v>
      </c>
      <c r="AB597">
        <f t="shared" si="823"/>
        <v>120.92333539012725</v>
      </c>
      <c r="AC597" s="9">
        <f t="shared" si="824"/>
        <v>85.64698103387127</v>
      </c>
      <c r="AD597" s="4">
        <f t="shared" si="825"/>
        <v>-2.296790977273128E-2</v>
      </c>
      <c r="AE597" s="2">
        <f t="shared" si="826"/>
        <v>2.3742123947216236E-3</v>
      </c>
      <c r="AF597">
        <f t="shared" si="834"/>
        <v>123.32623120922108</v>
      </c>
      <c r="AG597" s="4">
        <f t="shared" si="827"/>
        <v>-6.5488918779298216E-2</v>
      </c>
      <c r="AI597">
        <f t="shared" si="828"/>
        <v>0</v>
      </c>
      <c r="AJ597">
        <f t="shared" si="831"/>
        <v>0</v>
      </c>
      <c r="AK597">
        <f t="shared" si="832"/>
        <v>1</v>
      </c>
      <c r="AL597">
        <f t="shared" ref="AL597:AN597" si="901">SUM(AI587:AI596)/10</f>
        <v>0.8</v>
      </c>
      <c r="AM597">
        <f t="shared" si="901"/>
        <v>0</v>
      </c>
      <c r="AN597">
        <f t="shared" si="901"/>
        <v>0.2</v>
      </c>
      <c r="AO597" s="7">
        <f t="shared" si="845"/>
        <v>-5.4501953125</v>
      </c>
      <c r="AP597" s="8">
        <f t="shared" si="849"/>
        <v>0.70678595829705548</v>
      </c>
      <c r="AQ597" s="8">
        <f t="shared" si="850"/>
        <v>0</v>
      </c>
      <c r="AR597" s="8">
        <f t="shared" si="851"/>
        <v>0.34545454545454546</v>
      </c>
      <c r="AT597" s="8">
        <f t="shared" si="846"/>
        <v>5</v>
      </c>
      <c r="AU597" s="8">
        <f t="shared" si="847"/>
        <v>5</v>
      </c>
      <c r="AV597" s="4"/>
    </row>
    <row r="598" spans="1:53" x14ac:dyDescent="0.25">
      <c r="A598" t="s">
        <v>602</v>
      </c>
      <c r="B598">
        <v>14941.4501953125</v>
      </c>
      <c r="C598">
        <v>14952.900390625</v>
      </c>
      <c r="D598">
        <v>14929.650390625</v>
      </c>
      <c r="E598">
        <v>14949.400390625</v>
      </c>
      <c r="F598">
        <v>14949.400390625</v>
      </c>
      <c r="G598">
        <v>0</v>
      </c>
      <c r="H598" t="str">
        <f t="shared" si="805"/>
        <v xml:space="preserve"> 15:15:00+05:30</v>
      </c>
      <c r="I598" t="str">
        <f t="shared" si="806"/>
        <v>N</v>
      </c>
      <c r="J598">
        <f t="shared" si="807"/>
        <v>8.2001953125</v>
      </c>
      <c r="K598">
        <f t="shared" si="808"/>
        <v>7.9501953125</v>
      </c>
      <c r="L598" s="3">
        <f t="shared" si="883"/>
        <v>5.4883109825893674E-4</v>
      </c>
      <c r="M598" s="3">
        <f t="shared" si="809"/>
        <v>5.3208993829756705E-4</v>
      </c>
      <c r="N598" t="str">
        <f t="shared" si="810"/>
        <v>2021-05-10</v>
      </c>
      <c r="O598">
        <f t="shared" si="811"/>
        <v>-103</v>
      </c>
      <c r="P598">
        <f t="shared" si="812"/>
        <v>-94.30078125</v>
      </c>
      <c r="Q598">
        <f t="shared" si="813"/>
        <v>-276.8505859375</v>
      </c>
      <c r="R598">
        <f t="shared" si="814"/>
        <v>155.69921875</v>
      </c>
      <c r="S598">
        <f t="shared" si="815"/>
        <v>14906.799926757813</v>
      </c>
      <c r="T598">
        <f t="shared" si="816"/>
        <v>14797.838076636905</v>
      </c>
      <c r="U598">
        <f t="shared" si="817"/>
        <v>42.6004638671875</v>
      </c>
      <c r="V598">
        <f t="shared" si="818"/>
        <v>151.56231398809541</v>
      </c>
      <c r="W598">
        <f t="shared" si="819"/>
        <v>23.25</v>
      </c>
      <c r="X598">
        <f t="shared" si="820"/>
        <v>45.360058593749997</v>
      </c>
      <c r="Y598">
        <f t="shared" si="821"/>
        <v>14915.58529643819</v>
      </c>
      <c r="Z598">
        <f t="shared" si="830"/>
        <v>14832.015362713521</v>
      </c>
      <c r="AA598">
        <f t="shared" si="822"/>
        <v>33.815094186809802</v>
      </c>
      <c r="AB598">
        <f t="shared" si="823"/>
        <v>117.38502791147948</v>
      </c>
      <c r="AC598" s="9">
        <f t="shared" si="824"/>
        <v>83.569933724669681</v>
      </c>
      <c r="AD598" s="4">
        <f t="shared" si="825"/>
        <v>-2.4251261213517474E-2</v>
      </c>
      <c r="AE598" s="2">
        <f t="shared" si="826"/>
        <v>1.5573037138632343E-3</v>
      </c>
      <c r="AF598">
        <f t="shared" si="834"/>
        <v>117.74721980128561</v>
      </c>
      <c r="AG598" s="4">
        <f t="shared" si="827"/>
        <v>-4.5237832643006501E-2</v>
      </c>
      <c r="AI598">
        <f t="shared" si="828"/>
        <v>0</v>
      </c>
      <c r="AJ598">
        <f t="shared" si="831"/>
        <v>0</v>
      </c>
      <c r="AK598">
        <f t="shared" si="832"/>
        <v>1</v>
      </c>
      <c r="AL598">
        <f t="shared" ref="AL598:AN598" si="902">SUM(AI588:AI597)/10</f>
        <v>0.7</v>
      </c>
      <c r="AM598">
        <f t="shared" si="902"/>
        <v>0</v>
      </c>
      <c r="AN598">
        <f t="shared" si="902"/>
        <v>0.3</v>
      </c>
      <c r="AO598" s="7">
        <f t="shared" si="845"/>
        <v>8.2001953125</v>
      </c>
      <c r="AP598" s="8">
        <f t="shared" si="849"/>
        <v>0.57827942042486358</v>
      </c>
      <c r="AQ598" s="8">
        <f t="shared" si="850"/>
        <v>0</v>
      </c>
      <c r="AR598" s="8">
        <f t="shared" si="851"/>
        <v>0.34545454545454546</v>
      </c>
      <c r="AT598" s="8">
        <f t="shared" si="846"/>
        <v>6</v>
      </c>
      <c r="AU598" s="8">
        <f t="shared" si="847"/>
        <v>4</v>
      </c>
      <c r="AV598" s="4"/>
    </row>
    <row r="599" spans="1:53" x14ac:dyDescent="0.25">
      <c r="A599" t="s">
        <v>603</v>
      </c>
      <c r="B599">
        <v>14789.7001953125</v>
      </c>
      <c r="C599">
        <v>14847.599609375</v>
      </c>
      <c r="D599">
        <v>14774.2998046875</v>
      </c>
      <c r="E599">
        <v>14846.400390625</v>
      </c>
      <c r="F599">
        <v>14846.400390625</v>
      </c>
      <c r="G599">
        <v>0</v>
      </c>
      <c r="H599" t="str">
        <f t="shared" si="805"/>
        <v xml:space="preserve"> 09:15:00+05:30</v>
      </c>
      <c r="I599" t="str">
        <f t="shared" si="806"/>
        <v>Y</v>
      </c>
      <c r="J599">
        <f t="shared" si="807"/>
        <v>-103</v>
      </c>
      <c r="K599">
        <f t="shared" si="808"/>
        <v>56.7001953125</v>
      </c>
      <c r="L599" s="3">
        <f t="shared" si="883"/>
        <v>-6.8899084450633145E-3</v>
      </c>
      <c r="M599" s="3">
        <f t="shared" si="809"/>
        <v>3.8337623186216283E-3</v>
      </c>
      <c r="N599" t="str">
        <f t="shared" si="810"/>
        <v>2021-05-11</v>
      </c>
      <c r="O599">
        <f t="shared" si="811"/>
        <v>-15.05078125</v>
      </c>
      <c r="P599">
        <f t="shared" si="812"/>
        <v>-0.900390625</v>
      </c>
      <c r="Q599">
        <f t="shared" si="813"/>
        <v>-162.55078125</v>
      </c>
      <c r="R599">
        <f t="shared" si="814"/>
        <v>263</v>
      </c>
      <c r="S599">
        <f t="shared" si="815"/>
        <v>14922</v>
      </c>
      <c r="T599">
        <f t="shared" si="816"/>
        <v>14812.809523809523</v>
      </c>
      <c r="U599">
        <f t="shared" si="817"/>
        <v>-75.599609375</v>
      </c>
      <c r="V599">
        <f t="shared" si="818"/>
        <v>33.590866815477057</v>
      </c>
      <c r="W599">
        <f t="shared" si="819"/>
        <v>73.2998046875</v>
      </c>
      <c r="X599">
        <f t="shared" si="820"/>
        <v>42.575097656250001</v>
      </c>
      <c r="Y599">
        <f t="shared" si="821"/>
        <v>14900.210872924148</v>
      </c>
      <c r="Z599">
        <f t="shared" si="830"/>
        <v>14833.323092523655</v>
      </c>
      <c r="AA599">
        <f t="shared" si="822"/>
        <v>-53.810482299148134</v>
      </c>
      <c r="AB599">
        <f t="shared" si="823"/>
        <v>13.07729810134515</v>
      </c>
      <c r="AC599" s="9">
        <f t="shared" si="824"/>
        <v>66.887780400493284</v>
      </c>
      <c r="AD599" s="4">
        <f t="shared" si="825"/>
        <v>-0.19961908045945786</v>
      </c>
      <c r="AE599" s="2">
        <f t="shared" si="826"/>
        <v>4.9613048101436177E-3</v>
      </c>
      <c r="AF599">
        <f t="shared" si="834"/>
        <v>87.401349114625191</v>
      </c>
      <c r="AG599" s="4">
        <f t="shared" si="827"/>
        <v>-0.2577204857819419</v>
      </c>
      <c r="AI599">
        <f t="shared" si="828"/>
        <v>0</v>
      </c>
      <c r="AJ599">
        <f t="shared" si="831"/>
        <v>0</v>
      </c>
      <c r="AK599">
        <f t="shared" si="832"/>
        <v>1</v>
      </c>
      <c r="AL599">
        <f t="shared" ref="AL599:AN599" si="903">SUM(AI589:AI598)/10</f>
        <v>0.7</v>
      </c>
      <c r="AM599">
        <f t="shared" si="903"/>
        <v>0</v>
      </c>
      <c r="AN599">
        <f t="shared" si="903"/>
        <v>0.3</v>
      </c>
      <c r="AO599" s="7">
        <f t="shared" si="845"/>
        <v>-103</v>
      </c>
      <c r="AP599" s="8">
        <f t="shared" si="849"/>
        <v>0.47313770762034291</v>
      </c>
      <c r="AQ599" s="8">
        <f t="shared" si="850"/>
        <v>0</v>
      </c>
      <c r="AR599" s="8">
        <f t="shared" si="851"/>
        <v>0.42727272727272725</v>
      </c>
      <c r="AT599" s="8">
        <f t="shared" si="846"/>
        <v>5</v>
      </c>
      <c r="AU599" s="8">
        <f t="shared" si="847"/>
        <v>5</v>
      </c>
      <c r="AV599" s="4"/>
    </row>
    <row r="600" spans="1:53" x14ac:dyDescent="0.25">
      <c r="A600" t="s">
        <v>604</v>
      </c>
      <c r="B600">
        <v>14840.5</v>
      </c>
      <c r="C600">
        <v>14848.849609375</v>
      </c>
      <c r="D600">
        <v>14826.0498046875</v>
      </c>
      <c r="E600">
        <v>14831.349609375</v>
      </c>
      <c r="F600">
        <v>14831.349609375</v>
      </c>
      <c r="G600">
        <v>0</v>
      </c>
      <c r="H600" t="str">
        <f t="shared" ref="H600:H663" si="904">RIGHT(A600,LEN(A600)-10)</f>
        <v xml:space="preserve"> 10:15:00+05:30</v>
      </c>
      <c r="I600" t="str">
        <f t="shared" ref="I600:I663" si="905">IF(H600= " 09:15:00+05:30","Y","N")</f>
        <v>N</v>
      </c>
      <c r="J600">
        <f t="shared" ref="J600:J663" si="906">E600-E599</f>
        <v>-15.05078125</v>
      </c>
      <c r="K600">
        <f t="shared" ref="K600:K663" si="907">E600-B600</f>
        <v>-9.150390625</v>
      </c>
      <c r="L600" s="3">
        <f t="shared" si="883"/>
        <v>-1.0137663577700665E-3</v>
      </c>
      <c r="M600" s="3">
        <f t="shared" ref="M600:M663" si="908">K600/B600</f>
        <v>-6.1658236750783326E-4</v>
      </c>
      <c r="N600" t="str">
        <f t="shared" ref="N600:N663" si="909">LEFT(A600,10)</f>
        <v>2021-05-11</v>
      </c>
      <c r="O600">
        <f t="shared" ref="O600:O663" si="910">E601-E600</f>
        <v>52.400390625</v>
      </c>
      <c r="P600">
        <f t="shared" ref="P600:P663" si="911">E606-E600</f>
        <v>-91.599609375</v>
      </c>
      <c r="Q600">
        <f t="shared" ref="Q600:Q663" si="912">(E620-E600)</f>
        <v>-23.19921875</v>
      </c>
      <c r="R600">
        <f t="shared" ref="R600:R663" si="913">(E634-E600)</f>
        <v>270.900390625</v>
      </c>
      <c r="S600">
        <f t="shared" ref="S600:S663" si="914">SUM(E592:E599)/8</f>
        <v>14926.450073242188</v>
      </c>
      <c r="T600">
        <f t="shared" ref="T600:T663" si="915">SUM(E579:E599)/21</f>
        <v>14822.226190476191</v>
      </c>
      <c r="U600">
        <f t="shared" ref="U600:U663" si="916">E600-S600</f>
        <v>-95.1004638671875</v>
      </c>
      <c r="V600">
        <f t="shared" ref="V600:V663" si="917">E600-T600</f>
        <v>9.1234188988091773</v>
      </c>
      <c r="W600">
        <f t="shared" ref="W600:W663" si="918">MAX(C600-D600,C600-E600,D600-E600)</f>
        <v>22.7998046875</v>
      </c>
      <c r="X600">
        <f t="shared" ref="X600:X663" si="919">SUM(W590:W599)/10</f>
        <v>42.735058593749997</v>
      </c>
      <c r="Y600">
        <f t="shared" ref="Y600:Y663" si="920">(E600-Y599)*(2/9)+Y599</f>
        <v>14884.908369913226</v>
      </c>
      <c r="Z600">
        <f t="shared" si="830"/>
        <v>14833.143684964687</v>
      </c>
      <c r="AA600">
        <f t="shared" ref="AA600:AA663" si="921">$E600-Y600</f>
        <v>-53.558760538226124</v>
      </c>
      <c r="AB600">
        <f t="shared" ref="AB600:AB663" si="922">$E600-Z600</f>
        <v>-1.7940755896870542</v>
      </c>
      <c r="AC600" s="9">
        <f t="shared" ref="AC600:AC663" si="923">Y600-Z600</f>
        <v>51.76468494853907</v>
      </c>
      <c r="AD600" s="4">
        <f t="shared" ref="AD600:AD663" si="924">IF(AND(AC600&gt;0,AC599&gt;0),(AC600-AC599)/AC599,IF(AND(AC600&lt;0,AC599&lt;0),(AC600-AC599)/AC599,"CROSSOVER"))</f>
        <v>-0.22609653603997726</v>
      </c>
      <c r="AE600" s="2">
        <f t="shared" ref="AE600:AE663" si="925">ABS(C600-D600)/D600</f>
        <v>1.5378205919888025E-3</v>
      </c>
      <c r="AF600">
        <f t="shared" si="834"/>
        <v>62.682179437035302</v>
      </c>
      <c r="AG600" s="4">
        <f t="shared" ref="AG600:AG663" si="926">IF(AND(AF600&gt;0,AF599&gt;0),(AF600-AF599)/AF599,IF(AND(AF600&lt;0,AF599&lt;0),(AF600-AF599)/AF599,"CROSSOVER"))</f>
        <v>-0.28282366265503722</v>
      </c>
      <c r="AI600">
        <f t="shared" ref="AI600:AI663" si="927">IF(AND(AD600&gt;0,AB600&gt;0,AA600&gt;0,V600&gt;0,U600&gt;0),1,0)</f>
        <v>0</v>
      </c>
      <c r="AJ600">
        <f t="shared" si="831"/>
        <v>0</v>
      </c>
      <c r="AK600">
        <f t="shared" si="832"/>
        <v>1</v>
      </c>
      <c r="AL600">
        <f t="shared" ref="AL600:AN600" si="928">SUM(AI590:AI599)/10</f>
        <v>0.6</v>
      </c>
      <c r="AM600">
        <f t="shared" si="928"/>
        <v>0</v>
      </c>
      <c r="AN600">
        <f t="shared" si="928"/>
        <v>0.4</v>
      </c>
      <c r="AO600" s="7">
        <f t="shared" si="845"/>
        <v>-15.05078125</v>
      </c>
      <c r="AP600" s="8">
        <f t="shared" si="849"/>
        <v>0.38711266987118964</v>
      </c>
      <c r="AQ600" s="8">
        <f t="shared" si="850"/>
        <v>0</v>
      </c>
      <c r="AR600" s="8">
        <f t="shared" si="851"/>
        <v>0.42727272727272725</v>
      </c>
      <c r="AT600" s="8">
        <f t="shared" si="846"/>
        <v>5</v>
      </c>
      <c r="AU600" s="8">
        <f t="shared" si="847"/>
        <v>5</v>
      </c>
      <c r="AV600" s="4"/>
    </row>
    <row r="601" spans="1:53" x14ac:dyDescent="0.25">
      <c r="A601" t="s">
        <v>605</v>
      </c>
      <c r="B601">
        <v>14839.25</v>
      </c>
      <c r="C601">
        <v>14889.7998046875</v>
      </c>
      <c r="D601">
        <v>14829.2998046875</v>
      </c>
      <c r="E601">
        <v>14883.75</v>
      </c>
      <c r="F601">
        <v>14883.75</v>
      </c>
      <c r="G601">
        <v>0</v>
      </c>
      <c r="H601" t="str">
        <f t="shared" si="904"/>
        <v xml:space="preserve"> 11:15:00+05:30</v>
      </c>
      <c r="I601" t="str">
        <f t="shared" si="905"/>
        <v>N</v>
      </c>
      <c r="J601">
        <f t="shared" si="906"/>
        <v>52.400390625</v>
      </c>
      <c r="K601">
        <f t="shared" si="907"/>
        <v>44.5</v>
      </c>
      <c r="L601" s="3">
        <f t="shared" si="883"/>
        <v>3.5330830979722404E-3</v>
      </c>
      <c r="M601" s="3">
        <f t="shared" si="908"/>
        <v>2.9988038479033642E-3</v>
      </c>
      <c r="N601" t="str">
        <f t="shared" si="909"/>
        <v>2021-05-11</v>
      </c>
      <c r="O601">
        <f t="shared" si="910"/>
        <v>-34.2998046875</v>
      </c>
      <c r="P601">
        <f t="shared" si="911"/>
        <v>-171.4501953125</v>
      </c>
      <c r="Q601">
        <f t="shared" si="912"/>
        <v>-80.599609375</v>
      </c>
      <c r="R601">
        <f t="shared" si="913"/>
        <v>207.25</v>
      </c>
      <c r="S601">
        <f t="shared" si="914"/>
        <v>14915.293823242188</v>
      </c>
      <c r="T601">
        <f t="shared" si="915"/>
        <v>14831.497581845239</v>
      </c>
      <c r="U601">
        <f t="shared" si="916"/>
        <v>-31.5438232421875</v>
      </c>
      <c r="V601">
        <f t="shared" si="917"/>
        <v>52.252418154761472</v>
      </c>
      <c r="W601">
        <f t="shared" si="918"/>
        <v>60.5</v>
      </c>
      <c r="X601">
        <f t="shared" si="919"/>
        <v>39.710058593749999</v>
      </c>
      <c r="Y601">
        <f t="shared" si="920"/>
        <v>14884.650954376953</v>
      </c>
      <c r="Z601">
        <f t="shared" ref="Z601:Z664" si="929">(F601-Z600)*(2/22)+Z600</f>
        <v>14837.744259058807</v>
      </c>
      <c r="AA601">
        <f t="shared" si="921"/>
        <v>-0.90095437695345026</v>
      </c>
      <c r="AB601">
        <f t="shared" si="922"/>
        <v>46.005740941192926</v>
      </c>
      <c r="AC601" s="9">
        <f t="shared" si="923"/>
        <v>46.906695318146376</v>
      </c>
      <c r="AD601" s="4">
        <f t="shared" si="924"/>
        <v>-9.3847564903025635E-2</v>
      </c>
      <c r="AE601" s="2">
        <f t="shared" si="925"/>
        <v>4.0797610674022603E-3</v>
      </c>
      <c r="AF601">
        <f t="shared" si="834"/>
        <v>53.153372531714922</v>
      </c>
      <c r="AG601" s="4">
        <f t="shared" si="926"/>
        <v>-0.15201779821475631</v>
      </c>
      <c r="AI601">
        <f t="shared" si="927"/>
        <v>0</v>
      </c>
      <c r="AJ601">
        <f t="shared" ref="AJ601:AJ664" si="930">IF(AND(AD601&gt;0,AB601&lt;0,AA601&lt;0,V601&lt;0,U601&lt;0),1,0)</f>
        <v>0</v>
      </c>
      <c r="AK601">
        <f t="shared" ref="AK601:AK664" si="931">IF(AND(AI601 =0,AJ601=0),1,0)</f>
        <v>1</v>
      </c>
      <c r="AL601">
        <f t="shared" ref="AL601:AN601" si="932">SUM(AI591:AI600)/10</f>
        <v>0.5</v>
      </c>
      <c r="AM601">
        <f t="shared" si="932"/>
        <v>0</v>
      </c>
      <c r="AN601">
        <f t="shared" si="932"/>
        <v>0.5</v>
      </c>
      <c r="AO601" s="7">
        <f t="shared" si="845"/>
        <v>52.400390625</v>
      </c>
      <c r="AP601" s="8">
        <f t="shared" si="849"/>
        <v>0.31672854807642792</v>
      </c>
      <c r="AQ601" s="8">
        <f t="shared" si="850"/>
        <v>0</v>
      </c>
      <c r="AR601" s="8">
        <f t="shared" si="851"/>
        <v>0.50909090909090915</v>
      </c>
      <c r="AT601" s="8">
        <f t="shared" si="846"/>
        <v>6</v>
      </c>
      <c r="AU601" s="8">
        <f t="shared" si="847"/>
        <v>4</v>
      </c>
      <c r="AV601" s="4"/>
    </row>
    <row r="602" spans="1:53" x14ac:dyDescent="0.25">
      <c r="A602" t="s">
        <v>606</v>
      </c>
      <c r="B602">
        <v>14872.2001953125</v>
      </c>
      <c r="C602">
        <v>14899.4501953125</v>
      </c>
      <c r="D602">
        <v>14844.5498046875</v>
      </c>
      <c r="E602">
        <v>14849.4501953125</v>
      </c>
      <c r="F602">
        <v>14849.4501953125</v>
      </c>
      <c r="G602">
        <v>0</v>
      </c>
      <c r="H602" t="str">
        <f t="shared" si="904"/>
        <v xml:space="preserve"> 12:15:00+05:30</v>
      </c>
      <c r="I602" t="str">
        <f t="shared" si="905"/>
        <v>N</v>
      </c>
      <c r="J602">
        <f t="shared" si="906"/>
        <v>-34.2998046875</v>
      </c>
      <c r="K602">
        <f t="shared" si="907"/>
        <v>-22.75</v>
      </c>
      <c r="L602" s="3">
        <f t="shared" si="883"/>
        <v>-2.3045136264382296E-3</v>
      </c>
      <c r="M602" s="3">
        <f t="shared" si="908"/>
        <v>-1.5296996880912394E-3</v>
      </c>
      <c r="N602" t="str">
        <f t="shared" si="909"/>
        <v>2021-05-11</v>
      </c>
      <c r="O602">
        <f t="shared" si="910"/>
        <v>-17.6005859375</v>
      </c>
      <c r="P602">
        <f t="shared" si="911"/>
        <v>-90.400390625</v>
      </c>
      <c r="Q602">
        <f t="shared" si="912"/>
        <v>-22.1005859375</v>
      </c>
      <c r="R602">
        <f t="shared" si="913"/>
        <v>270.849609375</v>
      </c>
      <c r="S602">
        <f t="shared" si="914"/>
        <v>14909.156372070313</v>
      </c>
      <c r="T602">
        <f t="shared" si="915"/>
        <v>14841.523763020834</v>
      </c>
      <c r="U602">
        <f t="shared" si="916"/>
        <v>-59.7061767578125</v>
      </c>
      <c r="V602">
        <f t="shared" si="917"/>
        <v>7.9264322916660603</v>
      </c>
      <c r="W602">
        <f t="shared" si="918"/>
        <v>54.900390625</v>
      </c>
      <c r="X602">
        <f t="shared" si="919"/>
        <v>43.55</v>
      </c>
      <c r="Y602">
        <f t="shared" si="920"/>
        <v>14876.828563473742</v>
      </c>
      <c r="Z602">
        <f t="shared" si="929"/>
        <v>14838.80843508187</v>
      </c>
      <c r="AA602">
        <f t="shared" si="921"/>
        <v>-27.378368161242179</v>
      </c>
      <c r="AB602">
        <f t="shared" si="922"/>
        <v>10.641760230630098</v>
      </c>
      <c r="AC602" s="9">
        <f t="shared" si="923"/>
        <v>38.020128391872277</v>
      </c>
      <c r="AD602" s="4">
        <f t="shared" si="924"/>
        <v>-0.18945199328156959</v>
      </c>
      <c r="AE602" s="2">
        <f t="shared" si="925"/>
        <v>3.698353358460488E-3</v>
      </c>
      <c r="AF602">
        <f t="shared" ref="AF602:AF665" si="933">Y602-T602</f>
        <v>35.304800452908239</v>
      </c>
      <c r="AG602" s="4">
        <f t="shared" si="926"/>
        <v>-0.33579378369936941</v>
      </c>
      <c r="AI602">
        <f t="shared" si="927"/>
        <v>0</v>
      </c>
      <c r="AJ602">
        <f t="shared" si="930"/>
        <v>0</v>
      </c>
      <c r="AK602">
        <f t="shared" si="931"/>
        <v>1</v>
      </c>
      <c r="AL602">
        <f t="shared" ref="AL602:AN602" si="934">SUM(AI592:AI601)/10</f>
        <v>0.5</v>
      </c>
      <c r="AM602">
        <f t="shared" si="934"/>
        <v>0</v>
      </c>
      <c r="AN602">
        <f t="shared" si="934"/>
        <v>0.5</v>
      </c>
      <c r="AO602" s="7">
        <f t="shared" si="845"/>
        <v>-34.2998046875</v>
      </c>
      <c r="AP602" s="8">
        <f t="shared" si="849"/>
        <v>0.25914153933525919</v>
      </c>
      <c r="AQ602" s="8">
        <f t="shared" si="850"/>
        <v>0</v>
      </c>
      <c r="AR602" s="8">
        <f t="shared" si="851"/>
        <v>0.59090909090909094</v>
      </c>
      <c r="AT602" s="8">
        <f t="shared" si="846"/>
        <v>5</v>
      </c>
      <c r="AU602" s="8">
        <f t="shared" si="847"/>
        <v>5</v>
      </c>
      <c r="AV602" s="4"/>
    </row>
    <row r="603" spans="1:53" x14ac:dyDescent="0.25">
      <c r="A603" t="s">
        <v>607</v>
      </c>
      <c r="B603">
        <v>14856.0498046875</v>
      </c>
      <c r="C603">
        <v>14860.4501953125</v>
      </c>
      <c r="D603">
        <v>14803.0498046875</v>
      </c>
      <c r="E603">
        <v>14831.849609375</v>
      </c>
      <c r="F603">
        <v>14831.849609375</v>
      </c>
      <c r="G603">
        <v>0</v>
      </c>
      <c r="H603" t="str">
        <f t="shared" si="904"/>
        <v xml:space="preserve"> 13:15:00+05:30</v>
      </c>
      <c r="I603" t="str">
        <f t="shared" si="905"/>
        <v>N</v>
      </c>
      <c r="J603">
        <f t="shared" si="906"/>
        <v>-17.6005859375</v>
      </c>
      <c r="K603">
        <f t="shared" si="907"/>
        <v>-24.2001953125</v>
      </c>
      <c r="L603" s="3">
        <f t="shared" si="883"/>
        <v>-1.1852685255010955E-3</v>
      </c>
      <c r="M603" s="3">
        <f t="shared" si="908"/>
        <v>-1.6289791452411637E-3</v>
      </c>
      <c r="N603" t="str">
        <f t="shared" si="909"/>
        <v>2021-05-11</v>
      </c>
      <c r="O603">
        <f t="shared" si="910"/>
        <v>23.25</v>
      </c>
      <c r="P603">
        <f t="shared" si="911"/>
        <v>-57.349609375</v>
      </c>
      <c r="Q603">
        <f t="shared" si="912"/>
        <v>6.2001953125</v>
      </c>
      <c r="R603">
        <f t="shared" si="913"/>
        <v>250.6005859375</v>
      </c>
      <c r="S603">
        <f t="shared" si="914"/>
        <v>14897.750122070313</v>
      </c>
      <c r="T603">
        <f t="shared" si="915"/>
        <v>14848.047572544643</v>
      </c>
      <c r="U603">
        <f t="shared" si="916"/>
        <v>-65.9005126953125</v>
      </c>
      <c r="V603">
        <f t="shared" si="917"/>
        <v>-16.197963169643117</v>
      </c>
      <c r="W603">
        <f t="shared" si="918"/>
        <v>57.400390625</v>
      </c>
      <c r="X603">
        <f t="shared" si="919"/>
        <v>43.295019531249999</v>
      </c>
      <c r="Y603">
        <f t="shared" si="920"/>
        <v>14866.833240340688</v>
      </c>
      <c r="Z603">
        <f t="shared" si="929"/>
        <v>14838.175814563063</v>
      </c>
      <c r="AA603">
        <f t="shared" si="921"/>
        <v>-34.983630965687553</v>
      </c>
      <c r="AB603">
        <f t="shared" si="922"/>
        <v>-6.326205188062886</v>
      </c>
      <c r="AC603" s="9">
        <f t="shared" si="923"/>
        <v>28.657425777624667</v>
      </c>
      <c r="AD603" s="4">
        <f t="shared" si="924"/>
        <v>-0.24625647019774699</v>
      </c>
      <c r="AE603" s="2">
        <f t="shared" si="925"/>
        <v>3.8776057219522238E-3</v>
      </c>
      <c r="AF603">
        <f t="shared" si="933"/>
        <v>18.785667796044436</v>
      </c>
      <c r="AG603" s="4">
        <f t="shared" si="926"/>
        <v>-0.46790046806518737</v>
      </c>
      <c r="AI603">
        <f t="shared" si="927"/>
        <v>0</v>
      </c>
      <c r="AJ603">
        <f t="shared" si="930"/>
        <v>0</v>
      </c>
      <c r="AK603">
        <f t="shared" si="931"/>
        <v>1</v>
      </c>
      <c r="AL603">
        <f t="shared" ref="AL603:AN603" si="935">SUM(AI593:AI602)/10</f>
        <v>0.4</v>
      </c>
      <c r="AM603">
        <f t="shared" si="935"/>
        <v>0</v>
      </c>
      <c r="AN603">
        <f t="shared" si="935"/>
        <v>0.6</v>
      </c>
      <c r="AO603" s="7">
        <f t="shared" si="845"/>
        <v>-17.6005859375</v>
      </c>
      <c r="AP603" s="8">
        <f t="shared" si="849"/>
        <v>0.21202489581975753</v>
      </c>
      <c r="AQ603" s="8">
        <f t="shared" si="850"/>
        <v>0</v>
      </c>
      <c r="AR603" s="8">
        <f t="shared" si="851"/>
        <v>0.59090909090909094</v>
      </c>
      <c r="AT603" s="8">
        <f t="shared" si="846"/>
        <v>4</v>
      </c>
      <c r="AU603" s="8">
        <f t="shared" si="847"/>
        <v>6</v>
      </c>
      <c r="AV603" s="4"/>
    </row>
    <row r="604" spans="1:53" x14ac:dyDescent="0.25">
      <c r="A604" t="s">
        <v>608</v>
      </c>
      <c r="B604">
        <v>14838</v>
      </c>
      <c r="C604">
        <v>14856.900390625</v>
      </c>
      <c r="D604">
        <v>14823.900390625</v>
      </c>
      <c r="E604">
        <v>14855.099609375</v>
      </c>
      <c r="F604">
        <v>14855.099609375</v>
      </c>
      <c r="G604">
        <v>0</v>
      </c>
      <c r="H604" t="str">
        <f t="shared" si="904"/>
        <v xml:space="preserve"> 14:15:00+05:30</v>
      </c>
      <c r="I604" t="str">
        <f t="shared" si="905"/>
        <v>N</v>
      </c>
      <c r="J604">
        <f t="shared" si="906"/>
        <v>23.25</v>
      </c>
      <c r="K604">
        <f t="shared" si="907"/>
        <v>17.099609375</v>
      </c>
      <c r="L604" s="3">
        <f t="shared" si="883"/>
        <v>1.5675725288708435E-3</v>
      </c>
      <c r="M604" s="3">
        <f t="shared" si="908"/>
        <v>1.1524200953632565E-3</v>
      </c>
      <c r="N604" t="str">
        <f t="shared" si="909"/>
        <v>2021-05-11</v>
      </c>
      <c r="O604">
        <f t="shared" si="910"/>
        <v>-9.599609375</v>
      </c>
      <c r="P604">
        <f t="shared" si="911"/>
        <v>-110.0498046875</v>
      </c>
      <c r="Q604">
        <f t="shared" si="912"/>
        <v>16.30078125</v>
      </c>
      <c r="R604">
        <f t="shared" si="913"/>
        <v>181.8505859375</v>
      </c>
      <c r="S604">
        <f t="shared" si="914"/>
        <v>14885.00634765625</v>
      </c>
      <c r="T604">
        <f t="shared" si="915"/>
        <v>14854.726143973214</v>
      </c>
      <c r="U604">
        <f t="shared" si="916"/>
        <v>-29.90673828125</v>
      </c>
      <c r="V604">
        <f t="shared" si="917"/>
        <v>0.373465401786234</v>
      </c>
      <c r="W604">
        <f t="shared" si="918"/>
        <v>33</v>
      </c>
      <c r="X604">
        <f t="shared" si="919"/>
        <v>44.110058593749997</v>
      </c>
      <c r="Y604">
        <f t="shared" si="920"/>
        <v>14864.225766792757</v>
      </c>
      <c r="Z604">
        <f t="shared" si="929"/>
        <v>14839.714341364148</v>
      </c>
      <c r="AA604">
        <f t="shared" si="921"/>
        <v>-9.1261574177569855</v>
      </c>
      <c r="AB604">
        <f t="shared" si="922"/>
        <v>15.385268010852087</v>
      </c>
      <c r="AC604" s="9">
        <f t="shared" si="923"/>
        <v>24.511425428609073</v>
      </c>
      <c r="AD604" s="4">
        <f t="shared" si="924"/>
        <v>-0.14467455594887157</v>
      </c>
      <c r="AE604" s="2">
        <f t="shared" si="925"/>
        <v>2.2261347641589668E-3</v>
      </c>
      <c r="AF604">
        <f t="shared" si="933"/>
        <v>9.4996228195432195</v>
      </c>
      <c r="AG604" s="4">
        <f t="shared" si="926"/>
        <v>-0.49431540455838957</v>
      </c>
      <c r="AI604">
        <f t="shared" si="927"/>
        <v>0</v>
      </c>
      <c r="AJ604">
        <f t="shared" si="930"/>
        <v>0</v>
      </c>
      <c r="AK604">
        <f t="shared" si="931"/>
        <v>1</v>
      </c>
      <c r="AL604">
        <f t="shared" ref="AL604:AN604" si="936">SUM(AI594:AI603)/10</f>
        <v>0.3</v>
      </c>
      <c r="AM604">
        <f t="shared" si="936"/>
        <v>0</v>
      </c>
      <c r="AN604">
        <f t="shared" si="936"/>
        <v>0.7</v>
      </c>
      <c r="AO604" s="7">
        <f t="shared" si="845"/>
        <v>23.25</v>
      </c>
      <c r="AP604" s="8">
        <f t="shared" si="849"/>
        <v>0.1734749147616198</v>
      </c>
      <c r="AQ604" s="8">
        <f t="shared" si="850"/>
        <v>0</v>
      </c>
      <c r="AR604" s="8">
        <f t="shared" si="851"/>
        <v>0.67272727272727273</v>
      </c>
      <c r="AT604" s="8">
        <f t="shared" si="846"/>
        <v>4</v>
      </c>
      <c r="AU604" s="8">
        <f t="shared" si="847"/>
        <v>6</v>
      </c>
      <c r="AV604" s="4"/>
    </row>
    <row r="605" spans="1:53" x14ac:dyDescent="0.25">
      <c r="A605" t="s">
        <v>609</v>
      </c>
      <c r="B605">
        <v>14854.75</v>
      </c>
      <c r="C605">
        <v>14855.849609375</v>
      </c>
      <c r="D605">
        <v>14842.150390625</v>
      </c>
      <c r="E605">
        <v>14845.5</v>
      </c>
      <c r="F605">
        <v>14845.5</v>
      </c>
      <c r="G605">
        <v>0</v>
      </c>
      <c r="H605" t="str">
        <f t="shared" si="904"/>
        <v xml:space="preserve"> 15:15:00+05:30</v>
      </c>
      <c r="I605" t="str">
        <f t="shared" si="905"/>
        <v>N</v>
      </c>
      <c r="J605">
        <f t="shared" si="906"/>
        <v>-9.599609375</v>
      </c>
      <c r="K605">
        <f t="shared" si="907"/>
        <v>-9.25</v>
      </c>
      <c r="L605" s="3">
        <f t="shared" si="883"/>
        <v>-6.4621642583545665E-4</v>
      </c>
      <c r="M605" s="3">
        <f t="shared" si="908"/>
        <v>-6.2269644389841635E-4</v>
      </c>
      <c r="N605" t="str">
        <f t="shared" si="909"/>
        <v>2021-05-11</v>
      </c>
      <c r="O605">
        <f t="shared" si="910"/>
        <v>-105.75</v>
      </c>
      <c r="P605">
        <f t="shared" si="911"/>
        <v>-137.599609375</v>
      </c>
      <c r="Q605">
        <f t="shared" si="912"/>
        <v>75.0498046875</v>
      </c>
      <c r="R605">
        <f t="shared" si="913"/>
        <v>189.150390625</v>
      </c>
      <c r="S605">
        <f t="shared" si="914"/>
        <v>14873.5625</v>
      </c>
      <c r="T605">
        <f t="shared" si="915"/>
        <v>14861.111839657739</v>
      </c>
      <c r="U605">
        <f t="shared" si="916"/>
        <v>-28.0625</v>
      </c>
      <c r="V605">
        <f t="shared" si="917"/>
        <v>-15.611839657738528</v>
      </c>
      <c r="W605">
        <f t="shared" si="918"/>
        <v>13.69921875</v>
      </c>
      <c r="X605">
        <f t="shared" si="919"/>
        <v>44.045019531249999</v>
      </c>
      <c r="Y605">
        <f t="shared" si="920"/>
        <v>14860.064485283256</v>
      </c>
      <c r="Z605">
        <f t="shared" si="929"/>
        <v>14840.240310331044</v>
      </c>
      <c r="AA605">
        <f t="shared" si="921"/>
        <v>-14.564485283255635</v>
      </c>
      <c r="AB605">
        <f t="shared" si="922"/>
        <v>5.2596896689556161</v>
      </c>
      <c r="AC605" s="9">
        <f t="shared" si="923"/>
        <v>19.824174952211251</v>
      </c>
      <c r="AD605" s="4">
        <f t="shared" si="924"/>
        <v>-0.19122716832808057</v>
      </c>
      <c r="AE605" s="2">
        <f t="shared" si="925"/>
        <v>9.2299420161198948E-4</v>
      </c>
      <c r="AF605">
        <f t="shared" si="933"/>
        <v>-1.047354374482893</v>
      </c>
      <c r="AG605" s="4" t="str">
        <f t="shared" si="926"/>
        <v>CROSSOVER</v>
      </c>
      <c r="AI605">
        <f t="shared" si="927"/>
        <v>0</v>
      </c>
      <c r="AJ605">
        <f t="shared" si="930"/>
        <v>0</v>
      </c>
      <c r="AK605">
        <f t="shared" si="931"/>
        <v>1</v>
      </c>
      <c r="AL605">
        <f t="shared" ref="AL605:AN605" si="937">SUM(AI595:AI604)/10</f>
        <v>0.2</v>
      </c>
      <c r="AM605">
        <f t="shared" si="937"/>
        <v>0</v>
      </c>
      <c r="AN605">
        <f t="shared" si="937"/>
        <v>0.8</v>
      </c>
      <c r="AO605" s="7">
        <f t="shared" si="845"/>
        <v>-9.599609375</v>
      </c>
      <c r="AP605" s="8">
        <f t="shared" si="849"/>
        <v>0.14193402116859802</v>
      </c>
      <c r="AQ605" s="8">
        <f t="shared" si="850"/>
        <v>0</v>
      </c>
      <c r="AR605" s="8">
        <f t="shared" si="851"/>
        <v>0.75454545454545452</v>
      </c>
      <c r="AT605" s="8">
        <f t="shared" si="846"/>
        <v>4</v>
      </c>
      <c r="AU605" s="8">
        <f t="shared" si="847"/>
        <v>6</v>
      </c>
      <c r="AV605" s="4"/>
    </row>
    <row r="606" spans="1:53" x14ac:dyDescent="0.25">
      <c r="A606" t="s">
        <v>610</v>
      </c>
      <c r="B606">
        <v>14823.5498046875</v>
      </c>
      <c r="C606">
        <v>14823.5498046875</v>
      </c>
      <c r="D606">
        <v>14730.0498046875</v>
      </c>
      <c r="E606">
        <v>14739.75</v>
      </c>
      <c r="F606">
        <v>14739.75</v>
      </c>
      <c r="G606">
        <v>0</v>
      </c>
      <c r="H606" t="str">
        <f t="shared" si="904"/>
        <v xml:space="preserve"> 09:15:00+05:30</v>
      </c>
      <c r="I606" t="str">
        <f t="shared" si="905"/>
        <v>Y</v>
      </c>
      <c r="J606">
        <f t="shared" si="906"/>
        <v>-105.75</v>
      </c>
      <c r="K606">
        <f t="shared" si="907"/>
        <v>-83.7998046875</v>
      </c>
      <c r="L606" s="3">
        <f t="shared" si="883"/>
        <v>-7.1233707183995148E-3</v>
      </c>
      <c r="M606" s="3">
        <f t="shared" si="908"/>
        <v>-5.653153650214124E-3</v>
      </c>
      <c r="N606" t="str">
        <f t="shared" si="909"/>
        <v>2021-05-12</v>
      </c>
      <c r="O606">
        <f t="shared" si="910"/>
        <v>-27.4501953125</v>
      </c>
      <c r="P606">
        <f t="shared" si="911"/>
        <v>-41</v>
      </c>
      <c r="Q606">
        <f t="shared" si="912"/>
        <v>184.349609375</v>
      </c>
      <c r="R606">
        <f t="shared" si="913"/>
        <v>279.4501953125</v>
      </c>
      <c r="S606">
        <f t="shared" si="914"/>
        <v>14861.599975585938</v>
      </c>
      <c r="T606">
        <f t="shared" si="915"/>
        <v>14866.459449404761</v>
      </c>
      <c r="U606">
        <f t="shared" si="916"/>
        <v>-121.8499755859375</v>
      </c>
      <c r="V606">
        <f t="shared" si="917"/>
        <v>-126.70944940476147</v>
      </c>
      <c r="W606">
        <f t="shared" si="918"/>
        <v>93.5</v>
      </c>
      <c r="X606">
        <f t="shared" si="919"/>
        <v>41.8349609375</v>
      </c>
      <c r="Y606">
        <f t="shared" si="920"/>
        <v>14833.327932998087</v>
      </c>
      <c r="Z606">
        <f t="shared" si="929"/>
        <v>14831.104827573678</v>
      </c>
      <c r="AA606">
        <f t="shared" si="921"/>
        <v>-93.577932998086908</v>
      </c>
      <c r="AB606">
        <f t="shared" si="922"/>
        <v>-91.354827573677539</v>
      </c>
      <c r="AC606" s="9">
        <f t="shared" si="923"/>
        <v>2.2231054244093684</v>
      </c>
      <c r="AD606" s="4">
        <f t="shared" si="924"/>
        <v>-0.8878588677829744</v>
      </c>
      <c r="AE606" s="2">
        <f t="shared" si="925"/>
        <v>6.3475684902467725E-3</v>
      </c>
      <c r="AF606">
        <f t="shared" si="933"/>
        <v>-33.131516406674564</v>
      </c>
      <c r="AG606" s="4">
        <f t="shared" si="926"/>
        <v>30.633530363619748</v>
      </c>
      <c r="AI606">
        <f t="shared" si="927"/>
        <v>0</v>
      </c>
      <c r="AJ606">
        <f t="shared" si="930"/>
        <v>0</v>
      </c>
      <c r="AK606">
        <f t="shared" si="931"/>
        <v>1</v>
      </c>
      <c r="AL606">
        <f t="shared" ref="AL606:AN606" si="938">SUM(AI596:AI605)/10</f>
        <v>0.1</v>
      </c>
      <c r="AM606">
        <f t="shared" si="938"/>
        <v>0</v>
      </c>
      <c r="AN606">
        <f t="shared" si="938"/>
        <v>0.9</v>
      </c>
      <c r="AO606" s="7">
        <f t="shared" si="845"/>
        <v>-105.75</v>
      </c>
      <c r="AP606" s="8">
        <f t="shared" si="849"/>
        <v>0.11612783550158019</v>
      </c>
      <c r="AQ606" s="8">
        <f t="shared" si="850"/>
        <v>0</v>
      </c>
      <c r="AR606" s="8">
        <f t="shared" si="851"/>
        <v>0.83636363636363642</v>
      </c>
      <c r="AT606" s="8">
        <f t="shared" si="846"/>
        <v>3</v>
      </c>
      <c r="AU606" s="8">
        <f t="shared" si="847"/>
        <v>7</v>
      </c>
      <c r="AV606" s="4"/>
    </row>
    <row r="607" spans="1:53" x14ac:dyDescent="0.25">
      <c r="A607" t="s">
        <v>611</v>
      </c>
      <c r="B607">
        <v>14756.7001953125</v>
      </c>
      <c r="C607">
        <v>14767</v>
      </c>
      <c r="D607">
        <v>14711.75</v>
      </c>
      <c r="E607">
        <v>14712.2998046875</v>
      </c>
      <c r="F607">
        <v>14712.2998046875</v>
      </c>
      <c r="G607">
        <v>0</v>
      </c>
      <c r="H607" t="str">
        <f t="shared" si="904"/>
        <v xml:space="preserve"> 10:15:00+05:30</v>
      </c>
      <c r="I607" t="str">
        <f t="shared" si="905"/>
        <v>N</v>
      </c>
      <c r="J607">
        <f t="shared" si="906"/>
        <v>-27.4501953125</v>
      </c>
      <c r="K607">
        <f t="shared" si="907"/>
        <v>-44.400390625</v>
      </c>
      <c r="L607" s="3">
        <f t="shared" si="883"/>
        <v>-1.8623243482759205E-3</v>
      </c>
      <c r="M607" s="3">
        <f t="shared" si="908"/>
        <v>-3.0088292123129183E-3</v>
      </c>
      <c r="N607" t="str">
        <f t="shared" si="909"/>
        <v>2021-05-12</v>
      </c>
      <c r="O607">
        <f t="shared" si="910"/>
        <v>46.75</v>
      </c>
      <c r="P607">
        <f t="shared" si="911"/>
        <v>-25.2998046875</v>
      </c>
      <c r="Q607">
        <f t="shared" si="912"/>
        <v>345.7998046875</v>
      </c>
      <c r="R607">
        <f t="shared" si="913"/>
        <v>312.6005859375</v>
      </c>
      <c r="S607">
        <f t="shared" si="914"/>
        <v>14835.393676757813</v>
      </c>
      <c r="T607">
        <f t="shared" si="915"/>
        <v>14862.026134672618</v>
      </c>
      <c r="U607">
        <f t="shared" si="916"/>
        <v>-123.0938720703125</v>
      </c>
      <c r="V607">
        <f t="shared" si="917"/>
        <v>-149.72632998511835</v>
      </c>
      <c r="W607">
        <f t="shared" si="918"/>
        <v>55.25</v>
      </c>
      <c r="X607">
        <f t="shared" si="919"/>
        <v>46.779980468749997</v>
      </c>
      <c r="Y607">
        <f t="shared" si="920"/>
        <v>14806.432793373511</v>
      </c>
      <c r="Z607">
        <f t="shared" si="929"/>
        <v>14820.304370947661</v>
      </c>
      <c r="AA607">
        <f t="shared" si="921"/>
        <v>-94.132988686011231</v>
      </c>
      <c r="AB607">
        <f t="shared" si="922"/>
        <v>-108.00456626016057</v>
      </c>
      <c r="AC607" s="9">
        <f t="shared" si="923"/>
        <v>-13.871577574149342</v>
      </c>
      <c r="AD607" s="4" t="str">
        <f t="shared" si="924"/>
        <v>CROSSOVER</v>
      </c>
      <c r="AE607" s="2">
        <f t="shared" si="925"/>
        <v>3.7555015548796028E-3</v>
      </c>
      <c r="AF607">
        <f t="shared" si="933"/>
        <v>-55.593341299107124</v>
      </c>
      <c r="AG607" s="4">
        <f t="shared" si="926"/>
        <v>0.67795945759692056</v>
      </c>
      <c r="AI607">
        <f t="shared" si="927"/>
        <v>0</v>
      </c>
      <c r="AJ607">
        <f t="shared" si="930"/>
        <v>1</v>
      </c>
      <c r="AK607">
        <f t="shared" si="931"/>
        <v>0</v>
      </c>
      <c r="AL607">
        <f t="shared" ref="AL607:AN607" si="939">SUM(AI597:AI606)/10</f>
        <v>0</v>
      </c>
      <c r="AM607">
        <f t="shared" si="939"/>
        <v>0</v>
      </c>
      <c r="AN607">
        <f t="shared" si="939"/>
        <v>1</v>
      </c>
      <c r="AO607" s="7">
        <f t="shared" si="845"/>
        <v>-27.4501953125</v>
      </c>
      <c r="AP607" s="8">
        <f t="shared" si="849"/>
        <v>9.501368359220197E-2</v>
      </c>
      <c r="AQ607" s="8">
        <f t="shared" si="850"/>
        <v>0.18181818181818182</v>
      </c>
      <c r="AR607" s="8">
        <f t="shared" si="851"/>
        <v>0.73636363636363633</v>
      </c>
      <c r="AT607" s="8">
        <f t="shared" si="846"/>
        <v>3</v>
      </c>
      <c r="AU607" s="8">
        <f t="shared" si="847"/>
        <v>7</v>
      </c>
      <c r="AV607" s="4"/>
      <c r="AW607" s="7">
        <f>SUM(AO608:AO613)</f>
        <v>-25.2998046875</v>
      </c>
      <c r="AX607" s="7">
        <f>SUM(AO608:AO618)</f>
        <v>-39.75</v>
      </c>
      <c r="AY607" s="7">
        <f>SUM(AO607:AO621)</f>
        <v>63.400390625</v>
      </c>
      <c r="AZ607" s="7">
        <f>SUM(AO608:AO627)</f>
        <v>345.7998046875</v>
      </c>
      <c r="BA607">
        <f>IF(AC607&gt;0,1,-1)</f>
        <v>-1</v>
      </c>
    </row>
    <row r="608" spans="1:53" x14ac:dyDescent="0.25">
      <c r="A608" t="s">
        <v>612</v>
      </c>
      <c r="B608">
        <v>14745.150390625</v>
      </c>
      <c r="C608">
        <v>14759.0498046875</v>
      </c>
      <c r="D608">
        <v>14695.599609375</v>
      </c>
      <c r="E608">
        <v>14759.0498046875</v>
      </c>
      <c r="F608">
        <v>14759.0498046875</v>
      </c>
      <c r="G608">
        <v>0</v>
      </c>
      <c r="H608" t="str">
        <f t="shared" si="904"/>
        <v xml:space="preserve"> 11:15:00+05:30</v>
      </c>
      <c r="I608" t="str">
        <f t="shared" si="905"/>
        <v>N</v>
      </c>
      <c r="J608">
        <f t="shared" si="906"/>
        <v>46.75</v>
      </c>
      <c r="K608">
        <f t="shared" si="907"/>
        <v>13.8994140625</v>
      </c>
      <c r="L608" s="3">
        <f t="shared" si="883"/>
        <v>3.1776133317447035E-3</v>
      </c>
      <c r="M608" s="3">
        <f t="shared" si="908"/>
        <v>9.4264308564375712E-4</v>
      </c>
      <c r="N608" t="str">
        <f t="shared" si="909"/>
        <v>2021-05-12</v>
      </c>
      <c r="O608">
        <f t="shared" si="910"/>
        <v>15.4501953125</v>
      </c>
      <c r="P608">
        <f t="shared" si="911"/>
        <v>-96</v>
      </c>
      <c r="Q608">
        <f t="shared" si="912"/>
        <v>366.650390625</v>
      </c>
      <c r="R608">
        <f t="shared" si="913"/>
        <v>254.2001953125</v>
      </c>
      <c r="S608">
        <f t="shared" si="914"/>
        <v>14818.631103515625</v>
      </c>
      <c r="T608">
        <f t="shared" si="915"/>
        <v>14857.3046875</v>
      </c>
      <c r="U608">
        <f t="shared" si="916"/>
        <v>-59.581298828125</v>
      </c>
      <c r="V608">
        <f t="shared" si="917"/>
        <v>-98.2548828125</v>
      </c>
      <c r="W608">
        <f t="shared" si="918"/>
        <v>63.4501953125</v>
      </c>
      <c r="X608">
        <f t="shared" si="919"/>
        <v>48.759960937499997</v>
      </c>
      <c r="Y608">
        <f t="shared" si="920"/>
        <v>14795.903240332176</v>
      </c>
      <c r="Z608">
        <f t="shared" si="929"/>
        <v>14814.735774014918</v>
      </c>
      <c r="AA608">
        <f t="shared" si="921"/>
        <v>-36.85343564467621</v>
      </c>
      <c r="AB608">
        <f t="shared" si="922"/>
        <v>-55.685969327418206</v>
      </c>
      <c r="AC608" s="9">
        <f t="shared" si="923"/>
        <v>-18.832533682741996</v>
      </c>
      <c r="AD608" s="4">
        <f t="shared" si="924"/>
        <v>0.35763460082851312</v>
      </c>
      <c r="AE608" s="2">
        <f t="shared" si="925"/>
        <v>4.3176322844303812E-3</v>
      </c>
      <c r="AF608">
        <f t="shared" si="933"/>
        <v>-61.40144716782379</v>
      </c>
      <c r="AG608" s="4">
        <f t="shared" si="926"/>
        <v>0.10447484776040884</v>
      </c>
      <c r="AI608">
        <f t="shared" si="927"/>
        <v>0</v>
      </c>
      <c r="AJ608">
        <f t="shared" si="930"/>
        <v>1</v>
      </c>
      <c r="AK608">
        <f t="shared" si="931"/>
        <v>0</v>
      </c>
      <c r="AL608">
        <f t="shared" ref="AL608:AN608" si="940">SUM(AI598:AI607)/10</f>
        <v>0</v>
      </c>
      <c r="AM608">
        <f t="shared" si="940"/>
        <v>0.1</v>
      </c>
      <c r="AN608">
        <f t="shared" si="940"/>
        <v>0.9</v>
      </c>
      <c r="AO608" s="7">
        <f t="shared" si="845"/>
        <v>46.75</v>
      </c>
      <c r="AP608" s="8">
        <f t="shared" si="849"/>
        <v>7.7738468393619795E-2</v>
      </c>
      <c r="AQ608" s="8">
        <f t="shared" si="850"/>
        <v>0.18181818181818182</v>
      </c>
      <c r="AR608" s="8">
        <f t="shared" si="851"/>
        <v>0.81818181818181812</v>
      </c>
      <c r="AT608" s="8">
        <f t="shared" si="846"/>
        <v>3</v>
      </c>
      <c r="AU608" s="8">
        <f t="shared" si="847"/>
        <v>7</v>
      </c>
      <c r="AV608" s="4"/>
    </row>
    <row r="609" spans="1:53" x14ac:dyDescent="0.25">
      <c r="A609" t="s">
        <v>613</v>
      </c>
      <c r="B609">
        <v>14734.849609375</v>
      </c>
      <c r="C609">
        <v>14776.7001953125</v>
      </c>
      <c r="D609">
        <v>14726.5</v>
      </c>
      <c r="E609">
        <v>14774.5</v>
      </c>
      <c r="F609">
        <v>14774.5</v>
      </c>
      <c r="G609">
        <v>0</v>
      </c>
      <c r="H609" t="str">
        <f t="shared" si="904"/>
        <v xml:space="preserve"> 12:15:00+05:30</v>
      </c>
      <c r="I609" t="str">
        <f t="shared" si="905"/>
        <v>N</v>
      </c>
      <c r="J609">
        <f t="shared" si="906"/>
        <v>15.4501953125</v>
      </c>
      <c r="K609">
        <f t="shared" si="907"/>
        <v>39.650390625</v>
      </c>
      <c r="L609" s="3">
        <f t="shared" si="883"/>
        <v>1.0468285910650557E-3</v>
      </c>
      <c r="M609" s="3">
        <f t="shared" si="908"/>
        <v>2.6909260478486709E-3</v>
      </c>
      <c r="N609" t="str">
        <f t="shared" si="909"/>
        <v>2021-05-12</v>
      </c>
      <c r="O609">
        <f t="shared" si="910"/>
        <v>-29.4501953125</v>
      </c>
      <c r="P609">
        <f t="shared" si="911"/>
        <v>-151.400390625</v>
      </c>
      <c r="Q609">
        <f t="shared" si="912"/>
        <v>346.150390625</v>
      </c>
      <c r="R609">
        <f t="shared" si="913"/>
        <v>237.25</v>
      </c>
      <c r="S609">
        <f t="shared" si="914"/>
        <v>14809.593627929688</v>
      </c>
      <c r="T609">
        <f t="shared" si="915"/>
        <v>14855.699916294643</v>
      </c>
      <c r="U609">
        <f t="shared" si="916"/>
        <v>-35.0936279296875</v>
      </c>
      <c r="V609">
        <f t="shared" si="917"/>
        <v>-81.199916294643117</v>
      </c>
      <c r="W609">
        <f t="shared" si="918"/>
        <v>50.2001953125</v>
      </c>
      <c r="X609">
        <f t="shared" si="919"/>
        <v>52.779980468749997</v>
      </c>
      <c r="Y609">
        <f t="shared" si="920"/>
        <v>14791.146964702804</v>
      </c>
      <c r="Z609">
        <f t="shared" si="929"/>
        <v>14811.077976377199</v>
      </c>
      <c r="AA609">
        <f t="shared" si="921"/>
        <v>-16.646964702804325</v>
      </c>
      <c r="AB609">
        <f t="shared" si="922"/>
        <v>-36.577976377198866</v>
      </c>
      <c r="AC609" s="9">
        <f t="shared" si="923"/>
        <v>-19.93101167439454</v>
      </c>
      <c r="AD609" s="4">
        <f t="shared" si="924"/>
        <v>5.8328741642404792E-2</v>
      </c>
      <c r="AE609" s="2">
        <f t="shared" si="925"/>
        <v>3.4088340958476218E-3</v>
      </c>
      <c r="AF609">
        <f t="shared" si="933"/>
        <v>-64.552951591838792</v>
      </c>
      <c r="AG609" s="4">
        <f t="shared" si="926"/>
        <v>5.1326223882007867E-2</v>
      </c>
      <c r="AI609">
        <f t="shared" si="927"/>
        <v>0</v>
      </c>
      <c r="AJ609">
        <f t="shared" si="930"/>
        <v>1</v>
      </c>
      <c r="AK609">
        <f t="shared" si="931"/>
        <v>0</v>
      </c>
      <c r="AL609">
        <f t="shared" ref="AL609:AN609" si="941">SUM(AI599:AI608)/10</f>
        <v>0</v>
      </c>
      <c r="AM609">
        <f t="shared" si="941"/>
        <v>0.2</v>
      </c>
      <c r="AN609">
        <f t="shared" si="941"/>
        <v>0.8</v>
      </c>
      <c r="AO609" s="7">
        <f t="shared" si="845"/>
        <v>15.4501953125</v>
      </c>
      <c r="AP609" s="8">
        <f t="shared" si="849"/>
        <v>6.360420141296165E-2</v>
      </c>
      <c r="AQ609" s="8">
        <f t="shared" si="850"/>
        <v>0.26363636363636367</v>
      </c>
      <c r="AR609" s="8">
        <f t="shared" si="851"/>
        <v>0.73636363636363633</v>
      </c>
      <c r="AT609" s="8">
        <f t="shared" si="846"/>
        <v>4</v>
      </c>
      <c r="AU609" s="8">
        <f t="shared" si="847"/>
        <v>6</v>
      </c>
      <c r="AV609" s="4"/>
    </row>
    <row r="610" spans="1:53" x14ac:dyDescent="0.25">
      <c r="A610" t="s">
        <v>614</v>
      </c>
      <c r="B610">
        <v>14754.7998046875</v>
      </c>
      <c r="C610">
        <v>14781.25</v>
      </c>
      <c r="D610">
        <v>14726.349609375</v>
      </c>
      <c r="E610">
        <v>14745.0498046875</v>
      </c>
      <c r="F610">
        <v>14745.0498046875</v>
      </c>
      <c r="G610">
        <v>0</v>
      </c>
      <c r="H610" t="str">
        <f t="shared" si="904"/>
        <v xml:space="preserve"> 13:15:00+05:30</v>
      </c>
      <c r="I610" t="str">
        <f t="shared" si="905"/>
        <v>N</v>
      </c>
      <c r="J610">
        <f t="shared" si="906"/>
        <v>-29.4501953125</v>
      </c>
      <c r="K610">
        <f t="shared" si="907"/>
        <v>-9.75</v>
      </c>
      <c r="L610" s="3">
        <f t="shared" si="883"/>
        <v>-1.9933124851940843E-3</v>
      </c>
      <c r="M610" s="3">
        <f t="shared" si="908"/>
        <v>-6.608019172786398E-4</v>
      </c>
      <c r="N610" t="str">
        <f t="shared" si="909"/>
        <v>2021-05-12</v>
      </c>
      <c r="O610">
        <f t="shared" si="910"/>
        <v>-37.1494140625</v>
      </c>
      <c r="P610">
        <f t="shared" si="911"/>
        <v>-78.849609375</v>
      </c>
      <c r="Q610">
        <f t="shared" si="912"/>
        <v>356.25</v>
      </c>
      <c r="R610">
        <f t="shared" si="913"/>
        <v>242.7001953125</v>
      </c>
      <c r="S610">
        <f t="shared" si="914"/>
        <v>14795.937377929688</v>
      </c>
      <c r="T610">
        <f t="shared" si="915"/>
        <v>14855.552315848214</v>
      </c>
      <c r="U610">
        <f t="shared" si="916"/>
        <v>-50.8875732421875</v>
      </c>
      <c r="V610">
        <f t="shared" si="917"/>
        <v>-110.50251116071377</v>
      </c>
      <c r="W610">
        <f t="shared" si="918"/>
        <v>54.900390625</v>
      </c>
      <c r="X610">
        <f t="shared" si="919"/>
        <v>50.470019531250003</v>
      </c>
      <c r="Y610">
        <f t="shared" si="920"/>
        <v>14780.90315136607</v>
      </c>
      <c r="Z610">
        <f t="shared" si="929"/>
        <v>14805.075415314499</v>
      </c>
      <c r="AA610">
        <f t="shared" si="921"/>
        <v>-35.853346678570233</v>
      </c>
      <c r="AB610">
        <f t="shared" si="922"/>
        <v>-60.025610626998969</v>
      </c>
      <c r="AC610" s="9">
        <f t="shared" si="923"/>
        <v>-24.172263948428736</v>
      </c>
      <c r="AD610" s="4">
        <f t="shared" si="924"/>
        <v>0.21279663788883088</v>
      </c>
      <c r="AE610" s="2">
        <f t="shared" si="925"/>
        <v>3.7280379782678556E-3</v>
      </c>
      <c r="AF610">
        <f t="shared" si="933"/>
        <v>-74.649164482143533</v>
      </c>
      <c r="AG610" s="4">
        <f t="shared" si="926"/>
        <v>0.15640203339023109</v>
      </c>
      <c r="AI610">
        <f t="shared" si="927"/>
        <v>0</v>
      </c>
      <c r="AJ610">
        <f t="shared" si="930"/>
        <v>1</v>
      </c>
      <c r="AK610">
        <f t="shared" si="931"/>
        <v>0</v>
      </c>
      <c r="AL610">
        <f t="shared" ref="AL610:AN610" si="942">SUM(AI600:AI609)/10</f>
        <v>0</v>
      </c>
      <c r="AM610">
        <f t="shared" si="942"/>
        <v>0.3</v>
      </c>
      <c r="AN610">
        <f t="shared" si="942"/>
        <v>0.7</v>
      </c>
      <c r="AO610" s="7">
        <f t="shared" si="845"/>
        <v>-29.4501953125</v>
      </c>
      <c r="AP610" s="8">
        <f t="shared" si="849"/>
        <v>5.203980115605953E-2</v>
      </c>
      <c r="AQ610" s="8">
        <f t="shared" si="850"/>
        <v>0.34545454545454546</v>
      </c>
      <c r="AR610" s="8">
        <f t="shared" si="851"/>
        <v>0.65454545454545454</v>
      </c>
      <c r="AT610" s="8">
        <f t="shared" si="846"/>
        <v>4</v>
      </c>
      <c r="AU610" s="8">
        <f t="shared" si="847"/>
        <v>6</v>
      </c>
      <c r="AV610" s="4"/>
    </row>
    <row r="611" spans="1:53" x14ac:dyDescent="0.25">
      <c r="A611" t="s">
        <v>615</v>
      </c>
      <c r="B611">
        <v>14749.900390625</v>
      </c>
      <c r="C611">
        <v>14763.150390625</v>
      </c>
      <c r="D611">
        <v>14650.099609375</v>
      </c>
      <c r="E611">
        <v>14707.900390625</v>
      </c>
      <c r="F611">
        <v>14707.900390625</v>
      </c>
      <c r="G611">
        <v>0</v>
      </c>
      <c r="H611" t="str">
        <f t="shared" si="904"/>
        <v xml:space="preserve"> 14:15:00+05:30</v>
      </c>
      <c r="I611" t="str">
        <f t="shared" si="905"/>
        <v>N</v>
      </c>
      <c r="J611">
        <f t="shared" si="906"/>
        <v>-37.1494140625</v>
      </c>
      <c r="K611">
        <f t="shared" si="907"/>
        <v>-42</v>
      </c>
      <c r="L611" s="3">
        <f t="shared" si="883"/>
        <v>-2.5194498868827205E-3</v>
      </c>
      <c r="M611" s="3">
        <f t="shared" si="908"/>
        <v>-2.8474768566366113E-3</v>
      </c>
      <c r="N611" t="str">
        <f t="shared" si="909"/>
        <v>2021-05-12</v>
      </c>
      <c r="O611">
        <f t="shared" si="910"/>
        <v>-9.150390625</v>
      </c>
      <c r="P611">
        <f t="shared" si="911"/>
        <v>-48.2001953125</v>
      </c>
      <c r="Q611">
        <f t="shared" si="912"/>
        <v>400.6494140625</v>
      </c>
      <c r="R611">
        <f t="shared" si="913"/>
        <v>260.8994140625</v>
      </c>
      <c r="S611">
        <f t="shared" si="914"/>
        <v>14782.887329101563</v>
      </c>
      <c r="T611">
        <f t="shared" si="915"/>
        <v>14851.326125372023</v>
      </c>
      <c r="U611">
        <f t="shared" si="916"/>
        <v>-74.9869384765625</v>
      </c>
      <c r="V611">
        <f t="shared" si="917"/>
        <v>-143.42573474702294</v>
      </c>
      <c r="W611">
        <f t="shared" si="918"/>
        <v>113.05078125</v>
      </c>
      <c r="X611">
        <f t="shared" si="919"/>
        <v>53.680078125000001</v>
      </c>
      <c r="Y611">
        <f t="shared" si="920"/>
        <v>14764.680315645832</v>
      </c>
      <c r="Z611">
        <f t="shared" si="929"/>
        <v>14796.241322160908</v>
      </c>
      <c r="AA611">
        <f t="shared" si="921"/>
        <v>-56.779925020831797</v>
      </c>
      <c r="AB611">
        <f t="shared" si="922"/>
        <v>-88.340931535907657</v>
      </c>
      <c r="AC611" s="9">
        <f t="shared" si="923"/>
        <v>-31.56100651507586</v>
      </c>
      <c r="AD611" s="4">
        <f t="shared" si="924"/>
        <v>0.30567027492381049</v>
      </c>
      <c r="AE611" s="2">
        <f t="shared" si="925"/>
        <v>7.7167244090037253E-3</v>
      </c>
      <c r="AF611">
        <f t="shared" si="933"/>
        <v>-86.645809726191146</v>
      </c>
      <c r="AG611" s="4">
        <f t="shared" si="926"/>
        <v>0.16070702635817541</v>
      </c>
      <c r="AI611">
        <f t="shared" si="927"/>
        <v>0</v>
      </c>
      <c r="AJ611">
        <f t="shared" si="930"/>
        <v>1</v>
      </c>
      <c r="AK611">
        <f t="shared" si="931"/>
        <v>0</v>
      </c>
      <c r="AL611">
        <f t="shared" ref="AL611:AN611" si="943">SUM(AI601:AI610)/10</f>
        <v>0</v>
      </c>
      <c r="AM611">
        <f t="shared" si="943"/>
        <v>0.4</v>
      </c>
      <c r="AN611">
        <f t="shared" si="943"/>
        <v>0.6</v>
      </c>
      <c r="AO611" s="7">
        <f t="shared" ref="AO611:AO674" si="944">J611</f>
        <v>-37.1494140625</v>
      </c>
      <c r="AP611" s="8">
        <f t="shared" si="849"/>
        <v>4.2578019127685066E-2</v>
      </c>
      <c r="AQ611" s="8">
        <f t="shared" si="850"/>
        <v>0.42727272727272725</v>
      </c>
      <c r="AR611" s="8">
        <f t="shared" si="851"/>
        <v>0.57272727272727275</v>
      </c>
      <c r="AT611" s="8">
        <f t="shared" ref="AT611:AT674" si="945">COUNTIF($J602:$J611,"&gt;0")</f>
        <v>3</v>
      </c>
      <c r="AU611" s="8">
        <f t="shared" ref="AU611:AU674" si="946">COUNTIF($J602:$J611,"&lt;0")</f>
        <v>7</v>
      </c>
      <c r="AV611" s="4"/>
    </row>
    <row r="612" spans="1:53" x14ac:dyDescent="0.25">
      <c r="A612" t="s">
        <v>616</v>
      </c>
      <c r="B612">
        <v>14706.5</v>
      </c>
      <c r="C612">
        <v>14713.400390625</v>
      </c>
      <c r="D612">
        <v>14688.650390625</v>
      </c>
      <c r="E612">
        <v>14698.75</v>
      </c>
      <c r="F612">
        <v>14698.75</v>
      </c>
      <c r="G612">
        <v>0</v>
      </c>
      <c r="H612" t="str">
        <f t="shared" si="904"/>
        <v xml:space="preserve"> 15:15:00+05:30</v>
      </c>
      <c r="I612" t="str">
        <f t="shared" si="905"/>
        <v>N</v>
      </c>
      <c r="J612">
        <f t="shared" si="906"/>
        <v>-9.150390625</v>
      </c>
      <c r="K612">
        <f t="shared" si="907"/>
        <v>-7.75</v>
      </c>
      <c r="L612" s="3">
        <f t="shared" si="883"/>
        <v>-6.2214118820335318E-4</v>
      </c>
      <c r="M612" s="3">
        <f t="shared" si="908"/>
        <v>-5.2697786692958897E-4</v>
      </c>
      <c r="N612" t="str">
        <f t="shared" si="909"/>
        <v>2021-05-12</v>
      </c>
      <c r="O612">
        <f t="shared" si="910"/>
        <v>-11.75</v>
      </c>
      <c r="P612">
        <f t="shared" si="911"/>
        <v>-26.2001953125</v>
      </c>
      <c r="Q612">
        <f t="shared" si="912"/>
        <v>406.349609375</v>
      </c>
      <c r="R612">
        <f t="shared" si="913"/>
        <v>208.400390625</v>
      </c>
      <c r="S612">
        <f t="shared" si="914"/>
        <v>14767.393676757813</v>
      </c>
      <c r="T612">
        <f t="shared" si="915"/>
        <v>14845.616629464286</v>
      </c>
      <c r="U612">
        <f t="shared" si="916"/>
        <v>-68.6436767578125</v>
      </c>
      <c r="V612">
        <f t="shared" si="917"/>
        <v>-146.86662946428623</v>
      </c>
      <c r="W612">
        <f t="shared" si="918"/>
        <v>24.75</v>
      </c>
      <c r="X612">
        <f t="shared" si="919"/>
        <v>58.935156249999999</v>
      </c>
      <c r="Y612">
        <f t="shared" si="920"/>
        <v>14750.029134391203</v>
      </c>
      <c r="Z612">
        <f t="shared" si="929"/>
        <v>14787.378474691734</v>
      </c>
      <c r="AA612">
        <f t="shared" si="921"/>
        <v>-51.279134391203115</v>
      </c>
      <c r="AB612">
        <f t="shared" si="922"/>
        <v>-88.628474691733572</v>
      </c>
      <c r="AC612" s="9">
        <f t="shared" si="923"/>
        <v>-37.349340300530457</v>
      </c>
      <c r="AD612" s="4">
        <f t="shared" si="924"/>
        <v>0.183401431848812</v>
      </c>
      <c r="AE612" s="2">
        <f t="shared" si="925"/>
        <v>1.6849744082544599E-3</v>
      </c>
      <c r="AF612">
        <f t="shared" si="933"/>
        <v>-95.587495073083119</v>
      </c>
      <c r="AG612" s="4">
        <f t="shared" si="926"/>
        <v>0.10319812781655031</v>
      </c>
      <c r="AI612">
        <f t="shared" si="927"/>
        <v>0</v>
      </c>
      <c r="AJ612">
        <f t="shared" si="930"/>
        <v>1</v>
      </c>
      <c r="AK612">
        <f t="shared" si="931"/>
        <v>0</v>
      </c>
      <c r="AL612">
        <f t="shared" ref="AL612:AN612" si="947">SUM(AI602:AI611)/10</f>
        <v>0</v>
      </c>
      <c r="AM612">
        <f t="shared" si="947"/>
        <v>0.5</v>
      </c>
      <c r="AN612">
        <f t="shared" si="947"/>
        <v>0.5</v>
      </c>
      <c r="AO612" s="7">
        <f t="shared" si="944"/>
        <v>-9.150390625</v>
      </c>
      <c r="AP612" s="8">
        <f t="shared" ref="AP612:AP675" si="948">(AI612-AP611)*(2/11)+AP611</f>
        <v>3.4836561104469602E-2</v>
      </c>
      <c r="AQ612" s="8">
        <f t="shared" ref="AQ612:AQ675" si="949">(AJ612-AM611)*(2/11)+AM611</f>
        <v>0.50909090909090915</v>
      </c>
      <c r="AR612" s="8">
        <f t="shared" ref="AR612:AR675" si="950">(AK612-AN611)*(2/11)+AN611</f>
        <v>0.49090909090909091</v>
      </c>
      <c r="AT612" s="8">
        <f t="shared" si="945"/>
        <v>3</v>
      </c>
      <c r="AU612" s="8">
        <f t="shared" si="946"/>
        <v>7</v>
      </c>
      <c r="AV612" s="4"/>
    </row>
    <row r="613" spans="1:53" x14ac:dyDescent="0.25">
      <c r="A613" t="s">
        <v>617</v>
      </c>
      <c r="B613">
        <v>14749.400390625</v>
      </c>
      <c r="C613">
        <v>14749.400390625</v>
      </c>
      <c r="D613">
        <v>14619.7998046875</v>
      </c>
      <c r="E613">
        <v>14687</v>
      </c>
      <c r="F613">
        <v>14687</v>
      </c>
      <c r="G613">
        <v>0</v>
      </c>
      <c r="H613" t="str">
        <f t="shared" si="904"/>
        <v xml:space="preserve"> 09:15:00+05:30</v>
      </c>
      <c r="I613" t="str">
        <f t="shared" si="905"/>
        <v>Y</v>
      </c>
      <c r="J613">
        <f t="shared" si="906"/>
        <v>-11.75</v>
      </c>
      <c r="K613">
        <f t="shared" si="907"/>
        <v>-62.400390625</v>
      </c>
      <c r="L613" s="3">
        <f t="shared" si="883"/>
        <v>-7.9938770303597246E-4</v>
      </c>
      <c r="M613" s="3">
        <f t="shared" si="908"/>
        <v>-4.2307069421386699E-3</v>
      </c>
      <c r="N613" t="str">
        <f t="shared" si="909"/>
        <v>2021-05-14</v>
      </c>
      <c r="O613">
        <f t="shared" si="910"/>
        <v>-23.9501953125</v>
      </c>
      <c r="P613">
        <f t="shared" si="911"/>
        <v>-3.150390625</v>
      </c>
      <c r="Q613">
        <f t="shared" si="912"/>
        <v>422.400390625</v>
      </c>
      <c r="R613">
        <f t="shared" si="913"/>
        <v>233.0498046875</v>
      </c>
      <c r="S613">
        <f t="shared" si="914"/>
        <v>14747.849975585938</v>
      </c>
      <c r="T613">
        <f t="shared" si="915"/>
        <v>14840.280924479166</v>
      </c>
      <c r="U613">
        <f t="shared" si="916"/>
        <v>-60.8499755859375</v>
      </c>
      <c r="V613">
        <f t="shared" si="917"/>
        <v>-153.28092447916606</v>
      </c>
      <c r="W613">
        <f t="shared" si="918"/>
        <v>129.6005859375</v>
      </c>
      <c r="X613">
        <f t="shared" si="919"/>
        <v>55.920117187499997</v>
      </c>
      <c r="Y613">
        <f t="shared" si="920"/>
        <v>14736.022660082046</v>
      </c>
      <c r="Z613">
        <f t="shared" si="929"/>
        <v>14778.253158810667</v>
      </c>
      <c r="AA613">
        <f t="shared" si="921"/>
        <v>-49.022660082046059</v>
      </c>
      <c r="AB613">
        <f t="shared" si="922"/>
        <v>-91.253158810666719</v>
      </c>
      <c r="AC613" s="9">
        <f t="shared" si="923"/>
        <v>-42.23049872862066</v>
      </c>
      <c r="AD613" s="4">
        <f t="shared" si="924"/>
        <v>0.13068928095688151</v>
      </c>
      <c r="AE613" s="2">
        <f t="shared" si="925"/>
        <v>8.864730548221773E-3</v>
      </c>
      <c r="AF613">
        <f t="shared" si="933"/>
        <v>-104.25826439712</v>
      </c>
      <c r="AG613" s="4">
        <f t="shared" si="926"/>
        <v>9.0710289221487522E-2</v>
      </c>
      <c r="AI613">
        <f t="shared" si="927"/>
        <v>0</v>
      </c>
      <c r="AJ613">
        <f t="shared" si="930"/>
        <v>1</v>
      </c>
      <c r="AK613">
        <f t="shared" si="931"/>
        <v>0</v>
      </c>
      <c r="AL613">
        <f t="shared" ref="AL613:AN613" si="951">SUM(AI603:AI612)/10</f>
        <v>0</v>
      </c>
      <c r="AM613">
        <f t="shared" si="951"/>
        <v>0.6</v>
      </c>
      <c r="AN613">
        <f t="shared" si="951"/>
        <v>0.4</v>
      </c>
      <c r="AO613" s="7">
        <f t="shared" si="944"/>
        <v>-11.75</v>
      </c>
      <c r="AP613" s="8">
        <f t="shared" si="948"/>
        <v>2.8502640903656947E-2</v>
      </c>
      <c r="AQ613" s="8">
        <f t="shared" si="949"/>
        <v>0.59090909090909094</v>
      </c>
      <c r="AR613" s="8">
        <f t="shared" si="950"/>
        <v>0.40909090909090906</v>
      </c>
      <c r="AT613" s="8">
        <f t="shared" si="945"/>
        <v>3</v>
      </c>
      <c r="AU613" s="8">
        <f t="shared" si="946"/>
        <v>7</v>
      </c>
      <c r="AV613" s="4"/>
    </row>
    <row r="614" spans="1:53" x14ac:dyDescent="0.25">
      <c r="A614" t="s">
        <v>618</v>
      </c>
      <c r="B614">
        <v>14708.5</v>
      </c>
      <c r="C614">
        <v>14728.7998046875</v>
      </c>
      <c r="D614">
        <v>14653.5</v>
      </c>
      <c r="E614">
        <v>14663.0498046875</v>
      </c>
      <c r="F614">
        <v>14663.0498046875</v>
      </c>
      <c r="G614">
        <v>0</v>
      </c>
      <c r="H614" t="str">
        <f t="shared" si="904"/>
        <v xml:space="preserve"> 10:15:00+05:30</v>
      </c>
      <c r="I614" t="str">
        <f t="shared" si="905"/>
        <v>N</v>
      </c>
      <c r="J614">
        <f t="shared" si="906"/>
        <v>-23.9501953125</v>
      </c>
      <c r="K614">
        <f t="shared" si="907"/>
        <v>-45.4501953125</v>
      </c>
      <c r="L614" s="3">
        <f t="shared" si="883"/>
        <v>-1.6307071091781848E-3</v>
      </c>
      <c r="M614" s="3">
        <f t="shared" si="908"/>
        <v>-3.0900632499915016E-3</v>
      </c>
      <c r="N614" t="str">
        <f t="shared" si="909"/>
        <v>2021-05-14</v>
      </c>
      <c r="O614">
        <f t="shared" si="910"/>
        <v>-39.9501953125</v>
      </c>
      <c r="P614">
        <f t="shared" si="911"/>
        <v>145.1005859375</v>
      </c>
      <c r="Q614">
        <f t="shared" si="912"/>
        <v>439.2001953125</v>
      </c>
      <c r="R614">
        <f t="shared" si="913"/>
        <v>396.75</v>
      </c>
      <c r="S614">
        <f t="shared" si="914"/>
        <v>14728.037475585938</v>
      </c>
      <c r="T614">
        <f t="shared" si="915"/>
        <v>14829.157133556548</v>
      </c>
      <c r="U614">
        <f t="shared" si="916"/>
        <v>-64.9876708984375</v>
      </c>
      <c r="V614">
        <f t="shared" si="917"/>
        <v>-166.10732886904771</v>
      </c>
      <c r="W614">
        <f t="shared" si="918"/>
        <v>75.2998046875</v>
      </c>
      <c r="X614">
        <f t="shared" si="919"/>
        <v>63.14013671875</v>
      </c>
      <c r="Y614">
        <f t="shared" si="920"/>
        <v>14719.80646999437</v>
      </c>
      <c r="Z614">
        <f t="shared" si="929"/>
        <v>14767.780126617652</v>
      </c>
      <c r="AA614">
        <f t="shared" si="921"/>
        <v>-56.756665306869763</v>
      </c>
      <c r="AB614">
        <f t="shared" si="922"/>
        <v>-104.73032193015206</v>
      </c>
      <c r="AC614" s="9">
        <f t="shared" si="923"/>
        <v>-47.973656623282295</v>
      </c>
      <c r="AD614" s="4">
        <f t="shared" si="924"/>
        <v>0.13599550248193859</v>
      </c>
      <c r="AE614" s="2">
        <f t="shared" si="925"/>
        <v>5.1386907351485996E-3</v>
      </c>
      <c r="AF614">
        <f t="shared" si="933"/>
        <v>-109.35066356217794</v>
      </c>
      <c r="AG614" s="4">
        <f t="shared" si="926"/>
        <v>4.8844081517230895E-2</v>
      </c>
      <c r="AI614">
        <f t="shared" si="927"/>
        <v>0</v>
      </c>
      <c r="AJ614">
        <f t="shared" si="930"/>
        <v>1</v>
      </c>
      <c r="AK614">
        <f t="shared" si="931"/>
        <v>0</v>
      </c>
      <c r="AL614">
        <f t="shared" ref="AL614:AN614" si="952">SUM(AI604:AI613)/10</f>
        <v>0</v>
      </c>
      <c r="AM614">
        <f t="shared" si="952"/>
        <v>0.7</v>
      </c>
      <c r="AN614">
        <f t="shared" si="952"/>
        <v>0.3</v>
      </c>
      <c r="AO614" s="7">
        <f t="shared" si="944"/>
        <v>-23.9501953125</v>
      </c>
      <c r="AP614" s="8">
        <f t="shared" si="948"/>
        <v>2.3320342557537503E-2</v>
      </c>
      <c r="AQ614" s="8">
        <f t="shared" si="949"/>
        <v>0.67272727272727273</v>
      </c>
      <c r="AR614" s="8">
        <f t="shared" si="950"/>
        <v>0.32727272727272727</v>
      </c>
      <c r="AT614" s="8">
        <f t="shared" si="945"/>
        <v>2</v>
      </c>
      <c r="AU614" s="8">
        <f t="shared" si="946"/>
        <v>8</v>
      </c>
      <c r="AV614" s="4"/>
    </row>
    <row r="615" spans="1:53" x14ac:dyDescent="0.25">
      <c r="A615" t="s">
        <v>619</v>
      </c>
      <c r="B615">
        <v>14680.75</v>
      </c>
      <c r="C615">
        <v>14687.150390625</v>
      </c>
      <c r="D615">
        <v>14592.150390625</v>
      </c>
      <c r="E615">
        <v>14623.099609375</v>
      </c>
      <c r="F615">
        <v>14623.099609375</v>
      </c>
      <c r="G615">
        <v>0</v>
      </c>
      <c r="H615" t="str">
        <f t="shared" si="904"/>
        <v xml:space="preserve"> 11:15:00+05:30</v>
      </c>
      <c r="I615" t="str">
        <f t="shared" si="905"/>
        <v>N</v>
      </c>
      <c r="J615">
        <f t="shared" si="906"/>
        <v>-39.9501953125</v>
      </c>
      <c r="K615">
        <f t="shared" si="907"/>
        <v>-57.650390625</v>
      </c>
      <c r="L615" s="3">
        <f t="shared" si="883"/>
        <v>-2.7245488383820858E-3</v>
      </c>
      <c r="M615" s="3">
        <f t="shared" si="908"/>
        <v>-3.926937699027638E-3</v>
      </c>
      <c r="N615" t="str">
        <f t="shared" si="909"/>
        <v>2021-05-14</v>
      </c>
      <c r="O615">
        <f t="shared" si="910"/>
        <v>43.1005859375</v>
      </c>
      <c r="P615">
        <f t="shared" si="911"/>
        <v>180.05078125</v>
      </c>
      <c r="Q615">
        <f t="shared" si="912"/>
        <v>467.900390625</v>
      </c>
      <c r="R615">
        <f t="shared" si="913"/>
        <v>472.400390625</v>
      </c>
      <c r="S615">
        <f t="shared" si="914"/>
        <v>14718.449951171875</v>
      </c>
      <c r="T615">
        <f t="shared" si="915"/>
        <v>14816.309523809523</v>
      </c>
      <c r="U615">
        <f t="shared" si="916"/>
        <v>-95.350341796875</v>
      </c>
      <c r="V615">
        <f t="shared" si="917"/>
        <v>-193.20991443452294</v>
      </c>
      <c r="W615">
        <f t="shared" si="918"/>
        <v>95</v>
      </c>
      <c r="X615">
        <f t="shared" si="919"/>
        <v>67.3701171875</v>
      </c>
      <c r="Y615">
        <f t="shared" si="920"/>
        <v>14698.316056523399</v>
      </c>
      <c r="Z615">
        <f t="shared" si="929"/>
        <v>14754.627352322865</v>
      </c>
      <c r="AA615">
        <f t="shared" si="921"/>
        <v>-75.216447148399311</v>
      </c>
      <c r="AB615">
        <f t="shared" si="922"/>
        <v>-131.52774294786468</v>
      </c>
      <c r="AC615" s="9">
        <f t="shared" si="923"/>
        <v>-56.31129579946537</v>
      </c>
      <c r="AD615" s="4">
        <f t="shared" si="924"/>
        <v>0.17379619906098007</v>
      </c>
      <c r="AE615" s="2">
        <f t="shared" si="925"/>
        <v>6.5103495685621855E-3</v>
      </c>
      <c r="AF615">
        <f t="shared" si="933"/>
        <v>-117.99346728612363</v>
      </c>
      <c r="AG615" s="4">
        <f t="shared" si="926"/>
        <v>7.9037505968414176E-2</v>
      </c>
      <c r="AI615">
        <f t="shared" si="927"/>
        <v>0</v>
      </c>
      <c r="AJ615">
        <f t="shared" si="930"/>
        <v>1</v>
      </c>
      <c r="AK615">
        <f t="shared" si="931"/>
        <v>0</v>
      </c>
      <c r="AL615">
        <f t="shared" ref="AL615:AN615" si="953">SUM(AI605:AI614)/10</f>
        <v>0</v>
      </c>
      <c r="AM615">
        <f t="shared" si="953"/>
        <v>0.8</v>
      </c>
      <c r="AN615">
        <f t="shared" si="953"/>
        <v>0.2</v>
      </c>
      <c r="AO615" s="7">
        <f t="shared" si="944"/>
        <v>-39.9501953125</v>
      </c>
      <c r="AP615" s="8">
        <f t="shared" si="948"/>
        <v>1.9080280274348868E-2</v>
      </c>
      <c r="AQ615" s="8">
        <f t="shared" si="949"/>
        <v>0.75454545454545452</v>
      </c>
      <c r="AR615" s="8">
        <f t="shared" si="950"/>
        <v>0.24545454545454545</v>
      </c>
      <c r="AT615" s="8">
        <f t="shared" si="945"/>
        <v>2</v>
      </c>
      <c r="AU615" s="8">
        <f t="shared" si="946"/>
        <v>8</v>
      </c>
      <c r="AV615" s="4"/>
    </row>
    <row r="616" spans="1:53" x14ac:dyDescent="0.25">
      <c r="A616" t="s">
        <v>620</v>
      </c>
      <c r="B616">
        <v>14623.25</v>
      </c>
      <c r="C616">
        <v>14687.7001953125</v>
      </c>
      <c r="D616">
        <v>14592.150390625</v>
      </c>
      <c r="E616">
        <v>14666.2001953125</v>
      </c>
      <c r="F616">
        <v>14666.2001953125</v>
      </c>
      <c r="G616">
        <v>0</v>
      </c>
      <c r="H616" t="str">
        <f t="shared" si="904"/>
        <v xml:space="preserve"> 12:15:00+05:30</v>
      </c>
      <c r="I616" t="str">
        <f t="shared" si="905"/>
        <v>N</v>
      </c>
      <c r="J616">
        <f t="shared" si="906"/>
        <v>43.1005859375</v>
      </c>
      <c r="K616">
        <f t="shared" si="907"/>
        <v>42.9501953125</v>
      </c>
      <c r="L616" s="3">
        <f t="shared" si="883"/>
        <v>2.9474316040265383E-3</v>
      </c>
      <c r="M616" s="3">
        <f t="shared" si="908"/>
        <v>2.9371169413434086E-3</v>
      </c>
      <c r="N616" t="str">
        <f t="shared" si="909"/>
        <v>2021-05-14</v>
      </c>
      <c r="O616">
        <f t="shared" si="910"/>
        <v>-6.5</v>
      </c>
      <c r="P616">
        <f t="shared" si="911"/>
        <v>161.1494140625</v>
      </c>
      <c r="Q616">
        <f t="shared" si="912"/>
        <v>454.099609375</v>
      </c>
      <c r="R616">
        <f t="shared" si="913"/>
        <v>426.5498046875</v>
      </c>
      <c r="S616">
        <f t="shared" si="914"/>
        <v>14707.299926757813</v>
      </c>
      <c r="T616">
        <f t="shared" si="915"/>
        <v>14801.185686383929</v>
      </c>
      <c r="U616">
        <f t="shared" si="916"/>
        <v>-41.0997314453125</v>
      </c>
      <c r="V616">
        <f t="shared" si="917"/>
        <v>-134.98549107142935</v>
      </c>
      <c r="W616">
        <f t="shared" si="918"/>
        <v>95.5498046875</v>
      </c>
      <c r="X616">
        <f t="shared" si="919"/>
        <v>75.500195312499997</v>
      </c>
      <c r="Y616">
        <f t="shared" si="920"/>
        <v>14691.179198476533</v>
      </c>
      <c r="Z616">
        <f t="shared" si="929"/>
        <v>14746.588519867377</v>
      </c>
      <c r="AA616">
        <f t="shared" si="921"/>
        <v>-24.979003164033202</v>
      </c>
      <c r="AB616">
        <f t="shared" si="922"/>
        <v>-80.388324554876817</v>
      </c>
      <c r="AC616" s="9">
        <f t="shared" si="923"/>
        <v>-55.409321390843616</v>
      </c>
      <c r="AD616" s="4">
        <f t="shared" si="924"/>
        <v>-1.6017646119063696E-2</v>
      </c>
      <c r="AE616" s="2">
        <f t="shared" si="925"/>
        <v>6.54802768129965E-3</v>
      </c>
      <c r="AF616">
        <f t="shared" si="933"/>
        <v>-110.00648790739615</v>
      </c>
      <c r="AG616" s="4">
        <f t="shared" si="926"/>
        <v>-6.7690013374721594E-2</v>
      </c>
      <c r="AI616">
        <f t="shared" si="927"/>
        <v>0</v>
      </c>
      <c r="AJ616">
        <f t="shared" si="930"/>
        <v>0</v>
      </c>
      <c r="AK616">
        <f t="shared" si="931"/>
        <v>1</v>
      </c>
      <c r="AL616">
        <f t="shared" ref="AL616:AN616" si="954">SUM(AI606:AI615)/10</f>
        <v>0</v>
      </c>
      <c r="AM616">
        <f t="shared" si="954"/>
        <v>0.9</v>
      </c>
      <c r="AN616">
        <f t="shared" si="954"/>
        <v>0.1</v>
      </c>
      <c r="AO616" s="7">
        <f t="shared" si="944"/>
        <v>43.1005859375</v>
      </c>
      <c r="AP616" s="8">
        <f t="shared" si="948"/>
        <v>1.5611138406285438E-2</v>
      </c>
      <c r="AQ616" s="8">
        <f t="shared" si="949"/>
        <v>0.65454545454545454</v>
      </c>
      <c r="AR616" s="8">
        <f t="shared" si="950"/>
        <v>0.34545454545454546</v>
      </c>
      <c r="AT616" s="8">
        <f t="shared" si="945"/>
        <v>3</v>
      </c>
      <c r="AU616" s="8">
        <f t="shared" si="946"/>
        <v>7</v>
      </c>
      <c r="AV616" s="4"/>
    </row>
    <row r="617" spans="1:53" x14ac:dyDescent="0.25">
      <c r="A617" t="s">
        <v>621</v>
      </c>
      <c r="B617">
        <v>14661.75</v>
      </c>
      <c r="C617">
        <v>14692.650390625</v>
      </c>
      <c r="D617">
        <v>14629.75</v>
      </c>
      <c r="E617">
        <v>14659.7001953125</v>
      </c>
      <c r="F617">
        <v>14659.7001953125</v>
      </c>
      <c r="G617">
        <v>0</v>
      </c>
      <c r="H617" t="str">
        <f t="shared" si="904"/>
        <v xml:space="preserve"> 13:15:00+05:30</v>
      </c>
      <c r="I617" t="str">
        <f t="shared" si="905"/>
        <v>N</v>
      </c>
      <c r="J617">
        <f t="shared" si="906"/>
        <v>-6.5</v>
      </c>
      <c r="K617">
        <f t="shared" si="907"/>
        <v>-2.0498046875</v>
      </c>
      <c r="L617" s="3">
        <f t="shared" si="883"/>
        <v>-4.4319591396805566E-4</v>
      </c>
      <c r="M617" s="3">
        <f t="shared" si="908"/>
        <v>-1.3980627738844272E-4</v>
      </c>
      <c r="N617" t="str">
        <f t="shared" si="909"/>
        <v>2021-05-14</v>
      </c>
      <c r="O617">
        <f t="shared" si="910"/>
        <v>12.849609375</v>
      </c>
      <c r="P617">
        <f t="shared" si="911"/>
        <v>178.349609375</v>
      </c>
      <c r="Q617">
        <f t="shared" si="912"/>
        <v>422.75</v>
      </c>
      <c r="R617">
        <f t="shared" si="913"/>
        <v>422.3994140625</v>
      </c>
      <c r="S617">
        <f t="shared" si="914"/>
        <v>14695.693725585937</v>
      </c>
      <c r="T617">
        <f t="shared" si="915"/>
        <v>14788.442847842261</v>
      </c>
      <c r="U617">
        <f t="shared" si="916"/>
        <v>-35.9935302734375</v>
      </c>
      <c r="V617">
        <f t="shared" si="917"/>
        <v>-128.74265252976147</v>
      </c>
      <c r="W617">
        <f t="shared" si="918"/>
        <v>62.900390625</v>
      </c>
      <c r="X617">
        <f t="shared" si="919"/>
        <v>75.705175781250006</v>
      </c>
      <c r="Y617">
        <f t="shared" si="920"/>
        <v>14684.183864440081</v>
      </c>
      <c r="Z617">
        <f t="shared" si="929"/>
        <v>14738.689581271479</v>
      </c>
      <c r="AA617">
        <f t="shared" si="921"/>
        <v>-24.483669127581379</v>
      </c>
      <c r="AB617">
        <f t="shared" si="922"/>
        <v>-78.989385958979256</v>
      </c>
      <c r="AC617" s="9">
        <f t="shared" si="923"/>
        <v>-54.505716831397876</v>
      </c>
      <c r="AD617" s="4">
        <f t="shared" si="924"/>
        <v>-1.6307807725561854E-2</v>
      </c>
      <c r="AE617" s="2">
        <f t="shared" si="925"/>
        <v>4.2994849963259793E-3</v>
      </c>
      <c r="AF617">
        <f t="shared" si="933"/>
        <v>-104.25898340218009</v>
      </c>
      <c r="AG617" s="4">
        <f t="shared" si="926"/>
        <v>-5.224695937983518E-2</v>
      </c>
      <c r="AI617">
        <f t="shared" si="927"/>
        <v>0</v>
      </c>
      <c r="AJ617">
        <f t="shared" si="930"/>
        <v>0</v>
      </c>
      <c r="AK617">
        <f t="shared" si="931"/>
        <v>1</v>
      </c>
      <c r="AL617">
        <f t="shared" ref="AL617:AN617" si="955">SUM(AI607:AI616)/10</f>
        <v>0</v>
      </c>
      <c r="AM617">
        <f t="shared" si="955"/>
        <v>0.9</v>
      </c>
      <c r="AN617">
        <f t="shared" si="955"/>
        <v>0.1</v>
      </c>
      <c r="AO617" s="7">
        <f t="shared" si="944"/>
        <v>-6.5</v>
      </c>
      <c r="AP617" s="8">
        <f t="shared" si="948"/>
        <v>1.277274960514263E-2</v>
      </c>
      <c r="AQ617" s="8">
        <f t="shared" si="949"/>
        <v>0.73636363636363633</v>
      </c>
      <c r="AR617" s="8">
        <f t="shared" si="950"/>
        <v>0.26363636363636367</v>
      </c>
      <c r="AT617" s="8">
        <f t="shared" si="945"/>
        <v>3</v>
      </c>
      <c r="AU617" s="8">
        <f t="shared" si="946"/>
        <v>7</v>
      </c>
      <c r="AV617" s="4"/>
    </row>
    <row r="618" spans="1:53" x14ac:dyDescent="0.25">
      <c r="A618" t="s">
        <v>622</v>
      </c>
      <c r="B618">
        <v>14638.599609375</v>
      </c>
      <c r="C618">
        <v>14711.400390625</v>
      </c>
      <c r="D618">
        <v>14629.75</v>
      </c>
      <c r="E618">
        <v>14672.5498046875</v>
      </c>
      <c r="F618">
        <v>14672.5498046875</v>
      </c>
      <c r="G618">
        <v>0</v>
      </c>
      <c r="H618" t="str">
        <f t="shared" si="904"/>
        <v xml:space="preserve"> 14:15:00+05:30</v>
      </c>
      <c r="I618" t="str">
        <f t="shared" si="905"/>
        <v>N</v>
      </c>
      <c r="J618">
        <f t="shared" si="906"/>
        <v>12.849609375</v>
      </c>
      <c r="K618">
        <f t="shared" si="907"/>
        <v>33.9501953125</v>
      </c>
      <c r="L618" s="3">
        <f t="shared" si="883"/>
        <v>8.7652606832360164E-4</v>
      </c>
      <c r="M618" s="3">
        <f t="shared" si="908"/>
        <v>2.3192242576781231E-3</v>
      </c>
      <c r="N618" t="str">
        <f t="shared" si="909"/>
        <v>2021-05-14</v>
      </c>
      <c r="O618">
        <f t="shared" si="910"/>
        <v>11.2998046875</v>
      </c>
      <c r="P618">
        <f t="shared" si="911"/>
        <v>198.8505859375</v>
      </c>
      <c r="Q618">
        <f t="shared" si="912"/>
        <v>364.400390625</v>
      </c>
      <c r="R618">
        <f t="shared" si="913"/>
        <v>444.75</v>
      </c>
      <c r="S618">
        <f t="shared" si="914"/>
        <v>14681.34375</v>
      </c>
      <c r="T618">
        <f t="shared" si="915"/>
        <v>14774.778552827382</v>
      </c>
      <c r="U618">
        <f t="shared" si="916"/>
        <v>-8.7939453125</v>
      </c>
      <c r="V618">
        <f t="shared" si="917"/>
        <v>-102.22874813988165</v>
      </c>
      <c r="W618">
        <f t="shared" si="918"/>
        <v>81.650390625</v>
      </c>
      <c r="X618">
        <f t="shared" si="919"/>
        <v>76.47021484375</v>
      </c>
      <c r="Y618">
        <f t="shared" si="920"/>
        <v>14681.598517828397</v>
      </c>
      <c r="Z618">
        <f t="shared" si="929"/>
        <v>14732.6768743093</v>
      </c>
      <c r="AA618">
        <f t="shared" si="921"/>
        <v>-9.0487131408972346</v>
      </c>
      <c r="AB618">
        <f t="shared" si="922"/>
        <v>-60.127069621799819</v>
      </c>
      <c r="AC618" s="9">
        <f t="shared" si="923"/>
        <v>-51.078356480902585</v>
      </c>
      <c r="AD618" s="4">
        <f t="shared" si="924"/>
        <v>-6.2880749942196335E-2</v>
      </c>
      <c r="AE618" s="2">
        <f t="shared" si="925"/>
        <v>5.5811200208479295E-3</v>
      </c>
      <c r="AF618">
        <f t="shared" si="933"/>
        <v>-93.180034998984411</v>
      </c>
      <c r="AG618" s="4">
        <f t="shared" si="926"/>
        <v>-0.10626372943287318</v>
      </c>
      <c r="AI618">
        <f t="shared" si="927"/>
        <v>0</v>
      </c>
      <c r="AJ618">
        <f t="shared" si="930"/>
        <v>0</v>
      </c>
      <c r="AK618">
        <f t="shared" si="931"/>
        <v>1</v>
      </c>
      <c r="AL618">
        <f t="shared" ref="AL618:AN618" si="956">SUM(AI608:AI617)/10</f>
        <v>0</v>
      </c>
      <c r="AM618">
        <f t="shared" si="956"/>
        <v>0.8</v>
      </c>
      <c r="AN618">
        <f t="shared" si="956"/>
        <v>0.2</v>
      </c>
      <c r="AO618" s="7">
        <f t="shared" si="944"/>
        <v>12.849609375</v>
      </c>
      <c r="AP618" s="8">
        <f t="shared" si="948"/>
        <v>1.0450431495116697E-2</v>
      </c>
      <c r="AQ618" s="8">
        <f t="shared" si="949"/>
        <v>0.73636363636363633</v>
      </c>
      <c r="AR618" s="8">
        <f t="shared" si="950"/>
        <v>0.26363636363636367</v>
      </c>
      <c r="AT618" s="8">
        <f t="shared" si="945"/>
        <v>3</v>
      </c>
      <c r="AU618" s="8">
        <f t="shared" si="946"/>
        <v>7</v>
      </c>
      <c r="AV618" s="4"/>
    </row>
    <row r="619" spans="1:53" x14ac:dyDescent="0.25">
      <c r="A619" t="s">
        <v>623</v>
      </c>
      <c r="B619">
        <v>14672.650390625</v>
      </c>
      <c r="C619">
        <v>14693.849609375</v>
      </c>
      <c r="D619">
        <v>14671.5498046875</v>
      </c>
      <c r="E619">
        <v>14683.849609375</v>
      </c>
      <c r="F619">
        <v>14683.849609375</v>
      </c>
      <c r="G619">
        <v>0</v>
      </c>
      <c r="H619" t="str">
        <f t="shared" si="904"/>
        <v xml:space="preserve"> 15:15:00+05:30</v>
      </c>
      <c r="I619" t="str">
        <f t="shared" si="905"/>
        <v>N</v>
      </c>
      <c r="J619">
        <f t="shared" si="906"/>
        <v>11.2998046875</v>
      </c>
      <c r="K619">
        <f t="shared" si="907"/>
        <v>11.19921875</v>
      </c>
      <c r="L619" s="3">
        <f t="shared" si="883"/>
        <v>7.7013231087414715E-4</v>
      </c>
      <c r="M619" s="3">
        <f t="shared" si="908"/>
        <v>7.6327169610445245E-4</v>
      </c>
      <c r="N619" t="str">
        <f t="shared" si="909"/>
        <v>2021-05-14</v>
      </c>
      <c r="O619">
        <f t="shared" si="910"/>
        <v>124.30078125</v>
      </c>
      <c r="P619">
        <f t="shared" si="911"/>
        <v>236.7001953125</v>
      </c>
      <c r="Q619">
        <f t="shared" si="912"/>
        <v>350.80078125</v>
      </c>
      <c r="R619">
        <f t="shared" si="913"/>
        <v>499.1005859375</v>
      </c>
      <c r="S619">
        <f t="shared" si="914"/>
        <v>14672.28125</v>
      </c>
      <c r="T619">
        <f t="shared" si="915"/>
        <v>14761.985677083334</v>
      </c>
      <c r="U619">
        <f t="shared" si="916"/>
        <v>11.568359375</v>
      </c>
      <c r="V619">
        <f t="shared" si="917"/>
        <v>-78.13606770833394</v>
      </c>
      <c r="W619">
        <f t="shared" si="918"/>
        <v>22.2998046875</v>
      </c>
      <c r="X619">
        <f t="shared" si="919"/>
        <v>78.290234374999997</v>
      </c>
      <c r="Y619">
        <f t="shared" si="920"/>
        <v>14682.098760394309</v>
      </c>
      <c r="Z619">
        <f t="shared" si="929"/>
        <v>14728.238032042545</v>
      </c>
      <c r="AA619">
        <f t="shared" si="921"/>
        <v>1.750848980691444</v>
      </c>
      <c r="AB619">
        <f t="shared" si="922"/>
        <v>-44.388422667545456</v>
      </c>
      <c r="AC619" s="9">
        <f t="shared" si="923"/>
        <v>-46.1392716482369</v>
      </c>
      <c r="AD619" s="4">
        <f t="shared" si="924"/>
        <v>-9.6696236389523085E-2</v>
      </c>
      <c r="AE619" s="2">
        <f t="shared" si="925"/>
        <v>1.5199351796069496E-3</v>
      </c>
      <c r="AF619">
        <f t="shared" si="933"/>
        <v>-79.886916689025384</v>
      </c>
      <c r="AG619" s="4">
        <f t="shared" si="926"/>
        <v>-0.14266058507172605</v>
      </c>
      <c r="AI619">
        <f t="shared" si="927"/>
        <v>0</v>
      </c>
      <c r="AJ619">
        <f t="shared" si="930"/>
        <v>0</v>
      </c>
      <c r="AK619">
        <f t="shared" si="931"/>
        <v>1</v>
      </c>
      <c r="AL619">
        <f t="shared" ref="AL619:AN619" si="957">SUM(AI609:AI618)/10</f>
        <v>0</v>
      </c>
      <c r="AM619">
        <f t="shared" si="957"/>
        <v>0.7</v>
      </c>
      <c r="AN619">
        <f t="shared" si="957"/>
        <v>0.3</v>
      </c>
      <c r="AO619" s="7">
        <f t="shared" si="944"/>
        <v>11.2998046875</v>
      </c>
      <c r="AP619" s="8">
        <f t="shared" si="948"/>
        <v>8.5503530414591158E-3</v>
      </c>
      <c r="AQ619" s="8">
        <f t="shared" si="949"/>
        <v>0.65454545454545454</v>
      </c>
      <c r="AR619" s="8">
        <f t="shared" si="950"/>
        <v>0.34545454545454546</v>
      </c>
      <c r="AT619" s="8">
        <f t="shared" si="945"/>
        <v>3</v>
      </c>
      <c r="AU619" s="8">
        <f t="shared" si="946"/>
        <v>7</v>
      </c>
      <c r="AV619" s="4"/>
    </row>
    <row r="620" spans="1:53" x14ac:dyDescent="0.25">
      <c r="A620" t="s">
        <v>624</v>
      </c>
      <c r="B620">
        <v>14756.25</v>
      </c>
      <c r="C620">
        <v>14811.400390625</v>
      </c>
      <c r="D620">
        <v>14726.650390625</v>
      </c>
      <c r="E620">
        <v>14808.150390625</v>
      </c>
      <c r="F620">
        <v>14808.150390625</v>
      </c>
      <c r="G620">
        <v>0</v>
      </c>
      <c r="H620" t="str">
        <f t="shared" si="904"/>
        <v xml:space="preserve"> 09:15:00+05:30</v>
      </c>
      <c r="I620" t="str">
        <f t="shared" si="905"/>
        <v>Y</v>
      </c>
      <c r="J620">
        <f t="shared" si="906"/>
        <v>124.30078125</v>
      </c>
      <c r="K620">
        <f t="shared" si="907"/>
        <v>51.900390625</v>
      </c>
      <c r="L620" s="3">
        <f t="shared" si="883"/>
        <v>8.4651358163352029E-3</v>
      </c>
      <c r="M620" s="3">
        <f t="shared" si="908"/>
        <v>3.5171802202456585E-3</v>
      </c>
      <c r="N620" t="str">
        <f t="shared" si="909"/>
        <v>2021-05-17</v>
      </c>
      <c r="O620">
        <f t="shared" si="910"/>
        <v>-5</v>
      </c>
      <c r="P620">
        <f t="shared" si="911"/>
        <v>115.94921875</v>
      </c>
      <c r="Q620">
        <f t="shared" si="912"/>
        <v>211.0498046875</v>
      </c>
      <c r="R620">
        <f t="shared" si="913"/>
        <v>375.3994140625</v>
      </c>
      <c r="S620">
        <f t="shared" si="914"/>
        <v>14669.27490234375</v>
      </c>
      <c r="T620">
        <f t="shared" si="915"/>
        <v>14749.340401785714</v>
      </c>
      <c r="U620">
        <f t="shared" si="916"/>
        <v>138.87548828125</v>
      </c>
      <c r="V620">
        <f t="shared" si="917"/>
        <v>58.809988839286234</v>
      </c>
      <c r="W620">
        <f t="shared" si="918"/>
        <v>84.75</v>
      </c>
      <c r="X620">
        <f t="shared" si="919"/>
        <v>75.500195312499997</v>
      </c>
      <c r="Y620">
        <f t="shared" si="920"/>
        <v>14710.110233778907</v>
      </c>
      <c r="Z620">
        <f t="shared" si="929"/>
        <v>14735.502791913677</v>
      </c>
      <c r="AA620">
        <f t="shared" si="921"/>
        <v>98.040156846092941</v>
      </c>
      <c r="AB620">
        <f t="shared" si="922"/>
        <v>72.647598711322644</v>
      </c>
      <c r="AC620" s="9">
        <f t="shared" si="923"/>
        <v>-25.392558134770297</v>
      </c>
      <c r="AD620" s="4">
        <f t="shared" si="924"/>
        <v>-0.44965411833195656</v>
      </c>
      <c r="AE620" s="2">
        <f t="shared" si="925"/>
        <v>5.754872815745795E-3</v>
      </c>
      <c r="AF620">
        <f t="shared" si="933"/>
        <v>-39.230168006806707</v>
      </c>
      <c r="AG620" s="4">
        <f t="shared" si="926"/>
        <v>-0.50892875037952212</v>
      </c>
      <c r="AI620">
        <f t="shared" si="927"/>
        <v>0</v>
      </c>
      <c r="AJ620">
        <f t="shared" si="930"/>
        <v>0</v>
      </c>
      <c r="AK620">
        <f t="shared" si="931"/>
        <v>1</v>
      </c>
      <c r="AL620">
        <f t="shared" ref="AL620:AN620" si="958">SUM(AI610:AI619)/10</f>
        <v>0</v>
      </c>
      <c r="AM620">
        <f t="shared" si="958"/>
        <v>0.6</v>
      </c>
      <c r="AN620">
        <f t="shared" si="958"/>
        <v>0.4</v>
      </c>
      <c r="AO620" s="7">
        <f t="shared" si="944"/>
        <v>124.30078125</v>
      </c>
      <c r="AP620" s="8">
        <f t="shared" si="948"/>
        <v>6.9957433975574579E-3</v>
      </c>
      <c r="AQ620" s="8">
        <f t="shared" si="949"/>
        <v>0.57272727272727275</v>
      </c>
      <c r="AR620" s="8">
        <f t="shared" si="950"/>
        <v>0.42727272727272725</v>
      </c>
      <c r="AT620" s="8">
        <f t="shared" si="945"/>
        <v>4</v>
      </c>
      <c r="AU620" s="8">
        <f t="shared" si="946"/>
        <v>6</v>
      </c>
      <c r="AV620" s="4"/>
    </row>
    <row r="621" spans="1:53" x14ac:dyDescent="0.25">
      <c r="A621" t="s">
        <v>625</v>
      </c>
      <c r="B621">
        <v>14774.4501953125</v>
      </c>
      <c r="C621">
        <v>14823.9501953125</v>
      </c>
      <c r="D621">
        <v>14773.4501953125</v>
      </c>
      <c r="E621">
        <v>14803.150390625</v>
      </c>
      <c r="F621">
        <v>14803.150390625</v>
      </c>
      <c r="G621">
        <v>0</v>
      </c>
      <c r="H621" t="str">
        <f t="shared" si="904"/>
        <v xml:space="preserve"> 10:15:00+05:30</v>
      </c>
      <c r="I621" t="str">
        <f t="shared" si="905"/>
        <v>N</v>
      </c>
      <c r="J621">
        <f t="shared" si="906"/>
        <v>-5</v>
      </c>
      <c r="K621">
        <f t="shared" si="907"/>
        <v>28.7001953125</v>
      </c>
      <c r="L621" s="3">
        <f t="shared" si="883"/>
        <v>-3.3765189224209164E-4</v>
      </c>
      <c r="M621" s="3">
        <f t="shared" si="908"/>
        <v>1.9425558943374915E-3</v>
      </c>
      <c r="N621" t="str">
        <f t="shared" si="909"/>
        <v>2021-05-17</v>
      </c>
      <c r="O621">
        <f t="shared" si="910"/>
        <v>24.19921875</v>
      </c>
      <c r="P621">
        <f t="shared" si="911"/>
        <v>254.94921875</v>
      </c>
      <c r="Q621">
        <f t="shared" si="912"/>
        <v>221.75</v>
      </c>
      <c r="R621">
        <f t="shared" si="913"/>
        <v>384.099609375</v>
      </c>
      <c r="S621">
        <f t="shared" si="914"/>
        <v>14682.949951171875</v>
      </c>
      <c r="T621">
        <f t="shared" si="915"/>
        <v>14747.518973214286</v>
      </c>
      <c r="U621">
        <f t="shared" si="916"/>
        <v>120.200439453125</v>
      </c>
      <c r="V621">
        <f t="shared" si="917"/>
        <v>55.631417410713766</v>
      </c>
      <c r="W621">
        <f t="shared" si="918"/>
        <v>50.5</v>
      </c>
      <c r="X621">
        <f t="shared" si="919"/>
        <v>78.485156250000003</v>
      </c>
      <c r="Y621">
        <f t="shared" si="920"/>
        <v>14730.78582418915</v>
      </c>
      <c r="Z621">
        <f t="shared" si="929"/>
        <v>14741.652573614707</v>
      </c>
      <c r="AA621">
        <f t="shared" si="921"/>
        <v>72.364566435850065</v>
      </c>
      <c r="AB621">
        <f t="shared" si="922"/>
        <v>61.497817010293147</v>
      </c>
      <c r="AC621" s="9">
        <f t="shared" si="923"/>
        <v>-10.866749425556918</v>
      </c>
      <c r="AD621" s="4">
        <f t="shared" si="924"/>
        <v>-0.57204983570848011</v>
      </c>
      <c r="AE621" s="2">
        <f t="shared" si="925"/>
        <v>3.4182942597947266E-3</v>
      </c>
      <c r="AF621">
        <f t="shared" si="933"/>
        <v>-16.733149025136299</v>
      </c>
      <c r="AG621" s="4">
        <f t="shared" si="926"/>
        <v>-0.57346221351300408</v>
      </c>
      <c r="AI621">
        <f t="shared" si="927"/>
        <v>0</v>
      </c>
      <c r="AJ621">
        <f t="shared" si="930"/>
        <v>0</v>
      </c>
      <c r="AK621">
        <f t="shared" si="931"/>
        <v>1</v>
      </c>
      <c r="AL621">
        <f t="shared" ref="AL621:AN621" si="959">SUM(AI611:AI620)/10</f>
        <v>0</v>
      </c>
      <c r="AM621">
        <f t="shared" si="959"/>
        <v>0.5</v>
      </c>
      <c r="AN621">
        <f t="shared" si="959"/>
        <v>0.5</v>
      </c>
      <c r="AO621" s="7">
        <f t="shared" si="944"/>
        <v>-5</v>
      </c>
      <c r="AP621" s="8">
        <f t="shared" si="948"/>
        <v>5.7237900525470113E-3</v>
      </c>
      <c r="AQ621" s="8">
        <f t="shared" si="949"/>
        <v>0.49090909090909091</v>
      </c>
      <c r="AR621" s="8">
        <f t="shared" si="950"/>
        <v>0.50909090909090915</v>
      </c>
      <c r="AT621" s="8">
        <f t="shared" si="945"/>
        <v>4</v>
      </c>
      <c r="AU621" s="8">
        <f t="shared" si="946"/>
        <v>6</v>
      </c>
      <c r="AV621" s="4"/>
    </row>
    <row r="622" spans="1:53" x14ac:dyDescent="0.25">
      <c r="A622" t="s">
        <v>626</v>
      </c>
      <c r="B622">
        <v>14800.5498046875</v>
      </c>
      <c r="C622">
        <v>14834.7998046875</v>
      </c>
      <c r="D622">
        <v>14798.150390625</v>
      </c>
      <c r="E622">
        <v>14827.349609375</v>
      </c>
      <c r="F622">
        <v>14827.349609375</v>
      </c>
      <c r="G622">
        <v>0</v>
      </c>
      <c r="H622" t="str">
        <f t="shared" si="904"/>
        <v xml:space="preserve"> 11:15:00+05:30</v>
      </c>
      <c r="I622" t="str">
        <f t="shared" si="905"/>
        <v>N</v>
      </c>
      <c r="J622">
        <f t="shared" si="906"/>
        <v>24.19921875</v>
      </c>
      <c r="K622">
        <f t="shared" si="907"/>
        <v>26.7998046875</v>
      </c>
      <c r="L622" s="3">
        <f t="shared" si="883"/>
        <v>1.6347343714974102E-3</v>
      </c>
      <c r="M622" s="3">
        <f t="shared" si="908"/>
        <v>1.8107303472613026E-3</v>
      </c>
      <c r="N622" t="str">
        <f t="shared" si="909"/>
        <v>2021-05-17</v>
      </c>
      <c r="O622">
        <f t="shared" si="910"/>
        <v>10.7001953125</v>
      </c>
      <c r="P622">
        <f t="shared" si="911"/>
        <v>298.3505859375</v>
      </c>
      <c r="Q622">
        <f t="shared" si="912"/>
        <v>185.900390625</v>
      </c>
      <c r="R622">
        <f t="shared" si="913"/>
        <v>391.1005859375</v>
      </c>
      <c r="S622">
        <f t="shared" si="914"/>
        <v>14697.46875</v>
      </c>
      <c r="T622">
        <f t="shared" si="915"/>
        <v>14746.176153273809</v>
      </c>
      <c r="U622">
        <f t="shared" si="916"/>
        <v>129.880859375</v>
      </c>
      <c r="V622">
        <f t="shared" si="917"/>
        <v>81.173456101190823</v>
      </c>
      <c r="W622">
        <f t="shared" si="918"/>
        <v>36.6494140625</v>
      </c>
      <c r="X622">
        <f t="shared" si="919"/>
        <v>72.230078125000006</v>
      </c>
      <c r="Y622">
        <f t="shared" si="920"/>
        <v>14752.244443119338</v>
      </c>
      <c r="Z622">
        <f t="shared" si="929"/>
        <v>14749.443213229279</v>
      </c>
      <c r="AA622">
        <f t="shared" si="921"/>
        <v>75.10516625566197</v>
      </c>
      <c r="AB622">
        <f t="shared" si="922"/>
        <v>77.906396145721374</v>
      </c>
      <c r="AC622" s="9">
        <f t="shared" si="923"/>
        <v>2.8012298900594033</v>
      </c>
      <c r="AD622" s="4" t="str">
        <f t="shared" si="924"/>
        <v>CROSSOVER</v>
      </c>
      <c r="AE622" s="2">
        <f t="shared" si="925"/>
        <v>2.4766212732719845E-3</v>
      </c>
      <c r="AF622">
        <f t="shared" si="933"/>
        <v>6.0682898455288523</v>
      </c>
      <c r="AG622" s="4" t="str">
        <f t="shared" si="926"/>
        <v>CROSSOVER</v>
      </c>
      <c r="AI622">
        <f t="shared" si="927"/>
        <v>1</v>
      </c>
      <c r="AJ622">
        <f t="shared" si="930"/>
        <v>0</v>
      </c>
      <c r="AK622">
        <f t="shared" si="931"/>
        <v>0</v>
      </c>
      <c r="AL622">
        <f t="shared" ref="AL622:AN622" si="960">SUM(AI612:AI621)/10</f>
        <v>0</v>
      </c>
      <c r="AM622">
        <f t="shared" si="960"/>
        <v>0.4</v>
      </c>
      <c r="AN622">
        <f t="shared" si="960"/>
        <v>0.6</v>
      </c>
      <c r="AO622" s="7">
        <f t="shared" si="944"/>
        <v>24.19921875</v>
      </c>
      <c r="AP622" s="8">
        <f t="shared" si="948"/>
        <v>0.18650128277026573</v>
      </c>
      <c r="AQ622" s="8">
        <f t="shared" si="949"/>
        <v>0.40909090909090906</v>
      </c>
      <c r="AR622" s="8">
        <f t="shared" si="950"/>
        <v>0.40909090909090906</v>
      </c>
      <c r="AT622" s="8">
        <f t="shared" si="945"/>
        <v>5</v>
      </c>
      <c r="AU622" s="8">
        <f t="shared" si="946"/>
        <v>5</v>
      </c>
      <c r="AV622" s="4"/>
      <c r="AW622" s="7">
        <f>SUM(AO623:AO628)</f>
        <v>298.3505859375</v>
      </c>
      <c r="AX622" s="7">
        <f>SUM(AO623:AO633)</f>
        <v>282.05078125</v>
      </c>
      <c r="AY622" s="7">
        <f>SUM(AO622:AO636)</f>
        <v>317.1494140625</v>
      </c>
      <c r="AZ622" s="7">
        <f>SUM(AO623:AO642)</f>
        <v>185.900390625</v>
      </c>
      <c r="BA622">
        <f>IF(AC622&gt;0,1,-1)</f>
        <v>1</v>
      </c>
    </row>
    <row r="623" spans="1:53" x14ac:dyDescent="0.25">
      <c r="A623" t="s">
        <v>627</v>
      </c>
      <c r="B623">
        <v>14821.099609375</v>
      </c>
      <c r="C623">
        <v>14862</v>
      </c>
      <c r="D623">
        <v>14817.7001953125</v>
      </c>
      <c r="E623">
        <v>14838.0498046875</v>
      </c>
      <c r="F623">
        <v>14838.0498046875</v>
      </c>
      <c r="G623">
        <v>0</v>
      </c>
      <c r="H623" t="str">
        <f t="shared" si="904"/>
        <v xml:space="preserve"> 12:15:00+05:30</v>
      </c>
      <c r="I623" t="str">
        <f t="shared" si="905"/>
        <v>N</v>
      </c>
      <c r="J623">
        <f t="shared" si="906"/>
        <v>10.7001953125</v>
      </c>
      <c r="K623">
        <f t="shared" si="907"/>
        <v>16.9501953125</v>
      </c>
      <c r="L623" s="3">
        <f t="shared" si="883"/>
        <v>7.2165259432032996E-4</v>
      </c>
      <c r="M623" s="3">
        <f t="shared" si="908"/>
        <v>1.1436530189553717E-3</v>
      </c>
      <c r="N623" t="str">
        <f t="shared" si="909"/>
        <v>2021-05-17</v>
      </c>
      <c r="O623">
        <f t="shared" si="910"/>
        <v>33.3505859375</v>
      </c>
      <c r="P623">
        <f t="shared" si="911"/>
        <v>282.6005859375</v>
      </c>
      <c r="Q623">
        <f t="shared" si="912"/>
        <v>173.7001953125</v>
      </c>
      <c r="R623">
        <f t="shared" si="913"/>
        <v>375.75</v>
      </c>
      <c r="S623">
        <f t="shared" si="914"/>
        <v>14718.006225585938</v>
      </c>
      <c r="T623">
        <f t="shared" si="915"/>
        <v>14743.490420386905</v>
      </c>
      <c r="U623">
        <f t="shared" si="916"/>
        <v>120.0435791015625</v>
      </c>
      <c r="V623">
        <f t="shared" si="917"/>
        <v>94.559384300595411</v>
      </c>
      <c r="W623">
        <f t="shared" si="918"/>
        <v>44.2998046875</v>
      </c>
      <c r="X623">
        <f t="shared" si="919"/>
        <v>73.420019531250006</v>
      </c>
      <c r="Y623">
        <f t="shared" si="920"/>
        <v>14771.312301245596</v>
      </c>
      <c r="Z623">
        <f t="shared" si="929"/>
        <v>14757.4983579073</v>
      </c>
      <c r="AA623">
        <f t="shared" si="921"/>
        <v>66.737503441903755</v>
      </c>
      <c r="AB623">
        <f t="shared" si="922"/>
        <v>80.551446780200422</v>
      </c>
      <c r="AC623" s="9">
        <f t="shared" si="923"/>
        <v>13.813943338296667</v>
      </c>
      <c r="AD623" s="4">
        <f t="shared" si="924"/>
        <v>3.931385098851607</v>
      </c>
      <c r="AE623" s="2">
        <f t="shared" si="925"/>
        <v>2.9896545417698495E-3</v>
      </c>
      <c r="AF623">
        <f t="shared" si="933"/>
        <v>27.821880858691657</v>
      </c>
      <c r="AG623" s="4">
        <f t="shared" si="926"/>
        <v>3.5847976228740892</v>
      </c>
      <c r="AI623">
        <f t="shared" si="927"/>
        <v>1</v>
      </c>
      <c r="AJ623">
        <f t="shared" si="930"/>
        <v>0</v>
      </c>
      <c r="AK623">
        <f t="shared" si="931"/>
        <v>0</v>
      </c>
      <c r="AL623">
        <f t="shared" ref="AL623:AN623" si="961">SUM(AI613:AI622)/10</f>
        <v>0.1</v>
      </c>
      <c r="AM623">
        <f t="shared" si="961"/>
        <v>0.3</v>
      </c>
      <c r="AN623">
        <f t="shared" si="961"/>
        <v>0.6</v>
      </c>
      <c r="AO623" s="7">
        <f t="shared" si="944"/>
        <v>10.7001953125</v>
      </c>
      <c r="AP623" s="8">
        <f t="shared" si="948"/>
        <v>0.33441014044839923</v>
      </c>
      <c r="AQ623" s="8">
        <f t="shared" si="949"/>
        <v>0.32727272727272727</v>
      </c>
      <c r="AR623" s="8">
        <f t="shared" si="950"/>
        <v>0.49090909090909091</v>
      </c>
      <c r="AT623" s="8">
        <f t="shared" si="945"/>
        <v>6</v>
      </c>
      <c r="AU623" s="8">
        <f t="shared" si="946"/>
        <v>4</v>
      </c>
      <c r="AV623" s="4"/>
    </row>
    <row r="624" spans="1:53" x14ac:dyDescent="0.25">
      <c r="A624" t="s">
        <v>628</v>
      </c>
      <c r="B624">
        <v>14847.650390625</v>
      </c>
      <c r="C624">
        <v>14885.75</v>
      </c>
      <c r="D624">
        <v>14826.75</v>
      </c>
      <c r="E624">
        <v>14871.400390625</v>
      </c>
      <c r="F624">
        <v>14871.400390625</v>
      </c>
      <c r="G624">
        <v>0</v>
      </c>
      <c r="H624" t="str">
        <f t="shared" si="904"/>
        <v xml:space="preserve"> 13:15:00+05:30</v>
      </c>
      <c r="I624" t="str">
        <f t="shared" si="905"/>
        <v>N</v>
      </c>
      <c r="J624">
        <f t="shared" si="906"/>
        <v>33.3505859375</v>
      </c>
      <c r="K624">
        <f t="shared" si="907"/>
        <v>23.75</v>
      </c>
      <c r="L624" s="3">
        <f t="shared" si="883"/>
        <v>2.2476394389082176E-3</v>
      </c>
      <c r="M624" s="3">
        <f t="shared" si="908"/>
        <v>1.5995796893895117E-3</v>
      </c>
      <c r="N624" t="str">
        <f t="shared" si="909"/>
        <v>2021-05-17</v>
      </c>
      <c r="O624">
        <f t="shared" si="910"/>
        <v>49.1494140625</v>
      </c>
      <c r="P624">
        <f t="shared" si="911"/>
        <v>229.8994140625</v>
      </c>
      <c r="Q624">
        <f t="shared" si="912"/>
        <v>116.349609375</v>
      </c>
      <c r="R624">
        <f t="shared" si="913"/>
        <v>348.0498046875</v>
      </c>
      <c r="S624">
        <f t="shared" si="914"/>
        <v>14744.875</v>
      </c>
      <c r="T624">
        <f t="shared" si="915"/>
        <v>14742.947544642857</v>
      </c>
      <c r="U624">
        <f t="shared" si="916"/>
        <v>126.525390625</v>
      </c>
      <c r="V624">
        <f t="shared" si="917"/>
        <v>128.45284598214312</v>
      </c>
      <c r="W624">
        <f t="shared" si="918"/>
        <v>59</v>
      </c>
      <c r="X624">
        <f t="shared" si="919"/>
        <v>64.889941406250003</v>
      </c>
      <c r="Y624">
        <f t="shared" si="920"/>
        <v>14793.554098885465</v>
      </c>
      <c r="Z624">
        <f t="shared" si="929"/>
        <v>14767.853088154363</v>
      </c>
      <c r="AA624">
        <f t="shared" si="921"/>
        <v>77.846291739535445</v>
      </c>
      <c r="AB624">
        <f t="shared" si="922"/>
        <v>103.54730247063708</v>
      </c>
      <c r="AC624" s="9">
        <f t="shared" si="923"/>
        <v>25.701010731101633</v>
      </c>
      <c r="AD624" s="4">
        <f t="shared" si="924"/>
        <v>0.86051224488884459</v>
      </c>
      <c r="AE624" s="2">
        <f t="shared" si="925"/>
        <v>3.9792941811253313E-3</v>
      </c>
      <c r="AF624">
        <f t="shared" si="933"/>
        <v>50.606554242607672</v>
      </c>
      <c r="AG624" s="4">
        <f t="shared" si="926"/>
        <v>0.81894798916148759</v>
      </c>
      <c r="AI624">
        <f t="shared" si="927"/>
        <v>1</v>
      </c>
      <c r="AJ624">
        <f t="shared" si="930"/>
        <v>0</v>
      </c>
      <c r="AK624">
        <f t="shared" si="931"/>
        <v>0</v>
      </c>
      <c r="AL624">
        <f t="shared" ref="AL624:AN624" si="962">SUM(AI614:AI623)/10</f>
        <v>0.2</v>
      </c>
      <c r="AM624">
        <f t="shared" si="962"/>
        <v>0.2</v>
      </c>
      <c r="AN624">
        <f t="shared" si="962"/>
        <v>0.6</v>
      </c>
      <c r="AO624" s="7">
        <f t="shared" si="944"/>
        <v>33.3505859375</v>
      </c>
      <c r="AP624" s="8">
        <f t="shared" si="948"/>
        <v>0.45542647854869028</v>
      </c>
      <c r="AQ624" s="8">
        <f t="shared" si="949"/>
        <v>0.24545454545454545</v>
      </c>
      <c r="AR624" s="8">
        <f t="shared" si="950"/>
        <v>0.49090909090909091</v>
      </c>
      <c r="AT624" s="8">
        <f t="shared" si="945"/>
        <v>7</v>
      </c>
      <c r="AU624" s="8">
        <f t="shared" si="946"/>
        <v>3</v>
      </c>
      <c r="AV624" s="4"/>
    </row>
    <row r="625" spans="1:48" x14ac:dyDescent="0.25">
      <c r="A625" t="s">
        <v>629</v>
      </c>
      <c r="B625">
        <v>14870.150390625</v>
      </c>
      <c r="C625">
        <v>14930</v>
      </c>
      <c r="D625">
        <v>14866.2001953125</v>
      </c>
      <c r="E625">
        <v>14920.5498046875</v>
      </c>
      <c r="F625">
        <v>14920.5498046875</v>
      </c>
      <c r="G625">
        <v>0</v>
      </c>
      <c r="H625" t="str">
        <f t="shared" si="904"/>
        <v xml:space="preserve"> 14:15:00+05:30</v>
      </c>
      <c r="I625" t="str">
        <f t="shared" si="905"/>
        <v>N</v>
      </c>
      <c r="J625">
        <f t="shared" si="906"/>
        <v>49.1494140625</v>
      </c>
      <c r="K625">
        <f t="shared" si="907"/>
        <v>50.3994140625</v>
      </c>
      <c r="L625" s="3">
        <f t="shared" si="883"/>
        <v>3.3049620594899735E-3</v>
      </c>
      <c r="M625" s="3">
        <f t="shared" si="908"/>
        <v>3.3893008973382471E-3</v>
      </c>
      <c r="N625" t="str">
        <f t="shared" si="909"/>
        <v>2021-05-17</v>
      </c>
      <c r="O625">
        <f t="shared" si="910"/>
        <v>3.5498046875</v>
      </c>
      <c r="P625">
        <f t="shared" si="911"/>
        <v>188</v>
      </c>
      <c r="Q625">
        <f t="shared" si="912"/>
        <v>48.25</v>
      </c>
      <c r="R625">
        <f t="shared" si="913"/>
        <v>284.25</v>
      </c>
      <c r="S625">
        <f t="shared" si="914"/>
        <v>14770.525024414063</v>
      </c>
      <c r="T625">
        <f t="shared" si="915"/>
        <v>14744.830915178571</v>
      </c>
      <c r="U625">
        <f t="shared" si="916"/>
        <v>150.0247802734375</v>
      </c>
      <c r="V625">
        <f t="shared" si="917"/>
        <v>175.71888950892935</v>
      </c>
      <c r="W625">
        <f t="shared" si="918"/>
        <v>63.7998046875</v>
      </c>
      <c r="X625">
        <f t="shared" si="919"/>
        <v>63.259960937499997</v>
      </c>
      <c r="Y625">
        <f t="shared" si="920"/>
        <v>14821.775366841472</v>
      </c>
      <c r="Z625">
        <f t="shared" si="929"/>
        <v>14781.734607839193</v>
      </c>
      <c r="AA625">
        <f t="shared" si="921"/>
        <v>98.774437846028377</v>
      </c>
      <c r="AB625">
        <f t="shared" si="922"/>
        <v>138.8151968483071</v>
      </c>
      <c r="AC625" s="9">
        <f t="shared" si="923"/>
        <v>40.040759002278719</v>
      </c>
      <c r="AD625" s="4">
        <f t="shared" si="924"/>
        <v>0.55794491591041162</v>
      </c>
      <c r="AE625" s="2">
        <f t="shared" si="925"/>
        <v>4.2916013405777274E-3</v>
      </c>
      <c r="AF625">
        <f t="shared" si="933"/>
        <v>76.944451662900974</v>
      </c>
      <c r="AG625" s="4">
        <f t="shared" si="926"/>
        <v>0.52044439330979742</v>
      </c>
      <c r="AI625">
        <f t="shared" si="927"/>
        <v>1</v>
      </c>
      <c r="AJ625">
        <f t="shared" si="930"/>
        <v>0</v>
      </c>
      <c r="AK625">
        <f t="shared" si="931"/>
        <v>0</v>
      </c>
      <c r="AL625">
        <f t="shared" ref="AL625:AN625" si="963">SUM(AI615:AI624)/10</f>
        <v>0.3</v>
      </c>
      <c r="AM625">
        <f t="shared" si="963"/>
        <v>0.1</v>
      </c>
      <c r="AN625">
        <f t="shared" si="963"/>
        <v>0.6</v>
      </c>
      <c r="AO625" s="7">
        <f t="shared" si="944"/>
        <v>49.1494140625</v>
      </c>
      <c r="AP625" s="8">
        <f t="shared" si="948"/>
        <v>0.55443984608529207</v>
      </c>
      <c r="AQ625" s="8">
        <f t="shared" si="949"/>
        <v>0.16363636363636364</v>
      </c>
      <c r="AR625" s="8">
        <f t="shared" si="950"/>
        <v>0.49090909090909091</v>
      </c>
      <c r="AT625" s="8">
        <f t="shared" si="945"/>
        <v>8</v>
      </c>
      <c r="AU625" s="8">
        <f t="shared" si="946"/>
        <v>2</v>
      </c>
      <c r="AV625" s="4"/>
    </row>
    <row r="626" spans="1:48" x14ac:dyDescent="0.25">
      <c r="A626" t="s">
        <v>630</v>
      </c>
      <c r="B626">
        <v>14921.150390625</v>
      </c>
      <c r="C626">
        <v>14935.4501953125</v>
      </c>
      <c r="D626">
        <v>14913.900390625</v>
      </c>
      <c r="E626">
        <v>14924.099609375</v>
      </c>
      <c r="F626">
        <v>14924.099609375</v>
      </c>
      <c r="G626">
        <v>0</v>
      </c>
      <c r="H626" t="str">
        <f t="shared" si="904"/>
        <v xml:space="preserve"> 15:15:00+05:30</v>
      </c>
      <c r="I626" t="str">
        <f t="shared" si="905"/>
        <v>N</v>
      </c>
      <c r="J626">
        <f t="shared" si="906"/>
        <v>3.5498046875</v>
      </c>
      <c r="K626">
        <f t="shared" si="907"/>
        <v>2.94921875</v>
      </c>
      <c r="L626" s="3">
        <f t="shared" si="883"/>
        <v>2.3791379901997841E-4</v>
      </c>
      <c r="M626" s="3">
        <f t="shared" si="908"/>
        <v>1.9765357715669177E-4</v>
      </c>
      <c r="N626" t="str">
        <f t="shared" si="909"/>
        <v>2021-05-17</v>
      </c>
      <c r="O626">
        <f t="shared" si="910"/>
        <v>134</v>
      </c>
      <c r="P626">
        <f t="shared" si="911"/>
        <v>181</v>
      </c>
      <c r="Q626">
        <f t="shared" si="912"/>
        <v>-16.94921875</v>
      </c>
      <c r="R626">
        <f t="shared" si="913"/>
        <v>279.55078125</v>
      </c>
      <c r="S626">
        <f t="shared" si="914"/>
        <v>14803.131225585938</v>
      </c>
      <c r="T626">
        <f t="shared" si="915"/>
        <v>14747.947591145834</v>
      </c>
      <c r="U626">
        <f t="shared" si="916"/>
        <v>120.9683837890625</v>
      </c>
      <c r="V626">
        <f t="shared" si="917"/>
        <v>176.15201822916606</v>
      </c>
      <c r="W626">
        <f t="shared" si="918"/>
        <v>21.5498046875</v>
      </c>
      <c r="X626">
        <f t="shared" si="919"/>
        <v>60.139941406250003</v>
      </c>
      <c r="Y626">
        <f t="shared" si="920"/>
        <v>14844.514087404477</v>
      </c>
      <c r="Z626">
        <f t="shared" si="929"/>
        <v>14794.676880706085</v>
      </c>
      <c r="AA626">
        <f t="shared" si="921"/>
        <v>79.585521970522677</v>
      </c>
      <c r="AB626">
        <f t="shared" si="922"/>
        <v>129.42272866891471</v>
      </c>
      <c r="AC626" s="9">
        <f t="shared" si="923"/>
        <v>49.837206698392038</v>
      </c>
      <c r="AD626" s="4">
        <f t="shared" si="924"/>
        <v>0.24466188804152797</v>
      </c>
      <c r="AE626" s="2">
        <f t="shared" si="925"/>
        <v>1.4449476074713751E-3</v>
      </c>
      <c r="AF626">
        <f t="shared" si="933"/>
        <v>96.566496258643383</v>
      </c>
      <c r="AG626" s="4">
        <f t="shared" si="926"/>
        <v>0.25501571811451668</v>
      </c>
      <c r="AI626">
        <f t="shared" si="927"/>
        <v>1</v>
      </c>
      <c r="AJ626">
        <f t="shared" si="930"/>
        <v>0</v>
      </c>
      <c r="AK626">
        <f t="shared" si="931"/>
        <v>0</v>
      </c>
      <c r="AL626">
        <f t="shared" ref="AL626:AN626" si="964">SUM(AI616:AI625)/10</f>
        <v>0.4</v>
      </c>
      <c r="AM626">
        <f t="shared" si="964"/>
        <v>0</v>
      </c>
      <c r="AN626">
        <f t="shared" si="964"/>
        <v>0.6</v>
      </c>
      <c r="AO626" s="7">
        <f t="shared" si="944"/>
        <v>3.5498046875</v>
      </c>
      <c r="AP626" s="8">
        <f t="shared" si="948"/>
        <v>0.63545078316069348</v>
      </c>
      <c r="AQ626" s="8">
        <f t="shared" si="949"/>
        <v>8.1818181818181818E-2</v>
      </c>
      <c r="AR626" s="8">
        <f t="shared" si="950"/>
        <v>0.49090909090909091</v>
      </c>
      <c r="AT626" s="8">
        <f t="shared" si="945"/>
        <v>8</v>
      </c>
      <c r="AU626" s="8">
        <f t="shared" si="946"/>
        <v>2</v>
      </c>
      <c r="AV626" s="4"/>
    </row>
    <row r="627" spans="1:48" x14ac:dyDescent="0.25">
      <c r="A627" t="s">
        <v>631</v>
      </c>
      <c r="B627">
        <v>15067.2001953125</v>
      </c>
      <c r="C627">
        <v>15123.5498046875</v>
      </c>
      <c r="D627">
        <v>15043.900390625</v>
      </c>
      <c r="E627">
        <v>15058.099609375</v>
      </c>
      <c r="F627">
        <v>15058.099609375</v>
      </c>
      <c r="G627">
        <v>0</v>
      </c>
      <c r="H627" t="str">
        <f t="shared" si="904"/>
        <v xml:space="preserve"> 09:15:00+05:30</v>
      </c>
      <c r="I627" t="str">
        <f t="shared" si="905"/>
        <v>Y</v>
      </c>
      <c r="J627">
        <f t="shared" si="906"/>
        <v>134</v>
      </c>
      <c r="K627">
        <f t="shared" si="907"/>
        <v>-9.1005859375</v>
      </c>
      <c r="L627" s="3">
        <f t="shared" si="883"/>
        <v>8.9787661237415006E-3</v>
      </c>
      <c r="M627" s="3">
        <f t="shared" si="908"/>
        <v>-6.0399980218828241E-4</v>
      </c>
      <c r="N627" t="str">
        <f t="shared" si="909"/>
        <v>2021-05-18</v>
      </c>
      <c r="O627">
        <f t="shared" si="910"/>
        <v>67.6005859375</v>
      </c>
      <c r="P627">
        <f t="shared" si="911"/>
        <v>51.30078125</v>
      </c>
      <c r="Q627">
        <f t="shared" si="912"/>
        <v>-138.0498046875</v>
      </c>
      <c r="R627">
        <f t="shared" si="913"/>
        <v>126.30078125</v>
      </c>
      <c r="S627">
        <f t="shared" si="914"/>
        <v>14834.574951171875</v>
      </c>
      <c r="T627">
        <f t="shared" si="915"/>
        <v>14751.6904296875</v>
      </c>
      <c r="U627">
        <f t="shared" si="916"/>
        <v>223.524658203125</v>
      </c>
      <c r="V627">
        <f t="shared" si="917"/>
        <v>306.4091796875</v>
      </c>
      <c r="W627">
        <f t="shared" si="918"/>
        <v>79.6494140625</v>
      </c>
      <c r="X627">
        <f t="shared" si="919"/>
        <v>52.739941406249997</v>
      </c>
      <c r="Y627">
        <f t="shared" si="920"/>
        <v>14891.97753673126</v>
      </c>
      <c r="Z627">
        <f t="shared" si="929"/>
        <v>14818.624401494168</v>
      </c>
      <c r="AA627">
        <f t="shared" si="921"/>
        <v>166.12207264374047</v>
      </c>
      <c r="AB627">
        <f t="shared" si="922"/>
        <v>239.47520788083239</v>
      </c>
      <c r="AC627" s="9">
        <f t="shared" si="923"/>
        <v>73.353135237091919</v>
      </c>
      <c r="AD627" s="4">
        <f t="shared" si="924"/>
        <v>0.47185486700759671</v>
      </c>
      <c r="AE627" s="2">
        <f t="shared" si="925"/>
        <v>5.294465663448265E-3</v>
      </c>
      <c r="AF627">
        <f t="shared" si="933"/>
        <v>140.28710704375953</v>
      </c>
      <c r="AG627" s="4">
        <f t="shared" si="926"/>
        <v>0.45275134212196133</v>
      </c>
      <c r="AI627">
        <f t="shared" si="927"/>
        <v>1</v>
      </c>
      <c r="AJ627">
        <f t="shared" si="930"/>
        <v>0</v>
      </c>
      <c r="AK627">
        <f t="shared" si="931"/>
        <v>0</v>
      </c>
      <c r="AL627">
        <f t="shared" ref="AL627:AN627" si="965">SUM(AI617:AI626)/10</f>
        <v>0.5</v>
      </c>
      <c r="AM627">
        <f t="shared" si="965"/>
        <v>0</v>
      </c>
      <c r="AN627">
        <f t="shared" si="965"/>
        <v>0.5</v>
      </c>
      <c r="AO627" s="7">
        <f t="shared" si="944"/>
        <v>134</v>
      </c>
      <c r="AP627" s="8">
        <f t="shared" si="948"/>
        <v>0.7017324589496583</v>
      </c>
      <c r="AQ627" s="8">
        <f t="shared" si="949"/>
        <v>0</v>
      </c>
      <c r="AR627" s="8">
        <f t="shared" si="950"/>
        <v>0.49090909090909091</v>
      </c>
      <c r="AT627" s="8">
        <f t="shared" si="945"/>
        <v>9</v>
      </c>
      <c r="AU627" s="8">
        <f t="shared" si="946"/>
        <v>1</v>
      </c>
      <c r="AV627" s="4"/>
    </row>
    <row r="628" spans="1:48" x14ac:dyDescent="0.25">
      <c r="A628" t="s">
        <v>632</v>
      </c>
      <c r="B628">
        <v>15071.75</v>
      </c>
      <c r="C628">
        <v>15133.900390625</v>
      </c>
      <c r="D628">
        <v>15043.900390625</v>
      </c>
      <c r="E628">
        <v>15125.7001953125</v>
      </c>
      <c r="F628">
        <v>15125.7001953125</v>
      </c>
      <c r="G628">
        <v>0</v>
      </c>
      <c r="H628" t="str">
        <f t="shared" si="904"/>
        <v xml:space="preserve"> 10:15:00+05:30</v>
      </c>
      <c r="I628" t="str">
        <f t="shared" si="905"/>
        <v>N</v>
      </c>
      <c r="J628">
        <f t="shared" si="906"/>
        <v>67.6005859375</v>
      </c>
      <c r="K628">
        <f t="shared" si="907"/>
        <v>53.9501953125</v>
      </c>
      <c r="L628" s="3">
        <f t="shared" si="883"/>
        <v>4.4893172240282331E-3</v>
      </c>
      <c r="M628" s="3">
        <f t="shared" si="908"/>
        <v>3.5795574709307147E-3</v>
      </c>
      <c r="N628" t="str">
        <f t="shared" si="909"/>
        <v>2021-05-18</v>
      </c>
      <c r="O628">
        <f t="shared" si="910"/>
        <v>-5.0498046875</v>
      </c>
      <c r="P628">
        <f t="shared" si="911"/>
        <v>-23.4501953125</v>
      </c>
      <c r="Q628">
        <f t="shared" si="912"/>
        <v>-65.900390625</v>
      </c>
      <c r="R628">
        <f t="shared" si="913"/>
        <v>135.349609375</v>
      </c>
      <c r="S628">
        <f t="shared" si="914"/>
        <v>14881.356201171875</v>
      </c>
      <c r="T628">
        <f t="shared" si="915"/>
        <v>14766.849934895834</v>
      </c>
      <c r="U628">
        <f t="shared" si="916"/>
        <v>244.343994140625</v>
      </c>
      <c r="V628">
        <f t="shared" si="917"/>
        <v>358.85026041666606</v>
      </c>
      <c r="W628">
        <f t="shared" si="918"/>
        <v>90</v>
      </c>
      <c r="X628">
        <f t="shared" si="919"/>
        <v>54.414843750000003</v>
      </c>
      <c r="Y628">
        <f t="shared" si="920"/>
        <v>14943.915905304868</v>
      </c>
      <c r="Z628">
        <f t="shared" si="929"/>
        <v>14846.54038275038</v>
      </c>
      <c r="AA628">
        <f t="shared" si="921"/>
        <v>181.78429000763208</v>
      </c>
      <c r="AB628">
        <f t="shared" si="922"/>
        <v>279.15981256212035</v>
      </c>
      <c r="AC628" s="9">
        <f t="shared" si="923"/>
        <v>97.375522554488271</v>
      </c>
      <c r="AD628" s="4">
        <f t="shared" si="924"/>
        <v>0.32748957818573421</v>
      </c>
      <c r="AE628" s="2">
        <f t="shared" si="925"/>
        <v>5.9824910869581303E-3</v>
      </c>
      <c r="AF628">
        <f t="shared" si="933"/>
        <v>177.06597040903398</v>
      </c>
      <c r="AG628" s="4">
        <f t="shared" si="926"/>
        <v>0.26216852097322152</v>
      </c>
      <c r="AI628">
        <f t="shared" si="927"/>
        <v>1</v>
      </c>
      <c r="AJ628">
        <f t="shared" si="930"/>
        <v>0</v>
      </c>
      <c r="AK628">
        <f t="shared" si="931"/>
        <v>0</v>
      </c>
      <c r="AL628">
        <f t="shared" ref="AL628:AN628" si="966">SUM(AI618:AI627)/10</f>
        <v>0.6</v>
      </c>
      <c r="AM628">
        <f t="shared" si="966"/>
        <v>0</v>
      </c>
      <c r="AN628">
        <f t="shared" si="966"/>
        <v>0.4</v>
      </c>
      <c r="AO628" s="7">
        <f t="shared" si="944"/>
        <v>67.6005859375</v>
      </c>
      <c r="AP628" s="8">
        <f t="shared" si="948"/>
        <v>0.75596292095881135</v>
      </c>
      <c r="AQ628" s="8">
        <f t="shared" si="949"/>
        <v>0</v>
      </c>
      <c r="AR628" s="8">
        <f t="shared" si="950"/>
        <v>0.40909090909090906</v>
      </c>
      <c r="AT628" s="8">
        <f t="shared" si="945"/>
        <v>9</v>
      </c>
      <c r="AU628" s="8">
        <f t="shared" si="946"/>
        <v>1</v>
      </c>
      <c r="AV628" s="4"/>
    </row>
    <row r="629" spans="1:48" x14ac:dyDescent="0.25">
      <c r="A629" t="s">
        <v>633</v>
      </c>
      <c r="B629">
        <v>15110.650390625</v>
      </c>
      <c r="C629">
        <v>15133.900390625</v>
      </c>
      <c r="D629">
        <v>15102.7998046875</v>
      </c>
      <c r="E629">
        <v>15120.650390625</v>
      </c>
      <c r="F629">
        <v>15120.650390625</v>
      </c>
      <c r="G629">
        <v>0</v>
      </c>
      <c r="H629" t="str">
        <f t="shared" si="904"/>
        <v xml:space="preserve"> 11:15:00+05:30</v>
      </c>
      <c r="I629" t="str">
        <f t="shared" si="905"/>
        <v>N</v>
      </c>
      <c r="J629">
        <f t="shared" si="906"/>
        <v>-5.0498046875</v>
      </c>
      <c r="K629">
        <f t="shared" si="907"/>
        <v>10</v>
      </c>
      <c r="L629" s="3">
        <f t="shared" si="883"/>
        <v>-3.3385592880288278E-4</v>
      </c>
      <c r="M629" s="3">
        <f t="shared" si="908"/>
        <v>6.617848829461525E-4</v>
      </c>
      <c r="N629" t="str">
        <f t="shared" si="909"/>
        <v>2021-05-18</v>
      </c>
      <c r="O629">
        <f t="shared" si="910"/>
        <v>-19.3505859375</v>
      </c>
      <c r="P629">
        <f t="shared" si="911"/>
        <v>-29.650390625</v>
      </c>
      <c r="Q629">
        <f t="shared" si="912"/>
        <v>-25.150390625</v>
      </c>
      <c r="R629">
        <f t="shared" si="913"/>
        <v>116.0498046875</v>
      </c>
      <c r="S629">
        <f t="shared" si="914"/>
        <v>14921.049926757813</v>
      </c>
      <c r="T629">
        <f t="shared" si="915"/>
        <v>14786.535667782739</v>
      </c>
      <c r="U629">
        <f t="shared" si="916"/>
        <v>199.6004638671875</v>
      </c>
      <c r="V629">
        <f t="shared" si="917"/>
        <v>334.11472284226147</v>
      </c>
      <c r="W629">
        <f t="shared" si="918"/>
        <v>31.1005859375</v>
      </c>
      <c r="X629">
        <f t="shared" si="919"/>
        <v>55.249804687500003</v>
      </c>
      <c r="Y629">
        <f t="shared" si="920"/>
        <v>14983.190235376009</v>
      </c>
      <c r="Z629">
        <f t="shared" si="929"/>
        <v>14871.459474375346</v>
      </c>
      <c r="AA629">
        <f t="shared" si="921"/>
        <v>137.46015524899121</v>
      </c>
      <c r="AB629">
        <f t="shared" si="922"/>
        <v>249.19091624965404</v>
      </c>
      <c r="AC629" s="9">
        <f t="shared" si="923"/>
        <v>111.73076100066282</v>
      </c>
      <c r="AD629" s="4">
        <f t="shared" si="924"/>
        <v>0.14742142655143972</v>
      </c>
      <c r="AE629" s="2">
        <f t="shared" si="925"/>
        <v>2.0592596299824632E-3</v>
      </c>
      <c r="AF629">
        <f t="shared" si="933"/>
        <v>196.65456759327026</v>
      </c>
      <c r="AG629" s="4">
        <f t="shared" si="926"/>
        <v>0.1106288076640889</v>
      </c>
      <c r="AI629">
        <f t="shared" si="927"/>
        <v>1</v>
      </c>
      <c r="AJ629">
        <f t="shared" si="930"/>
        <v>0</v>
      </c>
      <c r="AK629">
        <f t="shared" si="931"/>
        <v>0</v>
      </c>
      <c r="AL629">
        <f t="shared" ref="AL629:AN629" si="967">SUM(AI619:AI628)/10</f>
        <v>0.7</v>
      </c>
      <c r="AM629">
        <f t="shared" si="967"/>
        <v>0</v>
      </c>
      <c r="AN629">
        <f t="shared" si="967"/>
        <v>0.3</v>
      </c>
      <c r="AO629" s="7">
        <f t="shared" si="944"/>
        <v>-5.0498046875</v>
      </c>
      <c r="AP629" s="8">
        <f t="shared" si="948"/>
        <v>0.80033329896630023</v>
      </c>
      <c r="AQ629" s="8">
        <f t="shared" si="949"/>
        <v>0</v>
      </c>
      <c r="AR629" s="8">
        <f t="shared" si="950"/>
        <v>0.32727272727272727</v>
      </c>
      <c r="AT629" s="8">
        <f t="shared" si="945"/>
        <v>8</v>
      </c>
      <c r="AU629" s="8">
        <f t="shared" si="946"/>
        <v>2</v>
      </c>
      <c r="AV629" s="4"/>
    </row>
    <row r="630" spans="1:48" x14ac:dyDescent="0.25">
      <c r="A630" t="s">
        <v>634</v>
      </c>
      <c r="B630">
        <v>15117.2001953125</v>
      </c>
      <c r="C630">
        <v>15126.75</v>
      </c>
      <c r="D630">
        <v>15087.599609375</v>
      </c>
      <c r="E630">
        <v>15101.2998046875</v>
      </c>
      <c r="F630">
        <v>15101.2998046875</v>
      </c>
      <c r="G630">
        <v>0</v>
      </c>
      <c r="H630" t="str">
        <f t="shared" si="904"/>
        <v xml:space="preserve"> 12:15:00+05:30</v>
      </c>
      <c r="I630" t="str">
        <f t="shared" si="905"/>
        <v>N</v>
      </c>
      <c r="J630">
        <f t="shared" si="906"/>
        <v>-19.3505859375</v>
      </c>
      <c r="K630">
        <f t="shared" si="907"/>
        <v>-15.900390625</v>
      </c>
      <c r="L630" s="3">
        <f t="shared" si="883"/>
        <v>-1.2797456086609618E-3</v>
      </c>
      <c r="M630" s="3">
        <f t="shared" si="908"/>
        <v>-1.051807902228506E-3</v>
      </c>
      <c r="N630" t="str">
        <f t="shared" si="909"/>
        <v>2021-05-18</v>
      </c>
      <c r="O630">
        <f t="shared" si="910"/>
        <v>7.25</v>
      </c>
      <c r="P630">
        <f t="shared" si="911"/>
        <v>19</v>
      </c>
      <c r="Q630">
        <f t="shared" si="912"/>
        <v>-8.5498046875</v>
      </c>
      <c r="R630">
        <f t="shared" si="913"/>
        <v>149.650390625</v>
      </c>
      <c r="S630">
        <f t="shared" si="914"/>
        <v>14960.737426757813</v>
      </c>
      <c r="T630">
        <f t="shared" si="915"/>
        <v>14803.754743303571</v>
      </c>
      <c r="U630">
        <f t="shared" si="916"/>
        <v>140.5623779296875</v>
      </c>
      <c r="V630">
        <f t="shared" si="917"/>
        <v>297.54506138392935</v>
      </c>
      <c r="W630">
        <f t="shared" si="918"/>
        <v>39.150390625</v>
      </c>
      <c r="X630">
        <f t="shared" si="919"/>
        <v>56.1298828125</v>
      </c>
      <c r="Y630">
        <f t="shared" si="920"/>
        <v>15009.436806334117</v>
      </c>
      <c r="Z630">
        <f t="shared" si="929"/>
        <v>14892.35404985827</v>
      </c>
      <c r="AA630">
        <f t="shared" si="921"/>
        <v>91.862998353382864</v>
      </c>
      <c r="AB630">
        <f t="shared" si="922"/>
        <v>208.94575482923028</v>
      </c>
      <c r="AC630" s="9">
        <f t="shared" si="923"/>
        <v>117.08275647584742</v>
      </c>
      <c r="AD630" s="4">
        <f t="shared" si="924"/>
        <v>4.7900823616093019E-2</v>
      </c>
      <c r="AE630" s="2">
        <f t="shared" si="925"/>
        <v>2.5948720564318976E-3</v>
      </c>
      <c r="AF630">
        <f t="shared" si="933"/>
        <v>205.68206303054649</v>
      </c>
      <c r="AG630" s="4">
        <f t="shared" si="926"/>
        <v>4.5905343302004041E-2</v>
      </c>
      <c r="AI630">
        <f t="shared" si="927"/>
        <v>1</v>
      </c>
      <c r="AJ630">
        <f t="shared" si="930"/>
        <v>0</v>
      </c>
      <c r="AK630">
        <f t="shared" si="931"/>
        <v>0</v>
      </c>
      <c r="AL630">
        <f t="shared" ref="AL630:AN630" si="968">SUM(AI620:AI629)/10</f>
        <v>0.8</v>
      </c>
      <c r="AM630">
        <f t="shared" si="968"/>
        <v>0</v>
      </c>
      <c r="AN630">
        <f t="shared" si="968"/>
        <v>0.2</v>
      </c>
      <c r="AO630" s="7">
        <f t="shared" si="944"/>
        <v>-19.3505859375</v>
      </c>
      <c r="AP630" s="8">
        <f t="shared" si="948"/>
        <v>0.83663633551788197</v>
      </c>
      <c r="AQ630" s="8">
        <f t="shared" si="949"/>
        <v>0</v>
      </c>
      <c r="AR630" s="8">
        <f t="shared" si="950"/>
        <v>0.24545454545454545</v>
      </c>
      <c r="AT630" s="8">
        <f t="shared" si="945"/>
        <v>7</v>
      </c>
      <c r="AU630" s="8">
        <f t="shared" si="946"/>
        <v>3</v>
      </c>
      <c r="AV630" s="4"/>
    </row>
    <row r="631" spans="1:48" x14ac:dyDescent="0.25">
      <c r="A631" t="s">
        <v>635</v>
      </c>
      <c r="B631">
        <v>15104.9501953125</v>
      </c>
      <c r="C631">
        <v>15137.099609375</v>
      </c>
      <c r="D631">
        <v>15087.599609375</v>
      </c>
      <c r="E631">
        <v>15108.5498046875</v>
      </c>
      <c r="F631">
        <v>15108.5498046875</v>
      </c>
      <c r="G631">
        <v>0</v>
      </c>
      <c r="H631" t="str">
        <f t="shared" si="904"/>
        <v xml:space="preserve"> 13:15:00+05:30</v>
      </c>
      <c r="I631" t="str">
        <f t="shared" si="905"/>
        <v>N</v>
      </c>
      <c r="J631">
        <f t="shared" si="906"/>
        <v>7.25</v>
      </c>
      <c r="K631">
        <f t="shared" si="907"/>
        <v>3.599609375</v>
      </c>
      <c r="L631" s="3">
        <f t="shared" si="883"/>
        <v>4.8009112419247334E-4</v>
      </c>
      <c r="M631" s="3">
        <f t="shared" si="908"/>
        <v>2.3830660336219197E-4</v>
      </c>
      <c r="N631" t="str">
        <f t="shared" si="909"/>
        <v>2021-05-18</v>
      </c>
      <c r="O631">
        <f t="shared" si="910"/>
        <v>-3.4501953125</v>
      </c>
      <c r="P631">
        <f t="shared" si="911"/>
        <v>-26.099609375</v>
      </c>
      <c r="Q631">
        <f t="shared" si="912"/>
        <v>-26.4501953125</v>
      </c>
      <c r="R631">
        <f t="shared" si="913"/>
        <v>135.2998046875</v>
      </c>
      <c r="S631">
        <f t="shared" si="914"/>
        <v>14994.981201171875</v>
      </c>
      <c r="T631">
        <f t="shared" si="915"/>
        <v>14819.316638764882</v>
      </c>
      <c r="U631">
        <f t="shared" si="916"/>
        <v>113.568603515625</v>
      </c>
      <c r="V631">
        <f t="shared" si="917"/>
        <v>289.23316592261835</v>
      </c>
      <c r="W631">
        <f t="shared" si="918"/>
        <v>49.5</v>
      </c>
      <c r="X631">
        <f t="shared" si="919"/>
        <v>51.569921874999999</v>
      </c>
      <c r="Y631">
        <f t="shared" si="920"/>
        <v>15031.461917079314</v>
      </c>
      <c r="Z631">
        <f t="shared" si="929"/>
        <v>14912.008209388199</v>
      </c>
      <c r="AA631">
        <f t="shared" si="921"/>
        <v>77.087887608186065</v>
      </c>
      <c r="AB631">
        <f t="shared" si="922"/>
        <v>196.54159529930075</v>
      </c>
      <c r="AC631" s="9">
        <f t="shared" si="923"/>
        <v>119.45370769111469</v>
      </c>
      <c r="AD631" s="4">
        <f t="shared" si="924"/>
        <v>2.0250216911799165E-2</v>
      </c>
      <c r="AE631" s="2">
        <f t="shared" si="925"/>
        <v>3.2808399799556004E-3</v>
      </c>
      <c r="AF631">
        <f t="shared" si="933"/>
        <v>212.14527831443229</v>
      </c>
      <c r="AG631" s="4">
        <f t="shared" si="926"/>
        <v>3.1423329718964992E-2</v>
      </c>
      <c r="AI631">
        <f t="shared" si="927"/>
        <v>1</v>
      </c>
      <c r="AJ631">
        <f t="shared" si="930"/>
        <v>0</v>
      </c>
      <c r="AK631">
        <f t="shared" si="931"/>
        <v>0</v>
      </c>
      <c r="AL631">
        <f t="shared" ref="AL631:AN631" si="969">SUM(AI621:AI630)/10</f>
        <v>0.9</v>
      </c>
      <c r="AM631">
        <f t="shared" si="969"/>
        <v>0</v>
      </c>
      <c r="AN631">
        <f t="shared" si="969"/>
        <v>0.1</v>
      </c>
      <c r="AO631" s="7">
        <f t="shared" si="944"/>
        <v>7.25</v>
      </c>
      <c r="AP631" s="8">
        <f t="shared" si="948"/>
        <v>0.86633881996917617</v>
      </c>
      <c r="AQ631" s="8">
        <f t="shared" si="949"/>
        <v>0</v>
      </c>
      <c r="AR631" s="8">
        <f t="shared" si="950"/>
        <v>0.16363636363636364</v>
      </c>
      <c r="AT631" s="8">
        <f t="shared" si="945"/>
        <v>8</v>
      </c>
      <c r="AU631" s="8">
        <f t="shared" si="946"/>
        <v>2</v>
      </c>
      <c r="AV631" s="4"/>
    </row>
    <row r="632" spans="1:48" x14ac:dyDescent="0.25">
      <c r="A632" t="s">
        <v>636</v>
      </c>
      <c r="B632">
        <v>15116.599609375</v>
      </c>
      <c r="C632">
        <v>15122.4501953125</v>
      </c>
      <c r="D632">
        <v>15074.7998046875</v>
      </c>
      <c r="E632">
        <v>15105.099609375</v>
      </c>
      <c r="F632">
        <v>15105.099609375</v>
      </c>
      <c r="G632">
        <v>0</v>
      </c>
      <c r="H632" t="str">
        <f t="shared" si="904"/>
        <v xml:space="preserve"> 14:15:00+05:30</v>
      </c>
      <c r="I632" t="str">
        <f t="shared" si="905"/>
        <v>N</v>
      </c>
      <c r="J632">
        <f t="shared" si="906"/>
        <v>-3.4501953125</v>
      </c>
      <c r="K632">
        <f t="shared" si="907"/>
        <v>-11.5</v>
      </c>
      <c r="L632" s="3">
        <f t="shared" si="883"/>
        <v>-2.2836045531183678E-4</v>
      </c>
      <c r="M632" s="3">
        <f t="shared" si="908"/>
        <v>-7.6075309905462732E-4</v>
      </c>
      <c r="N632" t="str">
        <f t="shared" si="909"/>
        <v>2021-05-18</v>
      </c>
      <c r="O632">
        <f t="shared" si="910"/>
        <v>4.30078125</v>
      </c>
      <c r="P632">
        <f t="shared" si="911"/>
        <v>-68.1494140625</v>
      </c>
      <c r="Q632">
        <f t="shared" si="912"/>
        <v>12.2001953125</v>
      </c>
      <c r="R632">
        <f t="shared" si="913"/>
        <v>71.400390625</v>
      </c>
      <c r="S632">
        <f t="shared" si="914"/>
        <v>15028.793701171875</v>
      </c>
      <c r="T632">
        <f t="shared" si="915"/>
        <v>14836.626162574405</v>
      </c>
      <c r="U632">
        <f t="shared" si="916"/>
        <v>76.305908203125</v>
      </c>
      <c r="V632">
        <f t="shared" si="917"/>
        <v>268.47344680059541</v>
      </c>
      <c r="W632">
        <f t="shared" si="918"/>
        <v>47.650390625</v>
      </c>
      <c r="X632">
        <f t="shared" si="919"/>
        <v>51.469921874999997</v>
      </c>
      <c r="Y632">
        <f t="shared" si="920"/>
        <v>15047.825848700577</v>
      </c>
      <c r="Z632">
        <f t="shared" si="929"/>
        <v>14929.561973023363</v>
      </c>
      <c r="AA632">
        <f t="shared" si="921"/>
        <v>57.273760674423102</v>
      </c>
      <c r="AB632">
        <f t="shared" si="922"/>
        <v>175.53763635163705</v>
      </c>
      <c r="AC632" s="9">
        <f t="shared" si="923"/>
        <v>118.26387567721395</v>
      </c>
      <c r="AD632" s="4">
        <f t="shared" si="924"/>
        <v>-9.9606118294580503E-3</v>
      </c>
      <c r="AE632" s="2">
        <f t="shared" si="925"/>
        <v>3.1609302440078267E-3</v>
      </c>
      <c r="AF632">
        <f t="shared" si="933"/>
        <v>211.19968612617231</v>
      </c>
      <c r="AG632" s="4">
        <f t="shared" si="926"/>
        <v>-4.4572860436632722E-3</v>
      </c>
      <c r="AI632">
        <f t="shared" si="927"/>
        <v>0</v>
      </c>
      <c r="AJ632">
        <f t="shared" si="930"/>
        <v>0</v>
      </c>
      <c r="AK632">
        <f t="shared" si="931"/>
        <v>1</v>
      </c>
      <c r="AL632">
        <f t="shared" ref="AL632:AN632" si="970">SUM(AI622:AI631)/10</f>
        <v>1</v>
      </c>
      <c r="AM632">
        <f t="shared" si="970"/>
        <v>0</v>
      </c>
      <c r="AN632">
        <f t="shared" si="970"/>
        <v>0</v>
      </c>
      <c r="AO632" s="7">
        <f t="shared" si="944"/>
        <v>-3.4501953125</v>
      </c>
      <c r="AP632" s="8">
        <f t="shared" si="948"/>
        <v>0.70882267088387141</v>
      </c>
      <c r="AQ632" s="8">
        <f t="shared" si="949"/>
        <v>0</v>
      </c>
      <c r="AR632" s="8">
        <f t="shared" si="950"/>
        <v>0.26363636363636367</v>
      </c>
      <c r="AT632" s="8">
        <f t="shared" si="945"/>
        <v>7</v>
      </c>
      <c r="AU632" s="8">
        <f t="shared" si="946"/>
        <v>3</v>
      </c>
      <c r="AV632" s="4"/>
    </row>
    <row r="633" spans="1:48" x14ac:dyDescent="0.25">
      <c r="A633" t="s">
        <v>637</v>
      </c>
      <c r="B633">
        <v>15104.599609375</v>
      </c>
      <c r="C633">
        <v>15117.650390625</v>
      </c>
      <c r="D633">
        <v>15100.349609375</v>
      </c>
      <c r="E633">
        <v>15109.400390625</v>
      </c>
      <c r="F633">
        <v>15109.400390625</v>
      </c>
      <c r="G633">
        <v>0</v>
      </c>
      <c r="H633" t="str">
        <f t="shared" si="904"/>
        <v xml:space="preserve"> 15:15:00+05:30</v>
      </c>
      <c r="I633" t="str">
        <f t="shared" si="905"/>
        <v>N</v>
      </c>
      <c r="J633">
        <f t="shared" si="906"/>
        <v>4.30078125</v>
      </c>
      <c r="K633">
        <f t="shared" si="907"/>
        <v>4.80078125</v>
      </c>
      <c r="L633" s="3">
        <f t="shared" si="883"/>
        <v>2.8472379270711427E-4</v>
      </c>
      <c r="M633" s="3">
        <f t="shared" si="908"/>
        <v>3.1783571720896792E-4</v>
      </c>
      <c r="N633" t="str">
        <f t="shared" si="909"/>
        <v>2021-05-18</v>
      </c>
      <c r="O633">
        <f t="shared" si="910"/>
        <v>-7.150390625</v>
      </c>
      <c r="P633">
        <f t="shared" si="911"/>
        <v>-74.75</v>
      </c>
      <c r="Q633">
        <f t="shared" si="912"/>
        <v>73.5498046875</v>
      </c>
      <c r="R633">
        <f t="shared" si="913"/>
        <v>91.599609375</v>
      </c>
      <c r="S633">
        <f t="shared" si="914"/>
        <v>15058.006103515625</v>
      </c>
      <c r="T633">
        <f t="shared" si="915"/>
        <v>14855.540411086309</v>
      </c>
      <c r="U633">
        <f t="shared" si="916"/>
        <v>51.394287109375</v>
      </c>
      <c r="V633">
        <f t="shared" si="917"/>
        <v>253.85997953869082</v>
      </c>
      <c r="W633">
        <f t="shared" si="918"/>
        <v>17.30078125</v>
      </c>
      <c r="X633">
        <f t="shared" si="919"/>
        <v>52.570019531249997</v>
      </c>
      <c r="Y633">
        <f t="shared" si="920"/>
        <v>15061.509080239337</v>
      </c>
      <c r="Z633">
        <f t="shared" si="929"/>
        <v>14945.910920078057</v>
      </c>
      <c r="AA633">
        <f t="shared" si="921"/>
        <v>47.891310385663019</v>
      </c>
      <c r="AB633">
        <f t="shared" si="922"/>
        <v>163.48947054694327</v>
      </c>
      <c r="AC633" s="9">
        <f t="shared" si="923"/>
        <v>115.59816016128025</v>
      </c>
      <c r="AD633" s="4">
        <f t="shared" si="924"/>
        <v>-2.2540403827195941E-2</v>
      </c>
      <c r="AE633" s="2">
        <f t="shared" si="925"/>
        <v>1.1457205758506988E-3</v>
      </c>
      <c r="AF633">
        <f t="shared" si="933"/>
        <v>205.9686691530278</v>
      </c>
      <c r="AG633" s="4">
        <f t="shared" si="926"/>
        <v>-2.4768109598512642E-2</v>
      </c>
      <c r="AI633">
        <f t="shared" si="927"/>
        <v>0</v>
      </c>
      <c r="AJ633">
        <f t="shared" si="930"/>
        <v>0</v>
      </c>
      <c r="AK633">
        <f t="shared" si="931"/>
        <v>1</v>
      </c>
      <c r="AL633">
        <f t="shared" ref="AL633:AN633" si="971">SUM(AI623:AI632)/10</f>
        <v>0.9</v>
      </c>
      <c r="AM633">
        <f t="shared" si="971"/>
        <v>0</v>
      </c>
      <c r="AN633">
        <f t="shared" si="971"/>
        <v>0.1</v>
      </c>
      <c r="AO633" s="7">
        <f t="shared" si="944"/>
        <v>4.30078125</v>
      </c>
      <c r="AP633" s="8">
        <f t="shared" si="948"/>
        <v>0.57994582163225838</v>
      </c>
      <c r="AQ633" s="8">
        <f t="shared" si="949"/>
        <v>0</v>
      </c>
      <c r="AR633" s="8">
        <f t="shared" si="950"/>
        <v>0.18181818181818182</v>
      </c>
      <c r="AT633" s="8">
        <f t="shared" si="945"/>
        <v>7</v>
      </c>
      <c r="AU633" s="8">
        <f t="shared" si="946"/>
        <v>3</v>
      </c>
      <c r="AV633" s="4"/>
    </row>
    <row r="634" spans="1:48" x14ac:dyDescent="0.25">
      <c r="A634" t="s">
        <v>638</v>
      </c>
      <c r="B634">
        <v>15058.599609375</v>
      </c>
      <c r="C634">
        <v>15133.099609375</v>
      </c>
      <c r="D634">
        <v>15052.849609375</v>
      </c>
      <c r="E634">
        <v>15102.25</v>
      </c>
      <c r="F634">
        <v>15102.25</v>
      </c>
      <c r="G634">
        <v>0</v>
      </c>
      <c r="H634" t="str">
        <f t="shared" si="904"/>
        <v xml:space="preserve"> 09:15:00+05:30</v>
      </c>
      <c r="I634" t="str">
        <f t="shared" si="905"/>
        <v>Y</v>
      </c>
      <c r="J634">
        <f t="shared" si="906"/>
        <v>-7.150390625</v>
      </c>
      <c r="K634">
        <f t="shared" si="907"/>
        <v>43.650390625</v>
      </c>
      <c r="L634" s="3">
        <f t="shared" si="883"/>
        <v>-4.7324119026170201E-4</v>
      </c>
      <c r="M634" s="3">
        <f t="shared" si="908"/>
        <v>2.8987018552392263E-3</v>
      </c>
      <c r="N634" t="str">
        <f t="shared" si="909"/>
        <v>2021-05-19</v>
      </c>
      <c r="O634">
        <f t="shared" si="910"/>
        <v>-11.25</v>
      </c>
      <c r="P634">
        <f t="shared" si="911"/>
        <v>-83.0498046875</v>
      </c>
      <c r="Q634">
        <f t="shared" si="912"/>
        <v>81.2998046875</v>
      </c>
      <c r="R634">
        <f t="shared" si="913"/>
        <v>115.900390625</v>
      </c>
      <c r="S634">
        <f t="shared" si="914"/>
        <v>15081.612426757812</v>
      </c>
      <c r="T634">
        <f t="shared" si="915"/>
        <v>14875.095191592261</v>
      </c>
      <c r="U634">
        <f t="shared" si="916"/>
        <v>20.6375732421875</v>
      </c>
      <c r="V634">
        <f t="shared" si="917"/>
        <v>227.15480840773853</v>
      </c>
      <c r="W634">
        <f t="shared" si="918"/>
        <v>80.25</v>
      </c>
      <c r="X634">
        <f t="shared" si="919"/>
        <v>49.8701171875</v>
      </c>
      <c r="Y634">
        <f t="shared" si="920"/>
        <v>15070.562617963929</v>
      </c>
      <c r="Z634">
        <f t="shared" si="929"/>
        <v>14960.123563707324</v>
      </c>
      <c r="AA634">
        <f t="shared" si="921"/>
        <v>31.68738203607063</v>
      </c>
      <c r="AB634">
        <f t="shared" si="922"/>
        <v>142.12643629267586</v>
      </c>
      <c r="AC634" s="9">
        <f t="shared" si="923"/>
        <v>110.43905425660523</v>
      </c>
      <c r="AD634" s="4">
        <f t="shared" si="924"/>
        <v>-4.4629654117999233E-2</v>
      </c>
      <c r="AE634" s="2">
        <f t="shared" si="925"/>
        <v>5.3312164860811369E-3</v>
      </c>
      <c r="AF634">
        <f t="shared" si="933"/>
        <v>195.4674263716679</v>
      </c>
      <c r="AG634" s="4">
        <f t="shared" si="926"/>
        <v>-5.0984661038703104E-2</v>
      </c>
      <c r="AI634">
        <f t="shared" si="927"/>
        <v>0</v>
      </c>
      <c r="AJ634">
        <f t="shared" si="930"/>
        <v>0</v>
      </c>
      <c r="AK634">
        <f t="shared" si="931"/>
        <v>1</v>
      </c>
      <c r="AL634">
        <f t="shared" ref="AL634:AN634" si="972">SUM(AI624:AI633)/10</f>
        <v>0.8</v>
      </c>
      <c r="AM634">
        <f t="shared" si="972"/>
        <v>0</v>
      </c>
      <c r="AN634">
        <f t="shared" si="972"/>
        <v>0.2</v>
      </c>
      <c r="AO634" s="7">
        <f t="shared" si="944"/>
        <v>-7.150390625</v>
      </c>
      <c r="AP634" s="8">
        <f t="shared" si="948"/>
        <v>0.47450112679002959</v>
      </c>
      <c r="AQ634" s="8">
        <f t="shared" si="949"/>
        <v>0</v>
      </c>
      <c r="AR634" s="8">
        <f t="shared" si="950"/>
        <v>0.26363636363636367</v>
      </c>
      <c r="AT634" s="8">
        <f t="shared" si="945"/>
        <v>6</v>
      </c>
      <c r="AU634" s="8">
        <f t="shared" si="946"/>
        <v>4</v>
      </c>
      <c r="AV634" s="4"/>
    </row>
    <row r="635" spans="1:48" x14ac:dyDescent="0.25">
      <c r="A635" t="s">
        <v>639</v>
      </c>
      <c r="B635">
        <v>15119.650390625</v>
      </c>
      <c r="C635">
        <v>15126</v>
      </c>
      <c r="D635">
        <v>15069.650390625</v>
      </c>
      <c r="E635">
        <v>15091</v>
      </c>
      <c r="F635">
        <v>15091</v>
      </c>
      <c r="G635">
        <v>0</v>
      </c>
      <c r="H635" t="str">
        <f t="shared" si="904"/>
        <v xml:space="preserve"> 10:15:00+05:30</v>
      </c>
      <c r="I635" t="str">
        <f t="shared" si="905"/>
        <v>N</v>
      </c>
      <c r="J635">
        <f t="shared" si="906"/>
        <v>-11.25</v>
      </c>
      <c r="K635">
        <f t="shared" si="907"/>
        <v>-28.650390625</v>
      </c>
      <c r="L635" s="3">
        <f t="shared" si="883"/>
        <v>-7.4492211425449852E-4</v>
      </c>
      <c r="M635" s="3">
        <f t="shared" si="908"/>
        <v>-1.8949109195517371E-3</v>
      </c>
      <c r="N635" t="str">
        <f t="shared" si="909"/>
        <v>2021-05-19</v>
      </c>
      <c r="O635">
        <f t="shared" si="910"/>
        <v>29.2998046875</v>
      </c>
      <c r="P635">
        <f t="shared" si="911"/>
        <v>-66.099609375</v>
      </c>
      <c r="Q635">
        <f t="shared" si="912"/>
        <v>96.25</v>
      </c>
      <c r="R635">
        <f t="shared" si="913"/>
        <v>150.7998046875</v>
      </c>
      <c r="S635">
        <f t="shared" si="914"/>
        <v>15103.881225585938</v>
      </c>
      <c r="T635">
        <f t="shared" si="915"/>
        <v>14894.869001116071</v>
      </c>
      <c r="U635">
        <f t="shared" si="916"/>
        <v>-12.8812255859375</v>
      </c>
      <c r="V635">
        <f t="shared" si="917"/>
        <v>196.13099888392935</v>
      </c>
      <c r="W635">
        <f t="shared" si="918"/>
        <v>56.349609375</v>
      </c>
      <c r="X635">
        <f t="shared" si="919"/>
        <v>51.9951171875</v>
      </c>
      <c r="Y635">
        <f t="shared" si="920"/>
        <v>15075.10425841639</v>
      </c>
      <c r="Z635">
        <f t="shared" si="929"/>
        <v>14972.021421552114</v>
      </c>
      <c r="AA635">
        <f t="shared" si="921"/>
        <v>15.895741583610288</v>
      </c>
      <c r="AB635">
        <f t="shared" si="922"/>
        <v>118.97857844788632</v>
      </c>
      <c r="AC635" s="9">
        <f t="shared" si="923"/>
        <v>103.08283686427603</v>
      </c>
      <c r="AD635" s="4">
        <f t="shared" si="924"/>
        <v>-6.660884088374229E-2</v>
      </c>
      <c r="AE635" s="2">
        <f t="shared" si="925"/>
        <v>3.7392778143052162E-3</v>
      </c>
      <c r="AF635">
        <f t="shared" si="933"/>
        <v>180.23525730031906</v>
      </c>
      <c r="AG635" s="4">
        <f t="shared" si="926"/>
        <v>-7.7926892240274909E-2</v>
      </c>
      <c r="AI635">
        <f t="shared" si="927"/>
        <v>0</v>
      </c>
      <c r="AJ635">
        <f t="shared" si="930"/>
        <v>0</v>
      </c>
      <c r="AK635">
        <f t="shared" si="931"/>
        <v>1</v>
      </c>
      <c r="AL635">
        <f t="shared" ref="AL635:AN635" si="973">SUM(AI625:AI634)/10</f>
        <v>0.7</v>
      </c>
      <c r="AM635">
        <f t="shared" si="973"/>
        <v>0</v>
      </c>
      <c r="AN635">
        <f t="shared" si="973"/>
        <v>0.3</v>
      </c>
      <c r="AO635" s="7">
        <f t="shared" si="944"/>
        <v>-11.25</v>
      </c>
      <c r="AP635" s="8">
        <f t="shared" si="948"/>
        <v>0.38822819464638786</v>
      </c>
      <c r="AQ635" s="8">
        <f t="shared" si="949"/>
        <v>0</v>
      </c>
      <c r="AR635" s="8">
        <f t="shared" si="950"/>
        <v>0.34545454545454546</v>
      </c>
      <c r="AT635" s="8">
        <f t="shared" si="945"/>
        <v>5</v>
      </c>
      <c r="AU635" s="8">
        <f t="shared" si="946"/>
        <v>5</v>
      </c>
      <c r="AV635" s="4"/>
    </row>
    <row r="636" spans="1:48" x14ac:dyDescent="0.25">
      <c r="A636" t="s">
        <v>640</v>
      </c>
      <c r="B636">
        <v>15079.9501953125</v>
      </c>
      <c r="C636">
        <v>15123.400390625</v>
      </c>
      <c r="D636">
        <v>15062.650390625</v>
      </c>
      <c r="E636">
        <v>15120.2998046875</v>
      </c>
      <c r="F636">
        <v>15120.2998046875</v>
      </c>
      <c r="G636">
        <v>0</v>
      </c>
      <c r="H636" t="str">
        <f t="shared" si="904"/>
        <v xml:space="preserve"> 11:15:00+05:30</v>
      </c>
      <c r="I636" t="str">
        <f t="shared" si="905"/>
        <v>N</v>
      </c>
      <c r="J636">
        <f t="shared" si="906"/>
        <v>29.2998046875</v>
      </c>
      <c r="K636">
        <f t="shared" si="907"/>
        <v>40.349609375</v>
      </c>
      <c r="L636" s="3">
        <f t="shared" si="883"/>
        <v>1.9415416266317673E-3</v>
      </c>
      <c r="M636" s="3">
        <f t="shared" si="908"/>
        <v>2.6757123765264426E-3</v>
      </c>
      <c r="N636" t="str">
        <f t="shared" si="909"/>
        <v>2021-05-19</v>
      </c>
      <c r="O636">
        <f t="shared" si="910"/>
        <v>-37.849609375</v>
      </c>
      <c r="P636">
        <f t="shared" si="911"/>
        <v>-107.0498046875</v>
      </c>
      <c r="Q636">
        <f t="shared" si="912"/>
        <v>98.150390625</v>
      </c>
      <c r="R636">
        <f t="shared" si="913"/>
        <v>180.6005859375</v>
      </c>
      <c r="S636">
        <f t="shared" si="914"/>
        <v>15107.993774414063</v>
      </c>
      <c r="T636">
        <f t="shared" si="915"/>
        <v>14915.247581845239</v>
      </c>
      <c r="U636">
        <f t="shared" si="916"/>
        <v>12.3060302734375</v>
      </c>
      <c r="V636">
        <f t="shared" si="917"/>
        <v>205.05222284226147</v>
      </c>
      <c r="W636">
        <f t="shared" si="918"/>
        <v>60.75</v>
      </c>
      <c r="X636">
        <f t="shared" si="919"/>
        <v>51.250097656249999</v>
      </c>
      <c r="Y636">
        <f t="shared" si="920"/>
        <v>15085.147713143304</v>
      </c>
      <c r="Z636">
        <f t="shared" si="929"/>
        <v>14985.501274564422</v>
      </c>
      <c r="AA636">
        <f t="shared" si="921"/>
        <v>35.152091544196082</v>
      </c>
      <c r="AB636">
        <f t="shared" si="922"/>
        <v>134.79853012307831</v>
      </c>
      <c r="AC636" s="9">
        <f t="shared" si="923"/>
        <v>99.646438578882226</v>
      </c>
      <c r="AD636" s="4">
        <f t="shared" si="924"/>
        <v>-3.333627973314645E-2</v>
      </c>
      <c r="AE636" s="2">
        <f t="shared" si="925"/>
        <v>4.0331547519559261E-3</v>
      </c>
      <c r="AF636">
        <f t="shared" si="933"/>
        <v>169.90013129806539</v>
      </c>
      <c r="AG636" s="4">
        <f t="shared" si="926"/>
        <v>-5.7342420994981304E-2</v>
      </c>
      <c r="AI636">
        <f t="shared" si="927"/>
        <v>0</v>
      </c>
      <c r="AJ636">
        <f t="shared" si="930"/>
        <v>0</v>
      </c>
      <c r="AK636">
        <f t="shared" si="931"/>
        <v>1</v>
      </c>
      <c r="AL636">
        <f t="shared" ref="AL636:AN636" si="974">SUM(AI626:AI635)/10</f>
        <v>0.6</v>
      </c>
      <c r="AM636">
        <f t="shared" si="974"/>
        <v>0</v>
      </c>
      <c r="AN636">
        <f t="shared" si="974"/>
        <v>0.4</v>
      </c>
      <c r="AO636" s="7">
        <f t="shared" si="944"/>
        <v>29.2998046875</v>
      </c>
      <c r="AP636" s="8">
        <f t="shared" si="948"/>
        <v>0.31764125016522643</v>
      </c>
      <c r="AQ636" s="8">
        <f t="shared" si="949"/>
        <v>0</v>
      </c>
      <c r="AR636" s="8">
        <f t="shared" si="950"/>
        <v>0.42727272727272725</v>
      </c>
      <c r="AT636" s="8">
        <f t="shared" si="945"/>
        <v>5</v>
      </c>
      <c r="AU636" s="8">
        <f t="shared" si="946"/>
        <v>5</v>
      </c>
      <c r="AV636" s="4"/>
    </row>
    <row r="637" spans="1:48" x14ac:dyDescent="0.25">
      <c r="A637" t="s">
        <v>641</v>
      </c>
      <c r="B637">
        <v>15092</v>
      </c>
      <c r="C637">
        <v>15123.400390625</v>
      </c>
      <c r="D637">
        <v>15078.7001953125</v>
      </c>
      <c r="E637">
        <v>15082.4501953125</v>
      </c>
      <c r="F637">
        <v>15082.4501953125</v>
      </c>
      <c r="G637">
        <v>0</v>
      </c>
      <c r="H637" t="str">
        <f t="shared" si="904"/>
        <v xml:space="preserve"> 12:15:00+05:30</v>
      </c>
      <c r="I637" t="str">
        <f t="shared" si="905"/>
        <v>N</v>
      </c>
      <c r="J637">
        <f t="shared" si="906"/>
        <v>-37.849609375</v>
      </c>
      <c r="K637">
        <f t="shared" si="907"/>
        <v>-9.5498046875</v>
      </c>
      <c r="L637" s="3">
        <f t="shared" si="883"/>
        <v>-2.5032314083657326E-3</v>
      </c>
      <c r="M637" s="3">
        <f t="shared" si="908"/>
        <v>-6.3277264030612245E-4</v>
      </c>
      <c r="N637" t="str">
        <f t="shared" si="909"/>
        <v>2021-05-19</v>
      </c>
      <c r="O637">
        <f t="shared" si="910"/>
        <v>-45.5</v>
      </c>
      <c r="P637">
        <f t="shared" si="911"/>
        <v>-70.7001953125</v>
      </c>
      <c r="Q637">
        <f t="shared" si="912"/>
        <v>131.349609375</v>
      </c>
      <c r="R637">
        <f t="shared" si="913"/>
        <v>214.8994140625</v>
      </c>
      <c r="S637">
        <f t="shared" si="914"/>
        <v>15107.318725585938</v>
      </c>
      <c r="T637">
        <f t="shared" si="915"/>
        <v>14938.923781622023</v>
      </c>
      <c r="U637">
        <f t="shared" si="916"/>
        <v>-24.8685302734375</v>
      </c>
      <c r="V637">
        <f t="shared" si="917"/>
        <v>143.52641369047706</v>
      </c>
      <c r="W637">
        <f t="shared" si="918"/>
        <v>44.7001953125</v>
      </c>
      <c r="X637">
        <f t="shared" si="919"/>
        <v>55.170117187499997</v>
      </c>
      <c r="Y637">
        <f t="shared" si="920"/>
        <v>15084.548264736459</v>
      </c>
      <c r="Z637">
        <f t="shared" si="929"/>
        <v>14994.314812814247</v>
      </c>
      <c r="AA637">
        <f t="shared" si="921"/>
        <v>-2.0980694239588047</v>
      </c>
      <c r="AB637">
        <f t="shared" si="922"/>
        <v>88.135382498252511</v>
      </c>
      <c r="AC637" s="9">
        <f t="shared" si="923"/>
        <v>90.233451922211316</v>
      </c>
      <c r="AD637" s="4">
        <f t="shared" si="924"/>
        <v>-9.446385431245885E-2</v>
      </c>
      <c r="AE637" s="2">
        <f t="shared" si="925"/>
        <v>2.9644594516439757E-3</v>
      </c>
      <c r="AF637">
        <f t="shared" si="933"/>
        <v>145.62448311443586</v>
      </c>
      <c r="AG637" s="4">
        <f t="shared" si="926"/>
        <v>-0.14288186829615446</v>
      </c>
      <c r="AI637">
        <f t="shared" si="927"/>
        <v>0</v>
      </c>
      <c r="AJ637">
        <f t="shared" si="930"/>
        <v>0</v>
      </c>
      <c r="AK637">
        <f t="shared" si="931"/>
        <v>1</v>
      </c>
      <c r="AL637">
        <f t="shared" ref="AL637:AN637" si="975">SUM(AI627:AI636)/10</f>
        <v>0.5</v>
      </c>
      <c r="AM637">
        <f t="shared" si="975"/>
        <v>0</v>
      </c>
      <c r="AN637">
        <f t="shared" si="975"/>
        <v>0.5</v>
      </c>
      <c r="AO637" s="7">
        <f t="shared" si="944"/>
        <v>-37.849609375</v>
      </c>
      <c r="AP637" s="8">
        <f t="shared" si="948"/>
        <v>0.2598882955897307</v>
      </c>
      <c r="AQ637" s="8">
        <f t="shared" si="949"/>
        <v>0</v>
      </c>
      <c r="AR637" s="8">
        <f t="shared" si="950"/>
        <v>0.50909090909090915</v>
      </c>
      <c r="AT637" s="8">
        <f t="shared" si="945"/>
        <v>4</v>
      </c>
      <c r="AU637" s="8">
        <f t="shared" si="946"/>
        <v>6</v>
      </c>
      <c r="AV637" s="4"/>
    </row>
    <row r="638" spans="1:48" x14ac:dyDescent="0.25">
      <c r="A638" t="s">
        <v>642</v>
      </c>
      <c r="B638">
        <v>15087.650390625</v>
      </c>
      <c r="C638">
        <v>15092.75</v>
      </c>
      <c r="D638">
        <v>15021.849609375</v>
      </c>
      <c r="E638">
        <v>15036.9501953125</v>
      </c>
      <c r="F638">
        <v>15036.9501953125</v>
      </c>
      <c r="G638">
        <v>0</v>
      </c>
      <c r="H638" t="str">
        <f t="shared" si="904"/>
        <v xml:space="preserve"> 13:15:00+05:30</v>
      </c>
      <c r="I638" t="str">
        <f t="shared" si="905"/>
        <v>N</v>
      </c>
      <c r="J638">
        <f t="shared" si="906"/>
        <v>-45.5</v>
      </c>
      <c r="K638">
        <f t="shared" si="907"/>
        <v>-50.7001953125</v>
      </c>
      <c r="L638" s="3">
        <f t="shared" si="883"/>
        <v>-3.016751218190067E-3</v>
      </c>
      <c r="M638" s="3">
        <f t="shared" si="908"/>
        <v>-3.3603771296293779E-3</v>
      </c>
      <c r="N638" t="str">
        <f t="shared" si="909"/>
        <v>2021-05-19</v>
      </c>
      <c r="O638">
        <f t="shared" si="910"/>
        <v>-2.2998046875</v>
      </c>
      <c r="P638">
        <f t="shared" si="911"/>
        <v>-49.2001953125</v>
      </c>
      <c r="Q638">
        <f t="shared" si="912"/>
        <v>182.5</v>
      </c>
      <c r="R638">
        <f t="shared" si="913"/>
        <v>253.2001953125</v>
      </c>
      <c r="S638">
        <f t="shared" si="914"/>
        <v>15102.543701171875</v>
      </c>
      <c r="T638">
        <f t="shared" si="915"/>
        <v>14958.745210193452</v>
      </c>
      <c r="U638">
        <f t="shared" si="916"/>
        <v>-65.593505859375</v>
      </c>
      <c r="V638">
        <f t="shared" si="917"/>
        <v>78.204985119047706</v>
      </c>
      <c r="W638">
        <f t="shared" si="918"/>
        <v>70.900390625</v>
      </c>
      <c r="X638">
        <f t="shared" si="919"/>
        <v>51.675195312500001</v>
      </c>
      <c r="Y638">
        <f t="shared" si="920"/>
        <v>15073.970915975578</v>
      </c>
      <c r="Z638">
        <f t="shared" si="929"/>
        <v>14998.190756677724</v>
      </c>
      <c r="AA638">
        <f t="shared" si="921"/>
        <v>-37.020720663078464</v>
      </c>
      <c r="AB638">
        <f t="shared" si="922"/>
        <v>38.759438634775506</v>
      </c>
      <c r="AC638" s="9">
        <f t="shared" si="923"/>
        <v>75.78015929785397</v>
      </c>
      <c r="AD638" s="4">
        <f t="shared" si="924"/>
        <v>-0.16017665640030349</v>
      </c>
      <c r="AE638" s="2">
        <f t="shared" si="925"/>
        <v>4.7198176302305486E-3</v>
      </c>
      <c r="AF638">
        <f t="shared" si="933"/>
        <v>115.22570578212617</v>
      </c>
      <c r="AG638" s="4">
        <f t="shared" si="926"/>
        <v>-0.20874770974068604</v>
      </c>
      <c r="AI638">
        <f t="shared" si="927"/>
        <v>0</v>
      </c>
      <c r="AJ638">
        <f t="shared" si="930"/>
        <v>0</v>
      </c>
      <c r="AK638">
        <f t="shared" si="931"/>
        <v>1</v>
      </c>
      <c r="AL638">
        <f t="shared" ref="AL638:AN638" si="976">SUM(AI628:AI637)/10</f>
        <v>0.4</v>
      </c>
      <c r="AM638">
        <f t="shared" si="976"/>
        <v>0</v>
      </c>
      <c r="AN638">
        <f t="shared" si="976"/>
        <v>0.6</v>
      </c>
      <c r="AO638" s="7">
        <f t="shared" si="944"/>
        <v>-45.5</v>
      </c>
      <c r="AP638" s="8">
        <f t="shared" si="948"/>
        <v>0.21263587820977967</v>
      </c>
      <c r="AQ638" s="8">
        <f t="shared" si="949"/>
        <v>0</v>
      </c>
      <c r="AR638" s="8">
        <f t="shared" si="950"/>
        <v>0.59090909090909094</v>
      </c>
      <c r="AT638" s="8">
        <f t="shared" si="945"/>
        <v>3</v>
      </c>
      <c r="AU638" s="8">
        <f t="shared" si="946"/>
        <v>7</v>
      </c>
      <c r="AV638" s="4"/>
    </row>
    <row r="639" spans="1:48" x14ac:dyDescent="0.25">
      <c r="A639" t="s">
        <v>643</v>
      </c>
      <c r="B639">
        <v>15040.5498046875</v>
      </c>
      <c r="C639">
        <v>15072.400390625</v>
      </c>
      <c r="D639">
        <v>15021.5</v>
      </c>
      <c r="E639">
        <v>15034.650390625</v>
      </c>
      <c r="F639">
        <v>15034.650390625</v>
      </c>
      <c r="G639">
        <v>0</v>
      </c>
      <c r="H639" t="str">
        <f t="shared" si="904"/>
        <v xml:space="preserve"> 14:15:00+05:30</v>
      </c>
      <c r="I639" t="str">
        <f t="shared" si="905"/>
        <v>N</v>
      </c>
      <c r="J639">
        <f t="shared" si="906"/>
        <v>-2.2998046875</v>
      </c>
      <c r="K639">
        <f t="shared" si="907"/>
        <v>-5.8994140625</v>
      </c>
      <c r="L639" s="3">
        <f t="shared" si="883"/>
        <v>-1.5294355954021335E-4</v>
      </c>
      <c r="M639" s="3">
        <f t="shared" si="908"/>
        <v>-3.9223393686455552E-4</v>
      </c>
      <c r="N639" t="str">
        <f t="shared" si="909"/>
        <v>2021-05-19</v>
      </c>
      <c r="O639">
        <f t="shared" si="910"/>
        <v>-15.4501953125</v>
      </c>
      <c r="P639">
        <f t="shared" si="911"/>
        <v>-65.8505859375</v>
      </c>
      <c r="Q639">
        <f t="shared" si="912"/>
        <v>170.1494140625</v>
      </c>
      <c r="R639">
        <f t="shared" si="913"/>
        <v>267.7998046875</v>
      </c>
      <c r="S639">
        <f t="shared" si="914"/>
        <v>15094.5</v>
      </c>
      <c r="T639">
        <f t="shared" si="915"/>
        <v>14976.709495907739</v>
      </c>
      <c r="U639">
        <f t="shared" si="916"/>
        <v>-59.849609375</v>
      </c>
      <c r="V639">
        <f t="shared" si="917"/>
        <v>57.940894717261472</v>
      </c>
      <c r="W639">
        <f t="shared" si="918"/>
        <v>50.900390625</v>
      </c>
      <c r="X639">
        <f t="shared" si="919"/>
        <v>49.765234374999999</v>
      </c>
      <c r="Y639">
        <f t="shared" si="920"/>
        <v>15065.233021453229</v>
      </c>
      <c r="Z639">
        <f t="shared" si="929"/>
        <v>15001.505268854749</v>
      </c>
      <c r="AA639">
        <f t="shared" si="921"/>
        <v>-30.582630828228503</v>
      </c>
      <c r="AB639">
        <f t="shared" si="922"/>
        <v>33.145121770250626</v>
      </c>
      <c r="AC639" s="9">
        <f t="shared" si="923"/>
        <v>63.727752598479128</v>
      </c>
      <c r="AD639" s="4">
        <f t="shared" si="924"/>
        <v>-0.15904435687450655</v>
      </c>
      <c r="AE639" s="2">
        <f t="shared" si="925"/>
        <v>3.3885025213860132E-3</v>
      </c>
      <c r="AF639">
        <f t="shared" si="933"/>
        <v>88.523525545489974</v>
      </c>
      <c r="AG639" s="4">
        <f t="shared" si="926"/>
        <v>-0.23173804886147412</v>
      </c>
      <c r="AI639">
        <f t="shared" si="927"/>
        <v>0</v>
      </c>
      <c r="AJ639">
        <f t="shared" si="930"/>
        <v>0</v>
      </c>
      <c r="AK639">
        <f t="shared" si="931"/>
        <v>1</v>
      </c>
      <c r="AL639">
        <f t="shared" ref="AL639:AN639" si="977">SUM(AI629:AI638)/10</f>
        <v>0.3</v>
      </c>
      <c r="AM639">
        <f t="shared" si="977"/>
        <v>0</v>
      </c>
      <c r="AN639">
        <f t="shared" si="977"/>
        <v>0.7</v>
      </c>
      <c r="AO639" s="7">
        <f t="shared" si="944"/>
        <v>-2.2998046875</v>
      </c>
      <c r="AP639" s="8">
        <f t="shared" si="948"/>
        <v>0.17397480944436516</v>
      </c>
      <c r="AQ639" s="8">
        <f t="shared" si="949"/>
        <v>0</v>
      </c>
      <c r="AR639" s="8">
        <f t="shared" si="950"/>
        <v>0.67272727272727273</v>
      </c>
      <c r="AT639" s="8">
        <f t="shared" si="945"/>
        <v>3</v>
      </c>
      <c r="AU639" s="8">
        <f t="shared" si="946"/>
        <v>7</v>
      </c>
      <c r="AV639" s="4"/>
    </row>
    <row r="640" spans="1:48" x14ac:dyDescent="0.25">
      <c r="A640" t="s">
        <v>644</v>
      </c>
      <c r="B640">
        <v>15033.349609375</v>
      </c>
      <c r="C640">
        <v>15036.7998046875</v>
      </c>
      <c r="D640">
        <v>15009.599609375</v>
      </c>
      <c r="E640">
        <v>15019.2001953125</v>
      </c>
      <c r="F640">
        <v>15019.2001953125</v>
      </c>
      <c r="G640">
        <v>0</v>
      </c>
      <c r="H640" t="str">
        <f t="shared" si="904"/>
        <v xml:space="preserve"> 15:15:00+05:30</v>
      </c>
      <c r="I640" t="str">
        <f t="shared" si="905"/>
        <v>N</v>
      </c>
      <c r="J640">
        <f t="shared" si="906"/>
        <v>-15.4501953125</v>
      </c>
      <c r="K640">
        <f t="shared" si="907"/>
        <v>-14.1494140625</v>
      </c>
      <c r="L640" s="3">
        <f t="shared" si="883"/>
        <v>-1.0276391476408469E-3</v>
      </c>
      <c r="M640" s="3">
        <f t="shared" si="908"/>
        <v>-9.4120169025246599E-4</v>
      </c>
      <c r="N640" t="str">
        <f t="shared" si="909"/>
        <v>2021-05-19</v>
      </c>
      <c r="O640">
        <f t="shared" si="910"/>
        <v>5.7001953125</v>
      </c>
      <c r="P640">
        <f t="shared" si="911"/>
        <v>-112.0498046875</v>
      </c>
      <c r="Q640">
        <f t="shared" si="912"/>
        <v>184.4501953125</v>
      </c>
      <c r="R640">
        <f t="shared" si="913"/>
        <v>283.349609375</v>
      </c>
      <c r="S640">
        <f t="shared" si="914"/>
        <v>15085.262573242188</v>
      </c>
      <c r="T640">
        <f t="shared" si="915"/>
        <v>14993.952380952382</v>
      </c>
      <c r="U640">
        <f t="shared" si="916"/>
        <v>-66.0623779296875</v>
      </c>
      <c r="V640">
        <f t="shared" si="917"/>
        <v>25.247814360118355</v>
      </c>
      <c r="W640">
        <f t="shared" si="918"/>
        <v>27.2001953125</v>
      </c>
      <c r="X640">
        <f t="shared" si="919"/>
        <v>51.745214843749999</v>
      </c>
      <c r="Y640">
        <f t="shared" si="920"/>
        <v>15055.003504533066</v>
      </c>
      <c r="Z640">
        <f t="shared" si="929"/>
        <v>15003.113898532727</v>
      </c>
      <c r="AA640">
        <f t="shared" si="921"/>
        <v>-35.803309220566007</v>
      </c>
      <c r="AB640">
        <f t="shared" si="922"/>
        <v>16.086296779772965</v>
      </c>
      <c r="AC640" s="9">
        <f t="shared" si="923"/>
        <v>51.889606000338972</v>
      </c>
      <c r="AD640" s="4">
        <f t="shared" si="924"/>
        <v>-0.18576124397053781</v>
      </c>
      <c r="AE640" s="2">
        <f t="shared" si="925"/>
        <v>1.8121866019337885E-3</v>
      </c>
      <c r="AF640">
        <f t="shared" si="933"/>
        <v>61.051123580684362</v>
      </c>
      <c r="AG640" s="4">
        <f t="shared" si="926"/>
        <v>-0.31034012479189216</v>
      </c>
      <c r="AI640">
        <f t="shared" si="927"/>
        <v>0</v>
      </c>
      <c r="AJ640">
        <f t="shared" si="930"/>
        <v>0</v>
      </c>
      <c r="AK640">
        <f t="shared" si="931"/>
        <v>1</v>
      </c>
      <c r="AL640">
        <f t="shared" ref="AL640:AN640" si="978">SUM(AI630:AI639)/10</f>
        <v>0.2</v>
      </c>
      <c r="AM640">
        <f t="shared" si="978"/>
        <v>0</v>
      </c>
      <c r="AN640">
        <f t="shared" si="978"/>
        <v>0.8</v>
      </c>
      <c r="AO640" s="7">
        <f t="shared" si="944"/>
        <v>-15.4501953125</v>
      </c>
      <c r="AP640" s="8">
        <f t="shared" si="948"/>
        <v>0.14234302590902603</v>
      </c>
      <c r="AQ640" s="8">
        <f t="shared" si="949"/>
        <v>0</v>
      </c>
      <c r="AR640" s="8">
        <f t="shared" si="950"/>
        <v>0.75454545454545452</v>
      </c>
      <c r="AT640" s="8">
        <f t="shared" si="945"/>
        <v>3</v>
      </c>
      <c r="AU640" s="8">
        <f t="shared" si="946"/>
        <v>7</v>
      </c>
      <c r="AV640" s="4"/>
    </row>
    <row r="641" spans="1:53" x14ac:dyDescent="0.25">
      <c r="A641" t="s">
        <v>645</v>
      </c>
      <c r="B641">
        <v>15042.599609375</v>
      </c>
      <c r="C641">
        <v>15068.5</v>
      </c>
      <c r="D641">
        <v>14961.4501953125</v>
      </c>
      <c r="E641">
        <v>15024.900390625</v>
      </c>
      <c r="F641">
        <v>15024.900390625</v>
      </c>
      <c r="G641">
        <v>0</v>
      </c>
      <c r="H641" t="str">
        <f t="shared" si="904"/>
        <v xml:space="preserve"> 09:15:00+05:30</v>
      </c>
      <c r="I641" t="str">
        <f t="shared" si="905"/>
        <v>Y</v>
      </c>
      <c r="J641">
        <f t="shared" si="906"/>
        <v>5.7001953125</v>
      </c>
      <c r="K641">
        <f t="shared" si="907"/>
        <v>-17.69921875</v>
      </c>
      <c r="L641" s="3">
        <f t="shared" si="883"/>
        <v>3.7952722104863041E-4</v>
      </c>
      <c r="M641" s="3">
        <f t="shared" si="908"/>
        <v>-1.1766063851735651E-3</v>
      </c>
      <c r="N641" t="str">
        <f t="shared" si="909"/>
        <v>2021-05-20</v>
      </c>
      <c r="O641">
        <f t="shared" si="910"/>
        <v>-11.650390625</v>
      </c>
      <c r="P641">
        <f t="shared" si="911"/>
        <v>-104.8505859375</v>
      </c>
      <c r="Q641">
        <f t="shared" si="912"/>
        <v>159.5</v>
      </c>
      <c r="R641">
        <f t="shared" si="913"/>
        <v>274.7998046875</v>
      </c>
      <c r="S641">
        <f t="shared" si="914"/>
        <v>15074.525146484375</v>
      </c>
      <c r="T641">
        <f t="shared" si="915"/>
        <v>15009.921456473214</v>
      </c>
      <c r="U641">
        <f t="shared" si="916"/>
        <v>-49.624755859375</v>
      </c>
      <c r="V641">
        <f t="shared" si="917"/>
        <v>14.978934151786234</v>
      </c>
      <c r="W641">
        <f t="shared" si="918"/>
        <v>107.0498046875</v>
      </c>
      <c r="X641">
        <f t="shared" si="919"/>
        <v>50.550195312500001</v>
      </c>
      <c r="Y641">
        <f t="shared" si="920"/>
        <v>15048.313923664608</v>
      </c>
      <c r="Z641">
        <f t="shared" si="929"/>
        <v>15005.094488722934</v>
      </c>
      <c r="AA641">
        <f t="shared" si="921"/>
        <v>-23.413533039607501</v>
      </c>
      <c r="AB641">
        <f t="shared" si="922"/>
        <v>19.805901902065671</v>
      </c>
      <c r="AC641" s="9">
        <f t="shared" si="923"/>
        <v>43.219434941673171</v>
      </c>
      <c r="AD641" s="4">
        <f t="shared" si="924"/>
        <v>-0.1670887818768399</v>
      </c>
      <c r="AE641" s="2">
        <f t="shared" si="925"/>
        <v>7.1550420106360584E-3</v>
      </c>
      <c r="AF641">
        <f t="shared" si="933"/>
        <v>38.392467191393735</v>
      </c>
      <c r="AG641" s="4">
        <f t="shared" si="926"/>
        <v>-0.37114233220204779</v>
      </c>
      <c r="AI641">
        <f t="shared" si="927"/>
        <v>0</v>
      </c>
      <c r="AJ641">
        <f t="shared" si="930"/>
        <v>0</v>
      </c>
      <c r="AK641">
        <f t="shared" si="931"/>
        <v>1</v>
      </c>
      <c r="AL641">
        <f t="shared" ref="AL641:AN641" si="979">SUM(AI631:AI640)/10</f>
        <v>0.1</v>
      </c>
      <c r="AM641">
        <f t="shared" si="979"/>
        <v>0</v>
      </c>
      <c r="AN641">
        <f t="shared" si="979"/>
        <v>0.9</v>
      </c>
      <c r="AO641" s="7">
        <f t="shared" si="944"/>
        <v>5.7001953125</v>
      </c>
      <c r="AP641" s="8">
        <f t="shared" si="948"/>
        <v>0.11646247574374857</v>
      </c>
      <c r="AQ641" s="8">
        <f t="shared" si="949"/>
        <v>0</v>
      </c>
      <c r="AR641" s="8">
        <f t="shared" si="950"/>
        <v>0.83636363636363642</v>
      </c>
      <c r="AT641" s="8">
        <f t="shared" si="945"/>
        <v>3</v>
      </c>
      <c r="AU641" s="8">
        <f t="shared" si="946"/>
        <v>7</v>
      </c>
      <c r="AV641" s="4"/>
    </row>
    <row r="642" spans="1:53" x14ac:dyDescent="0.25">
      <c r="A642" t="s">
        <v>646</v>
      </c>
      <c r="B642">
        <v>15011.7998046875</v>
      </c>
      <c r="C642">
        <v>15032.7001953125</v>
      </c>
      <c r="D642">
        <v>14988.599609375</v>
      </c>
      <c r="E642">
        <v>15013.25</v>
      </c>
      <c r="F642">
        <v>15013.25</v>
      </c>
      <c r="G642">
        <v>0</v>
      </c>
      <c r="H642" t="str">
        <f t="shared" si="904"/>
        <v xml:space="preserve"> 10:15:00+05:30</v>
      </c>
      <c r="I642" t="str">
        <f t="shared" si="905"/>
        <v>N</v>
      </c>
      <c r="J642">
        <f t="shared" si="906"/>
        <v>-11.650390625</v>
      </c>
      <c r="K642">
        <f t="shared" si="907"/>
        <v>1.4501953125</v>
      </c>
      <c r="L642" s="3">
        <f t="shared" si="883"/>
        <v>-7.7540551498560533E-4</v>
      </c>
      <c r="M642" s="3">
        <f t="shared" si="908"/>
        <v>9.6603693852030339E-5</v>
      </c>
      <c r="N642" t="str">
        <f t="shared" si="909"/>
        <v>2021-05-20</v>
      </c>
      <c r="O642">
        <f t="shared" si="910"/>
        <v>-1.5</v>
      </c>
      <c r="P642">
        <f t="shared" si="911"/>
        <v>46.5498046875</v>
      </c>
      <c r="Q642">
        <f t="shared" si="912"/>
        <v>247.7998046875</v>
      </c>
      <c r="R642">
        <f t="shared" si="913"/>
        <v>301.25</v>
      </c>
      <c r="S642">
        <f t="shared" si="914"/>
        <v>15063.962646484375</v>
      </c>
      <c r="T642">
        <f t="shared" si="915"/>
        <v>15020.242885044643</v>
      </c>
      <c r="U642">
        <f t="shared" si="916"/>
        <v>-50.712646484375</v>
      </c>
      <c r="V642">
        <f t="shared" si="917"/>
        <v>-6.992885044643117</v>
      </c>
      <c r="W642">
        <f t="shared" si="918"/>
        <v>44.1005859375</v>
      </c>
      <c r="X642">
        <f t="shared" si="919"/>
        <v>56.30517578125</v>
      </c>
      <c r="Y642">
        <f t="shared" si="920"/>
        <v>15040.521940628028</v>
      </c>
      <c r="Z642">
        <f t="shared" si="929"/>
        <v>15005.835898839032</v>
      </c>
      <c r="AA642">
        <f t="shared" si="921"/>
        <v>-27.27194062802846</v>
      </c>
      <c r="AB642">
        <f t="shared" si="922"/>
        <v>7.41410116096813</v>
      </c>
      <c r="AC642" s="9">
        <f t="shared" si="923"/>
        <v>34.68604178899659</v>
      </c>
      <c r="AD642" s="4">
        <f t="shared" si="924"/>
        <v>-0.19744342248326083</v>
      </c>
      <c r="AE642" s="2">
        <f t="shared" si="925"/>
        <v>2.9422752683256792E-3</v>
      </c>
      <c r="AF642">
        <f t="shared" si="933"/>
        <v>20.279055583385343</v>
      </c>
      <c r="AG642" s="4">
        <f t="shared" si="926"/>
        <v>-0.47179597804198403</v>
      </c>
      <c r="AI642">
        <f t="shared" si="927"/>
        <v>0</v>
      </c>
      <c r="AJ642">
        <f t="shared" si="930"/>
        <v>0</v>
      </c>
      <c r="AK642">
        <f t="shared" si="931"/>
        <v>1</v>
      </c>
      <c r="AL642">
        <f t="shared" ref="AL642:AN642" si="980">SUM(AI632:AI641)/10</f>
        <v>0</v>
      </c>
      <c r="AM642">
        <f t="shared" si="980"/>
        <v>0</v>
      </c>
      <c r="AN642">
        <f t="shared" si="980"/>
        <v>1</v>
      </c>
      <c r="AO642" s="7">
        <f t="shared" si="944"/>
        <v>-11.650390625</v>
      </c>
      <c r="AP642" s="8">
        <f t="shared" si="948"/>
        <v>9.5287480153976103E-2</v>
      </c>
      <c r="AQ642" s="8">
        <f t="shared" si="949"/>
        <v>0</v>
      </c>
      <c r="AR642" s="8">
        <f t="shared" si="950"/>
        <v>0.91818181818181821</v>
      </c>
      <c r="AT642" s="8">
        <f t="shared" si="945"/>
        <v>3</v>
      </c>
      <c r="AU642" s="8">
        <f t="shared" si="946"/>
        <v>7</v>
      </c>
      <c r="AV642" s="4"/>
    </row>
    <row r="643" spans="1:53" x14ac:dyDescent="0.25">
      <c r="A643" t="s">
        <v>647</v>
      </c>
      <c r="B643">
        <v>15008.150390625</v>
      </c>
      <c r="C643">
        <v>15020.9501953125</v>
      </c>
      <c r="D643">
        <v>14992.75</v>
      </c>
      <c r="E643">
        <v>15011.75</v>
      </c>
      <c r="F643">
        <v>15011.75</v>
      </c>
      <c r="G643">
        <v>0</v>
      </c>
      <c r="H643" t="str">
        <f t="shared" si="904"/>
        <v xml:space="preserve"> 11:15:00+05:30</v>
      </c>
      <c r="I643" t="str">
        <f t="shared" si="905"/>
        <v>N</v>
      </c>
      <c r="J643">
        <f t="shared" si="906"/>
        <v>-1.5</v>
      </c>
      <c r="K643">
        <f t="shared" si="907"/>
        <v>3.599609375</v>
      </c>
      <c r="L643" s="3">
        <f t="shared" si="883"/>
        <v>-9.9911744625580731E-5</v>
      </c>
      <c r="M643" s="3">
        <f t="shared" si="908"/>
        <v>2.3984363704461105E-4</v>
      </c>
      <c r="N643" t="str">
        <f t="shared" si="909"/>
        <v>2021-05-20</v>
      </c>
      <c r="O643">
        <f t="shared" si="910"/>
        <v>-24</v>
      </c>
      <c r="P643">
        <f t="shared" si="911"/>
        <v>83.75</v>
      </c>
      <c r="Q643">
        <f t="shared" si="912"/>
        <v>224.9501953125</v>
      </c>
      <c r="R643">
        <f t="shared" si="913"/>
        <v>314.7001953125</v>
      </c>
      <c r="S643">
        <f t="shared" si="914"/>
        <v>15052.837646484375</v>
      </c>
      <c r="T643">
        <f t="shared" si="915"/>
        <v>15030.247628348214</v>
      </c>
      <c r="U643">
        <f t="shared" si="916"/>
        <v>-41.087646484375</v>
      </c>
      <c r="V643">
        <f t="shared" si="917"/>
        <v>-18.497628348213766</v>
      </c>
      <c r="W643">
        <f t="shared" si="918"/>
        <v>28.2001953125</v>
      </c>
      <c r="X643">
        <f t="shared" si="919"/>
        <v>55.9501953125</v>
      </c>
      <c r="Y643">
        <f t="shared" si="920"/>
        <v>15034.128176044022</v>
      </c>
      <c r="Z643">
        <f t="shared" si="929"/>
        <v>15006.373544399119</v>
      </c>
      <c r="AA643">
        <f t="shared" si="921"/>
        <v>-22.378176044021529</v>
      </c>
      <c r="AB643">
        <f t="shared" si="922"/>
        <v>5.376455600880945</v>
      </c>
      <c r="AC643" s="9">
        <f t="shared" si="923"/>
        <v>27.754631644902474</v>
      </c>
      <c r="AD643" s="4">
        <f t="shared" si="924"/>
        <v>-0.19983283726230644</v>
      </c>
      <c r="AE643" s="2">
        <f t="shared" si="925"/>
        <v>1.8809221331977121E-3</v>
      </c>
      <c r="AF643">
        <f t="shared" si="933"/>
        <v>3.8805476958077634</v>
      </c>
      <c r="AG643" s="4">
        <f t="shared" si="926"/>
        <v>-0.80864258299153235</v>
      </c>
      <c r="AI643">
        <f t="shared" si="927"/>
        <v>0</v>
      </c>
      <c r="AJ643">
        <f t="shared" si="930"/>
        <v>0</v>
      </c>
      <c r="AK643">
        <f t="shared" si="931"/>
        <v>1</v>
      </c>
      <c r="AL643">
        <f t="shared" ref="AL643:AN643" si="981">SUM(AI633:AI642)/10</f>
        <v>0</v>
      </c>
      <c r="AM643">
        <f t="shared" si="981"/>
        <v>0</v>
      </c>
      <c r="AN643">
        <f t="shared" si="981"/>
        <v>1</v>
      </c>
      <c r="AO643" s="7">
        <f t="shared" si="944"/>
        <v>-1.5</v>
      </c>
      <c r="AP643" s="8">
        <f t="shared" si="948"/>
        <v>7.7962483762344076E-2</v>
      </c>
      <c r="AQ643" s="8">
        <f t="shared" si="949"/>
        <v>0</v>
      </c>
      <c r="AR643" s="8">
        <f t="shared" si="950"/>
        <v>1</v>
      </c>
      <c r="AT643" s="8">
        <f t="shared" si="945"/>
        <v>2</v>
      </c>
      <c r="AU643" s="8">
        <f t="shared" si="946"/>
        <v>8</v>
      </c>
      <c r="AV643" s="4"/>
    </row>
    <row r="644" spans="1:53" x14ac:dyDescent="0.25">
      <c r="A644" t="s">
        <v>648</v>
      </c>
      <c r="B644">
        <v>15003.400390625</v>
      </c>
      <c r="C644">
        <v>15012.0498046875</v>
      </c>
      <c r="D644">
        <v>14980.7001953125</v>
      </c>
      <c r="E644">
        <v>14987.75</v>
      </c>
      <c r="F644">
        <v>14987.75</v>
      </c>
      <c r="G644">
        <v>0</v>
      </c>
      <c r="H644" t="str">
        <f t="shared" si="904"/>
        <v xml:space="preserve"> 12:15:00+05:30</v>
      </c>
      <c r="I644" t="str">
        <f t="shared" si="905"/>
        <v>N</v>
      </c>
      <c r="J644">
        <f t="shared" si="906"/>
        <v>-24</v>
      </c>
      <c r="K644">
        <f t="shared" si="907"/>
        <v>-15.650390625</v>
      </c>
      <c r="L644" s="3">
        <f t="shared" ref="L644:L707" si="982">(E644-E643)/E643</f>
        <v>-1.5987476476759872E-3</v>
      </c>
      <c r="M644" s="3">
        <f t="shared" si="908"/>
        <v>-1.0431229066431686E-3</v>
      </c>
      <c r="N644" t="str">
        <f t="shared" si="909"/>
        <v>2021-05-20</v>
      </c>
      <c r="O644">
        <f t="shared" si="910"/>
        <v>-18.9501953125</v>
      </c>
      <c r="P644">
        <f t="shared" si="911"/>
        <v>105</v>
      </c>
      <c r="Q644">
        <f t="shared" si="912"/>
        <v>263.2001953125</v>
      </c>
      <c r="R644">
        <f t="shared" si="913"/>
        <v>363.75</v>
      </c>
      <c r="S644">
        <f t="shared" si="914"/>
        <v>15042.931396484375</v>
      </c>
      <c r="T644">
        <f t="shared" si="915"/>
        <v>15039.028599330357</v>
      </c>
      <c r="U644">
        <f t="shared" si="916"/>
        <v>-55.181396484375</v>
      </c>
      <c r="V644">
        <f t="shared" si="917"/>
        <v>-51.278599330356883</v>
      </c>
      <c r="W644">
        <f t="shared" si="918"/>
        <v>31.349609375</v>
      </c>
      <c r="X644">
        <f t="shared" si="919"/>
        <v>57.040136718749999</v>
      </c>
      <c r="Y644">
        <f t="shared" si="920"/>
        <v>15023.821914700906</v>
      </c>
      <c r="Z644">
        <f t="shared" si="929"/>
        <v>15004.680494908291</v>
      </c>
      <c r="AA644">
        <f t="shared" si="921"/>
        <v>-36.071914700905836</v>
      </c>
      <c r="AB644">
        <f t="shared" si="922"/>
        <v>-16.930494908290711</v>
      </c>
      <c r="AC644" s="9">
        <f t="shared" si="923"/>
        <v>19.141419792615125</v>
      </c>
      <c r="AD644" s="4">
        <f t="shared" si="924"/>
        <v>-0.31033421601433092</v>
      </c>
      <c r="AE644" s="2">
        <f t="shared" si="925"/>
        <v>2.0926664953090359E-3</v>
      </c>
      <c r="AF644">
        <f t="shared" si="933"/>
        <v>-15.206684629451047</v>
      </c>
      <c r="AG644" s="4" t="str">
        <f t="shared" si="926"/>
        <v>CROSSOVER</v>
      </c>
      <c r="AI644">
        <f t="shared" si="927"/>
        <v>0</v>
      </c>
      <c r="AJ644">
        <f t="shared" si="930"/>
        <v>0</v>
      </c>
      <c r="AK644">
        <f t="shared" si="931"/>
        <v>1</v>
      </c>
      <c r="AL644">
        <f t="shared" ref="AL644:AN644" si="983">SUM(AI634:AI643)/10</f>
        <v>0</v>
      </c>
      <c r="AM644">
        <f t="shared" si="983"/>
        <v>0</v>
      </c>
      <c r="AN644">
        <f t="shared" si="983"/>
        <v>1</v>
      </c>
      <c r="AO644" s="7">
        <f t="shared" si="944"/>
        <v>-24</v>
      </c>
      <c r="AP644" s="8">
        <f t="shared" si="948"/>
        <v>6.3787486714645153E-2</v>
      </c>
      <c r="AQ644" s="8">
        <f t="shared" si="949"/>
        <v>0</v>
      </c>
      <c r="AR644" s="8">
        <f t="shared" si="950"/>
        <v>1</v>
      </c>
      <c r="AT644" s="8">
        <f t="shared" si="945"/>
        <v>2</v>
      </c>
      <c r="AU644" s="8">
        <f t="shared" si="946"/>
        <v>8</v>
      </c>
      <c r="AV644" s="4"/>
    </row>
    <row r="645" spans="1:53" x14ac:dyDescent="0.25">
      <c r="A645" t="s">
        <v>649</v>
      </c>
      <c r="B645">
        <v>14991.5</v>
      </c>
      <c r="C645">
        <v>15001.349609375</v>
      </c>
      <c r="D645">
        <v>14963.5498046875</v>
      </c>
      <c r="E645">
        <v>14968.7998046875</v>
      </c>
      <c r="F645">
        <v>14968.7998046875</v>
      </c>
      <c r="G645">
        <v>0</v>
      </c>
      <c r="H645" t="str">
        <f t="shared" si="904"/>
        <v xml:space="preserve"> 13:15:00+05:30</v>
      </c>
      <c r="I645" t="str">
        <f t="shared" si="905"/>
        <v>N</v>
      </c>
      <c r="J645">
        <f t="shared" si="906"/>
        <v>-18.9501953125</v>
      </c>
      <c r="K645">
        <f t="shared" si="907"/>
        <v>-22.7001953125</v>
      </c>
      <c r="L645" s="3">
        <f t="shared" si="982"/>
        <v>-1.2643789302930726E-3</v>
      </c>
      <c r="M645" s="3">
        <f t="shared" si="908"/>
        <v>-1.5142044033285527E-3</v>
      </c>
      <c r="N645" t="str">
        <f t="shared" si="909"/>
        <v>2021-05-20</v>
      </c>
      <c r="O645">
        <f t="shared" si="910"/>
        <v>-61.6494140625</v>
      </c>
      <c r="P645">
        <f t="shared" si="911"/>
        <v>113.2998046875</v>
      </c>
      <c r="Q645">
        <f t="shared" si="912"/>
        <v>275.0498046875</v>
      </c>
      <c r="R645">
        <f t="shared" si="913"/>
        <v>378.9501953125</v>
      </c>
      <c r="S645">
        <f t="shared" si="914"/>
        <v>15026.362670898438</v>
      </c>
      <c r="T645">
        <f t="shared" si="915"/>
        <v>15046.157180059523</v>
      </c>
      <c r="U645">
        <f t="shared" si="916"/>
        <v>-57.5628662109375</v>
      </c>
      <c r="V645">
        <f t="shared" si="917"/>
        <v>-77.357375372022943</v>
      </c>
      <c r="W645">
        <f t="shared" si="918"/>
        <v>37.7998046875</v>
      </c>
      <c r="X645">
        <f t="shared" si="919"/>
        <v>52.150097656249997</v>
      </c>
      <c r="Y645">
        <f t="shared" si="920"/>
        <v>15011.594779142371</v>
      </c>
      <c r="Z645">
        <f t="shared" si="929"/>
        <v>15001.418613979127</v>
      </c>
      <c r="AA645">
        <f t="shared" si="921"/>
        <v>-42.794974454871408</v>
      </c>
      <c r="AB645">
        <f t="shared" si="922"/>
        <v>-32.618809291627258</v>
      </c>
      <c r="AC645" s="9">
        <f t="shared" si="923"/>
        <v>10.17616516324415</v>
      </c>
      <c r="AD645" s="4">
        <f t="shared" si="924"/>
        <v>-0.46836936478608676</v>
      </c>
      <c r="AE645" s="2">
        <f t="shared" si="925"/>
        <v>2.5261254970166762E-3</v>
      </c>
      <c r="AF645">
        <f t="shared" si="933"/>
        <v>-34.562400917151535</v>
      </c>
      <c r="AG645" s="4">
        <f t="shared" si="926"/>
        <v>1.2728426188450006</v>
      </c>
      <c r="AI645">
        <f t="shared" si="927"/>
        <v>0</v>
      </c>
      <c r="AJ645">
        <f t="shared" si="930"/>
        <v>0</v>
      </c>
      <c r="AK645">
        <f t="shared" si="931"/>
        <v>1</v>
      </c>
      <c r="AL645">
        <f t="shared" ref="AL645:AN645" si="984">SUM(AI635:AI644)/10</f>
        <v>0</v>
      </c>
      <c r="AM645">
        <f t="shared" si="984"/>
        <v>0</v>
      </c>
      <c r="AN645">
        <f t="shared" si="984"/>
        <v>1</v>
      </c>
      <c r="AO645" s="7">
        <f t="shared" si="944"/>
        <v>-18.9501953125</v>
      </c>
      <c r="AP645" s="8">
        <f t="shared" si="948"/>
        <v>5.2189761857436942E-2</v>
      </c>
      <c r="AQ645" s="8">
        <f t="shared" si="949"/>
        <v>0</v>
      </c>
      <c r="AR645" s="8">
        <f t="shared" si="950"/>
        <v>1</v>
      </c>
      <c r="AT645" s="8">
        <f t="shared" si="945"/>
        <v>2</v>
      </c>
      <c r="AU645" s="8">
        <f t="shared" si="946"/>
        <v>8</v>
      </c>
      <c r="AV645" s="4"/>
    </row>
    <row r="646" spans="1:53" x14ac:dyDescent="0.25">
      <c r="A646" t="s">
        <v>650</v>
      </c>
      <c r="B646">
        <v>14982.400390625</v>
      </c>
      <c r="C646">
        <v>15001.349609375</v>
      </c>
      <c r="D646">
        <v>14885.150390625</v>
      </c>
      <c r="E646">
        <v>14907.150390625</v>
      </c>
      <c r="F646">
        <v>14907.150390625</v>
      </c>
      <c r="G646">
        <v>0</v>
      </c>
      <c r="H646" t="str">
        <f t="shared" si="904"/>
        <v xml:space="preserve"> 14:15:00+05:30</v>
      </c>
      <c r="I646" t="str">
        <f t="shared" si="905"/>
        <v>N</v>
      </c>
      <c r="J646">
        <f t="shared" si="906"/>
        <v>-61.6494140625</v>
      </c>
      <c r="K646">
        <f t="shared" si="907"/>
        <v>-75.25</v>
      </c>
      <c r="L646" s="3">
        <f t="shared" si="982"/>
        <v>-4.1185275283857027E-3</v>
      </c>
      <c r="M646" s="3">
        <f t="shared" si="908"/>
        <v>-5.0225596725533041E-3</v>
      </c>
      <c r="N646" t="str">
        <f t="shared" si="909"/>
        <v>2021-05-20</v>
      </c>
      <c r="O646">
        <f t="shared" si="910"/>
        <v>12.8994140625</v>
      </c>
      <c r="P646">
        <f t="shared" si="911"/>
        <v>210.1494140625</v>
      </c>
      <c r="Q646">
        <f t="shared" si="912"/>
        <v>269.349609375</v>
      </c>
      <c r="R646">
        <f t="shared" si="913"/>
        <v>395.19921875</v>
      </c>
      <c r="S646">
        <f t="shared" si="914"/>
        <v>15012.156372070313</v>
      </c>
      <c r="T646">
        <f t="shared" si="915"/>
        <v>15050.795247395834</v>
      </c>
      <c r="U646">
        <f t="shared" si="916"/>
        <v>-105.0059814453125</v>
      </c>
      <c r="V646">
        <f t="shared" si="917"/>
        <v>-143.64485677083394</v>
      </c>
      <c r="W646">
        <f t="shared" si="918"/>
        <v>116.19921875</v>
      </c>
      <c r="X646">
        <f t="shared" si="919"/>
        <v>50.295117187499997</v>
      </c>
      <c r="Y646">
        <f t="shared" si="920"/>
        <v>14988.3849150274</v>
      </c>
      <c r="Z646">
        <f t="shared" si="929"/>
        <v>14992.848775492388</v>
      </c>
      <c r="AA646">
        <f t="shared" si="921"/>
        <v>-81.234524402399984</v>
      </c>
      <c r="AB646">
        <f t="shared" si="922"/>
        <v>-85.698384867388086</v>
      </c>
      <c r="AC646" s="9">
        <f t="shared" si="923"/>
        <v>-4.4638604649881017</v>
      </c>
      <c r="AD646" s="4" t="str">
        <f t="shared" si="924"/>
        <v>CROSSOVER</v>
      </c>
      <c r="AE646" s="2">
        <f t="shared" si="925"/>
        <v>7.8063852699254465E-3</v>
      </c>
      <c r="AF646">
        <f t="shared" si="933"/>
        <v>-62.410332368433956</v>
      </c>
      <c r="AG646" s="4">
        <f t="shared" si="926"/>
        <v>0.80572907877655364</v>
      </c>
      <c r="AI646">
        <f t="shared" si="927"/>
        <v>0</v>
      </c>
      <c r="AJ646">
        <f t="shared" si="930"/>
        <v>1</v>
      </c>
      <c r="AK646">
        <f t="shared" si="931"/>
        <v>0</v>
      </c>
      <c r="AL646">
        <f t="shared" ref="AL646:AN646" si="985">SUM(AI636:AI645)/10</f>
        <v>0</v>
      </c>
      <c r="AM646">
        <f t="shared" si="985"/>
        <v>0</v>
      </c>
      <c r="AN646">
        <f t="shared" si="985"/>
        <v>1</v>
      </c>
      <c r="AO646" s="7">
        <f t="shared" si="944"/>
        <v>-61.6494140625</v>
      </c>
      <c r="AP646" s="8">
        <f t="shared" si="948"/>
        <v>4.2700714246993864E-2</v>
      </c>
      <c r="AQ646" s="8">
        <f t="shared" si="949"/>
        <v>0.18181818181818182</v>
      </c>
      <c r="AR646" s="8">
        <f t="shared" si="950"/>
        <v>0.81818181818181812</v>
      </c>
      <c r="AT646" s="8">
        <f t="shared" si="945"/>
        <v>1</v>
      </c>
      <c r="AU646" s="8">
        <f t="shared" si="946"/>
        <v>9</v>
      </c>
      <c r="AV646" s="4"/>
      <c r="AW646" s="7">
        <f>SUM(AO647:AO652)</f>
        <v>210.1494140625</v>
      </c>
      <c r="AX646" s="7">
        <f>SUM(AO647:AO657)</f>
        <v>306.6494140625</v>
      </c>
      <c r="AY646" s="7">
        <f>SUM(AO646:AO660)</f>
        <v>234.8505859375</v>
      </c>
      <c r="AZ646" s="7">
        <f>SUM(AO647:AO666)</f>
        <v>269.349609375</v>
      </c>
      <c r="BA646">
        <f>IF(AC646&gt;0,1,-1)</f>
        <v>-1</v>
      </c>
    </row>
    <row r="647" spans="1:53" x14ac:dyDescent="0.25">
      <c r="A647" t="s">
        <v>651</v>
      </c>
      <c r="B647">
        <v>14906.4501953125</v>
      </c>
      <c r="C647">
        <v>14923.7998046875</v>
      </c>
      <c r="D647">
        <v>14898.599609375</v>
      </c>
      <c r="E647">
        <v>14920.0498046875</v>
      </c>
      <c r="F647">
        <v>14920.0498046875</v>
      </c>
      <c r="G647">
        <v>0</v>
      </c>
      <c r="H647" t="str">
        <f t="shared" si="904"/>
        <v xml:space="preserve"> 15:15:00+05:30</v>
      </c>
      <c r="I647" t="str">
        <f t="shared" si="905"/>
        <v>N</v>
      </c>
      <c r="J647">
        <f t="shared" si="906"/>
        <v>12.8994140625</v>
      </c>
      <c r="K647">
        <f t="shared" si="907"/>
        <v>13.599609375</v>
      </c>
      <c r="L647" s="3">
        <f t="shared" si="982"/>
        <v>8.6531722861079804E-4</v>
      </c>
      <c r="M647" s="3">
        <f t="shared" si="908"/>
        <v>9.1233051442901874E-4</v>
      </c>
      <c r="N647" t="str">
        <f t="shared" si="909"/>
        <v>2021-05-20</v>
      </c>
      <c r="O647">
        <f t="shared" si="910"/>
        <v>139.75</v>
      </c>
      <c r="P647">
        <f t="shared" si="911"/>
        <v>262.900390625</v>
      </c>
      <c r="Q647">
        <f t="shared" si="912"/>
        <v>280.9501953125</v>
      </c>
      <c r="R647">
        <f t="shared" si="913"/>
        <v>411.9501953125</v>
      </c>
      <c r="S647">
        <f t="shared" si="914"/>
        <v>14995.931396484375</v>
      </c>
      <c r="T647">
        <f t="shared" si="915"/>
        <v>15050.157180059523</v>
      </c>
      <c r="U647">
        <f t="shared" si="916"/>
        <v>-75.881591796875</v>
      </c>
      <c r="V647">
        <f t="shared" si="917"/>
        <v>-130.10737537202294</v>
      </c>
      <c r="W647">
        <f t="shared" si="918"/>
        <v>25.2001953125</v>
      </c>
      <c r="X647">
        <f t="shared" si="919"/>
        <v>55.840039062499997</v>
      </c>
      <c r="Y647">
        <f t="shared" si="920"/>
        <v>14973.199334951867</v>
      </c>
      <c r="Z647">
        <f t="shared" si="929"/>
        <v>14986.230687237397</v>
      </c>
      <c r="AA647">
        <f t="shared" si="921"/>
        <v>-53.149530264367058</v>
      </c>
      <c r="AB647">
        <f t="shared" si="922"/>
        <v>-66.180882549897433</v>
      </c>
      <c r="AC647" s="9">
        <f t="shared" si="923"/>
        <v>-13.031352285530375</v>
      </c>
      <c r="AD647" s="4">
        <f t="shared" si="924"/>
        <v>1.9193009924348317</v>
      </c>
      <c r="AE647" s="2">
        <f t="shared" si="925"/>
        <v>1.6914472482798103E-3</v>
      </c>
      <c r="AF647">
        <f t="shared" si="933"/>
        <v>-76.957845107655885</v>
      </c>
      <c r="AG647" s="4">
        <f t="shared" si="926"/>
        <v>0.23309462050837923</v>
      </c>
      <c r="AI647">
        <f t="shared" si="927"/>
        <v>0</v>
      </c>
      <c r="AJ647">
        <f t="shared" si="930"/>
        <v>1</v>
      </c>
      <c r="AK647">
        <f t="shared" si="931"/>
        <v>0</v>
      </c>
      <c r="AL647">
        <f t="shared" ref="AL647:AN647" si="986">SUM(AI637:AI646)/10</f>
        <v>0</v>
      </c>
      <c r="AM647">
        <f t="shared" si="986"/>
        <v>0.1</v>
      </c>
      <c r="AN647">
        <f t="shared" si="986"/>
        <v>0.9</v>
      </c>
      <c r="AO647" s="7">
        <f t="shared" si="944"/>
        <v>12.8994140625</v>
      </c>
      <c r="AP647" s="8">
        <f t="shared" si="948"/>
        <v>3.4936948020267707E-2</v>
      </c>
      <c r="AQ647" s="8">
        <f t="shared" si="949"/>
        <v>0.18181818181818182</v>
      </c>
      <c r="AR647" s="8">
        <f t="shared" si="950"/>
        <v>0.81818181818181812</v>
      </c>
      <c r="AT647" s="8">
        <f t="shared" si="945"/>
        <v>2</v>
      </c>
      <c r="AU647" s="8">
        <f t="shared" si="946"/>
        <v>8</v>
      </c>
      <c r="AV647" s="4"/>
    </row>
    <row r="648" spans="1:53" x14ac:dyDescent="0.25">
      <c r="A648" t="s">
        <v>652</v>
      </c>
      <c r="B648">
        <v>14987.7998046875</v>
      </c>
      <c r="C648">
        <v>15076.2998046875</v>
      </c>
      <c r="D648">
        <v>14986.400390625</v>
      </c>
      <c r="E648">
        <v>15059.7998046875</v>
      </c>
      <c r="F648">
        <v>15059.7998046875</v>
      </c>
      <c r="G648">
        <v>0</v>
      </c>
      <c r="H648" t="str">
        <f t="shared" si="904"/>
        <v xml:space="preserve"> 09:15:00+05:30</v>
      </c>
      <c r="I648" t="str">
        <f t="shared" si="905"/>
        <v>Y</v>
      </c>
      <c r="J648">
        <f t="shared" si="906"/>
        <v>139.75</v>
      </c>
      <c r="K648">
        <f t="shared" si="907"/>
        <v>72</v>
      </c>
      <c r="L648" s="3">
        <f t="shared" si="982"/>
        <v>9.3665907171498926E-3</v>
      </c>
      <c r="M648" s="3">
        <f t="shared" si="908"/>
        <v>4.8039072404397667E-3</v>
      </c>
      <c r="N648" t="str">
        <f t="shared" si="909"/>
        <v>2021-05-21</v>
      </c>
      <c r="O648">
        <f t="shared" si="910"/>
        <v>35.7001953125</v>
      </c>
      <c r="P648">
        <f t="shared" si="911"/>
        <v>123.75</v>
      </c>
      <c r="Q648">
        <f t="shared" si="912"/>
        <v>158.3505859375</v>
      </c>
      <c r="R648">
        <f t="shared" si="913"/>
        <v>310.3505859375</v>
      </c>
      <c r="S648">
        <f t="shared" si="914"/>
        <v>14981.606323242188</v>
      </c>
      <c r="T648">
        <f t="shared" si="915"/>
        <v>15049.964332217261</v>
      </c>
      <c r="U648">
        <f t="shared" si="916"/>
        <v>78.1934814453125</v>
      </c>
      <c r="V648">
        <f t="shared" si="917"/>
        <v>9.8354724702385283</v>
      </c>
      <c r="W648">
        <f t="shared" si="918"/>
        <v>89.8994140625</v>
      </c>
      <c r="X648">
        <f t="shared" si="919"/>
        <v>53.890039062500001</v>
      </c>
      <c r="Y648">
        <f t="shared" si="920"/>
        <v>14992.443883782007</v>
      </c>
      <c r="Z648">
        <f t="shared" si="929"/>
        <v>14992.91878882377</v>
      </c>
      <c r="AA648">
        <f t="shared" si="921"/>
        <v>67.355920905492894</v>
      </c>
      <c r="AB648">
        <f t="shared" si="922"/>
        <v>66.881015863729772</v>
      </c>
      <c r="AC648" s="9">
        <f t="shared" si="923"/>
        <v>-0.47490504176312243</v>
      </c>
      <c r="AD648" s="4">
        <f t="shared" si="924"/>
        <v>-0.96355673368676842</v>
      </c>
      <c r="AE648" s="2">
        <f t="shared" si="925"/>
        <v>5.9987329658386891E-3</v>
      </c>
      <c r="AF648">
        <f t="shared" si="933"/>
        <v>-57.520448435254366</v>
      </c>
      <c r="AG648" s="4">
        <f t="shared" si="926"/>
        <v>-0.25257199763338822</v>
      </c>
      <c r="AI648">
        <f t="shared" si="927"/>
        <v>0</v>
      </c>
      <c r="AJ648">
        <f t="shared" si="930"/>
        <v>0</v>
      </c>
      <c r="AK648">
        <f t="shared" si="931"/>
        <v>1</v>
      </c>
      <c r="AL648">
        <f t="shared" ref="AL648:AN648" si="987">SUM(AI638:AI647)/10</f>
        <v>0</v>
      </c>
      <c r="AM648">
        <f t="shared" si="987"/>
        <v>0.2</v>
      </c>
      <c r="AN648">
        <f t="shared" si="987"/>
        <v>0.8</v>
      </c>
      <c r="AO648" s="7">
        <f t="shared" si="944"/>
        <v>139.75</v>
      </c>
      <c r="AP648" s="8">
        <f t="shared" si="948"/>
        <v>2.8584775652946304E-2</v>
      </c>
      <c r="AQ648" s="8">
        <f t="shared" si="949"/>
        <v>8.1818181818181818E-2</v>
      </c>
      <c r="AR648" s="8">
        <f t="shared" si="950"/>
        <v>0.91818181818181821</v>
      </c>
      <c r="AT648" s="8">
        <f t="shared" si="945"/>
        <v>3</v>
      </c>
      <c r="AU648" s="8">
        <f t="shared" si="946"/>
        <v>7</v>
      </c>
      <c r="AV648" s="4"/>
    </row>
    <row r="649" spans="1:53" x14ac:dyDescent="0.25">
      <c r="A649" t="s">
        <v>653</v>
      </c>
      <c r="B649">
        <v>15065.150390625</v>
      </c>
      <c r="C649">
        <v>15102.75</v>
      </c>
      <c r="D649">
        <v>15051.150390625</v>
      </c>
      <c r="E649">
        <v>15095.5</v>
      </c>
      <c r="F649">
        <v>15095.5</v>
      </c>
      <c r="G649">
        <v>0</v>
      </c>
      <c r="H649" t="str">
        <f t="shared" si="904"/>
        <v xml:space="preserve"> 10:15:00+05:30</v>
      </c>
      <c r="I649" t="str">
        <f t="shared" si="905"/>
        <v>N</v>
      </c>
      <c r="J649">
        <f t="shared" si="906"/>
        <v>35.7001953125</v>
      </c>
      <c r="K649">
        <f t="shared" si="907"/>
        <v>30.349609375</v>
      </c>
      <c r="L649" s="3">
        <f t="shared" si="982"/>
        <v>2.370562409560583E-3</v>
      </c>
      <c r="M649" s="3">
        <f t="shared" si="908"/>
        <v>2.0145573451351988E-3</v>
      </c>
      <c r="N649" t="str">
        <f t="shared" si="909"/>
        <v>2021-05-21</v>
      </c>
      <c r="O649">
        <f t="shared" si="910"/>
        <v>-2.75</v>
      </c>
      <c r="P649">
        <f t="shared" si="911"/>
        <v>91.75</v>
      </c>
      <c r="Q649">
        <f t="shared" si="912"/>
        <v>146.2998046875</v>
      </c>
      <c r="R649">
        <f t="shared" si="913"/>
        <v>336.2998046875</v>
      </c>
      <c r="S649">
        <f t="shared" si="914"/>
        <v>14986.681274414063</v>
      </c>
      <c r="T649">
        <f t="shared" si="915"/>
        <v>15050.045293898809</v>
      </c>
      <c r="U649">
        <f t="shared" si="916"/>
        <v>108.8187255859375</v>
      </c>
      <c r="V649">
        <f t="shared" si="917"/>
        <v>45.454706101190823</v>
      </c>
      <c r="W649">
        <f t="shared" si="918"/>
        <v>51.599609375</v>
      </c>
      <c r="X649">
        <f t="shared" si="919"/>
        <v>55.789941406250001</v>
      </c>
      <c r="Y649">
        <f t="shared" si="920"/>
        <v>15015.345242941561</v>
      </c>
      <c r="Z649">
        <f t="shared" si="929"/>
        <v>15002.244353476155</v>
      </c>
      <c r="AA649">
        <f t="shared" si="921"/>
        <v>80.154757058438918</v>
      </c>
      <c r="AB649">
        <f t="shared" si="922"/>
        <v>93.255646523844916</v>
      </c>
      <c r="AC649" s="9">
        <f t="shared" si="923"/>
        <v>13.100889465405999</v>
      </c>
      <c r="AD649" s="4" t="str">
        <f t="shared" si="924"/>
        <v>CROSSOVER</v>
      </c>
      <c r="AE649" s="2">
        <f t="shared" si="925"/>
        <v>3.4282834225841073E-3</v>
      </c>
      <c r="AF649">
        <f t="shared" si="933"/>
        <v>-34.700050957248095</v>
      </c>
      <c r="AG649" s="4">
        <f t="shared" si="926"/>
        <v>-0.39673538887119691</v>
      </c>
      <c r="AI649">
        <f t="shared" si="927"/>
        <v>1</v>
      </c>
      <c r="AJ649">
        <f t="shared" si="930"/>
        <v>0</v>
      </c>
      <c r="AK649">
        <f t="shared" si="931"/>
        <v>0</v>
      </c>
      <c r="AL649">
        <f t="shared" ref="AL649:AN649" si="988">SUM(AI639:AI648)/10</f>
        <v>0</v>
      </c>
      <c r="AM649">
        <f t="shared" si="988"/>
        <v>0.2</v>
      </c>
      <c r="AN649">
        <f t="shared" si="988"/>
        <v>0.8</v>
      </c>
      <c r="AO649" s="7">
        <f t="shared" si="944"/>
        <v>35.7001953125</v>
      </c>
      <c r="AP649" s="8">
        <f t="shared" si="948"/>
        <v>0.20520572553422881</v>
      </c>
      <c r="AQ649" s="8">
        <f t="shared" si="949"/>
        <v>0.16363636363636364</v>
      </c>
      <c r="AR649" s="8">
        <f t="shared" si="950"/>
        <v>0.65454545454545454</v>
      </c>
      <c r="AT649" s="8">
        <f t="shared" si="945"/>
        <v>4</v>
      </c>
      <c r="AU649" s="8">
        <f t="shared" si="946"/>
        <v>6</v>
      </c>
      <c r="AV649" s="4"/>
      <c r="AW649" s="7">
        <f>SUM(AO650:AO655)</f>
        <v>91.75</v>
      </c>
      <c r="AX649" s="7">
        <f>SUM(AO650:AO660)</f>
        <v>108.150390625</v>
      </c>
      <c r="AY649" s="7">
        <f>SUM(AO649:AO663)</f>
        <v>176.900390625</v>
      </c>
      <c r="AZ649" s="7">
        <f>SUM(AO650:AO669)</f>
        <v>146.2998046875</v>
      </c>
      <c r="BA649">
        <f>IF(AC649&gt;0,1,-1)</f>
        <v>1</v>
      </c>
    </row>
    <row r="650" spans="1:53" x14ac:dyDescent="0.25">
      <c r="A650" t="s">
        <v>654</v>
      </c>
      <c r="B650">
        <v>15098.25</v>
      </c>
      <c r="C650">
        <v>15118.7998046875</v>
      </c>
      <c r="D650">
        <v>15083.4501953125</v>
      </c>
      <c r="E650">
        <v>15092.75</v>
      </c>
      <c r="F650">
        <v>15092.75</v>
      </c>
      <c r="G650">
        <v>0</v>
      </c>
      <c r="H650" t="str">
        <f t="shared" si="904"/>
        <v xml:space="preserve"> 11:15:00+05:30</v>
      </c>
      <c r="I650" t="str">
        <f t="shared" si="905"/>
        <v>N</v>
      </c>
      <c r="J650">
        <f t="shared" si="906"/>
        <v>-2.75</v>
      </c>
      <c r="K650">
        <f t="shared" si="907"/>
        <v>-5.5</v>
      </c>
      <c r="L650" s="3">
        <f t="shared" si="982"/>
        <v>-1.8217349541254017E-4</v>
      </c>
      <c r="M650" s="3">
        <f t="shared" si="908"/>
        <v>-3.6428062854966634E-4</v>
      </c>
      <c r="N650" t="str">
        <f t="shared" si="909"/>
        <v>2021-05-21</v>
      </c>
      <c r="O650">
        <f t="shared" si="910"/>
        <v>-10.650390625</v>
      </c>
      <c r="P650">
        <f t="shared" si="911"/>
        <v>125.7001953125</v>
      </c>
      <c r="Q650">
        <f t="shared" si="912"/>
        <v>208.150390625</v>
      </c>
      <c r="R650">
        <f t="shared" si="913"/>
        <v>308.9501953125</v>
      </c>
      <c r="S650">
        <f t="shared" si="914"/>
        <v>14995.506225585938</v>
      </c>
      <c r="T650">
        <f t="shared" si="915"/>
        <v>15048.607189360118</v>
      </c>
      <c r="U650">
        <f t="shared" si="916"/>
        <v>97.2437744140625</v>
      </c>
      <c r="V650">
        <f t="shared" si="917"/>
        <v>44.142810639881645</v>
      </c>
      <c r="W650">
        <f t="shared" si="918"/>
        <v>35.349609375</v>
      </c>
      <c r="X650">
        <f t="shared" si="919"/>
        <v>55.85986328125</v>
      </c>
      <c r="Y650">
        <f t="shared" si="920"/>
        <v>15032.546300065658</v>
      </c>
      <c r="Z650">
        <f t="shared" si="929"/>
        <v>15010.472139523778</v>
      </c>
      <c r="AA650">
        <f t="shared" si="921"/>
        <v>60.203699934341785</v>
      </c>
      <c r="AB650">
        <f t="shared" si="922"/>
        <v>82.277860476222486</v>
      </c>
      <c r="AC650" s="9">
        <f t="shared" si="923"/>
        <v>22.074160541880701</v>
      </c>
      <c r="AD650" s="4">
        <f t="shared" si="924"/>
        <v>0.68493601905194146</v>
      </c>
      <c r="AE650" s="2">
        <f t="shared" si="925"/>
        <v>2.3436023533916421E-3</v>
      </c>
      <c r="AF650">
        <f t="shared" si="933"/>
        <v>-16.060889294460139</v>
      </c>
      <c r="AG650" s="4">
        <f t="shared" si="926"/>
        <v>-0.53715084412274139</v>
      </c>
      <c r="AI650">
        <f t="shared" si="927"/>
        <v>1</v>
      </c>
      <c r="AJ650">
        <f t="shared" si="930"/>
        <v>0</v>
      </c>
      <c r="AK650">
        <f t="shared" si="931"/>
        <v>0</v>
      </c>
      <c r="AL650">
        <f t="shared" ref="AL650:AN650" si="989">SUM(AI640:AI649)/10</f>
        <v>0.1</v>
      </c>
      <c r="AM650">
        <f t="shared" si="989"/>
        <v>0.2</v>
      </c>
      <c r="AN650">
        <f t="shared" si="989"/>
        <v>0.7</v>
      </c>
      <c r="AO650" s="7">
        <f t="shared" si="944"/>
        <v>-2.75</v>
      </c>
      <c r="AP650" s="8">
        <f t="shared" si="948"/>
        <v>0.34971377543709631</v>
      </c>
      <c r="AQ650" s="8">
        <f t="shared" si="949"/>
        <v>0.16363636363636364</v>
      </c>
      <c r="AR650" s="8">
        <f t="shared" si="950"/>
        <v>0.65454545454545454</v>
      </c>
      <c r="AT650" s="8">
        <f t="shared" si="945"/>
        <v>4</v>
      </c>
      <c r="AU650" s="8">
        <f t="shared" si="946"/>
        <v>6</v>
      </c>
      <c r="AV650" s="4"/>
    </row>
    <row r="651" spans="1:53" x14ac:dyDescent="0.25">
      <c r="A651" t="s">
        <v>655</v>
      </c>
      <c r="B651">
        <v>15098.9501953125</v>
      </c>
      <c r="C651">
        <v>15105.599609375</v>
      </c>
      <c r="D651">
        <v>15078.150390625</v>
      </c>
      <c r="E651">
        <v>15082.099609375</v>
      </c>
      <c r="F651">
        <v>15082.099609375</v>
      </c>
      <c r="G651">
        <v>0</v>
      </c>
      <c r="H651" t="str">
        <f t="shared" si="904"/>
        <v xml:space="preserve"> 12:15:00+05:30</v>
      </c>
      <c r="I651" t="str">
        <f t="shared" si="905"/>
        <v>N</v>
      </c>
      <c r="J651">
        <f t="shared" si="906"/>
        <v>-10.650390625</v>
      </c>
      <c r="K651">
        <f t="shared" si="907"/>
        <v>-16.8505859375</v>
      </c>
      <c r="L651" s="3">
        <f t="shared" si="982"/>
        <v>-7.0566269400871282E-4</v>
      </c>
      <c r="M651" s="3">
        <f t="shared" si="908"/>
        <v>-1.116010432482339E-3</v>
      </c>
      <c r="N651" t="str">
        <f t="shared" si="909"/>
        <v>2021-05-21</v>
      </c>
      <c r="O651">
        <f t="shared" si="910"/>
        <v>35.2001953125</v>
      </c>
      <c r="P651">
        <f t="shared" si="911"/>
        <v>131.7001953125</v>
      </c>
      <c r="Q651">
        <f t="shared" si="912"/>
        <v>215.25</v>
      </c>
      <c r="R651">
        <f t="shared" si="913"/>
        <v>355.150390625</v>
      </c>
      <c r="S651">
        <f t="shared" si="914"/>
        <v>15005.443725585938</v>
      </c>
      <c r="T651">
        <f t="shared" si="915"/>
        <v>15047.278599330357</v>
      </c>
      <c r="U651">
        <f t="shared" si="916"/>
        <v>76.6558837890625</v>
      </c>
      <c r="V651">
        <f t="shared" si="917"/>
        <v>34.821010044643117</v>
      </c>
      <c r="W651">
        <f t="shared" si="918"/>
        <v>27.44921875</v>
      </c>
      <c r="X651">
        <f t="shared" si="919"/>
        <v>56.6748046875</v>
      </c>
      <c r="Y651">
        <f t="shared" si="920"/>
        <v>15043.558146578845</v>
      </c>
      <c r="Z651">
        <f t="shared" si="929"/>
        <v>15016.98372769207</v>
      </c>
      <c r="AA651">
        <f t="shared" si="921"/>
        <v>38.541462796154519</v>
      </c>
      <c r="AB651">
        <f t="shared" si="922"/>
        <v>65.115881682930194</v>
      </c>
      <c r="AC651" s="9">
        <f t="shared" si="923"/>
        <v>26.574418886775675</v>
      </c>
      <c r="AD651" s="4">
        <f t="shared" si="924"/>
        <v>0.2038699653541414</v>
      </c>
      <c r="AE651" s="2">
        <f t="shared" si="925"/>
        <v>1.8204632556965902E-3</v>
      </c>
      <c r="AF651">
        <f t="shared" si="933"/>
        <v>-3.7204527515114023</v>
      </c>
      <c r="AG651" s="4">
        <f t="shared" si="926"/>
        <v>-0.7683532534655666</v>
      </c>
      <c r="AI651">
        <f t="shared" si="927"/>
        <v>1</v>
      </c>
      <c r="AJ651">
        <f t="shared" si="930"/>
        <v>0</v>
      </c>
      <c r="AK651">
        <f t="shared" si="931"/>
        <v>0</v>
      </c>
      <c r="AL651">
        <f t="shared" ref="AL651:AN651" si="990">SUM(AI641:AI650)/10</f>
        <v>0.2</v>
      </c>
      <c r="AM651">
        <f t="shared" si="990"/>
        <v>0.2</v>
      </c>
      <c r="AN651">
        <f t="shared" si="990"/>
        <v>0.6</v>
      </c>
      <c r="AO651" s="7">
        <f t="shared" si="944"/>
        <v>-10.650390625</v>
      </c>
      <c r="AP651" s="8">
        <f t="shared" si="948"/>
        <v>0.46794763444853338</v>
      </c>
      <c r="AQ651" s="8">
        <f t="shared" si="949"/>
        <v>0.16363636363636364</v>
      </c>
      <c r="AR651" s="8">
        <f t="shared" si="950"/>
        <v>0.57272727272727275</v>
      </c>
      <c r="AT651" s="8">
        <f t="shared" si="945"/>
        <v>3</v>
      </c>
      <c r="AU651" s="8">
        <f t="shared" si="946"/>
        <v>7</v>
      </c>
      <c r="AV651" s="4"/>
    </row>
    <row r="652" spans="1:53" x14ac:dyDescent="0.25">
      <c r="A652" t="s">
        <v>656</v>
      </c>
      <c r="B652">
        <v>15095.0498046875</v>
      </c>
      <c r="C652">
        <v>15117.7001953125</v>
      </c>
      <c r="D652">
        <v>15076.099609375</v>
      </c>
      <c r="E652">
        <v>15117.2998046875</v>
      </c>
      <c r="F652">
        <v>15117.2998046875</v>
      </c>
      <c r="G652">
        <v>0</v>
      </c>
      <c r="H652" t="str">
        <f t="shared" si="904"/>
        <v xml:space="preserve"> 13:15:00+05:30</v>
      </c>
      <c r="I652" t="str">
        <f t="shared" si="905"/>
        <v>N</v>
      </c>
      <c r="J652">
        <f t="shared" si="906"/>
        <v>35.2001953125</v>
      </c>
      <c r="K652">
        <f t="shared" si="907"/>
        <v>22.25</v>
      </c>
      <c r="L652" s="3">
        <f t="shared" si="982"/>
        <v>2.3339055054788019E-3</v>
      </c>
      <c r="M652" s="3">
        <f t="shared" si="908"/>
        <v>1.4739931492700777E-3</v>
      </c>
      <c r="N652" t="str">
        <f t="shared" si="909"/>
        <v>2021-05-21</v>
      </c>
      <c r="O652">
        <f t="shared" si="910"/>
        <v>65.650390625</v>
      </c>
      <c r="P652">
        <f t="shared" si="911"/>
        <v>102.150390625</v>
      </c>
      <c r="Q652">
        <f t="shared" si="912"/>
        <v>172.8505859375</v>
      </c>
      <c r="R652">
        <f t="shared" si="913"/>
        <v>317.8505859375</v>
      </c>
      <c r="S652">
        <f t="shared" si="914"/>
        <v>15014.237426757813</v>
      </c>
      <c r="T652">
        <f t="shared" si="915"/>
        <v>15046.364304315477</v>
      </c>
      <c r="U652">
        <f t="shared" si="916"/>
        <v>103.0623779296875</v>
      </c>
      <c r="V652">
        <f t="shared" si="917"/>
        <v>70.935500372022943</v>
      </c>
      <c r="W652">
        <f t="shared" si="918"/>
        <v>41.6005859375</v>
      </c>
      <c r="X652">
        <f t="shared" si="919"/>
        <v>48.714746093750001</v>
      </c>
      <c r="Y652">
        <f t="shared" si="920"/>
        <v>15059.945181714102</v>
      </c>
      <c r="Z652">
        <f t="shared" si="929"/>
        <v>15026.103371055291</v>
      </c>
      <c r="AA652">
        <f t="shared" si="921"/>
        <v>57.354622973398364</v>
      </c>
      <c r="AB652">
        <f t="shared" si="922"/>
        <v>91.196433632208937</v>
      </c>
      <c r="AC652" s="9">
        <f t="shared" si="923"/>
        <v>33.841810658810573</v>
      </c>
      <c r="AD652" s="4">
        <f t="shared" si="924"/>
        <v>0.27347321508698719</v>
      </c>
      <c r="AE652" s="2">
        <f t="shared" si="925"/>
        <v>2.759373247416784E-3</v>
      </c>
      <c r="AF652">
        <f t="shared" si="933"/>
        <v>13.58087739862458</v>
      </c>
      <c r="AG652" s="4" t="str">
        <f t="shared" si="926"/>
        <v>CROSSOVER</v>
      </c>
      <c r="AI652">
        <f t="shared" si="927"/>
        <v>1</v>
      </c>
      <c r="AJ652">
        <f t="shared" si="930"/>
        <v>0</v>
      </c>
      <c r="AK652">
        <f t="shared" si="931"/>
        <v>0</v>
      </c>
      <c r="AL652">
        <f t="shared" ref="AL652:AN652" si="991">SUM(AI642:AI651)/10</f>
        <v>0.3</v>
      </c>
      <c r="AM652">
        <f t="shared" si="991"/>
        <v>0.2</v>
      </c>
      <c r="AN652">
        <f t="shared" si="991"/>
        <v>0.5</v>
      </c>
      <c r="AO652" s="7">
        <f t="shared" si="944"/>
        <v>35.2001953125</v>
      </c>
      <c r="AP652" s="8">
        <f t="shared" si="948"/>
        <v>0.56468442818516373</v>
      </c>
      <c r="AQ652" s="8">
        <f t="shared" si="949"/>
        <v>0.16363636363636364</v>
      </c>
      <c r="AR652" s="8">
        <f t="shared" si="950"/>
        <v>0.49090909090909091</v>
      </c>
      <c r="AT652" s="8">
        <f t="shared" si="945"/>
        <v>4</v>
      </c>
      <c r="AU652" s="8">
        <f t="shared" si="946"/>
        <v>6</v>
      </c>
      <c r="AV652" s="4"/>
    </row>
    <row r="653" spans="1:53" x14ac:dyDescent="0.25">
      <c r="A653" t="s">
        <v>657</v>
      </c>
      <c r="B653">
        <v>15101.0498046875</v>
      </c>
      <c r="C653">
        <v>15183.5498046875</v>
      </c>
      <c r="D653">
        <v>15093.349609375</v>
      </c>
      <c r="E653">
        <v>15182.9501953125</v>
      </c>
      <c r="F653">
        <v>15182.9501953125</v>
      </c>
      <c r="G653">
        <v>0</v>
      </c>
      <c r="H653" t="str">
        <f t="shared" si="904"/>
        <v xml:space="preserve"> 14:15:00+05:30</v>
      </c>
      <c r="I653" t="str">
        <f t="shared" si="905"/>
        <v>N</v>
      </c>
      <c r="J653">
        <f t="shared" si="906"/>
        <v>65.650390625</v>
      </c>
      <c r="K653">
        <f t="shared" si="907"/>
        <v>81.900390625</v>
      </c>
      <c r="L653" s="3">
        <f t="shared" si="982"/>
        <v>4.3427325959787769E-3</v>
      </c>
      <c r="M653" s="3">
        <f t="shared" si="908"/>
        <v>5.4234898688684139E-3</v>
      </c>
      <c r="N653" t="str">
        <f t="shared" si="909"/>
        <v>2021-05-21</v>
      </c>
      <c r="O653">
        <f t="shared" si="910"/>
        <v>0.599609375</v>
      </c>
      <c r="P653">
        <f t="shared" si="911"/>
        <v>21.849609375</v>
      </c>
      <c r="Q653">
        <f t="shared" si="912"/>
        <v>119.5</v>
      </c>
      <c r="R653">
        <f t="shared" si="913"/>
        <v>258.599609375</v>
      </c>
      <c r="S653">
        <f t="shared" si="914"/>
        <v>15030.43115234375</v>
      </c>
      <c r="T653">
        <f t="shared" si="915"/>
        <v>15046.780970982143</v>
      </c>
      <c r="U653">
        <f t="shared" si="916"/>
        <v>152.51904296875</v>
      </c>
      <c r="V653">
        <f t="shared" si="917"/>
        <v>136.16922433035688</v>
      </c>
      <c r="W653">
        <f t="shared" si="918"/>
        <v>90.2001953125</v>
      </c>
      <c r="X653">
        <f t="shared" si="919"/>
        <v>48.464746093750001</v>
      </c>
      <c r="Y653">
        <f t="shared" si="920"/>
        <v>15087.279629180412</v>
      </c>
      <c r="Z653">
        <f t="shared" si="929"/>
        <v>15040.362173260492</v>
      </c>
      <c r="AA653">
        <f t="shared" si="921"/>
        <v>95.670566132088425</v>
      </c>
      <c r="AB653">
        <f t="shared" si="922"/>
        <v>142.58802205200845</v>
      </c>
      <c r="AC653" s="9">
        <f t="shared" si="923"/>
        <v>46.91745591992003</v>
      </c>
      <c r="AD653" s="4">
        <f t="shared" si="924"/>
        <v>0.38637546297202241</v>
      </c>
      <c r="AE653" s="2">
        <f t="shared" si="925"/>
        <v>5.9761549057654869E-3</v>
      </c>
      <c r="AF653">
        <f t="shared" si="933"/>
        <v>40.498658198268458</v>
      </c>
      <c r="AG653" s="4">
        <f t="shared" si="926"/>
        <v>1.9820354760267558</v>
      </c>
      <c r="AI653">
        <f t="shared" si="927"/>
        <v>1</v>
      </c>
      <c r="AJ653">
        <f t="shared" si="930"/>
        <v>0</v>
      </c>
      <c r="AK653">
        <f t="shared" si="931"/>
        <v>0</v>
      </c>
      <c r="AL653">
        <f t="shared" ref="AL653:AN653" si="992">SUM(AI643:AI652)/10</f>
        <v>0.4</v>
      </c>
      <c r="AM653">
        <f t="shared" si="992"/>
        <v>0.2</v>
      </c>
      <c r="AN653">
        <f t="shared" si="992"/>
        <v>0.4</v>
      </c>
      <c r="AO653" s="7">
        <f t="shared" si="944"/>
        <v>65.650390625</v>
      </c>
      <c r="AP653" s="8">
        <f t="shared" si="948"/>
        <v>0.64383271396967945</v>
      </c>
      <c r="AQ653" s="8">
        <f t="shared" si="949"/>
        <v>0.16363636363636364</v>
      </c>
      <c r="AR653" s="8">
        <f t="shared" si="950"/>
        <v>0.40909090909090906</v>
      </c>
      <c r="AT653" s="8">
        <f t="shared" si="945"/>
        <v>5</v>
      </c>
      <c r="AU653" s="8">
        <f t="shared" si="946"/>
        <v>5</v>
      </c>
      <c r="AV653" s="4"/>
    </row>
    <row r="654" spans="1:53" x14ac:dyDescent="0.25">
      <c r="A654" t="s">
        <v>658</v>
      </c>
      <c r="B654">
        <v>15182.5</v>
      </c>
      <c r="C654">
        <v>15189.2001953125</v>
      </c>
      <c r="D654">
        <v>15173.9501953125</v>
      </c>
      <c r="E654">
        <v>15183.5498046875</v>
      </c>
      <c r="F654">
        <v>15183.5498046875</v>
      </c>
      <c r="G654">
        <v>0</v>
      </c>
      <c r="H654" t="str">
        <f t="shared" si="904"/>
        <v xml:space="preserve"> 15:15:00+05:30</v>
      </c>
      <c r="I654" t="str">
        <f t="shared" si="905"/>
        <v>N</v>
      </c>
      <c r="J654">
        <f t="shared" si="906"/>
        <v>0.599609375</v>
      </c>
      <c r="K654">
        <f t="shared" si="907"/>
        <v>1.0498046875</v>
      </c>
      <c r="L654" s="3">
        <f t="shared" si="982"/>
        <v>3.9492283600134581E-5</v>
      </c>
      <c r="M654" s="3">
        <f t="shared" si="908"/>
        <v>6.914570640540096E-5</v>
      </c>
      <c r="N654" t="str">
        <f t="shared" si="909"/>
        <v>2021-05-21</v>
      </c>
      <c r="O654">
        <f t="shared" si="910"/>
        <v>3.7001953125</v>
      </c>
      <c r="P654">
        <f t="shared" si="911"/>
        <v>20.1005859375</v>
      </c>
      <c r="Q654">
        <f t="shared" si="912"/>
        <v>119</v>
      </c>
      <c r="R654">
        <f t="shared" si="913"/>
        <v>253.9501953125</v>
      </c>
      <c r="S654">
        <f t="shared" si="914"/>
        <v>15057.199951171875</v>
      </c>
      <c r="T654">
        <f t="shared" si="915"/>
        <v>15050.488141741071</v>
      </c>
      <c r="U654">
        <f t="shared" si="916"/>
        <v>126.349853515625</v>
      </c>
      <c r="V654">
        <f t="shared" si="917"/>
        <v>133.06166294642935</v>
      </c>
      <c r="W654">
        <f t="shared" si="918"/>
        <v>15.25</v>
      </c>
      <c r="X654">
        <f t="shared" si="919"/>
        <v>54.664746093749997</v>
      </c>
      <c r="Y654">
        <f t="shared" si="920"/>
        <v>15108.673001515321</v>
      </c>
      <c r="Z654">
        <f t="shared" si="929"/>
        <v>15053.379230662948</v>
      </c>
      <c r="AA654">
        <f t="shared" si="921"/>
        <v>74.876803172179279</v>
      </c>
      <c r="AB654">
        <f t="shared" si="922"/>
        <v>130.17057402455248</v>
      </c>
      <c r="AC654" s="9">
        <f t="shared" si="923"/>
        <v>55.2937708523732</v>
      </c>
      <c r="AD654" s="4">
        <f t="shared" si="924"/>
        <v>0.17853301651202247</v>
      </c>
      <c r="AE654" s="2">
        <f t="shared" si="925"/>
        <v>1.0050118659748199E-3</v>
      </c>
      <c r="AF654">
        <f t="shared" si="933"/>
        <v>58.184859774250071</v>
      </c>
      <c r="AG654" s="4">
        <f t="shared" si="926"/>
        <v>0.43671080383442917</v>
      </c>
      <c r="AI654">
        <f t="shared" si="927"/>
        <v>1</v>
      </c>
      <c r="AJ654">
        <f t="shared" si="930"/>
        <v>0</v>
      </c>
      <c r="AK654">
        <f t="shared" si="931"/>
        <v>0</v>
      </c>
      <c r="AL654">
        <f t="shared" ref="AL654:AN654" si="993">SUM(AI644:AI653)/10</f>
        <v>0.5</v>
      </c>
      <c r="AM654">
        <f t="shared" si="993"/>
        <v>0.2</v>
      </c>
      <c r="AN654">
        <f t="shared" si="993"/>
        <v>0.3</v>
      </c>
      <c r="AO654" s="7">
        <f t="shared" si="944"/>
        <v>0.599609375</v>
      </c>
      <c r="AP654" s="8">
        <f t="shared" si="948"/>
        <v>0.70859040233882864</v>
      </c>
      <c r="AQ654" s="8">
        <f t="shared" si="949"/>
        <v>0.16363636363636364</v>
      </c>
      <c r="AR654" s="8">
        <f t="shared" si="950"/>
        <v>0.32727272727272727</v>
      </c>
      <c r="AT654" s="8">
        <f t="shared" si="945"/>
        <v>6</v>
      </c>
      <c r="AU654" s="8">
        <f t="shared" si="946"/>
        <v>4</v>
      </c>
      <c r="AV654" s="4"/>
    </row>
    <row r="655" spans="1:53" x14ac:dyDescent="0.25">
      <c r="A655" t="s">
        <v>659</v>
      </c>
      <c r="B655">
        <v>15211.349609375</v>
      </c>
      <c r="C655">
        <v>15250</v>
      </c>
      <c r="D655">
        <v>15146.5</v>
      </c>
      <c r="E655">
        <v>15187.25</v>
      </c>
      <c r="F655">
        <v>15187.25</v>
      </c>
      <c r="G655">
        <v>0</v>
      </c>
      <c r="H655" t="str">
        <f t="shared" si="904"/>
        <v xml:space="preserve"> 09:15:00+05:30</v>
      </c>
      <c r="I655" t="str">
        <f t="shared" si="905"/>
        <v>Y</v>
      </c>
      <c r="J655">
        <f t="shared" si="906"/>
        <v>3.7001953125</v>
      </c>
      <c r="K655">
        <f t="shared" si="907"/>
        <v>-24.099609375</v>
      </c>
      <c r="L655" s="3">
        <f t="shared" si="982"/>
        <v>2.4369764383804816E-4</v>
      </c>
      <c r="M655" s="3">
        <f t="shared" si="908"/>
        <v>-1.5843176308397396E-3</v>
      </c>
      <c r="N655" t="str">
        <f t="shared" si="909"/>
        <v>2021-05-24</v>
      </c>
      <c r="O655">
        <f t="shared" si="910"/>
        <v>31.2001953125</v>
      </c>
      <c r="P655">
        <f t="shared" si="911"/>
        <v>-2.849609375</v>
      </c>
      <c r="Q655">
        <f t="shared" si="912"/>
        <v>112.4501953125</v>
      </c>
      <c r="R655">
        <f t="shared" si="913"/>
        <v>268.0498046875</v>
      </c>
      <c r="S655">
        <f t="shared" si="914"/>
        <v>15091.749877929688</v>
      </c>
      <c r="T655">
        <f t="shared" si="915"/>
        <v>15054.019066220239</v>
      </c>
      <c r="U655">
        <f t="shared" si="916"/>
        <v>95.5001220703125</v>
      </c>
      <c r="V655">
        <f t="shared" si="917"/>
        <v>133.23093377976147</v>
      </c>
      <c r="W655">
        <f t="shared" si="918"/>
        <v>103.5</v>
      </c>
      <c r="X655">
        <f t="shared" si="919"/>
        <v>53.054785156249999</v>
      </c>
      <c r="Y655">
        <f t="shared" si="920"/>
        <v>15126.134556734138</v>
      </c>
      <c r="Z655">
        <f t="shared" si="929"/>
        <v>15065.549300602679</v>
      </c>
      <c r="AA655">
        <f t="shared" si="921"/>
        <v>61.115443265862268</v>
      </c>
      <c r="AB655">
        <f t="shared" si="922"/>
        <v>121.70069939732093</v>
      </c>
      <c r="AC655" s="9">
        <f t="shared" si="923"/>
        <v>60.585256131458664</v>
      </c>
      <c r="AD655" s="4">
        <f t="shared" si="924"/>
        <v>9.5697674394698187E-2</v>
      </c>
      <c r="AE655" s="2">
        <f t="shared" si="925"/>
        <v>6.8332618096589972E-3</v>
      </c>
      <c r="AF655">
        <f t="shared" si="933"/>
        <v>72.115490513899204</v>
      </c>
      <c r="AG655" s="4">
        <f t="shared" si="926"/>
        <v>0.23942019957937899</v>
      </c>
      <c r="AI655">
        <f t="shared" si="927"/>
        <v>1</v>
      </c>
      <c r="AJ655">
        <f t="shared" si="930"/>
        <v>0</v>
      </c>
      <c r="AK655">
        <f t="shared" si="931"/>
        <v>0</v>
      </c>
      <c r="AL655">
        <f t="shared" ref="AL655:AN655" si="994">SUM(AI645:AI654)/10</f>
        <v>0.6</v>
      </c>
      <c r="AM655">
        <f t="shared" si="994"/>
        <v>0.2</v>
      </c>
      <c r="AN655">
        <f t="shared" si="994"/>
        <v>0.2</v>
      </c>
      <c r="AO655" s="7">
        <f t="shared" si="944"/>
        <v>3.7001953125</v>
      </c>
      <c r="AP655" s="8">
        <f t="shared" si="948"/>
        <v>0.76157396554995072</v>
      </c>
      <c r="AQ655" s="8">
        <f t="shared" si="949"/>
        <v>0.16363636363636364</v>
      </c>
      <c r="AR655" s="8">
        <f t="shared" si="950"/>
        <v>0.24545454545454545</v>
      </c>
      <c r="AT655" s="8">
        <f t="shared" si="945"/>
        <v>7</v>
      </c>
      <c r="AU655" s="8">
        <f t="shared" si="946"/>
        <v>3</v>
      </c>
      <c r="AV655" s="4"/>
    </row>
    <row r="656" spans="1:53" x14ac:dyDescent="0.25">
      <c r="A656" t="s">
        <v>660</v>
      </c>
      <c r="B656">
        <v>15173.7998046875</v>
      </c>
      <c r="C656">
        <v>15227.2998046875</v>
      </c>
      <c r="D656">
        <v>15146.5</v>
      </c>
      <c r="E656">
        <v>15218.4501953125</v>
      </c>
      <c r="F656">
        <v>15218.4501953125</v>
      </c>
      <c r="G656">
        <v>0</v>
      </c>
      <c r="H656" t="str">
        <f t="shared" si="904"/>
        <v xml:space="preserve"> 10:15:00+05:30</v>
      </c>
      <c r="I656" t="str">
        <f t="shared" si="905"/>
        <v>N</v>
      </c>
      <c r="J656">
        <f t="shared" si="906"/>
        <v>31.2001953125</v>
      </c>
      <c r="K656">
        <f t="shared" si="907"/>
        <v>44.650390625</v>
      </c>
      <c r="L656" s="3">
        <f t="shared" si="982"/>
        <v>2.0543676644883043E-3</v>
      </c>
      <c r="M656" s="3">
        <f t="shared" si="908"/>
        <v>2.942597846269632E-3</v>
      </c>
      <c r="N656" t="str">
        <f t="shared" si="909"/>
        <v>2021-05-24</v>
      </c>
      <c r="O656">
        <f t="shared" si="910"/>
        <v>-4.650390625</v>
      </c>
      <c r="P656">
        <f t="shared" si="911"/>
        <v>42.599609375</v>
      </c>
      <c r="Q656">
        <f t="shared" si="912"/>
        <v>96.0498046875</v>
      </c>
      <c r="R656">
        <f t="shared" si="913"/>
        <v>277.2998046875</v>
      </c>
      <c r="S656">
        <f t="shared" si="914"/>
        <v>15125.14990234375</v>
      </c>
      <c r="T656">
        <f t="shared" si="915"/>
        <v>15058.066685267857</v>
      </c>
      <c r="U656">
        <f t="shared" si="916"/>
        <v>93.30029296875</v>
      </c>
      <c r="V656">
        <f t="shared" si="917"/>
        <v>160.38351004464312</v>
      </c>
      <c r="W656">
        <f t="shared" si="918"/>
        <v>80.7998046875</v>
      </c>
      <c r="X656">
        <f t="shared" si="919"/>
        <v>59.624804687500003</v>
      </c>
      <c r="Y656">
        <f t="shared" si="920"/>
        <v>15146.649143084886</v>
      </c>
      <c r="Z656">
        <f t="shared" si="929"/>
        <v>15079.449381939936</v>
      </c>
      <c r="AA656">
        <f t="shared" si="921"/>
        <v>71.801052227614491</v>
      </c>
      <c r="AB656">
        <f t="shared" si="922"/>
        <v>139.00081337256415</v>
      </c>
      <c r="AC656" s="9">
        <f t="shared" si="923"/>
        <v>67.199761144949662</v>
      </c>
      <c r="AD656" s="4">
        <f t="shared" si="924"/>
        <v>0.1091768102645099</v>
      </c>
      <c r="AE656" s="2">
        <f t="shared" si="925"/>
        <v>5.3345528463671476E-3</v>
      </c>
      <c r="AF656">
        <f t="shared" si="933"/>
        <v>88.582457817028626</v>
      </c>
      <c r="AG656" s="4">
        <f t="shared" si="926"/>
        <v>0.22834161129300862</v>
      </c>
      <c r="AI656">
        <f t="shared" si="927"/>
        <v>1</v>
      </c>
      <c r="AJ656">
        <f t="shared" si="930"/>
        <v>0</v>
      </c>
      <c r="AK656">
        <f t="shared" si="931"/>
        <v>0</v>
      </c>
      <c r="AL656">
        <f t="shared" ref="AL656:AN656" si="995">SUM(AI646:AI655)/10</f>
        <v>0.7</v>
      </c>
      <c r="AM656">
        <f t="shared" si="995"/>
        <v>0.2</v>
      </c>
      <c r="AN656">
        <f t="shared" si="995"/>
        <v>0.1</v>
      </c>
      <c r="AO656" s="7">
        <f t="shared" si="944"/>
        <v>31.2001953125</v>
      </c>
      <c r="AP656" s="8">
        <f t="shared" si="948"/>
        <v>0.80492415363177783</v>
      </c>
      <c r="AQ656" s="8">
        <f t="shared" si="949"/>
        <v>0.16363636363636364</v>
      </c>
      <c r="AR656" s="8">
        <f t="shared" si="950"/>
        <v>0.16363636363636364</v>
      </c>
      <c r="AT656" s="8">
        <f t="shared" si="945"/>
        <v>8</v>
      </c>
      <c r="AU656" s="8">
        <f t="shared" si="946"/>
        <v>2</v>
      </c>
      <c r="AV656" s="4"/>
    </row>
    <row r="657" spans="1:48" x14ac:dyDescent="0.25">
      <c r="A657" t="s">
        <v>661</v>
      </c>
      <c r="B657">
        <v>15220.0498046875</v>
      </c>
      <c r="C657">
        <v>15229.7998046875</v>
      </c>
      <c r="D657">
        <v>15201.75</v>
      </c>
      <c r="E657">
        <v>15213.7998046875</v>
      </c>
      <c r="F657">
        <v>15213.7998046875</v>
      </c>
      <c r="G657">
        <v>0</v>
      </c>
      <c r="H657" t="str">
        <f t="shared" si="904"/>
        <v xml:space="preserve"> 11:15:00+05:30</v>
      </c>
      <c r="I657" t="str">
        <f t="shared" si="905"/>
        <v>N</v>
      </c>
      <c r="J657">
        <f t="shared" si="906"/>
        <v>-4.650390625</v>
      </c>
      <c r="K657">
        <f t="shared" si="907"/>
        <v>-6.25</v>
      </c>
      <c r="L657" s="3">
        <f t="shared" si="982"/>
        <v>-3.0557583494490042E-4</v>
      </c>
      <c r="M657" s="3">
        <f t="shared" si="908"/>
        <v>-4.1064254586572465E-4</v>
      </c>
      <c r="N657" t="str">
        <f t="shared" si="909"/>
        <v>2021-05-24</v>
      </c>
      <c r="O657">
        <f t="shared" si="910"/>
        <v>5.650390625</v>
      </c>
      <c r="P657">
        <f t="shared" si="911"/>
        <v>22.900390625</v>
      </c>
      <c r="Q657">
        <f t="shared" si="912"/>
        <v>112.650390625</v>
      </c>
      <c r="R657">
        <f t="shared" si="913"/>
        <v>305.2998046875</v>
      </c>
      <c r="S657">
        <f t="shared" si="914"/>
        <v>15144.981201171875</v>
      </c>
      <c r="T657">
        <f t="shared" si="915"/>
        <v>15064.1357421875</v>
      </c>
      <c r="U657">
        <f t="shared" si="916"/>
        <v>68.818603515625</v>
      </c>
      <c r="V657">
        <f t="shared" si="917"/>
        <v>149.6640625</v>
      </c>
      <c r="W657">
        <f t="shared" si="918"/>
        <v>28.0498046875</v>
      </c>
      <c r="X657">
        <f t="shared" si="919"/>
        <v>56.084863281250001</v>
      </c>
      <c r="Y657">
        <f t="shared" si="920"/>
        <v>15161.571512329911</v>
      </c>
      <c r="Z657">
        <f t="shared" si="929"/>
        <v>15091.663056735169</v>
      </c>
      <c r="AA657">
        <f t="shared" si="921"/>
        <v>52.228292357589453</v>
      </c>
      <c r="AB657">
        <f t="shared" si="922"/>
        <v>122.13674795233055</v>
      </c>
      <c r="AC657" s="9">
        <f t="shared" si="923"/>
        <v>69.908455594741099</v>
      </c>
      <c r="AD657" s="4">
        <f t="shared" si="924"/>
        <v>4.0308096392616524E-2</v>
      </c>
      <c r="AE657" s="2">
        <f t="shared" si="925"/>
        <v>1.845169450063315E-3</v>
      </c>
      <c r="AF657">
        <f t="shared" si="933"/>
        <v>97.435770142410547</v>
      </c>
      <c r="AG657" s="4">
        <f t="shared" si="926"/>
        <v>9.9944306621846821E-2</v>
      </c>
      <c r="AI657">
        <f t="shared" si="927"/>
        <v>1</v>
      </c>
      <c r="AJ657">
        <f t="shared" si="930"/>
        <v>0</v>
      </c>
      <c r="AK657">
        <f t="shared" si="931"/>
        <v>0</v>
      </c>
      <c r="AL657">
        <f t="shared" ref="AL657:AN657" si="996">SUM(AI647:AI656)/10</f>
        <v>0.8</v>
      </c>
      <c r="AM657">
        <f t="shared" si="996"/>
        <v>0.1</v>
      </c>
      <c r="AN657">
        <f t="shared" si="996"/>
        <v>0.1</v>
      </c>
      <c r="AO657" s="7">
        <f t="shared" si="944"/>
        <v>-4.650390625</v>
      </c>
      <c r="AP657" s="8">
        <f t="shared" si="948"/>
        <v>0.84039248933509092</v>
      </c>
      <c r="AQ657" s="8">
        <f t="shared" si="949"/>
        <v>0.16363636363636364</v>
      </c>
      <c r="AR657" s="8">
        <f t="shared" si="950"/>
        <v>8.1818181818181818E-2</v>
      </c>
      <c r="AT657" s="8">
        <f t="shared" si="945"/>
        <v>7</v>
      </c>
      <c r="AU657" s="8">
        <f t="shared" si="946"/>
        <v>3</v>
      </c>
      <c r="AV657" s="4"/>
    </row>
    <row r="658" spans="1:48" x14ac:dyDescent="0.25">
      <c r="A658" t="s">
        <v>662</v>
      </c>
      <c r="B658">
        <v>15206.150390625</v>
      </c>
      <c r="C658">
        <v>15228.25</v>
      </c>
      <c r="D658">
        <v>15180.400390625</v>
      </c>
      <c r="E658">
        <v>15219.4501953125</v>
      </c>
      <c r="F658">
        <v>15219.4501953125</v>
      </c>
      <c r="G658">
        <v>0</v>
      </c>
      <c r="H658" t="str">
        <f t="shared" si="904"/>
        <v xml:space="preserve"> 12:15:00+05:30</v>
      </c>
      <c r="I658" t="str">
        <f t="shared" si="905"/>
        <v>N</v>
      </c>
      <c r="J658">
        <f t="shared" si="906"/>
        <v>5.650390625</v>
      </c>
      <c r="K658">
        <f t="shared" si="907"/>
        <v>13.2998046875</v>
      </c>
      <c r="L658" s="3">
        <f t="shared" si="982"/>
        <v>3.7139903886858474E-4</v>
      </c>
      <c r="M658" s="3">
        <f t="shared" si="908"/>
        <v>8.7463324680122105E-4</v>
      </c>
      <c r="N658" t="str">
        <f t="shared" si="909"/>
        <v>2021-05-24</v>
      </c>
      <c r="O658">
        <f t="shared" si="910"/>
        <v>-14.650390625</v>
      </c>
      <c r="P658">
        <f t="shared" si="911"/>
        <v>31.5</v>
      </c>
      <c r="Q658">
        <f t="shared" si="912"/>
        <v>132.0498046875</v>
      </c>
      <c r="R658">
        <f t="shared" si="913"/>
        <v>317.5</v>
      </c>
      <c r="S658">
        <f t="shared" si="914"/>
        <v>15159.768676757813</v>
      </c>
      <c r="T658">
        <f t="shared" si="915"/>
        <v>15068.588123139882</v>
      </c>
      <c r="U658">
        <f t="shared" si="916"/>
        <v>59.6815185546875</v>
      </c>
      <c r="V658">
        <f t="shared" si="917"/>
        <v>150.86207217261835</v>
      </c>
      <c r="W658">
        <f t="shared" si="918"/>
        <v>47.849609375</v>
      </c>
      <c r="X658">
        <f t="shared" si="919"/>
        <v>56.369824218749997</v>
      </c>
      <c r="Y658">
        <f t="shared" si="920"/>
        <v>15174.433441881598</v>
      </c>
      <c r="Z658">
        <f t="shared" si="929"/>
        <v>15103.280069333108</v>
      </c>
      <c r="AA658">
        <f t="shared" si="921"/>
        <v>45.016753430902099</v>
      </c>
      <c r="AB658">
        <f t="shared" si="922"/>
        <v>116.17012597939174</v>
      </c>
      <c r="AC658" s="9">
        <f t="shared" si="923"/>
        <v>71.153372548489642</v>
      </c>
      <c r="AD658" s="4">
        <f t="shared" si="924"/>
        <v>1.7807816567502497E-2</v>
      </c>
      <c r="AE658" s="2">
        <f t="shared" si="925"/>
        <v>3.1520650406922477E-3</v>
      </c>
      <c r="AF658">
        <f t="shared" si="933"/>
        <v>105.84531874171626</v>
      </c>
      <c r="AG658" s="4">
        <f t="shared" si="926"/>
        <v>8.6308637854603576E-2</v>
      </c>
      <c r="AI658">
        <f t="shared" si="927"/>
        <v>1</v>
      </c>
      <c r="AJ658">
        <f t="shared" si="930"/>
        <v>0</v>
      </c>
      <c r="AK658">
        <f t="shared" si="931"/>
        <v>0</v>
      </c>
      <c r="AL658">
        <f t="shared" ref="AL658:AN658" si="997">SUM(AI648:AI657)/10</f>
        <v>0.9</v>
      </c>
      <c r="AM658">
        <f t="shared" si="997"/>
        <v>0</v>
      </c>
      <c r="AN658">
        <f t="shared" si="997"/>
        <v>0.1</v>
      </c>
      <c r="AO658" s="7">
        <f t="shared" si="944"/>
        <v>5.650390625</v>
      </c>
      <c r="AP658" s="8">
        <f t="shared" si="948"/>
        <v>0.8694120367287107</v>
      </c>
      <c r="AQ658" s="8">
        <f t="shared" si="949"/>
        <v>8.1818181818181818E-2</v>
      </c>
      <c r="AR658" s="8">
        <f t="shared" si="950"/>
        <v>8.1818181818181818E-2</v>
      </c>
      <c r="AT658" s="8">
        <f t="shared" si="945"/>
        <v>7</v>
      </c>
      <c r="AU658" s="8">
        <f t="shared" si="946"/>
        <v>3</v>
      </c>
      <c r="AV658" s="4"/>
    </row>
    <row r="659" spans="1:48" x14ac:dyDescent="0.25">
      <c r="A659" t="s">
        <v>663</v>
      </c>
      <c r="B659">
        <v>15188.2001953125</v>
      </c>
      <c r="C659">
        <v>15228.25</v>
      </c>
      <c r="D659">
        <v>15188.2001953125</v>
      </c>
      <c r="E659">
        <v>15204.7998046875</v>
      </c>
      <c r="F659">
        <v>15204.7998046875</v>
      </c>
      <c r="G659">
        <v>0</v>
      </c>
      <c r="H659" t="str">
        <f t="shared" si="904"/>
        <v xml:space="preserve"> 13:15:00+05:30</v>
      </c>
      <c r="I659" t="str">
        <f t="shared" si="905"/>
        <v>N</v>
      </c>
      <c r="J659">
        <f t="shared" si="906"/>
        <v>-14.650390625</v>
      </c>
      <c r="K659">
        <f t="shared" si="907"/>
        <v>16.599609375</v>
      </c>
      <c r="L659" s="3">
        <f t="shared" si="982"/>
        <v>-9.6260971565925767E-4</v>
      </c>
      <c r="M659" s="3">
        <f t="shared" si="908"/>
        <v>1.0929280073700305E-3</v>
      </c>
      <c r="N659" t="str">
        <f t="shared" si="909"/>
        <v>2021-05-24</v>
      </c>
      <c r="O659">
        <f t="shared" si="910"/>
        <v>-1.1494140625</v>
      </c>
      <c r="P659">
        <f t="shared" si="911"/>
        <v>39.0498046875</v>
      </c>
      <c r="Q659">
        <f t="shared" si="912"/>
        <v>142.9501953125</v>
      </c>
      <c r="R659">
        <f t="shared" si="913"/>
        <v>352.2998046875</v>
      </c>
      <c r="S659">
        <f t="shared" si="914"/>
        <v>15175.606201171875</v>
      </c>
      <c r="T659">
        <f t="shared" si="915"/>
        <v>15075.111932663691</v>
      </c>
      <c r="U659">
        <f t="shared" si="916"/>
        <v>29.193603515625</v>
      </c>
      <c r="V659">
        <f t="shared" si="917"/>
        <v>129.68787202380918</v>
      </c>
      <c r="W659">
        <f t="shared" si="918"/>
        <v>40.0498046875</v>
      </c>
      <c r="X659">
        <f t="shared" si="919"/>
        <v>52.164843750000003</v>
      </c>
      <c r="Y659">
        <f t="shared" si="920"/>
        <v>15181.181522505132</v>
      </c>
      <c r="Z659">
        <f t="shared" si="929"/>
        <v>15112.509136183508</v>
      </c>
      <c r="AA659">
        <f t="shared" si="921"/>
        <v>23.618282182367693</v>
      </c>
      <c r="AB659">
        <f t="shared" si="922"/>
        <v>92.290668503992492</v>
      </c>
      <c r="AC659" s="9">
        <f t="shared" si="923"/>
        <v>68.672386321624799</v>
      </c>
      <c r="AD659" s="4">
        <f t="shared" si="924"/>
        <v>-3.486814662473095E-2</v>
      </c>
      <c r="AE659" s="2">
        <f t="shared" si="925"/>
        <v>2.6369026067921122E-3</v>
      </c>
      <c r="AF659">
        <f t="shared" si="933"/>
        <v>106.06958984144148</v>
      </c>
      <c r="AG659" s="4">
        <f t="shared" si="926"/>
        <v>2.1188570490537724E-3</v>
      </c>
      <c r="AI659">
        <f t="shared" si="927"/>
        <v>0</v>
      </c>
      <c r="AJ659">
        <f t="shared" si="930"/>
        <v>0</v>
      </c>
      <c r="AK659">
        <f t="shared" si="931"/>
        <v>1</v>
      </c>
      <c r="AL659">
        <f t="shared" ref="AL659:AN659" si="998">SUM(AI649:AI658)/10</f>
        <v>1</v>
      </c>
      <c r="AM659">
        <f t="shared" si="998"/>
        <v>0</v>
      </c>
      <c r="AN659">
        <f t="shared" si="998"/>
        <v>0</v>
      </c>
      <c r="AO659" s="7">
        <f t="shared" si="944"/>
        <v>-14.650390625</v>
      </c>
      <c r="AP659" s="8">
        <f t="shared" si="948"/>
        <v>0.71133712095985424</v>
      </c>
      <c r="AQ659" s="8">
        <f t="shared" si="949"/>
        <v>0</v>
      </c>
      <c r="AR659" s="8">
        <f t="shared" si="950"/>
        <v>0.26363636363636367</v>
      </c>
      <c r="AT659" s="8">
        <f t="shared" si="945"/>
        <v>6</v>
      </c>
      <c r="AU659" s="8">
        <f t="shared" si="946"/>
        <v>4</v>
      </c>
      <c r="AV659" s="4"/>
    </row>
    <row r="660" spans="1:48" x14ac:dyDescent="0.25">
      <c r="A660" t="s">
        <v>664</v>
      </c>
      <c r="B660">
        <v>15211</v>
      </c>
      <c r="C660">
        <v>15256</v>
      </c>
      <c r="D660">
        <v>15190.849609375</v>
      </c>
      <c r="E660">
        <v>15203.650390625</v>
      </c>
      <c r="F660">
        <v>15203.650390625</v>
      </c>
      <c r="G660">
        <v>0</v>
      </c>
      <c r="H660" t="str">
        <f t="shared" si="904"/>
        <v xml:space="preserve"> 14:15:00+05:30</v>
      </c>
      <c r="I660" t="str">
        <f t="shared" si="905"/>
        <v>N</v>
      </c>
      <c r="J660">
        <f t="shared" si="906"/>
        <v>-1.1494140625</v>
      </c>
      <c r="K660">
        <f t="shared" si="907"/>
        <v>-7.349609375</v>
      </c>
      <c r="L660" s="3">
        <f t="shared" si="982"/>
        <v>-7.5595474933227739E-5</v>
      </c>
      <c r="M660" s="3">
        <f t="shared" si="908"/>
        <v>-4.8317726480836236E-4</v>
      </c>
      <c r="N660" t="str">
        <f t="shared" si="909"/>
        <v>2021-05-24</v>
      </c>
      <c r="O660">
        <f t="shared" si="910"/>
        <v>-19.25</v>
      </c>
      <c r="P660">
        <f t="shared" si="911"/>
        <v>-27.150390625</v>
      </c>
      <c r="Q660">
        <f t="shared" si="912"/>
        <v>98.69921875</v>
      </c>
      <c r="R660">
        <f t="shared" si="913"/>
        <v>365.3994140625</v>
      </c>
      <c r="S660">
        <f t="shared" si="914"/>
        <v>15190.943725585938</v>
      </c>
      <c r="T660">
        <f t="shared" si="915"/>
        <v>15083.104771205357</v>
      </c>
      <c r="U660">
        <f t="shared" si="916"/>
        <v>12.7066650390625</v>
      </c>
      <c r="V660">
        <f t="shared" si="917"/>
        <v>120.54561941964312</v>
      </c>
      <c r="W660">
        <f t="shared" si="918"/>
        <v>65.150390625</v>
      </c>
      <c r="X660">
        <f t="shared" si="919"/>
        <v>51.009863281249999</v>
      </c>
      <c r="Y660">
        <f t="shared" si="920"/>
        <v>15186.174604309548</v>
      </c>
      <c r="Z660">
        <f t="shared" si="929"/>
        <v>15120.794704769098</v>
      </c>
      <c r="AA660">
        <f t="shared" si="921"/>
        <v>17.475786315451842</v>
      </c>
      <c r="AB660">
        <f t="shared" si="922"/>
        <v>82.855685855902266</v>
      </c>
      <c r="AC660" s="9">
        <f t="shared" si="923"/>
        <v>65.379899540450424</v>
      </c>
      <c r="AD660" s="4">
        <f t="shared" si="924"/>
        <v>-4.7944843007990498E-2</v>
      </c>
      <c r="AE660" s="2">
        <f t="shared" si="925"/>
        <v>4.2887917595334875E-3</v>
      </c>
      <c r="AF660">
        <f t="shared" si="933"/>
        <v>103.06983310419128</v>
      </c>
      <c r="AG660" s="4">
        <f t="shared" si="926"/>
        <v>-2.8281025143346045E-2</v>
      </c>
      <c r="AI660">
        <f t="shared" si="927"/>
        <v>0</v>
      </c>
      <c r="AJ660">
        <f t="shared" si="930"/>
        <v>0</v>
      </c>
      <c r="AK660">
        <f t="shared" si="931"/>
        <v>1</v>
      </c>
      <c r="AL660">
        <f t="shared" ref="AL660:AN660" si="999">SUM(AI650:AI659)/10</f>
        <v>0.9</v>
      </c>
      <c r="AM660">
        <f t="shared" si="999"/>
        <v>0</v>
      </c>
      <c r="AN660">
        <f t="shared" si="999"/>
        <v>0.1</v>
      </c>
      <c r="AO660" s="7">
        <f t="shared" si="944"/>
        <v>-1.1494140625</v>
      </c>
      <c r="AP660" s="8">
        <f t="shared" si="948"/>
        <v>0.58200309896715341</v>
      </c>
      <c r="AQ660" s="8">
        <f t="shared" si="949"/>
        <v>0</v>
      </c>
      <c r="AR660" s="8">
        <f t="shared" si="950"/>
        <v>0.18181818181818182</v>
      </c>
      <c r="AT660" s="8">
        <f t="shared" si="945"/>
        <v>6</v>
      </c>
      <c r="AU660" s="8">
        <f t="shared" si="946"/>
        <v>4</v>
      </c>
      <c r="AV660" s="4"/>
    </row>
    <row r="661" spans="1:48" x14ac:dyDescent="0.25">
      <c r="A661" t="s">
        <v>665</v>
      </c>
      <c r="B661">
        <v>15203.2001953125</v>
      </c>
      <c r="C661">
        <v>15203.2001953125</v>
      </c>
      <c r="D661">
        <v>15171.4501953125</v>
      </c>
      <c r="E661">
        <v>15184.400390625</v>
      </c>
      <c r="F661">
        <v>15184.400390625</v>
      </c>
      <c r="G661">
        <v>0</v>
      </c>
      <c r="H661" t="str">
        <f t="shared" si="904"/>
        <v xml:space="preserve"> 15:15:00+05:30</v>
      </c>
      <c r="I661" t="str">
        <f t="shared" si="905"/>
        <v>N</v>
      </c>
      <c r="J661">
        <f t="shared" si="906"/>
        <v>-19.25</v>
      </c>
      <c r="K661">
        <f t="shared" si="907"/>
        <v>-18.7998046875</v>
      </c>
      <c r="L661" s="3">
        <f t="shared" si="982"/>
        <v>-1.266143294893843E-3</v>
      </c>
      <c r="M661" s="3">
        <f t="shared" si="908"/>
        <v>-1.2365689095705269E-3</v>
      </c>
      <c r="N661" t="str">
        <f t="shared" si="909"/>
        <v>2021-05-24</v>
      </c>
      <c r="O661">
        <f t="shared" si="910"/>
        <v>76.6494140625</v>
      </c>
      <c r="P661">
        <f t="shared" si="911"/>
        <v>16.599609375</v>
      </c>
      <c r="Q661">
        <f t="shared" si="912"/>
        <v>147.599609375</v>
      </c>
      <c r="R661">
        <f t="shared" si="913"/>
        <v>400.7998046875</v>
      </c>
      <c r="S661">
        <f t="shared" si="914"/>
        <v>15201.737548828125</v>
      </c>
      <c r="T661">
        <f t="shared" si="915"/>
        <v>15091.152390252977</v>
      </c>
      <c r="U661">
        <f t="shared" si="916"/>
        <v>-17.337158203125</v>
      </c>
      <c r="V661">
        <f t="shared" si="917"/>
        <v>93.248000372022943</v>
      </c>
      <c r="W661">
        <f t="shared" si="918"/>
        <v>31.75</v>
      </c>
      <c r="X661">
        <f t="shared" si="919"/>
        <v>53.989941406249997</v>
      </c>
      <c r="Y661">
        <f t="shared" si="920"/>
        <v>15185.78033460187</v>
      </c>
      <c r="Z661">
        <f t="shared" si="929"/>
        <v>15126.577039846907</v>
      </c>
      <c r="AA661">
        <f t="shared" si="921"/>
        <v>-1.3799439768699813</v>
      </c>
      <c r="AB661">
        <f t="shared" si="922"/>
        <v>57.8233507780933</v>
      </c>
      <c r="AC661" s="9">
        <f t="shared" si="923"/>
        <v>59.203294754963281</v>
      </c>
      <c r="AD661" s="4">
        <f t="shared" si="924"/>
        <v>-9.4472534049485482E-2</v>
      </c>
      <c r="AE661" s="2">
        <f t="shared" si="925"/>
        <v>2.0927465463921008E-3</v>
      </c>
      <c r="AF661">
        <f t="shared" si="933"/>
        <v>94.627944348892925</v>
      </c>
      <c r="AG661" s="4">
        <f t="shared" si="926"/>
        <v>-8.1904554427332882E-2</v>
      </c>
      <c r="AI661">
        <f t="shared" si="927"/>
        <v>0</v>
      </c>
      <c r="AJ661">
        <f t="shared" si="930"/>
        <v>0</v>
      </c>
      <c r="AK661">
        <f t="shared" si="931"/>
        <v>1</v>
      </c>
      <c r="AL661">
        <f t="shared" ref="AL661:AN661" si="1000">SUM(AI651:AI660)/10</f>
        <v>0.8</v>
      </c>
      <c r="AM661">
        <f t="shared" si="1000"/>
        <v>0</v>
      </c>
      <c r="AN661">
        <f t="shared" si="1000"/>
        <v>0.2</v>
      </c>
      <c r="AO661" s="7">
        <f t="shared" si="944"/>
        <v>-19.25</v>
      </c>
      <c r="AP661" s="8">
        <f t="shared" si="948"/>
        <v>0.47618435370039824</v>
      </c>
      <c r="AQ661" s="8">
        <f t="shared" si="949"/>
        <v>0</v>
      </c>
      <c r="AR661" s="8">
        <f t="shared" si="950"/>
        <v>0.26363636363636367</v>
      </c>
      <c r="AT661" s="8">
        <f t="shared" si="945"/>
        <v>6</v>
      </c>
      <c r="AU661" s="8">
        <f t="shared" si="946"/>
        <v>4</v>
      </c>
      <c r="AV661" s="4"/>
    </row>
    <row r="662" spans="1:48" x14ac:dyDescent="0.25">
      <c r="A662" t="s">
        <v>666</v>
      </c>
      <c r="B662">
        <v>15291.75</v>
      </c>
      <c r="C662">
        <v>15291.75</v>
      </c>
      <c r="D662">
        <v>15248</v>
      </c>
      <c r="E662">
        <v>15261.0498046875</v>
      </c>
      <c r="F662">
        <v>15261.0498046875</v>
      </c>
      <c r="G662">
        <v>0</v>
      </c>
      <c r="H662" t="str">
        <f t="shared" si="904"/>
        <v xml:space="preserve"> 09:15:00+05:30</v>
      </c>
      <c r="I662" t="str">
        <f t="shared" si="905"/>
        <v>Y</v>
      </c>
      <c r="J662">
        <f t="shared" si="906"/>
        <v>76.6494140625</v>
      </c>
      <c r="K662">
        <f t="shared" si="907"/>
        <v>-30.7001953125</v>
      </c>
      <c r="L662" s="3">
        <f t="shared" si="982"/>
        <v>5.0479052244844719E-3</v>
      </c>
      <c r="M662" s="3">
        <f t="shared" si="908"/>
        <v>-2.007631259502673E-3</v>
      </c>
      <c r="N662" t="str">
        <f t="shared" si="909"/>
        <v>2021-05-25</v>
      </c>
      <c r="O662">
        <f t="shared" si="910"/>
        <v>-24.349609375</v>
      </c>
      <c r="P662">
        <f t="shared" si="911"/>
        <v>-42.8994140625</v>
      </c>
      <c r="Q662">
        <f t="shared" si="912"/>
        <v>109.1005859375</v>
      </c>
      <c r="R662">
        <f t="shared" si="913"/>
        <v>314.9501953125</v>
      </c>
      <c r="S662">
        <f t="shared" si="914"/>
        <v>15201.918823242188</v>
      </c>
      <c r="T662">
        <f t="shared" si="915"/>
        <v>15099.019066220239</v>
      </c>
      <c r="U662">
        <f t="shared" si="916"/>
        <v>59.1309814453125</v>
      </c>
      <c r="V662">
        <f t="shared" si="917"/>
        <v>162.03073846726147</v>
      </c>
      <c r="W662">
        <f t="shared" si="918"/>
        <v>43.75</v>
      </c>
      <c r="X662">
        <f t="shared" si="919"/>
        <v>54.420019531249999</v>
      </c>
      <c r="Y662">
        <f t="shared" si="920"/>
        <v>15202.506883509788</v>
      </c>
      <c r="Z662">
        <f t="shared" si="929"/>
        <v>15138.801836650597</v>
      </c>
      <c r="AA662">
        <f t="shared" si="921"/>
        <v>58.542921177711833</v>
      </c>
      <c r="AB662">
        <f t="shared" si="922"/>
        <v>122.24796803690333</v>
      </c>
      <c r="AC662" s="9">
        <f t="shared" si="923"/>
        <v>63.705046859191498</v>
      </c>
      <c r="AD662" s="4">
        <f t="shared" si="924"/>
        <v>7.6038877951987882E-2</v>
      </c>
      <c r="AE662" s="2">
        <f t="shared" si="925"/>
        <v>2.8692287513116476E-3</v>
      </c>
      <c r="AF662">
        <f t="shared" si="933"/>
        <v>103.48781728954964</v>
      </c>
      <c r="AG662" s="4">
        <f t="shared" si="926"/>
        <v>9.3628504789139158E-2</v>
      </c>
      <c r="AI662">
        <f t="shared" si="927"/>
        <v>1</v>
      </c>
      <c r="AJ662">
        <f t="shared" si="930"/>
        <v>0</v>
      </c>
      <c r="AK662">
        <f t="shared" si="931"/>
        <v>0</v>
      </c>
      <c r="AL662">
        <f t="shared" ref="AL662:AN662" si="1001">SUM(AI652:AI661)/10</f>
        <v>0.7</v>
      </c>
      <c r="AM662">
        <f t="shared" si="1001"/>
        <v>0</v>
      </c>
      <c r="AN662">
        <f t="shared" si="1001"/>
        <v>0.3</v>
      </c>
      <c r="AO662" s="7">
        <f t="shared" si="944"/>
        <v>76.6494140625</v>
      </c>
      <c r="AP662" s="8">
        <f t="shared" si="948"/>
        <v>0.57142356211850764</v>
      </c>
      <c r="AQ662" s="8">
        <f t="shared" si="949"/>
        <v>0</v>
      </c>
      <c r="AR662" s="8">
        <f t="shared" si="950"/>
        <v>0.16363636363636364</v>
      </c>
      <c r="AT662" s="8">
        <f t="shared" si="945"/>
        <v>6</v>
      </c>
      <c r="AU662" s="8">
        <f t="shared" si="946"/>
        <v>4</v>
      </c>
      <c r="AV662" s="4"/>
    </row>
    <row r="663" spans="1:48" x14ac:dyDescent="0.25">
      <c r="A663" t="s">
        <v>667</v>
      </c>
      <c r="B663">
        <v>15258.7998046875</v>
      </c>
      <c r="C663">
        <v>15276.2998046875</v>
      </c>
      <c r="D663">
        <v>15234.75</v>
      </c>
      <c r="E663">
        <v>15236.7001953125</v>
      </c>
      <c r="F663">
        <v>15236.7001953125</v>
      </c>
      <c r="G663">
        <v>0</v>
      </c>
      <c r="H663" t="str">
        <f t="shared" si="904"/>
        <v xml:space="preserve"> 10:15:00+05:30</v>
      </c>
      <c r="I663" t="str">
        <f t="shared" si="905"/>
        <v>N</v>
      </c>
      <c r="J663">
        <f t="shared" si="906"/>
        <v>-24.349609375</v>
      </c>
      <c r="K663">
        <f t="shared" si="907"/>
        <v>-22.099609375</v>
      </c>
      <c r="L663" s="3">
        <f t="shared" si="982"/>
        <v>-1.5955396048521451E-3</v>
      </c>
      <c r="M663" s="3">
        <f t="shared" si="908"/>
        <v>-1.4483189803834377E-3</v>
      </c>
      <c r="N663" t="str">
        <f t="shared" si="909"/>
        <v>2021-05-25</v>
      </c>
      <c r="O663">
        <f t="shared" si="910"/>
        <v>14.25</v>
      </c>
      <c r="P663">
        <f t="shared" si="911"/>
        <v>5.099609375</v>
      </c>
      <c r="Q663">
        <f t="shared" si="912"/>
        <v>195.099609375</v>
      </c>
      <c r="R663">
        <f t="shared" si="913"/>
        <v>355.2998046875</v>
      </c>
      <c r="S663">
        <f t="shared" si="914"/>
        <v>15211.606323242188</v>
      </c>
      <c r="T663">
        <f t="shared" si="915"/>
        <v>15110.264276413691</v>
      </c>
      <c r="U663">
        <f t="shared" si="916"/>
        <v>25.0938720703125</v>
      </c>
      <c r="V663">
        <f t="shared" si="917"/>
        <v>126.43591889880918</v>
      </c>
      <c r="W663">
        <f t="shared" si="918"/>
        <v>41.5498046875</v>
      </c>
      <c r="X663">
        <f t="shared" si="919"/>
        <v>54.634960937499997</v>
      </c>
      <c r="Y663">
        <f t="shared" si="920"/>
        <v>15210.105397243724</v>
      </c>
      <c r="Z663">
        <f t="shared" si="929"/>
        <v>15147.701687438042</v>
      </c>
      <c r="AA663">
        <f t="shared" si="921"/>
        <v>26.594798068776072</v>
      </c>
      <c r="AB663">
        <f t="shared" si="922"/>
        <v>88.998507874457573</v>
      </c>
      <c r="AC663" s="9">
        <f t="shared" si="923"/>
        <v>62.403709805681501</v>
      </c>
      <c r="AD663" s="4">
        <f t="shared" si="924"/>
        <v>-2.0427534672195866E-2</v>
      </c>
      <c r="AE663" s="2">
        <f t="shared" si="925"/>
        <v>2.7273046612185958E-3</v>
      </c>
      <c r="AF663">
        <f t="shared" si="933"/>
        <v>99.841120830033105</v>
      </c>
      <c r="AG663" s="4">
        <f t="shared" si="926"/>
        <v>-3.5237929980815069E-2</v>
      </c>
      <c r="AI663">
        <f t="shared" si="927"/>
        <v>0</v>
      </c>
      <c r="AJ663">
        <f t="shared" si="930"/>
        <v>0</v>
      </c>
      <c r="AK663">
        <f t="shared" si="931"/>
        <v>1</v>
      </c>
      <c r="AL663">
        <f t="shared" ref="AL663:AN663" si="1002">SUM(AI653:AI662)/10</f>
        <v>0.7</v>
      </c>
      <c r="AM663">
        <f t="shared" si="1002"/>
        <v>0</v>
      </c>
      <c r="AN663">
        <f t="shared" si="1002"/>
        <v>0.3</v>
      </c>
      <c r="AO663" s="7">
        <f t="shared" si="944"/>
        <v>-24.349609375</v>
      </c>
      <c r="AP663" s="8">
        <f t="shared" si="948"/>
        <v>0.46752836900605171</v>
      </c>
      <c r="AQ663" s="8">
        <f t="shared" si="949"/>
        <v>0</v>
      </c>
      <c r="AR663" s="8">
        <f t="shared" si="950"/>
        <v>0.42727272727272725</v>
      </c>
      <c r="AT663" s="8">
        <f t="shared" si="945"/>
        <v>5</v>
      </c>
      <c r="AU663" s="8">
        <f t="shared" si="946"/>
        <v>5</v>
      </c>
      <c r="AV663" s="4"/>
    </row>
    <row r="664" spans="1:48" x14ac:dyDescent="0.25">
      <c r="A664" t="s">
        <v>668</v>
      </c>
      <c r="B664">
        <v>15255.25</v>
      </c>
      <c r="C664">
        <v>15264.150390625</v>
      </c>
      <c r="D664">
        <v>15223.5498046875</v>
      </c>
      <c r="E664">
        <v>15250.9501953125</v>
      </c>
      <c r="F664">
        <v>15250.9501953125</v>
      </c>
      <c r="G664">
        <v>0</v>
      </c>
      <c r="H664" t="str">
        <f t="shared" ref="H664:H727" si="1003">RIGHT(A664,LEN(A664)-10)</f>
        <v xml:space="preserve"> 11:15:00+05:30</v>
      </c>
      <c r="I664" t="str">
        <f t="shared" ref="I664:I727" si="1004">IF(H664= " 09:15:00+05:30","Y","N")</f>
        <v>N</v>
      </c>
      <c r="J664">
        <f t="shared" ref="J664:J727" si="1005">E664-E663</f>
        <v>14.25</v>
      </c>
      <c r="K664">
        <f t="shared" ref="K664:K727" si="1006">E664-B664</f>
        <v>-4.2998046875</v>
      </c>
      <c r="L664" s="3">
        <f t="shared" si="982"/>
        <v>9.3524187109646922E-4</v>
      </c>
      <c r="M664" s="3">
        <f t="shared" ref="M664:M727" si="1007">K664/B664</f>
        <v>-2.8185737287163433E-4</v>
      </c>
      <c r="N664" t="str">
        <f t="shared" ref="N664:N727" si="1008">LEFT(A664,10)</f>
        <v>2021-05-25</v>
      </c>
      <c r="O664">
        <f t="shared" ref="O664:O727" si="1009">E665-E664</f>
        <v>-7.1005859375</v>
      </c>
      <c r="P664">
        <f t="shared" ref="P664:P727" si="1010">E670-E664</f>
        <v>49.9501953125</v>
      </c>
      <c r="Q664">
        <f t="shared" ref="Q664:Q727" si="1011">(E684-E664)</f>
        <v>150.75</v>
      </c>
      <c r="R664">
        <f t="shared" ref="R664:R727" si="1012">(E698-E664)</f>
        <v>302.8994140625</v>
      </c>
      <c r="S664">
        <f t="shared" ref="S664:S727" si="1013">SUM(E656:E663)/8</f>
        <v>15217.78759765625</v>
      </c>
      <c r="T664">
        <f t="shared" ref="T664:T727" si="1014">SUM(E643:E663)/21</f>
        <v>15120.904761904761</v>
      </c>
      <c r="U664">
        <f t="shared" ref="U664:U727" si="1015">E664-S664</f>
        <v>33.16259765625</v>
      </c>
      <c r="V664">
        <f t="shared" ref="V664:V727" si="1016">E664-T664</f>
        <v>130.04543340773853</v>
      </c>
      <c r="W664">
        <f t="shared" ref="W664:W727" si="1017">MAX(C664-D664,C664-E664,D664-E664)</f>
        <v>40.6005859375</v>
      </c>
      <c r="X664">
        <f t="shared" ref="X664:X727" si="1018">SUM(W654:W663)/10</f>
        <v>49.769921875000001</v>
      </c>
      <c r="Y664">
        <f t="shared" ref="Y664:Y727" si="1019">(E664-Y663)*(2/9)+Y663</f>
        <v>15219.182019036785</v>
      </c>
      <c r="Z664">
        <f t="shared" si="929"/>
        <v>15157.087915426629</v>
      </c>
      <c r="AA664">
        <f t="shared" ref="AA664:AA727" si="1020">$E664-Y664</f>
        <v>31.768176275714723</v>
      </c>
      <c r="AB664">
        <f t="shared" ref="AB664:AB727" si="1021">$E664-Z664</f>
        <v>93.862279885870521</v>
      </c>
      <c r="AC664" s="9">
        <f t="shared" ref="AC664:AC727" si="1022">Y664-Z664</f>
        <v>62.094103610155798</v>
      </c>
      <c r="AD664" s="4">
        <f t="shared" ref="AD664:AD727" si="1023">IF(AND(AC664&gt;0,AC663&gt;0),(AC664-AC663)/AC663,IF(AND(AC664&lt;0,AC663&lt;0),(AC664-AC663)/AC663,"CROSSOVER"))</f>
        <v>-4.9613427869878808E-3</v>
      </c>
      <c r="AE664" s="2">
        <f t="shared" ref="AE664:AE727" si="1024">ABS(C664-D664)/D664</f>
        <v>2.6669591822137718E-3</v>
      </c>
      <c r="AF664">
        <f t="shared" si="933"/>
        <v>98.277257132023806</v>
      </c>
      <c r="AG664" s="4">
        <f t="shared" ref="AG664:AG727" si="1025">IF(AND(AF664&gt;0,AF663&gt;0),(AF664-AF663)/AF663,IF(AND(AF664&lt;0,AF663&lt;0),(AF664-AF663)/AF663,"CROSSOVER"))</f>
        <v>-1.5663523055511167E-2</v>
      </c>
      <c r="AI664">
        <f t="shared" ref="AI664:AI727" si="1026">IF(AND(AD664&gt;0,AB664&gt;0,AA664&gt;0,V664&gt;0,U664&gt;0),1,0)</f>
        <v>0</v>
      </c>
      <c r="AJ664">
        <f t="shared" si="930"/>
        <v>0</v>
      </c>
      <c r="AK664">
        <f t="shared" si="931"/>
        <v>1</v>
      </c>
      <c r="AL664">
        <f t="shared" ref="AL664:AN664" si="1027">SUM(AI654:AI663)/10</f>
        <v>0.6</v>
      </c>
      <c r="AM664">
        <f t="shared" si="1027"/>
        <v>0</v>
      </c>
      <c r="AN664">
        <f t="shared" si="1027"/>
        <v>0.4</v>
      </c>
      <c r="AO664" s="7">
        <f t="shared" si="944"/>
        <v>14.25</v>
      </c>
      <c r="AP664" s="8">
        <f t="shared" si="948"/>
        <v>0.3825232110049514</v>
      </c>
      <c r="AQ664" s="8">
        <f t="shared" si="949"/>
        <v>0</v>
      </c>
      <c r="AR664" s="8">
        <f t="shared" si="950"/>
        <v>0.42727272727272725</v>
      </c>
      <c r="AT664" s="8">
        <f t="shared" si="945"/>
        <v>5</v>
      </c>
      <c r="AU664" s="8">
        <f t="shared" si="946"/>
        <v>5</v>
      </c>
      <c r="AV664" s="4"/>
    </row>
    <row r="665" spans="1:48" x14ac:dyDescent="0.25">
      <c r="A665" t="s">
        <v>669</v>
      </c>
      <c r="B665">
        <v>15246.7998046875</v>
      </c>
      <c r="C665">
        <v>15260.0498046875</v>
      </c>
      <c r="D665">
        <v>15230.75</v>
      </c>
      <c r="E665">
        <v>15243.849609375</v>
      </c>
      <c r="F665">
        <v>15243.849609375</v>
      </c>
      <c r="G665">
        <v>0</v>
      </c>
      <c r="H665" t="str">
        <f t="shared" si="1003"/>
        <v xml:space="preserve"> 12:15:00+05:30</v>
      </c>
      <c r="I665" t="str">
        <f t="shared" si="1004"/>
        <v>N</v>
      </c>
      <c r="J665">
        <f t="shared" si="1005"/>
        <v>-7.1005859375</v>
      </c>
      <c r="K665">
        <f t="shared" si="1006"/>
        <v>-2.9501953125</v>
      </c>
      <c r="L665" s="3">
        <f t="shared" si="982"/>
        <v>-4.6558318311749658E-4</v>
      </c>
      <c r="M665" s="3">
        <f t="shared" si="1007"/>
        <v>-1.934960352527871E-4</v>
      </c>
      <c r="N665" t="str">
        <f t="shared" si="1008"/>
        <v>2021-05-25</v>
      </c>
      <c r="O665">
        <f t="shared" si="1009"/>
        <v>-67.349609375</v>
      </c>
      <c r="P665">
        <f t="shared" si="1010"/>
        <v>53.5</v>
      </c>
      <c r="Q665">
        <f t="shared" si="1011"/>
        <v>193.400390625</v>
      </c>
      <c r="R665">
        <f t="shared" si="1012"/>
        <v>322.2001953125</v>
      </c>
      <c r="S665">
        <f t="shared" si="1013"/>
        <v>15221.85009765625</v>
      </c>
      <c r="T665">
        <f t="shared" si="1014"/>
        <v>15132.295247395834</v>
      </c>
      <c r="U665">
        <f t="shared" si="1015"/>
        <v>21.99951171875</v>
      </c>
      <c r="V665">
        <f t="shared" si="1016"/>
        <v>111.55436197916606</v>
      </c>
      <c r="W665">
        <f t="shared" si="1017"/>
        <v>29.2998046875</v>
      </c>
      <c r="X665">
        <f t="shared" si="1018"/>
        <v>52.304980468750003</v>
      </c>
      <c r="Y665">
        <f t="shared" si="1019"/>
        <v>15224.66370577861</v>
      </c>
      <c r="Z665">
        <f t="shared" ref="Z665:Z728" si="1028">(F665-Z664)*(2/22)+Z664</f>
        <v>15164.975342149208</v>
      </c>
      <c r="AA665">
        <f t="shared" si="1020"/>
        <v>19.185903596389835</v>
      </c>
      <c r="AB665">
        <f t="shared" si="1021"/>
        <v>78.87426722579221</v>
      </c>
      <c r="AC665" s="9">
        <f t="shared" si="1022"/>
        <v>59.688363629402374</v>
      </c>
      <c r="AD665" s="4">
        <f t="shared" si="1023"/>
        <v>-3.8743452934876625E-2</v>
      </c>
      <c r="AE665" s="2">
        <f t="shared" si="1024"/>
        <v>1.9237269791375999E-3</v>
      </c>
      <c r="AF665">
        <f t="shared" si="933"/>
        <v>92.368458382776225</v>
      </c>
      <c r="AG665" s="4">
        <f t="shared" si="1025"/>
        <v>-6.0123765372387346E-2</v>
      </c>
      <c r="AI665">
        <f t="shared" si="1026"/>
        <v>0</v>
      </c>
      <c r="AJ665">
        <f t="shared" ref="AJ665:AJ728" si="1029">IF(AND(AD665&gt;0,AB665&lt;0,AA665&lt;0,V665&lt;0,U665&lt;0),1,0)</f>
        <v>0</v>
      </c>
      <c r="AK665">
        <f t="shared" ref="AK665:AK728" si="1030">IF(AND(AI665 =0,AJ665=0),1,0)</f>
        <v>1</v>
      </c>
      <c r="AL665">
        <f t="shared" ref="AL665:AN665" si="1031">SUM(AI655:AI664)/10</f>
        <v>0.5</v>
      </c>
      <c r="AM665">
        <f t="shared" si="1031"/>
        <v>0</v>
      </c>
      <c r="AN665">
        <f t="shared" si="1031"/>
        <v>0.5</v>
      </c>
      <c r="AO665" s="7">
        <f t="shared" si="944"/>
        <v>-7.1005859375</v>
      </c>
      <c r="AP665" s="8">
        <f t="shared" si="948"/>
        <v>0.31297353627677843</v>
      </c>
      <c r="AQ665" s="8">
        <f t="shared" si="949"/>
        <v>0</v>
      </c>
      <c r="AR665" s="8">
        <f t="shared" si="950"/>
        <v>0.50909090909090915</v>
      </c>
      <c r="AT665" s="8">
        <f t="shared" si="945"/>
        <v>4</v>
      </c>
      <c r="AU665" s="8">
        <f t="shared" si="946"/>
        <v>6</v>
      </c>
      <c r="AV665" s="4"/>
    </row>
    <row r="666" spans="1:48" x14ac:dyDescent="0.25">
      <c r="A666" t="s">
        <v>670</v>
      </c>
      <c r="B666">
        <v>15236.2998046875</v>
      </c>
      <c r="C666">
        <v>15247.0498046875</v>
      </c>
      <c r="D666">
        <v>15173.0498046875</v>
      </c>
      <c r="E666">
        <v>15176.5</v>
      </c>
      <c r="F666">
        <v>15176.5</v>
      </c>
      <c r="G666">
        <v>0</v>
      </c>
      <c r="H666" t="str">
        <f t="shared" si="1003"/>
        <v xml:space="preserve"> 13:15:00+05:30</v>
      </c>
      <c r="I666" t="str">
        <f t="shared" si="1004"/>
        <v>N</v>
      </c>
      <c r="J666">
        <f t="shared" si="1005"/>
        <v>-67.349609375</v>
      </c>
      <c r="K666">
        <f t="shared" si="1006"/>
        <v>-59.7998046875</v>
      </c>
      <c r="L666" s="3">
        <f t="shared" si="982"/>
        <v>-4.4181496866500074E-3</v>
      </c>
      <c r="M666" s="3">
        <f t="shared" si="1007"/>
        <v>-3.9248246263244562E-3</v>
      </c>
      <c r="N666" t="str">
        <f t="shared" si="1008"/>
        <v>2021-05-25</v>
      </c>
      <c r="O666">
        <f t="shared" si="1009"/>
        <v>24.5</v>
      </c>
      <c r="P666">
        <f t="shared" si="1010"/>
        <v>113.650390625</v>
      </c>
      <c r="Q666">
        <f t="shared" si="1011"/>
        <v>258.650390625</v>
      </c>
      <c r="R666">
        <f t="shared" si="1012"/>
        <v>398.599609375</v>
      </c>
      <c r="S666">
        <f t="shared" si="1013"/>
        <v>15225.606323242188</v>
      </c>
      <c r="T666">
        <f t="shared" si="1014"/>
        <v>15144.490466889882</v>
      </c>
      <c r="U666">
        <f t="shared" si="1015"/>
        <v>-49.1063232421875</v>
      </c>
      <c r="V666">
        <f t="shared" si="1016"/>
        <v>32.009533110118355</v>
      </c>
      <c r="W666">
        <f t="shared" si="1017"/>
        <v>74</v>
      </c>
      <c r="X666">
        <f t="shared" si="1018"/>
        <v>44.884960937499997</v>
      </c>
      <c r="Y666">
        <f t="shared" si="1019"/>
        <v>15213.96066005003</v>
      </c>
      <c r="Z666">
        <f t="shared" si="1028"/>
        <v>15166.023038317462</v>
      </c>
      <c r="AA666">
        <f t="shared" si="1020"/>
        <v>-37.460660050030128</v>
      </c>
      <c r="AB666">
        <f t="shared" si="1021"/>
        <v>10.476961682537876</v>
      </c>
      <c r="AC666" s="9">
        <f t="shared" si="1022"/>
        <v>47.937621732568005</v>
      </c>
      <c r="AD666" s="4">
        <f t="shared" si="1023"/>
        <v>-0.19686821990619921</v>
      </c>
      <c r="AE666" s="2">
        <f t="shared" si="1024"/>
        <v>4.8770682857139733E-3</v>
      </c>
      <c r="AF666">
        <f t="shared" ref="AF666:AF729" si="1032">Y666-T666</f>
        <v>69.470193160148483</v>
      </c>
      <c r="AG666" s="4">
        <f t="shared" si="1025"/>
        <v>-0.24790134666681349</v>
      </c>
      <c r="AI666">
        <f t="shared" si="1026"/>
        <v>0</v>
      </c>
      <c r="AJ666">
        <f t="shared" si="1029"/>
        <v>0</v>
      </c>
      <c r="AK666">
        <f t="shared" si="1030"/>
        <v>1</v>
      </c>
      <c r="AL666">
        <f t="shared" ref="AL666:AN666" si="1033">SUM(AI656:AI665)/10</f>
        <v>0.4</v>
      </c>
      <c r="AM666">
        <f t="shared" si="1033"/>
        <v>0</v>
      </c>
      <c r="AN666">
        <f t="shared" si="1033"/>
        <v>0.6</v>
      </c>
      <c r="AO666" s="7">
        <f t="shared" si="944"/>
        <v>-67.349609375</v>
      </c>
      <c r="AP666" s="8">
        <f t="shared" si="948"/>
        <v>0.25606925695372779</v>
      </c>
      <c r="AQ666" s="8">
        <f t="shared" si="949"/>
        <v>0</v>
      </c>
      <c r="AR666" s="8">
        <f t="shared" si="950"/>
        <v>0.59090909090909094</v>
      </c>
      <c r="AT666" s="8">
        <f t="shared" si="945"/>
        <v>3</v>
      </c>
      <c r="AU666" s="8">
        <f t="shared" si="946"/>
        <v>7</v>
      </c>
      <c r="AV666" s="4"/>
    </row>
    <row r="667" spans="1:48" x14ac:dyDescent="0.25">
      <c r="A667" t="s">
        <v>671</v>
      </c>
      <c r="B667">
        <v>15207.900390625</v>
      </c>
      <c r="C667">
        <v>15222.400390625</v>
      </c>
      <c r="D667">
        <v>15163.599609375</v>
      </c>
      <c r="E667">
        <v>15201</v>
      </c>
      <c r="F667">
        <v>15201</v>
      </c>
      <c r="G667">
        <v>0</v>
      </c>
      <c r="H667" t="str">
        <f t="shared" si="1003"/>
        <v xml:space="preserve"> 14:15:00+05:30</v>
      </c>
      <c r="I667" t="str">
        <f t="shared" si="1004"/>
        <v>N</v>
      </c>
      <c r="J667">
        <f t="shared" si="1005"/>
        <v>24.5</v>
      </c>
      <c r="K667">
        <f t="shared" si="1006"/>
        <v>-6.900390625</v>
      </c>
      <c r="L667" s="3">
        <f t="shared" si="982"/>
        <v>1.6143379567093862E-3</v>
      </c>
      <c r="M667" s="3">
        <f t="shared" si="1007"/>
        <v>-4.5373723181760099E-4</v>
      </c>
      <c r="N667" t="str">
        <f t="shared" si="1008"/>
        <v>2021-05-25</v>
      </c>
      <c r="O667">
        <f t="shared" si="1009"/>
        <v>17.150390625</v>
      </c>
      <c r="P667">
        <f t="shared" si="1010"/>
        <v>101.4501953125</v>
      </c>
      <c r="Q667">
        <f t="shared" si="1011"/>
        <v>240.5498046875</v>
      </c>
      <c r="R667">
        <f t="shared" si="1012"/>
        <v>360.599609375</v>
      </c>
      <c r="S667">
        <f t="shared" si="1013"/>
        <v>15220.237548828125</v>
      </c>
      <c r="T667">
        <f t="shared" si="1014"/>
        <v>15154.380952380952</v>
      </c>
      <c r="U667">
        <f t="shared" si="1015"/>
        <v>-19.237548828125</v>
      </c>
      <c r="V667">
        <f t="shared" si="1016"/>
        <v>46.619047619047706</v>
      </c>
      <c r="W667">
        <f t="shared" si="1017"/>
        <v>58.80078125</v>
      </c>
      <c r="X667">
        <f t="shared" si="1018"/>
        <v>44.204980468750001</v>
      </c>
      <c r="Y667">
        <f t="shared" si="1019"/>
        <v>15211.080513372246</v>
      </c>
      <c r="Z667">
        <f t="shared" si="1028"/>
        <v>15169.202762106785</v>
      </c>
      <c r="AA667">
        <f t="shared" si="1020"/>
        <v>-10.08051337224606</v>
      </c>
      <c r="AB667">
        <f t="shared" si="1021"/>
        <v>31.797237893215424</v>
      </c>
      <c r="AC667" s="9">
        <f t="shared" si="1022"/>
        <v>41.877751265461484</v>
      </c>
      <c r="AD667" s="4">
        <f t="shared" si="1023"/>
        <v>-0.12641157921669585</v>
      </c>
      <c r="AE667" s="2">
        <f t="shared" si="1024"/>
        <v>3.8777587620848291E-3</v>
      </c>
      <c r="AF667">
        <f t="shared" si="1032"/>
        <v>56.699560991293765</v>
      </c>
      <c r="AG667" s="4">
        <f t="shared" si="1025"/>
        <v>-0.18382894285920282</v>
      </c>
      <c r="AI667">
        <f t="shared" si="1026"/>
        <v>0</v>
      </c>
      <c r="AJ667">
        <f t="shared" si="1029"/>
        <v>0</v>
      </c>
      <c r="AK667">
        <f t="shared" si="1030"/>
        <v>1</v>
      </c>
      <c r="AL667">
        <f t="shared" ref="AL667:AN667" si="1034">SUM(AI657:AI666)/10</f>
        <v>0.3</v>
      </c>
      <c r="AM667">
        <f t="shared" si="1034"/>
        <v>0</v>
      </c>
      <c r="AN667">
        <f t="shared" si="1034"/>
        <v>0.7</v>
      </c>
      <c r="AO667" s="7">
        <f t="shared" si="944"/>
        <v>24.5</v>
      </c>
      <c r="AP667" s="8">
        <f t="shared" si="948"/>
        <v>0.20951121023486818</v>
      </c>
      <c r="AQ667" s="8">
        <f t="shared" si="949"/>
        <v>0</v>
      </c>
      <c r="AR667" s="8">
        <f t="shared" si="950"/>
        <v>0.67272727272727273</v>
      </c>
      <c r="AT667" s="8">
        <f t="shared" si="945"/>
        <v>4</v>
      </c>
      <c r="AU667" s="8">
        <f t="shared" si="946"/>
        <v>6</v>
      </c>
      <c r="AV667" s="4"/>
    </row>
    <row r="668" spans="1:48" x14ac:dyDescent="0.25">
      <c r="A668" t="s">
        <v>672</v>
      </c>
      <c r="B668">
        <v>15200.7001953125</v>
      </c>
      <c r="C668">
        <v>15222.650390625</v>
      </c>
      <c r="D668">
        <v>15200.5498046875</v>
      </c>
      <c r="E668">
        <v>15218.150390625</v>
      </c>
      <c r="F668">
        <v>15218.150390625</v>
      </c>
      <c r="G668">
        <v>0</v>
      </c>
      <c r="H668" t="str">
        <f t="shared" si="1003"/>
        <v xml:space="preserve"> 15:15:00+05:30</v>
      </c>
      <c r="I668" t="str">
        <f t="shared" si="1004"/>
        <v>N</v>
      </c>
      <c r="J668">
        <f t="shared" si="1005"/>
        <v>17.150390625</v>
      </c>
      <c r="K668">
        <f t="shared" si="1006"/>
        <v>17.4501953125</v>
      </c>
      <c r="L668" s="3">
        <f t="shared" si="982"/>
        <v>1.1282409463193211E-3</v>
      </c>
      <c r="M668" s="3">
        <f t="shared" si="1007"/>
        <v>1.147986282755658E-3</v>
      </c>
      <c r="N668" t="str">
        <f t="shared" si="1008"/>
        <v>2021-05-25</v>
      </c>
      <c r="O668">
        <f t="shared" si="1009"/>
        <v>23.6494140625</v>
      </c>
      <c r="P668">
        <f t="shared" si="1010"/>
        <v>84.3994140625</v>
      </c>
      <c r="Q668">
        <f t="shared" si="1011"/>
        <v>219.349609375</v>
      </c>
      <c r="R668">
        <f t="shared" si="1012"/>
        <v>357.6494140625</v>
      </c>
      <c r="S668">
        <f t="shared" si="1013"/>
        <v>15219.762573242188</v>
      </c>
      <c r="T668">
        <f t="shared" si="1014"/>
        <v>15168.373790922618</v>
      </c>
      <c r="U668">
        <f t="shared" si="1015"/>
        <v>-1.6121826171875</v>
      </c>
      <c r="V668">
        <f t="shared" si="1016"/>
        <v>49.776599702381645</v>
      </c>
      <c r="W668">
        <f t="shared" si="1017"/>
        <v>22.1005859375</v>
      </c>
      <c r="X668">
        <f t="shared" si="1018"/>
        <v>47.280078125000003</v>
      </c>
      <c r="Y668">
        <f t="shared" si="1019"/>
        <v>15212.651597206192</v>
      </c>
      <c r="Z668">
        <f t="shared" si="1028"/>
        <v>15173.652546517531</v>
      </c>
      <c r="AA668">
        <f t="shared" si="1020"/>
        <v>5.4987934188084182</v>
      </c>
      <c r="AB668">
        <f t="shared" si="1021"/>
        <v>44.497844107469064</v>
      </c>
      <c r="AC668" s="9">
        <f t="shared" si="1022"/>
        <v>38.999050688660645</v>
      </c>
      <c r="AD668" s="4">
        <f t="shared" si="1023"/>
        <v>-6.8740572017653573E-2</v>
      </c>
      <c r="AE668" s="2">
        <f t="shared" si="1024"/>
        <v>1.4539333261935491E-3</v>
      </c>
      <c r="AF668">
        <f t="shared" si="1032"/>
        <v>44.277806283573227</v>
      </c>
      <c r="AG668" s="4">
        <f t="shared" si="1025"/>
        <v>-0.21908026253726906</v>
      </c>
      <c r="AI668">
        <f t="shared" si="1026"/>
        <v>0</v>
      </c>
      <c r="AJ668">
        <f t="shared" si="1029"/>
        <v>0</v>
      </c>
      <c r="AK668">
        <f t="shared" si="1030"/>
        <v>1</v>
      </c>
      <c r="AL668">
        <f t="shared" ref="AL668:AN668" si="1035">SUM(AI658:AI667)/10</f>
        <v>0.2</v>
      </c>
      <c r="AM668">
        <f t="shared" si="1035"/>
        <v>0</v>
      </c>
      <c r="AN668">
        <f t="shared" si="1035"/>
        <v>0.8</v>
      </c>
      <c r="AO668" s="7">
        <f t="shared" si="944"/>
        <v>17.150390625</v>
      </c>
      <c r="AP668" s="8">
        <f t="shared" si="948"/>
        <v>0.1714182629194376</v>
      </c>
      <c r="AQ668" s="8">
        <f t="shared" si="949"/>
        <v>0</v>
      </c>
      <c r="AR668" s="8">
        <f t="shared" si="950"/>
        <v>0.75454545454545452</v>
      </c>
      <c r="AT668" s="8">
        <f t="shared" si="945"/>
        <v>4</v>
      </c>
      <c r="AU668" s="8">
        <f t="shared" si="946"/>
        <v>6</v>
      </c>
      <c r="AV668" s="4"/>
    </row>
    <row r="669" spans="1:48" x14ac:dyDescent="0.25">
      <c r="A669" t="s">
        <v>673</v>
      </c>
      <c r="B669">
        <v>15257.0498046875</v>
      </c>
      <c r="C669">
        <v>15257.0498046875</v>
      </c>
      <c r="D669">
        <v>15195.5</v>
      </c>
      <c r="E669">
        <v>15241.7998046875</v>
      </c>
      <c r="F669">
        <v>15241.7998046875</v>
      </c>
      <c r="G669">
        <v>0</v>
      </c>
      <c r="H669" t="str">
        <f t="shared" si="1003"/>
        <v xml:space="preserve"> 09:15:00+05:30</v>
      </c>
      <c r="I669" t="str">
        <f t="shared" si="1004"/>
        <v>Y</v>
      </c>
      <c r="J669">
        <f t="shared" si="1005"/>
        <v>23.6494140625</v>
      </c>
      <c r="K669">
        <f t="shared" si="1006"/>
        <v>-15.25</v>
      </c>
      <c r="L669" s="3">
        <f t="shared" si="982"/>
        <v>1.5540268334494184E-3</v>
      </c>
      <c r="M669" s="3">
        <f t="shared" si="1007"/>
        <v>-9.9953793133156481E-4</v>
      </c>
      <c r="N669" t="str">
        <f t="shared" si="1008"/>
        <v>2021-05-26</v>
      </c>
      <c r="O669">
        <f t="shared" si="1009"/>
        <v>59.1005859375</v>
      </c>
      <c r="P669">
        <f t="shared" si="1010"/>
        <v>57.900390625</v>
      </c>
      <c r="Q669">
        <f t="shared" si="1011"/>
        <v>213.5</v>
      </c>
      <c r="R669">
        <f t="shared" si="1012"/>
        <v>326.25</v>
      </c>
      <c r="S669">
        <f t="shared" si="1013"/>
        <v>15221.575073242188</v>
      </c>
      <c r="T669">
        <f t="shared" si="1014"/>
        <v>15182.569056919643</v>
      </c>
      <c r="U669">
        <f t="shared" si="1015"/>
        <v>20.2247314453125</v>
      </c>
      <c r="V669">
        <f t="shared" si="1016"/>
        <v>59.230747767856883</v>
      </c>
      <c r="W669">
        <f t="shared" si="1017"/>
        <v>61.5498046875</v>
      </c>
      <c r="X669">
        <f t="shared" si="1018"/>
        <v>44.705175781249999</v>
      </c>
      <c r="Y669">
        <f t="shared" si="1019"/>
        <v>15219.128976646482</v>
      </c>
      <c r="Z669">
        <f t="shared" si="1028"/>
        <v>15179.84775180571</v>
      </c>
      <c r="AA669">
        <f t="shared" si="1020"/>
        <v>22.670828041018467</v>
      </c>
      <c r="AB669">
        <f t="shared" si="1021"/>
        <v>61.952052881790223</v>
      </c>
      <c r="AC669" s="9">
        <f t="shared" si="1022"/>
        <v>39.281224840771756</v>
      </c>
      <c r="AD669" s="4">
        <f t="shared" si="1023"/>
        <v>7.2354107889389119E-3</v>
      </c>
      <c r="AE669" s="2">
        <f t="shared" si="1024"/>
        <v>4.0505284253561907E-3</v>
      </c>
      <c r="AF669">
        <f t="shared" si="1032"/>
        <v>36.559919726838416</v>
      </c>
      <c r="AG669" s="4">
        <f t="shared" si="1025"/>
        <v>-0.1743059831669686</v>
      </c>
      <c r="AI669">
        <f t="shared" si="1026"/>
        <v>1</v>
      </c>
      <c r="AJ669">
        <f t="shared" si="1029"/>
        <v>0</v>
      </c>
      <c r="AK669">
        <f t="shared" si="1030"/>
        <v>0</v>
      </c>
      <c r="AL669">
        <f t="shared" ref="AL669:AN669" si="1036">SUM(AI659:AI668)/10</f>
        <v>0.1</v>
      </c>
      <c r="AM669">
        <f t="shared" si="1036"/>
        <v>0</v>
      </c>
      <c r="AN669">
        <f t="shared" si="1036"/>
        <v>0.9</v>
      </c>
      <c r="AO669" s="7">
        <f t="shared" si="944"/>
        <v>23.6494140625</v>
      </c>
      <c r="AP669" s="8">
        <f t="shared" si="948"/>
        <v>0.32206948784317624</v>
      </c>
      <c r="AQ669" s="8">
        <f t="shared" si="949"/>
        <v>0</v>
      </c>
      <c r="AR669" s="8">
        <f t="shared" si="950"/>
        <v>0.65454545454545454</v>
      </c>
      <c r="AT669" s="8">
        <f t="shared" si="945"/>
        <v>5</v>
      </c>
      <c r="AU669" s="8">
        <f t="shared" si="946"/>
        <v>5</v>
      </c>
      <c r="AV669" s="4"/>
    </row>
    <row r="670" spans="1:48" x14ac:dyDescent="0.25">
      <c r="A670" t="s">
        <v>674</v>
      </c>
      <c r="B670">
        <v>15240.099609375</v>
      </c>
      <c r="C670">
        <v>15302.599609375</v>
      </c>
      <c r="D670">
        <v>15235.650390625</v>
      </c>
      <c r="E670">
        <v>15300.900390625</v>
      </c>
      <c r="F670">
        <v>15300.900390625</v>
      </c>
      <c r="G670">
        <v>0</v>
      </c>
      <c r="H670" t="str">
        <f t="shared" si="1003"/>
        <v xml:space="preserve"> 10:15:00+05:30</v>
      </c>
      <c r="I670" t="str">
        <f t="shared" si="1004"/>
        <v>N</v>
      </c>
      <c r="J670">
        <f t="shared" si="1005"/>
        <v>59.1005859375</v>
      </c>
      <c r="K670">
        <f t="shared" si="1006"/>
        <v>60.80078125</v>
      </c>
      <c r="L670" s="3">
        <f t="shared" si="982"/>
        <v>3.8775332765703997E-3</v>
      </c>
      <c r="M670" s="3">
        <f t="shared" si="1007"/>
        <v>3.9895264997217069E-3</v>
      </c>
      <c r="N670" t="str">
        <f t="shared" si="1008"/>
        <v>2021-05-26</v>
      </c>
      <c r="O670">
        <f t="shared" si="1009"/>
        <v>-3.55078125</v>
      </c>
      <c r="P670">
        <f t="shared" si="1010"/>
        <v>13.599609375</v>
      </c>
      <c r="Q670">
        <f t="shared" si="1011"/>
        <v>194.849609375</v>
      </c>
      <c r="R670">
        <f t="shared" si="1012"/>
        <v>208.25</v>
      </c>
      <c r="S670">
        <f t="shared" si="1013"/>
        <v>15228.75</v>
      </c>
      <c r="T670">
        <f t="shared" si="1014"/>
        <v>15191.235723586309</v>
      </c>
      <c r="U670">
        <f t="shared" si="1015"/>
        <v>72.150390625</v>
      </c>
      <c r="V670">
        <f t="shared" si="1016"/>
        <v>109.66466703869082</v>
      </c>
      <c r="W670">
        <f t="shared" si="1017"/>
        <v>66.94921875</v>
      </c>
      <c r="X670">
        <f t="shared" si="1018"/>
        <v>46.855175781249997</v>
      </c>
      <c r="Y670">
        <f t="shared" si="1019"/>
        <v>15237.300401975041</v>
      </c>
      <c r="Z670">
        <f t="shared" si="1028"/>
        <v>15190.852537152918</v>
      </c>
      <c r="AA670">
        <f t="shared" si="1020"/>
        <v>63.599988649959414</v>
      </c>
      <c r="AB670">
        <f t="shared" si="1021"/>
        <v>110.04785347208235</v>
      </c>
      <c r="AC670" s="9">
        <f t="shared" si="1022"/>
        <v>46.447864822122938</v>
      </c>
      <c r="AD670" s="4">
        <f t="shared" si="1023"/>
        <v>0.18244441232170039</v>
      </c>
      <c r="AE670" s="2">
        <f t="shared" si="1024"/>
        <v>4.3942475072279207E-3</v>
      </c>
      <c r="AF670">
        <f t="shared" si="1032"/>
        <v>46.064678388731409</v>
      </c>
      <c r="AG670" s="4">
        <f t="shared" si="1025"/>
        <v>0.25997755829085167</v>
      </c>
      <c r="AI670">
        <f t="shared" si="1026"/>
        <v>1</v>
      </c>
      <c r="AJ670">
        <f t="shared" si="1029"/>
        <v>0</v>
      </c>
      <c r="AK670">
        <f t="shared" si="1030"/>
        <v>0</v>
      </c>
      <c r="AL670">
        <f t="shared" ref="AL670:AN670" si="1037">SUM(AI660:AI669)/10</f>
        <v>0.2</v>
      </c>
      <c r="AM670">
        <f t="shared" si="1037"/>
        <v>0</v>
      </c>
      <c r="AN670">
        <f t="shared" si="1037"/>
        <v>0.8</v>
      </c>
      <c r="AO670" s="7">
        <f t="shared" si="944"/>
        <v>59.1005859375</v>
      </c>
      <c r="AP670" s="8">
        <f t="shared" si="948"/>
        <v>0.44532958096259873</v>
      </c>
      <c r="AQ670" s="8">
        <f t="shared" si="949"/>
        <v>0</v>
      </c>
      <c r="AR670" s="8">
        <f t="shared" si="950"/>
        <v>0.73636363636363633</v>
      </c>
      <c r="AT670" s="8">
        <f t="shared" si="945"/>
        <v>6</v>
      </c>
      <c r="AU670" s="8">
        <f t="shared" si="946"/>
        <v>4</v>
      </c>
      <c r="AV670" s="4"/>
    </row>
    <row r="671" spans="1:48" x14ac:dyDescent="0.25">
      <c r="A671" t="s">
        <v>675</v>
      </c>
      <c r="B671">
        <v>15292.5498046875</v>
      </c>
      <c r="C671">
        <v>15304.400390625</v>
      </c>
      <c r="D671">
        <v>15269.2001953125</v>
      </c>
      <c r="E671">
        <v>15297.349609375</v>
      </c>
      <c r="F671">
        <v>15297.349609375</v>
      </c>
      <c r="G671">
        <v>0</v>
      </c>
      <c r="H671" t="str">
        <f t="shared" si="1003"/>
        <v xml:space="preserve"> 11:15:00+05:30</v>
      </c>
      <c r="I671" t="str">
        <f t="shared" si="1004"/>
        <v>N</v>
      </c>
      <c r="J671">
        <f t="shared" si="1005"/>
        <v>-3.55078125</v>
      </c>
      <c r="K671">
        <f t="shared" si="1006"/>
        <v>4.7998046875</v>
      </c>
      <c r="L671" s="3">
        <f t="shared" si="982"/>
        <v>-2.320635491605184E-4</v>
      </c>
      <c r="M671" s="3">
        <f t="shared" si="1007"/>
        <v>3.1386555864142129E-4</v>
      </c>
      <c r="N671" t="str">
        <f t="shared" si="1008"/>
        <v>2021-05-26</v>
      </c>
      <c r="O671">
        <f t="shared" si="1009"/>
        <v>-7.19921875</v>
      </c>
      <c r="P671">
        <f t="shared" si="1010"/>
        <v>29.1005859375</v>
      </c>
      <c r="Q671">
        <f t="shared" si="1011"/>
        <v>221.75</v>
      </c>
      <c r="R671">
        <f t="shared" si="1012"/>
        <v>211.55078125</v>
      </c>
      <c r="S671">
        <f t="shared" si="1013"/>
        <v>15233.731323242188</v>
      </c>
      <c r="T671">
        <f t="shared" si="1014"/>
        <v>15201.016694568452</v>
      </c>
      <c r="U671">
        <f t="shared" si="1015"/>
        <v>63.6182861328125</v>
      </c>
      <c r="V671">
        <f t="shared" si="1016"/>
        <v>96.332914806547706</v>
      </c>
      <c r="W671">
        <f t="shared" si="1017"/>
        <v>35.2001953125</v>
      </c>
      <c r="X671">
        <f t="shared" si="1018"/>
        <v>47.035058593750001</v>
      </c>
      <c r="Y671">
        <f t="shared" si="1019"/>
        <v>15250.644670286143</v>
      </c>
      <c r="Z671">
        <f t="shared" si="1028"/>
        <v>15200.534089173107</v>
      </c>
      <c r="AA671">
        <f t="shared" si="1020"/>
        <v>46.704939088856918</v>
      </c>
      <c r="AB671">
        <f t="shared" si="1021"/>
        <v>96.815520201893378</v>
      </c>
      <c r="AC671" s="9">
        <f t="shared" si="1022"/>
        <v>50.11058111303646</v>
      </c>
      <c r="AD671" s="4">
        <f t="shared" si="1023"/>
        <v>7.8856505136248686E-2</v>
      </c>
      <c r="AE671" s="2">
        <f t="shared" si="1024"/>
        <v>2.3053070797582524E-3</v>
      </c>
      <c r="AF671">
        <f t="shared" si="1032"/>
        <v>49.627975717690788</v>
      </c>
      <c r="AG671" s="4">
        <f t="shared" si="1025"/>
        <v>7.7354221360005249E-2</v>
      </c>
      <c r="AI671">
        <f t="shared" si="1026"/>
        <v>1</v>
      </c>
      <c r="AJ671">
        <f t="shared" si="1029"/>
        <v>0</v>
      </c>
      <c r="AK671">
        <f t="shared" si="1030"/>
        <v>0</v>
      </c>
      <c r="AL671">
        <f t="shared" ref="AL671:AN671" si="1038">SUM(AI661:AI670)/10</f>
        <v>0.3</v>
      </c>
      <c r="AM671">
        <f t="shared" si="1038"/>
        <v>0</v>
      </c>
      <c r="AN671">
        <f t="shared" si="1038"/>
        <v>0.7</v>
      </c>
      <c r="AO671" s="7">
        <f t="shared" si="944"/>
        <v>-3.55078125</v>
      </c>
      <c r="AP671" s="8">
        <f t="shared" si="948"/>
        <v>0.54617874806030808</v>
      </c>
      <c r="AQ671" s="8">
        <f t="shared" si="949"/>
        <v>0</v>
      </c>
      <c r="AR671" s="8">
        <f t="shared" si="950"/>
        <v>0.65454545454545454</v>
      </c>
      <c r="AT671" s="8">
        <f t="shared" si="945"/>
        <v>6</v>
      </c>
      <c r="AU671" s="8">
        <f t="shared" si="946"/>
        <v>4</v>
      </c>
      <c r="AV671" s="4"/>
    </row>
    <row r="672" spans="1:48" x14ac:dyDescent="0.25">
      <c r="A672" t="s">
        <v>676</v>
      </c>
      <c r="B672">
        <v>15284.2001953125</v>
      </c>
      <c r="C672">
        <v>15313.099609375</v>
      </c>
      <c r="D672">
        <v>15284.2001953125</v>
      </c>
      <c r="E672">
        <v>15290.150390625</v>
      </c>
      <c r="F672">
        <v>15290.150390625</v>
      </c>
      <c r="G672">
        <v>0</v>
      </c>
      <c r="H672" t="str">
        <f t="shared" si="1003"/>
        <v xml:space="preserve"> 12:15:00+05:30</v>
      </c>
      <c r="I672" t="str">
        <f t="shared" si="1004"/>
        <v>N</v>
      </c>
      <c r="J672">
        <f t="shared" si="1005"/>
        <v>-7.19921875</v>
      </c>
      <c r="K672">
        <f t="shared" si="1006"/>
        <v>5.9501953125</v>
      </c>
      <c r="L672" s="3">
        <f t="shared" si="982"/>
        <v>-4.7061869760680307E-4</v>
      </c>
      <c r="M672" s="3">
        <f t="shared" si="1007"/>
        <v>3.8930367545989491E-4</v>
      </c>
      <c r="N672" t="str">
        <f t="shared" si="1008"/>
        <v>2021-05-26</v>
      </c>
      <c r="O672">
        <f t="shared" si="1009"/>
        <v>12.2998046875</v>
      </c>
      <c r="P672">
        <f t="shared" si="1010"/>
        <v>61.349609375</v>
      </c>
      <c r="Q672">
        <f t="shared" si="1011"/>
        <v>246.7998046875</v>
      </c>
      <c r="R672">
        <f t="shared" si="1012"/>
        <v>196.2998046875</v>
      </c>
      <c r="S672">
        <f t="shared" si="1013"/>
        <v>15241.3125</v>
      </c>
      <c r="T672">
        <f t="shared" si="1014"/>
        <v>15210.759533110118</v>
      </c>
      <c r="U672">
        <f t="shared" si="1015"/>
        <v>48.837890625</v>
      </c>
      <c r="V672">
        <f t="shared" si="1016"/>
        <v>79.390857514881645</v>
      </c>
      <c r="W672">
        <f t="shared" si="1017"/>
        <v>28.8994140625</v>
      </c>
      <c r="X672">
        <f t="shared" si="1018"/>
        <v>47.380078124999997</v>
      </c>
      <c r="Y672">
        <f t="shared" si="1019"/>
        <v>15259.423719250333</v>
      </c>
      <c r="Z672">
        <f t="shared" si="1028"/>
        <v>15208.681025668733</v>
      </c>
      <c r="AA672">
        <f t="shared" si="1020"/>
        <v>30.726671374666694</v>
      </c>
      <c r="AB672">
        <f t="shared" si="1021"/>
        <v>81.469364956266872</v>
      </c>
      <c r="AC672" s="9">
        <f t="shared" si="1022"/>
        <v>50.742693581600179</v>
      </c>
      <c r="AD672" s="4">
        <f t="shared" si="1023"/>
        <v>1.2614351191374874E-2</v>
      </c>
      <c r="AE672" s="2">
        <f t="shared" si="1024"/>
        <v>1.8908031622984851E-3</v>
      </c>
      <c r="AF672">
        <f t="shared" si="1032"/>
        <v>48.664186140214952</v>
      </c>
      <c r="AG672" s="4">
        <f t="shared" si="1025"/>
        <v>-1.9420287923052965E-2</v>
      </c>
      <c r="AI672">
        <f t="shared" si="1026"/>
        <v>1</v>
      </c>
      <c r="AJ672">
        <f t="shared" si="1029"/>
        <v>0</v>
      </c>
      <c r="AK672">
        <f t="shared" si="1030"/>
        <v>0</v>
      </c>
      <c r="AL672">
        <f t="shared" ref="AL672:AN672" si="1039">SUM(AI662:AI671)/10</f>
        <v>0.4</v>
      </c>
      <c r="AM672">
        <f t="shared" si="1039"/>
        <v>0</v>
      </c>
      <c r="AN672">
        <f t="shared" si="1039"/>
        <v>0.6</v>
      </c>
      <c r="AO672" s="7">
        <f t="shared" si="944"/>
        <v>-7.19921875</v>
      </c>
      <c r="AP672" s="8">
        <f t="shared" si="948"/>
        <v>0.62869170295843391</v>
      </c>
      <c r="AQ672" s="8">
        <f t="shared" si="949"/>
        <v>0</v>
      </c>
      <c r="AR672" s="8">
        <f t="shared" si="950"/>
        <v>0.57272727272727275</v>
      </c>
      <c r="AT672" s="8">
        <f t="shared" si="945"/>
        <v>5</v>
      </c>
      <c r="AU672" s="8">
        <f t="shared" si="946"/>
        <v>5</v>
      </c>
      <c r="AV672" s="4"/>
    </row>
    <row r="673" spans="1:48" x14ac:dyDescent="0.25">
      <c r="A673" t="s">
        <v>677</v>
      </c>
      <c r="B673">
        <v>15293.9501953125</v>
      </c>
      <c r="C673">
        <v>15314.5498046875</v>
      </c>
      <c r="D673">
        <v>15280.2998046875</v>
      </c>
      <c r="E673">
        <v>15302.4501953125</v>
      </c>
      <c r="F673">
        <v>15302.4501953125</v>
      </c>
      <c r="G673">
        <v>0</v>
      </c>
      <c r="H673" t="str">
        <f t="shared" si="1003"/>
        <v xml:space="preserve"> 13:15:00+05:30</v>
      </c>
      <c r="I673" t="str">
        <f t="shared" si="1004"/>
        <v>N</v>
      </c>
      <c r="J673">
        <f t="shared" si="1005"/>
        <v>12.2998046875</v>
      </c>
      <c r="K673">
        <f t="shared" si="1006"/>
        <v>8.5</v>
      </c>
      <c r="L673" s="3">
        <f t="shared" si="982"/>
        <v>8.0442666509294113E-4</v>
      </c>
      <c r="M673" s="3">
        <f t="shared" si="1007"/>
        <v>5.5577531582423991E-4</v>
      </c>
      <c r="N673" t="str">
        <f t="shared" si="1008"/>
        <v>2021-05-26</v>
      </c>
      <c r="O673">
        <f t="shared" si="1009"/>
        <v>9.9609375E-2</v>
      </c>
      <c r="P673">
        <f t="shared" si="1010"/>
        <v>45.2998046875</v>
      </c>
      <c r="Q673">
        <f t="shared" si="1011"/>
        <v>254.6494140625</v>
      </c>
      <c r="R673">
        <f t="shared" si="1012"/>
        <v>165.0498046875</v>
      </c>
      <c r="S673">
        <f t="shared" si="1013"/>
        <v>15246.212524414063</v>
      </c>
      <c r="T673">
        <f t="shared" si="1014"/>
        <v>15220.666713169643</v>
      </c>
      <c r="U673">
        <f t="shared" si="1015"/>
        <v>56.2376708984375</v>
      </c>
      <c r="V673">
        <f t="shared" si="1016"/>
        <v>81.783482142856883</v>
      </c>
      <c r="W673">
        <f t="shared" si="1017"/>
        <v>34.25</v>
      </c>
      <c r="X673">
        <f t="shared" si="1018"/>
        <v>45.89501953125</v>
      </c>
      <c r="Y673">
        <f t="shared" si="1019"/>
        <v>15268.985158375259</v>
      </c>
      <c r="Z673">
        <f t="shared" si="1028"/>
        <v>15217.205495636348</v>
      </c>
      <c r="AA673">
        <f t="shared" si="1020"/>
        <v>33.465036937241166</v>
      </c>
      <c r="AB673">
        <f t="shared" si="1021"/>
        <v>85.244699676151868</v>
      </c>
      <c r="AC673" s="9">
        <f t="shared" si="1022"/>
        <v>51.779662738910702</v>
      </c>
      <c r="AD673" s="4">
        <f t="shared" si="1023"/>
        <v>2.0435831922145705E-2</v>
      </c>
      <c r="AE673" s="2">
        <f t="shared" si="1024"/>
        <v>2.2414481677573636E-3</v>
      </c>
      <c r="AF673">
        <f t="shared" si="1032"/>
        <v>48.318445205615717</v>
      </c>
      <c r="AG673" s="4">
        <f t="shared" si="1025"/>
        <v>-7.1046279003425545E-3</v>
      </c>
      <c r="AI673">
        <f t="shared" si="1026"/>
        <v>1</v>
      </c>
      <c r="AJ673">
        <f t="shared" si="1029"/>
        <v>0</v>
      </c>
      <c r="AK673">
        <f t="shared" si="1030"/>
        <v>0</v>
      </c>
      <c r="AL673">
        <f t="shared" ref="AL673:AN673" si="1040">SUM(AI663:AI672)/10</f>
        <v>0.4</v>
      </c>
      <c r="AM673">
        <f t="shared" si="1040"/>
        <v>0</v>
      </c>
      <c r="AN673">
        <f t="shared" si="1040"/>
        <v>0.6</v>
      </c>
      <c r="AO673" s="7">
        <f t="shared" si="944"/>
        <v>12.2998046875</v>
      </c>
      <c r="AP673" s="8">
        <f t="shared" si="948"/>
        <v>0.69620230242053682</v>
      </c>
      <c r="AQ673" s="8">
        <f t="shared" si="949"/>
        <v>0</v>
      </c>
      <c r="AR673" s="8">
        <f t="shared" si="950"/>
        <v>0.49090909090909091</v>
      </c>
      <c r="AT673" s="8">
        <f t="shared" si="945"/>
        <v>6</v>
      </c>
      <c r="AU673" s="8">
        <f t="shared" si="946"/>
        <v>4</v>
      </c>
      <c r="AV673" s="4"/>
    </row>
    <row r="674" spans="1:48" x14ac:dyDescent="0.25">
      <c r="A674" t="s">
        <v>678</v>
      </c>
      <c r="B674">
        <v>15298.0498046875</v>
      </c>
      <c r="C674">
        <v>15319.7998046875</v>
      </c>
      <c r="D674">
        <v>15280.7001953125</v>
      </c>
      <c r="E674">
        <v>15302.5498046875</v>
      </c>
      <c r="F674">
        <v>15302.5498046875</v>
      </c>
      <c r="G674">
        <v>0</v>
      </c>
      <c r="H674" t="str">
        <f t="shared" si="1003"/>
        <v xml:space="preserve"> 14:15:00+05:30</v>
      </c>
      <c r="I674" t="str">
        <f t="shared" si="1004"/>
        <v>N</v>
      </c>
      <c r="J674">
        <f t="shared" si="1005"/>
        <v>9.9609375E-2</v>
      </c>
      <c r="K674">
        <f t="shared" si="1006"/>
        <v>4.5</v>
      </c>
      <c r="L674" s="3">
        <f t="shared" si="982"/>
        <v>6.509374232795261E-6</v>
      </c>
      <c r="M674" s="3">
        <f t="shared" si="1007"/>
        <v>2.9415514117499784E-4</v>
      </c>
      <c r="N674" t="str">
        <f t="shared" si="1008"/>
        <v>2021-05-26</v>
      </c>
      <c r="O674">
        <f t="shared" si="1009"/>
        <v>-2.849609375</v>
      </c>
      <c r="P674">
        <f t="shared" si="1010"/>
        <v>-0.2001953125</v>
      </c>
      <c r="Q674">
        <f t="shared" si="1011"/>
        <v>266.5</v>
      </c>
      <c r="R674">
        <f t="shared" si="1012"/>
        <v>192.75</v>
      </c>
      <c r="S674">
        <f t="shared" si="1013"/>
        <v>15253.53759765625</v>
      </c>
      <c r="T674">
        <f t="shared" si="1014"/>
        <v>15229.4833984375</v>
      </c>
      <c r="U674">
        <f t="shared" si="1015"/>
        <v>49.01220703125</v>
      </c>
      <c r="V674">
        <f t="shared" si="1016"/>
        <v>73.06640625</v>
      </c>
      <c r="W674">
        <f t="shared" si="1017"/>
        <v>39.099609375</v>
      </c>
      <c r="X674">
        <f t="shared" si="1018"/>
        <v>45.1650390625</v>
      </c>
      <c r="Y674">
        <f t="shared" si="1019"/>
        <v>15276.443968666868</v>
      </c>
      <c r="Z674">
        <f t="shared" si="1028"/>
        <v>15224.964069186453</v>
      </c>
      <c r="AA674">
        <f t="shared" si="1020"/>
        <v>26.105836020631614</v>
      </c>
      <c r="AB674">
        <f t="shared" si="1021"/>
        <v>77.585735501046656</v>
      </c>
      <c r="AC674" s="9">
        <f t="shared" si="1022"/>
        <v>51.479899480415042</v>
      </c>
      <c r="AD674" s="4">
        <f t="shared" si="1023"/>
        <v>-5.7892084003551636E-3</v>
      </c>
      <c r="AE674" s="2">
        <f t="shared" si="1024"/>
        <v>2.5587577058146967E-3</v>
      </c>
      <c r="AF674">
        <f t="shared" si="1032"/>
        <v>46.960570229368386</v>
      </c>
      <c r="AG674" s="4">
        <f t="shared" si="1025"/>
        <v>-2.8102621482727561E-2</v>
      </c>
      <c r="AI674">
        <f t="shared" si="1026"/>
        <v>0</v>
      </c>
      <c r="AJ674">
        <f t="shared" si="1029"/>
        <v>0</v>
      </c>
      <c r="AK674">
        <f t="shared" si="1030"/>
        <v>1</v>
      </c>
      <c r="AL674">
        <f t="shared" ref="AL674:AN674" si="1041">SUM(AI664:AI673)/10</f>
        <v>0.5</v>
      </c>
      <c r="AM674">
        <f t="shared" si="1041"/>
        <v>0</v>
      </c>
      <c r="AN674">
        <f t="shared" si="1041"/>
        <v>0.5</v>
      </c>
      <c r="AO674" s="7">
        <f t="shared" si="944"/>
        <v>9.9609375E-2</v>
      </c>
      <c r="AP674" s="8">
        <f t="shared" si="948"/>
        <v>0.5696200656168029</v>
      </c>
      <c r="AQ674" s="8">
        <f t="shared" si="949"/>
        <v>0</v>
      </c>
      <c r="AR674" s="8">
        <f t="shared" si="950"/>
        <v>0.67272727272727273</v>
      </c>
      <c r="AT674" s="8">
        <f t="shared" si="945"/>
        <v>6</v>
      </c>
      <c r="AU674" s="8">
        <f t="shared" si="946"/>
        <v>4</v>
      </c>
      <c r="AV674" s="4"/>
    </row>
    <row r="675" spans="1:48" x14ac:dyDescent="0.25">
      <c r="A675" t="s">
        <v>679</v>
      </c>
      <c r="B675">
        <v>15302.7998046875</v>
      </c>
      <c r="C675">
        <v>15315.25</v>
      </c>
      <c r="D675">
        <v>15298</v>
      </c>
      <c r="E675">
        <v>15299.7001953125</v>
      </c>
      <c r="F675">
        <v>15299.7001953125</v>
      </c>
      <c r="G675">
        <v>0</v>
      </c>
      <c r="H675" t="str">
        <f t="shared" si="1003"/>
        <v xml:space="preserve"> 15:15:00+05:30</v>
      </c>
      <c r="I675" t="str">
        <f t="shared" si="1004"/>
        <v>N</v>
      </c>
      <c r="J675">
        <f t="shared" si="1005"/>
        <v>-2.849609375</v>
      </c>
      <c r="K675">
        <f t="shared" si="1006"/>
        <v>-3.099609375</v>
      </c>
      <c r="L675" s="3">
        <f t="shared" si="982"/>
        <v>-1.8621794481120418E-4</v>
      </c>
      <c r="M675" s="3">
        <f t="shared" si="1007"/>
        <v>-2.025517823248618E-4</v>
      </c>
      <c r="N675" t="str">
        <f t="shared" si="1008"/>
        <v>2021-05-26</v>
      </c>
      <c r="O675">
        <f t="shared" si="1009"/>
        <v>14.7998046875</v>
      </c>
      <c r="P675">
        <f t="shared" si="1010"/>
        <v>32.2998046875</v>
      </c>
      <c r="Q675">
        <f t="shared" si="1011"/>
        <v>285.5</v>
      </c>
      <c r="R675">
        <f t="shared" si="1012"/>
        <v>274.0498046875</v>
      </c>
      <c r="S675">
        <f t="shared" si="1013"/>
        <v>15269.293823242188</v>
      </c>
      <c r="T675">
        <f t="shared" si="1014"/>
        <v>15235.178617931548</v>
      </c>
      <c r="U675">
        <f t="shared" si="1015"/>
        <v>30.4063720703125</v>
      </c>
      <c r="V675">
        <f t="shared" si="1016"/>
        <v>64.521577380952294</v>
      </c>
      <c r="W675">
        <f t="shared" si="1017"/>
        <v>17.25</v>
      </c>
      <c r="X675">
        <f t="shared" si="1018"/>
        <v>45.014941406250003</v>
      </c>
      <c r="Y675">
        <f t="shared" si="1019"/>
        <v>15281.612019032564</v>
      </c>
      <c r="Z675">
        <f t="shared" si="1028"/>
        <v>15231.758262470639</v>
      </c>
      <c r="AA675">
        <f t="shared" si="1020"/>
        <v>18.088176279936306</v>
      </c>
      <c r="AB675">
        <f t="shared" si="1021"/>
        <v>67.941932841860762</v>
      </c>
      <c r="AC675" s="9">
        <f t="shared" si="1022"/>
        <v>49.853756561924456</v>
      </c>
      <c r="AD675" s="4">
        <f t="shared" si="1023"/>
        <v>-3.1587919457947554E-2</v>
      </c>
      <c r="AE675" s="2">
        <f t="shared" si="1024"/>
        <v>1.1275983788730554E-3</v>
      </c>
      <c r="AF675">
        <f t="shared" si="1032"/>
        <v>46.433401101015988</v>
      </c>
      <c r="AG675" s="4">
        <f t="shared" si="1025"/>
        <v>-1.1225782092882566E-2</v>
      </c>
      <c r="AI675">
        <f t="shared" si="1026"/>
        <v>0</v>
      </c>
      <c r="AJ675">
        <f t="shared" si="1029"/>
        <v>0</v>
      </c>
      <c r="AK675">
        <f t="shared" si="1030"/>
        <v>1</v>
      </c>
      <c r="AL675">
        <f t="shared" ref="AL675:AN675" si="1042">SUM(AI665:AI674)/10</f>
        <v>0.5</v>
      </c>
      <c r="AM675">
        <f t="shared" si="1042"/>
        <v>0</v>
      </c>
      <c r="AN675">
        <f t="shared" si="1042"/>
        <v>0.5</v>
      </c>
      <c r="AO675" s="7">
        <f t="shared" ref="AO675:AO738" si="1043">J675</f>
        <v>-2.849609375</v>
      </c>
      <c r="AP675" s="8">
        <f t="shared" si="948"/>
        <v>0.46605278095920238</v>
      </c>
      <c r="AQ675" s="8">
        <f t="shared" si="949"/>
        <v>0</v>
      </c>
      <c r="AR675" s="8">
        <f t="shared" si="950"/>
        <v>0.59090909090909094</v>
      </c>
      <c r="AT675" s="8">
        <f t="shared" ref="AT675:AT738" si="1044">COUNTIF($J666:$J675,"&gt;0")</f>
        <v>6</v>
      </c>
      <c r="AU675" s="8">
        <f t="shared" ref="AU675:AU738" si="1045">COUNTIF($J666:$J675,"&lt;0")</f>
        <v>4</v>
      </c>
      <c r="AV675" s="4"/>
    </row>
    <row r="676" spans="1:48" x14ac:dyDescent="0.25">
      <c r="A676" t="s">
        <v>680</v>
      </c>
      <c r="B676">
        <v>15323.9501953125</v>
      </c>
      <c r="C676">
        <v>15331.7001953125</v>
      </c>
      <c r="D676">
        <v>15279.5</v>
      </c>
      <c r="E676">
        <v>15314.5</v>
      </c>
      <c r="F676">
        <v>15314.5</v>
      </c>
      <c r="G676">
        <v>0</v>
      </c>
      <c r="H676" t="str">
        <f t="shared" si="1003"/>
        <v xml:space="preserve"> 09:15:00+05:30</v>
      </c>
      <c r="I676" t="str">
        <f t="shared" si="1004"/>
        <v>Y</v>
      </c>
      <c r="J676">
        <f t="shared" si="1005"/>
        <v>14.7998046875</v>
      </c>
      <c r="K676">
        <f t="shared" si="1006"/>
        <v>-9.4501953125</v>
      </c>
      <c r="L676" s="3">
        <f t="shared" si="982"/>
        <v>9.6732645075191357E-4</v>
      </c>
      <c r="M676" s="3">
        <f t="shared" si="1007"/>
        <v>-6.1669446794409156E-4</v>
      </c>
      <c r="N676" t="str">
        <f t="shared" si="1008"/>
        <v>2021-05-27</v>
      </c>
      <c r="O676">
        <f t="shared" si="1009"/>
        <v>11.9501953125</v>
      </c>
      <c r="P676">
        <f t="shared" si="1010"/>
        <v>55.650390625</v>
      </c>
      <c r="Q676">
        <f t="shared" si="1011"/>
        <v>261.5</v>
      </c>
      <c r="R676">
        <f t="shared" si="1012"/>
        <v>275.5</v>
      </c>
      <c r="S676">
        <f t="shared" si="1013"/>
        <v>15281.63134765625</v>
      </c>
      <c r="T676">
        <f t="shared" si="1014"/>
        <v>15240.709588913691</v>
      </c>
      <c r="U676">
        <f t="shared" si="1015"/>
        <v>32.86865234375</v>
      </c>
      <c r="V676">
        <f t="shared" si="1016"/>
        <v>73.790411086309177</v>
      </c>
      <c r="W676">
        <f t="shared" si="1017"/>
        <v>52.2001953125</v>
      </c>
      <c r="X676">
        <f t="shared" si="1018"/>
        <v>43.809960937500001</v>
      </c>
      <c r="Y676">
        <f t="shared" si="1019"/>
        <v>15288.920459247549</v>
      </c>
      <c r="Z676">
        <f t="shared" si="1028"/>
        <v>15239.280238609672</v>
      </c>
      <c r="AA676">
        <f t="shared" si="1020"/>
        <v>25.579540752451067</v>
      </c>
      <c r="AB676">
        <f t="shared" si="1021"/>
        <v>75.219761390328131</v>
      </c>
      <c r="AC676" s="9">
        <f t="shared" si="1022"/>
        <v>49.640220637877064</v>
      </c>
      <c r="AD676" s="4">
        <f t="shared" si="1023"/>
        <v>-4.2832464145837043E-3</v>
      </c>
      <c r="AE676" s="2">
        <f t="shared" si="1024"/>
        <v>3.4163549404430775E-3</v>
      </c>
      <c r="AF676">
        <f t="shared" si="1032"/>
        <v>48.210870333858111</v>
      </c>
      <c r="AG676" s="4">
        <f t="shared" si="1025"/>
        <v>3.8279970682639282E-2</v>
      </c>
      <c r="AI676">
        <f t="shared" si="1026"/>
        <v>0</v>
      </c>
      <c r="AJ676">
        <f t="shared" si="1029"/>
        <v>0</v>
      </c>
      <c r="AK676">
        <f t="shared" si="1030"/>
        <v>1</v>
      </c>
      <c r="AL676">
        <f t="shared" ref="AL676:AN676" si="1046">SUM(AI666:AI675)/10</f>
        <v>0.5</v>
      </c>
      <c r="AM676">
        <f t="shared" si="1046"/>
        <v>0</v>
      </c>
      <c r="AN676">
        <f t="shared" si="1046"/>
        <v>0.5</v>
      </c>
      <c r="AO676" s="7">
        <f t="shared" si="1043"/>
        <v>14.7998046875</v>
      </c>
      <c r="AP676" s="8">
        <f t="shared" ref="AP676:AP739" si="1047">(AI676-AP675)*(2/11)+AP675</f>
        <v>0.38131591169389284</v>
      </c>
      <c r="AQ676" s="8">
        <f t="shared" ref="AQ676:AQ739" si="1048">(AJ676-AM675)*(2/11)+AM675</f>
        <v>0</v>
      </c>
      <c r="AR676" s="8">
        <f t="shared" ref="AR676:AR739" si="1049">(AK676-AN675)*(2/11)+AN675</f>
        <v>0.59090909090909094</v>
      </c>
      <c r="AT676" s="8">
        <f t="shared" si="1044"/>
        <v>7</v>
      </c>
      <c r="AU676" s="8">
        <f t="shared" si="1045"/>
        <v>3</v>
      </c>
      <c r="AV676" s="4"/>
    </row>
    <row r="677" spans="1:48" x14ac:dyDescent="0.25">
      <c r="A677" t="s">
        <v>681</v>
      </c>
      <c r="B677">
        <v>15306.2998046875</v>
      </c>
      <c r="C677">
        <v>15331.4501953125</v>
      </c>
      <c r="D677">
        <v>15304.9501953125</v>
      </c>
      <c r="E677">
        <v>15326.4501953125</v>
      </c>
      <c r="F677">
        <v>15326.4501953125</v>
      </c>
      <c r="G677">
        <v>0</v>
      </c>
      <c r="H677" t="str">
        <f t="shared" si="1003"/>
        <v xml:space="preserve"> 10:15:00+05:30</v>
      </c>
      <c r="I677" t="str">
        <f t="shared" si="1004"/>
        <v>N</v>
      </c>
      <c r="J677">
        <f t="shared" si="1005"/>
        <v>11.9501953125</v>
      </c>
      <c r="K677">
        <f t="shared" si="1006"/>
        <v>20.150390625</v>
      </c>
      <c r="L677" s="3">
        <f t="shared" si="982"/>
        <v>7.803189991511313E-4</v>
      </c>
      <c r="M677" s="3">
        <f t="shared" si="1007"/>
        <v>1.3164769331663695E-3</v>
      </c>
      <c r="N677" t="str">
        <f t="shared" si="1008"/>
        <v>2021-05-27</v>
      </c>
      <c r="O677">
        <f t="shared" si="1009"/>
        <v>25.0498046875</v>
      </c>
      <c r="P677">
        <f t="shared" si="1010"/>
        <v>105.349609375</v>
      </c>
      <c r="Q677">
        <f t="shared" si="1011"/>
        <v>265.5498046875</v>
      </c>
      <c r="R677">
        <f t="shared" si="1012"/>
        <v>328.849609375</v>
      </c>
      <c r="S677">
        <f t="shared" si="1013"/>
        <v>15293.675048828125</v>
      </c>
      <c r="T677">
        <f t="shared" si="1014"/>
        <v>15246.769112723214</v>
      </c>
      <c r="U677">
        <f t="shared" si="1015"/>
        <v>32.775146484375</v>
      </c>
      <c r="V677">
        <f t="shared" si="1016"/>
        <v>79.681082589286234</v>
      </c>
      <c r="W677">
        <f t="shared" si="1017"/>
        <v>26.5</v>
      </c>
      <c r="X677">
        <f t="shared" si="1018"/>
        <v>41.629980468749999</v>
      </c>
      <c r="Y677">
        <f t="shared" si="1019"/>
        <v>15297.260400595316</v>
      </c>
      <c r="Z677">
        <f t="shared" si="1028"/>
        <v>15247.204780128111</v>
      </c>
      <c r="AA677">
        <f t="shared" si="1020"/>
        <v>29.189794717183759</v>
      </c>
      <c r="AB677">
        <f t="shared" si="1021"/>
        <v>79.245415184388548</v>
      </c>
      <c r="AC677" s="9">
        <f t="shared" si="1022"/>
        <v>50.05562046720479</v>
      </c>
      <c r="AD677" s="4">
        <f t="shared" si="1023"/>
        <v>8.368210777265607E-3</v>
      </c>
      <c r="AE677" s="2">
        <f t="shared" si="1024"/>
        <v>1.7314659415302277E-3</v>
      </c>
      <c r="AF677">
        <f t="shared" si="1032"/>
        <v>50.491287872102475</v>
      </c>
      <c r="AG677" s="4">
        <f t="shared" si="1025"/>
        <v>4.7300899619786486E-2</v>
      </c>
      <c r="AI677">
        <f t="shared" si="1026"/>
        <v>1</v>
      </c>
      <c r="AJ677">
        <f t="shared" si="1029"/>
        <v>0</v>
      </c>
      <c r="AK677">
        <f t="shared" si="1030"/>
        <v>0</v>
      </c>
      <c r="AL677">
        <f t="shared" ref="AL677:AN677" si="1050">SUM(AI667:AI676)/10</f>
        <v>0.5</v>
      </c>
      <c r="AM677">
        <f t="shared" si="1050"/>
        <v>0</v>
      </c>
      <c r="AN677">
        <f t="shared" si="1050"/>
        <v>0.5</v>
      </c>
      <c r="AO677" s="7">
        <f t="shared" si="1043"/>
        <v>11.9501953125</v>
      </c>
      <c r="AP677" s="8">
        <f t="shared" si="1047"/>
        <v>0.49380392774954868</v>
      </c>
      <c r="AQ677" s="8">
        <f t="shared" si="1048"/>
        <v>0</v>
      </c>
      <c r="AR677" s="8">
        <f t="shared" si="1049"/>
        <v>0.40909090909090906</v>
      </c>
      <c r="AT677" s="8">
        <f t="shared" si="1044"/>
        <v>7</v>
      </c>
      <c r="AU677" s="8">
        <f t="shared" si="1045"/>
        <v>3</v>
      </c>
      <c r="AV677" s="4"/>
    </row>
    <row r="678" spans="1:48" x14ac:dyDescent="0.25">
      <c r="A678" t="s">
        <v>682</v>
      </c>
      <c r="B678">
        <v>15320.599609375</v>
      </c>
      <c r="C678">
        <v>15364.4501953125</v>
      </c>
      <c r="D678">
        <v>15319.849609375</v>
      </c>
      <c r="E678">
        <v>15351.5</v>
      </c>
      <c r="F678">
        <v>15351.5</v>
      </c>
      <c r="G678">
        <v>0</v>
      </c>
      <c r="H678" t="str">
        <f t="shared" si="1003"/>
        <v xml:space="preserve"> 11:15:00+05:30</v>
      </c>
      <c r="I678" t="str">
        <f t="shared" si="1004"/>
        <v>N</v>
      </c>
      <c r="J678">
        <f t="shared" si="1005"/>
        <v>25.0498046875</v>
      </c>
      <c r="K678">
        <f t="shared" si="1006"/>
        <v>30.900390625</v>
      </c>
      <c r="L678" s="3">
        <f t="shared" si="982"/>
        <v>1.6344166045155928E-3</v>
      </c>
      <c r="M678" s="3">
        <f t="shared" si="1007"/>
        <v>2.0169178369553757E-3</v>
      </c>
      <c r="N678" t="str">
        <f t="shared" si="1008"/>
        <v>2021-05-27</v>
      </c>
      <c r="O678">
        <f t="shared" si="1009"/>
        <v>-3.75</v>
      </c>
      <c r="P678">
        <f t="shared" si="1010"/>
        <v>50.2001953125</v>
      </c>
      <c r="Q678">
        <f t="shared" si="1011"/>
        <v>202.349609375</v>
      </c>
      <c r="R678">
        <f t="shared" si="1012"/>
        <v>293.5498046875</v>
      </c>
      <c r="S678">
        <f t="shared" si="1013"/>
        <v>15304.25634765625</v>
      </c>
      <c r="T678">
        <f t="shared" si="1014"/>
        <v>15251.911969866071</v>
      </c>
      <c r="U678">
        <f t="shared" si="1015"/>
        <v>47.24365234375</v>
      </c>
      <c r="V678">
        <f t="shared" si="1016"/>
        <v>99.588030133929351</v>
      </c>
      <c r="W678">
        <f t="shared" si="1017"/>
        <v>44.6005859375</v>
      </c>
      <c r="X678">
        <f t="shared" si="1018"/>
        <v>38.39990234375</v>
      </c>
      <c r="Y678">
        <f t="shared" si="1019"/>
        <v>15309.313644907468</v>
      </c>
      <c r="Z678">
        <f t="shared" si="1028"/>
        <v>15256.686163752829</v>
      </c>
      <c r="AA678">
        <f t="shared" si="1020"/>
        <v>42.186355092531812</v>
      </c>
      <c r="AB678">
        <f t="shared" si="1021"/>
        <v>94.813836247170912</v>
      </c>
      <c r="AC678" s="9">
        <f t="shared" si="1022"/>
        <v>52.627481154639099</v>
      </c>
      <c r="AD678" s="4">
        <f t="shared" si="1023"/>
        <v>5.1380058091964505E-2</v>
      </c>
      <c r="AE678" s="2">
        <f t="shared" si="1024"/>
        <v>2.9112939796880656E-3</v>
      </c>
      <c r="AF678">
        <f t="shared" si="1032"/>
        <v>57.401675041397539</v>
      </c>
      <c r="AG678" s="4">
        <f t="shared" si="1025"/>
        <v>0.13686296112706606</v>
      </c>
      <c r="AI678">
        <f t="shared" si="1026"/>
        <v>1</v>
      </c>
      <c r="AJ678">
        <f t="shared" si="1029"/>
        <v>0</v>
      </c>
      <c r="AK678">
        <f t="shared" si="1030"/>
        <v>0</v>
      </c>
      <c r="AL678">
        <f t="shared" ref="AL678:AN678" si="1051">SUM(AI668:AI677)/10</f>
        <v>0.6</v>
      </c>
      <c r="AM678">
        <f t="shared" si="1051"/>
        <v>0</v>
      </c>
      <c r="AN678">
        <f t="shared" si="1051"/>
        <v>0.4</v>
      </c>
      <c r="AO678" s="7">
        <f t="shared" si="1043"/>
        <v>25.0498046875</v>
      </c>
      <c r="AP678" s="8">
        <f t="shared" si="1047"/>
        <v>0.58583957724963076</v>
      </c>
      <c r="AQ678" s="8">
        <f t="shared" si="1048"/>
        <v>0</v>
      </c>
      <c r="AR678" s="8">
        <f t="shared" si="1049"/>
        <v>0.40909090909090906</v>
      </c>
      <c r="AT678" s="8">
        <f t="shared" si="1044"/>
        <v>7</v>
      </c>
      <c r="AU678" s="8">
        <f t="shared" si="1045"/>
        <v>3</v>
      </c>
      <c r="AV678" s="4"/>
    </row>
    <row r="679" spans="1:48" x14ac:dyDescent="0.25">
      <c r="A679" t="s">
        <v>683</v>
      </c>
      <c r="B679">
        <v>15353.900390625</v>
      </c>
      <c r="C679">
        <v>15360.650390625</v>
      </c>
      <c r="D679">
        <v>15330.599609375</v>
      </c>
      <c r="E679">
        <v>15347.75</v>
      </c>
      <c r="F679">
        <v>15347.75</v>
      </c>
      <c r="G679">
        <v>0</v>
      </c>
      <c r="H679" t="str">
        <f t="shared" si="1003"/>
        <v xml:space="preserve"> 12:15:00+05:30</v>
      </c>
      <c r="I679" t="str">
        <f t="shared" si="1004"/>
        <v>N</v>
      </c>
      <c r="J679">
        <f t="shared" si="1005"/>
        <v>-3.75</v>
      </c>
      <c r="K679">
        <f t="shared" si="1006"/>
        <v>-6.150390625</v>
      </c>
      <c r="L679" s="3">
        <f t="shared" si="982"/>
        <v>-2.4427580366739404E-4</v>
      </c>
      <c r="M679" s="3">
        <f t="shared" si="1007"/>
        <v>-4.0057512869859385E-4</v>
      </c>
      <c r="N679" t="str">
        <f t="shared" si="1008"/>
        <v>2021-05-27</v>
      </c>
      <c r="O679">
        <f t="shared" si="1009"/>
        <v>-45.400390625</v>
      </c>
      <c r="P679">
        <f t="shared" si="1010"/>
        <v>89.5</v>
      </c>
      <c r="Q679">
        <f t="shared" si="1011"/>
        <v>218.2998046875</v>
      </c>
      <c r="R679">
        <f t="shared" si="1012"/>
        <v>308.2001953125</v>
      </c>
      <c r="S679">
        <f t="shared" si="1013"/>
        <v>15310.581298828125</v>
      </c>
      <c r="T679">
        <f t="shared" si="1014"/>
        <v>15258.469122023809</v>
      </c>
      <c r="U679">
        <f t="shared" si="1015"/>
        <v>37.168701171875</v>
      </c>
      <c r="V679">
        <f t="shared" si="1016"/>
        <v>89.280877976190823</v>
      </c>
      <c r="W679">
        <f t="shared" si="1017"/>
        <v>30.05078125</v>
      </c>
      <c r="X679">
        <f t="shared" si="1018"/>
        <v>40.64990234375</v>
      </c>
      <c r="Y679">
        <f t="shared" si="1019"/>
        <v>15317.855057150253</v>
      </c>
      <c r="Z679">
        <f t="shared" si="1028"/>
        <v>15264.964694320754</v>
      </c>
      <c r="AA679">
        <f t="shared" si="1020"/>
        <v>29.894942849747167</v>
      </c>
      <c r="AB679">
        <f t="shared" si="1021"/>
        <v>82.785305679246449</v>
      </c>
      <c r="AC679" s="9">
        <f t="shared" si="1022"/>
        <v>52.890362829499281</v>
      </c>
      <c r="AD679" s="4">
        <f t="shared" si="1023"/>
        <v>4.9951407343197373E-3</v>
      </c>
      <c r="AE679" s="2">
        <f t="shared" si="1024"/>
        <v>1.9601830336514227E-3</v>
      </c>
      <c r="AF679">
        <f t="shared" si="1032"/>
        <v>59.385935126443655</v>
      </c>
      <c r="AG679" s="4">
        <f t="shared" si="1025"/>
        <v>3.4567982269072935E-2</v>
      </c>
      <c r="AI679">
        <f t="shared" si="1026"/>
        <v>1</v>
      </c>
      <c r="AJ679">
        <f t="shared" si="1029"/>
        <v>0</v>
      </c>
      <c r="AK679">
        <f t="shared" si="1030"/>
        <v>0</v>
      </c>
      <c r="AL679">
        <f t="shared" ref="AL679:AN679" si="1052">SUM(AI669:AI678)/10</f>
        <v>0.7</v>
      </c>
      <c r="AM679">
        <f t="shared" si="1052"/>
        <v>0</v>
      </c>
      <c r="AN679">
        <f t="shared" si="1052"/>
        <v>0.3</v>
      </c>
      <c r="AO679" s="7">
        <f t="shared" si="1043"/>
        <v>-3.75</v>
      </c>
      <c r="AP679" s="8">
        <f t="shared" si="1047"/>
        <v>0.66114147229515241</v>
      </c>
      <c r="AQ679" s="8">
        <f t="shared" si="1048"/>
        <v>0</v>
      </c>
      <c r="AR679" s="8">
        <f t="shared" si="1049"/>
        <v>0.32727272727272727</v>
      </c>
      <c r="AT679" s="8">
        <f t="shared" si="1044"/>
        <v>6</v>
      </c>
      <c r="AU679" s="8">
        <f t="shared" si="1045"/>
        <v>4</v>
      </c>
      <c r="AV679" s="4"/>
    </row>
    <row r="680" spans="1:48" x14ac:dyDescent="0.25">
      <c r="A680" t="s">
        <v>684</v>
      </c>
      <c r="B680">
        <v>15338.5</v>
      </c>
      <c r="C680">
        <v>15358.9501953125</v>
      </c>
      <c r="D680">
        <v>15300.2998046875</v>
      </c>
      <c r="E680">
        <v>15302.349609375</v>
      </c>
      <c r="F680">
        <v>15302.349609375</v>
      </c>
      <c r="G680">
        <v>0</v>
      </c>
      <c r="H680" t="str">
        <f t="shared" si="1003"/>
        <v xml:space="preserve"> 13:15:00+05:30</v>
      </c>
      <c r="I680" t="str">
        <f t="shared" si="1004"/>
        <v>N</v>
      </c>
      <c r="J680">
        <f t="shared" si="1005"/>
        <v>-45.400390625</v>
      </c>
      <c r="K680">
        <f t="shared" si="1006"/>
        <v>-36.150390625</v>
      </c>
      <c r="L680" s="3">
        <f t="shared" si="982"/>
        <v>-2.9581137707481555E-3</v>
      </c>
      <c r="M680" s="3">
        <f t="shared" si="1007"/>
        <v>-2.3568400185806958E-3</v>
      </c>
      <c r="N680" t="str">
        <f t="shared" si="1008"/>
        <v>2021-05-27</v>
      </c>
      <c r="O680">
        <f t="shared" si="1009"/>
        <v>29.650390625</v>
      </c>
      <c r="P680">
        <f t="shared" si="1010"/>
        <v>132.80078125</v>
      </c>
      <c r="Q680">
        <f t="shared" si="1011"/>
        <v>272.75</v>
      </c>
      <c r="R680">
        <f t="shared" si="1012"/>
        <v>330.80078125</v>
      </c>
      <c r="S680">
        <f t="shared" si="1013"/>
        <v>15316.88134765625</v>
      </c>
      <c r="T680">
        <f t="shared" si="1014"/>
        <v>15264.578636532739</v>
      </c>
      <c r="U680">
        <f t="shared" si="1015"/>
        <v>-14.53173828125</v>
      </c>
      <c r="V680">
        <f t="shared" si="1016"/>
        <v>37.770972842261472</v>
      </c>
      <c r="W680">
        <f t="shared" si="1017"/>
        <v>58.650390625</v>
      </c>
      <c r="X680">
        <f t="shared" si="1018"/>
        <v>37.5</v>
      </c>
      <c r="Y680">
        <f t="shared" si="1019"/>
        <v>15314.409402089086</v>
      </c>
      <c r="Z680">
        <f t="shared" si="1028"/>
        <v>15268.363322962048</v>
      </c>
      <c r="AA680">
        <f t="shared" si="1020"/>
        <v>-12.059792714086143</v>
      </c>
      <c r="AB680">
        <f t="shared" si="1021"/>
        <v>33.986286412951813</v>
      </c>
      <c r="AC680" s="9">
        <f t="shared" si="1022"/>
        <v>46.046079127037956</v>
      </c>
      <c r="AD680" s="4">
        <f t="shared" si="1023"/>
        <v>-0.12940511912396954</v>
      </c>
      <c r="AE680" s="2">
        <f t="shared" si="1024"/>
        <v>3.8332837508864683E-3</v>
      </c>
      <c r="AF680">
        <f t="shared" si="1032"/>
        <v>49.830765556347615</v>
      </c>
      <c r="AG680" s="4">
        <f t="shared" si="1025"/>
        <v>-0.16089953875023294</v>
      </c>
      <c r="AI680">
        <f t="shared" si="1026"/>
        <v>0</v>
      </c>
      <c r="AJ680">
        <f t="shared" si="1029"/>
        <v>0</v>
      </c>
      <c r="AK680">
        <f t="shared" si="1030"/>
        <v>1</v>
      </c>
      <c r="AL680">
        <f t="shared" ref="AL680:AN680" si="1053">SUM(AI670:AI679)/10</f>
        <v>0.7</v>
      </c>
      <c r="AM680">
        <f t="shared" si="1053"/>
        <v>0</v>
      </c>
      <c r="AN680">
        <f t="shared" si="1053"/>
        <v>0.3</v>
      </c>
      <c r="AO680" s="7">
        <f t="shared" si="1043"/>
        <v>-45.400390625</v>
      </c>
      <c r="AP680" s="8">
        <f t="shared" si="1047"/>
        <v>0.54093393187785199</v>
      </c>
      <c r="AQ680" s="8">
        <f t="shared" si="1048"/>
        <v>0</v>
      </c>
      <c r="AR680" s="8">
        <f t="shared" si="1049"/>
        <v>0.42727272727272725</v>
      </c>
      <c r="AT680" s="8">
        <f t="shared" si="1044"/>
        <v>5</v>
      </c>
      <c r="AU680" s="8">
        <f t="shared" si="1045"/>
        <v>5</v>
      </c>
      <c r="AV680" s="4"/>
    </row>
    <row r="681" spans="1:48" x14ac:dyDescent="0.25">
      <c r="A681" t="s">
        <v>685</v>
      </c>
      <c r="B681">
        <v>15348.7998046875</v>
      </c>
      <c r="C681">
        <v>15349.4501953125</v>
      </c>
      <c r="D681">
        <v>15273.349609375</v>
      </c>
      <c r="E681">
        <v>15332</v>
      </c>
      <c r="F681">
        <v>15332</v>
      </c>
      <c r="G681">
        <v>0</v>
      </c>
      <c r="H681" t="str">
        <f t="shared" si="1003"/>
        <v xml:space="preserve"> 14:15:00+05:30</v>
      </c>
      <c r="I681" t="str">
        <f t="shared" si="1004"/>
        <v>N</v>
      </c>
      <c r="J681">
        <f t="shared" si="1005"/>
        <v>29.650390625</v>
      </c>
      <c r="K681">
        <f t="shared" si="1006"/>
        <v>-16.7998046875</v>
      </c>
      <c r="L681" s="3">
        <f t="shared" si="982"/>
        <v>1.9376364664178537E-3</v>
      </c>
      <c r="M681" s="3">
        <f t="shared" si="1007"/>
        <v>-1.094535396987155E-3</v>
      </c>
      <c r="N681" t="str">
        <f t="shared" si="1008"/>
        <v>2021-05-27</v>
      </c>
      <c r="O681">
        <f t="shared" si="1009"/>
        <v>38.150390625</v>
      </c>
      <c r="P681">
        <f t="shared" si="1010"/>
        <v>109.5498046875</v>
      </c>
      <c r="Q681">
        <f t="shared" si="1011"/>
        <v>229.599609375</v>
      </c>
      <c r="R681">
        <f t="shared" si="1012"/>
        <v>338.349609375</v>
      </c>
      <c r="S681">
        <f t="shared" si="1013"/>
        <v>15318.40625</v>
      </c>
      <c r="T681">
        <f t="shared" si="1014"/>
        <v>15269.223865327382</v>
      </c>
      <c r="U681">
        <f t="shared" si="1015"/>
        <v>13.59375</v>
      </c>
      <c r="V681">
        <f t="shared" si="1016"/>
        <v>62.776134672618355</v>
      </c>
      <c r="W681">
        <f t="shared" si="1017"/>
        <v>76.1005859375</v>
      </c>
      <c r="X681">
        <f t="shared" si="1018"/>
        <v>36.670117187499997</v>
      </c>
      <c r="Y681">
        <f t="shared" si="1019"/>
        <v>15318.318423847068</v>
      </c>
      <c r="Z681">
        <f t="shared" si="1028"/>
        <v>15274.148475420045</v>
      </c>
      <c r="AA681">
        <f t="shared" si="1020"/>
        <v>13.681576152932394</v>
      </c>
      <c r="AB681">
        <f t="shared" si="1021"/>
        <v>57.851524579955367</v>
      </c>
      <c r="AC681" s="9">
        <f t="shared" si="1022"/>
        <v>44.169948427022973</v>
      </c>
      <c r="AD681" s="4">
        <f t="shared" si="1023"/>
        <v>-4.0744635278041105E-2</v>
      </c>
      <c r="AE681" s="2">
        <f t="shared" si="1024"/>
        <v>4.9825734291309856E-3</v>
      </c>
      <c r="AF681">
        <f t="shared" si="1032"/>
        <v>49.094558519685961</v>
      </c>
      <c r="AG681" s="4">
        <f t="shared" si="1025"/>
        <v>-1.4774146622916432E-2</v>
      </c>
      <c r="AI681">
        <f t="shared" si="1026"/>
        <v>0</v>
      </c>
      <c r="AJ681">
        <f t="shared" si="1029"/>
        <v>0</v>
      </c>
      <c r="AK681">
        <f t="shared" si="1030"/>
        <v>1</v>
      </c>
      <c r="AL681">
        <f t="shared" ref="AL681:AN681" si="1054">SUM(AI671:AI680)/10</f>
        <v>0.6</v>
      </c>
      <c r="AM681">
        <f t="shared" si="1054"/>
        <v>0</v>
      </c>
      <c r="AN681">
        <f t="shared" si="1054"/>
        <v>0.4</v>
      </c>
      <c r="AO681" s="7">
        <f t="shared" si="1043"/>
        <v>29.650390625</v>
      </c>
      <c r="AP681" s="8">
        <f t="shared" si="1047"/>
        <v>0.4425823079000607</v>
      </c>
      <c r="AQ681" s="8">
        <f t="shared" si="1048"/>
        <v>0</v>
      </c>
      <c r="AR681" s="8">
        <f t="shared" si="1049"/>
        <v>0.42727272727272725</v>
      </c>
      <c r="AT681" s="8">
        <f t="shared" si="1044"/>
        <v>6</v>
      </c>
      <c r="AU681" s="8">
        <f t="shared" si="1045"/>
        <v>4</v>
      </c>
      <c r="AV681" s="4"/>
    </row>
    <row r="682" spans="1:48" x14ac:dyDescent="0.25">
      <c r="A682" t="s">
        <v>686</v>
      </c>
      <c r="B682">
        <v>15331.75</v>
      </c>
      <c r="C682">
        <v>15383.349609375</v>
      </c>
      <c r="D682">
        <v>15331</v>
      </c>
      <c r="E682">
        <v>15370.150390625</v>
      </c>
      <c r="F682">
        <v>15370.150390625</v>
      </c>
      <c r="G682">
        <v>0</v>
      </c>
      <c r="H682" t="str">
        <f t="shared" si="1003"/>
        <v xml:space="preserve"> 15:15:00+05:30</v>
      </c>
      <c r="I682" t="str">
        <f t="shared" si="1004"/>
        <v>N</v>
      </c>
      <c r="J682">
        <f t="shared" si="1005"/>
        <v>38.150390625</v>
      </c>
      <c r="K682">
        <f t="shared" si="1006"/>
        <v>38.400390625</v>
      </c>
      <c r="L682" s="3">
        <f t="shared" si="982"/>
        <v>2.4882853264414297E-3</v>
      </c>
      <c r="M682" s="3">
        <f t="shared" si="1007"/>
        <v>2.5046319321016842E-3</v>
      </c>
      <c r="N682" t="str">
        <f t="shared" si="1008"/>
        <v>2021-05-27</v>
      </c>
      <c r="O682">
        <f t="shared" si="1009"/>
        <v>61.6494140625</v>
      </c>
      <c r="P682">
        <f t="shared" si="1010"/>
        <v>67.349609375</v>
      </c>
      <c r="Q682">
        <f t="shared" si="1011"/>
        <v>205.6494140625</v>
      </c>
      <c r="R682">
        <f t="shared" si="1012"/>
        <v>325.19921875</v>
      </c>
      <c r="S682">
        <f t="shared" si="1013"/>
        <v>15322.099975585938</v>
      </c>
      <c r="T682">
        <f t="shared" si="1014"/>
        <v>15275.335751488095</v>
      </c>
      <c r="U682">
        <f t="shared" si="1015"/>
        <v>48.0504150390625</v>
      </c>
      <c r="V682">
        <f t="shared" si="1016"/>
        <v>94.814639136904589</v>
      </c>
      <c r="W682">
        <f t="shared" si="1017"/>
        <v>52.349609375</v>
      </c>
      <c r="X682">
        <f t="shared" si="1018"/>
        <v>40.760156250000001</v>
      </c>
      <c r="Y682">
        <f t="shared" si="1019"/>
        <v>15329.836638686607</v>
      </c>
      <c r="Z682">
        <f t="shared" si="1028"/>
        <v>15282.875922256859</v>
      </c>
      <c r="AA682">
        <f t="shared" si="1020"/>
        <v>40.31375193839267</v>
      </c>
      <c r="AB682">
        <f t="shared" si="1021"/>
        <v>87.274468368141243</v>
      </c>
      <c r="AC682" s="9">
        <f t="shared" si="1022"/>
        <v>46.960716429748572</v>
      </c>
      <c r="AD682" s="4">
        <f t="shared" si="1023"/>
        <v>6.3182505348324564E-2</v>
      </c>
      <c r="AE682" s="2">
        <f t="shared" si="1024"/>
        <v>3.4146245760224383E-3</v>
      </c>
      <c r="AF682">
        <f t="shared" si="1032"/>
        <v>54.500887198511919</v>
      </c>
      <c r="AG682" s="4">
        <f t="shared" si="1025"/>
        <v>0.11012073113272064</v>
      </c>
      <c r="AI682">
        <f t="shared" si="1026"/>
        <v>1</v>
      </c>
      <c r="AJ682">
        <f t="shared" si="1029"/>
        <v>0</v>
      </c>
      <c r="AK682">
        <f t="shared" si="1030"/>
        <v>0</v>
      </c>
      <c r="AL682">
        <f t="shared" ref="AL682:AN682" si="1055">SUM(AI672:AI681)/10</f>
        <v>0.5</v>
      </c>
      <c r="AM682">
        <f t="shared" si="1055"/>
        <v>0</v>
      </c>
      <c r="AN682">
        <f t="shared" si="1055"/>
        <v>0.5</v>
      </c>
      <c r="AO682" s="7">
        <f t="shared" si="1043"/>
        <v>38.150390625</v>
      </c>
      <c r="AP682" s="8">
        <f t="shared" si="1047"/>
        <v>0.54393097919095879</v>
      </c>
      <c r="AQ682" s="8">
        <f t="shared" si="1048"/>
        <v>0</v>
      </c>
      <c r="AR682" s="8">
        <f t="shared" si="1049"/>
        <v>0.32727272727272727</v>
      </c>
      <c r="AT682" s="8">
        <f t="shared" si="1044"/>
        <v>7</v>
      </c>
      <c r="AU682" s="8">
        <f t="shared" si="1045"/>
        <v>3</v>
      </c>
      <c r="AV682" s="4"/>
    </row>
    <row r="683" spans="1:48" x14ac:dyDescent="0.25">
      <c r="A683" t="s">
        <v>687</v>
      </c>
      <c r="B683">
        <v>15421.2001953125</v>
      </c>
      <c r="C683">
        <v>15453.5498046875</v>
      </c>
      <c r="D683">
        <v>15406</v>
      </c>
      <c r="E683">
        <v>15431.7998046875</v>
      </c>
      <c r="F683">
        <v>15431.7998046875</v>
      </c>
      <c r="G683">
        <v>0</v>
      </c>
      <c r="H683" t="str">
        <f t="shared" si="1003"/>
        <v xml:space="preserve"> 09:15:00+05:30</v>
      </c>
      <c r="I683" t="str">
        <f t="shared" si="1004"/>
        <v>Y</v>
      </c>
      <c r="J683">
        <f t="shared" si="1005"/>
        <v>61.6494140625</v>
      </c>
      <c r="K683">
        <f t="shared" si="1006"/>
        <v>10.599609375</v>
      </c>
      <c r="L683" s="3">
        <f t="shared" si="982"/>
        <v>4.0109831391176871E-3</v>
      </c>
      <c r="M683" s="3">
        <f t="shared" si="1007"/>
        <v>6.8734010587722652E-4</v>
      </c>
      <c r="N683" t="str">
        <f t="shared" si="1008"/>
        <v>2021-05-28</v>
      </c>
      <c r="O683">
        <f t="shared" si="1009"/>
        <v>-30.099609375</v>
      </c>
      <c r="P683">
        <f t="shared" si="1010"/>
        <v>23.5</v>
      </c>
      <c r="Q683">
        <f t="shared" si="1011"/>
        <v>136.25</v>
      </c>
      <c r="R683">
        <f t="shared" si="1012"/>
        <v>257.1005859375</v>
      </c>
      <c r="S683">
        <f t="shared" si="1013"/>
        <v>15330.550048828125</v>
      </c>
      <c r="T683">
        <f t="shared" si="1014"/>
        <v>15284.180989583334</v>
      </c>
      <c r="U683">
        <f t="shared" si="1015"/>
        <v>101.249755859375</v>
      </c>
      <c r="V683">
        <f t="shared" si="1016"/>
        <v>147.61881510416606</v>
      </c>
      <c r="W683">
        <f t="shared" si="1017"/>
        <v>47.5498046875</v>
      </c>
      <c r="X683">
        <f t="shared" si="1018"/>
        <v>43.105175781249997</v>
      </c>
      <c r="Y683">
        <f t="shared" si="1019"/>
        <v>15352.495120020139</v>
      </c>
      <c r="Z683">
        <f t="shared" si="1028"/>
        <v>15296.41445702328</v>
      </c>
      <c r="AA683">
        <f t="shared" si="1020"/>
        <v>79.304684667360561</v>
      </c>
      <c r="AB683">
        <f t="shared" si="1021"/>
        <v>135.38534766421981</v>
      </c>
      <c r="AC683" s="9">
        <f t="shared" si="1022"/>
        <v>56.080662996859246</v>
      </c>
      <c r="AD683" s="4">
        <f t="shared" si="1023"/>
        <v>0.19420373581296962</v>
      </c>
      <c r="AE683" s="2">
        <f t="shared" si="1024"/>
        <v>3.0864471431585098E-3</v>
      </c>
      <c r="AF683">
        <f t="shared" si="1032"/>
        <v>68.314130436805499</v>
      </c>
      <c r="AG683" s="4">
        <f t="shared" si="1025"/>
        <v>0.25344987849428502</v>
      </c>
      <c r="AI683">
        <f t="shared" si="1026"/>
        <v>1</v>
      </c>
      <c r="AJ683">
        <f t="shared" si="1029"/>
        <v>0</v>
      </c>
      <c r="AK683">
        <f t="shared" si="1030"/>
        <v>0</v>
      </c>
      <c r="AL683">
        <f t="shared" ref="AL683:AN683" si="1056">SUM(AI673:AI682)/10</f>
        <v>0.5</v>
      </c>
      <c r="AM683">
        <f t="shared" si="1056"/>
        <v>0</v>
      </c>
      <c r="AN683">
        <f t="shared" si="1056"/>
        <v>0.5</v>
      </c>
      <c r="AO683" s="7">
        <f t="shared" si="1043"/>
        <v>61.6494140625</v>
      </c>
      <c r="AP683" s="8">
        <f t="shared" si="1047"/>
        <v>0.62685261933805725</v>
      </c>
      <c r="AQ683" s="8">
        <f t="shared" si="1048"/>
        <v>0</v>
      </c>
      <c r="AR683" s="8">
        <f t="shared" si="1049"/>
        <v>0.40909090909090906</v>
      </c>
      <c r="AT683" s="8">
        <f t="shared" si="1044"/>
        <v>7</v>
      </c>
      <c r="AU683" s="8">
        <f t="shared" si="1045"/>
        <v>3</v>
      </c>
      <c r="AV683" s="4"/>
    </row>
    <row r="684" spans="1:48" x14ac:dyDescent="0.25">
      <c r="A684" t="s">
        <v>688</v>
      </c>
      <c r="B684">
        <v>15426.25</v>
      </c>
      <c r="C684">
        <v>15445.7001953125</v>
      </c>
      <c r="D684">
        <v>15396.4501953125</v>
      </c>
      <c r="E684">
        <v>15401.7001953125</v>
      </c>
      <c r="F684">
        <v>15401.7001953125</v>
      </c>
      <c r="G684">
        <v>0</v>
      </c>
      <c r="H684" t="str">
        <f t="shared" si="1003"/>
        <v xml:space="preserve"> 10:15:00+05:30</v>
      </c>
      <c r="I684" t="str">
        <f t="shared" si="1004"/>
        <v>N</v>
      </c>
      <c r="J684">
        <f t="shared" si="1005"/>
        <v>-30.099609375</v>
      </c>
      <c r="K684">
        <f t="shared" si="1006"/>
        <v>-24.5498046875</v>
      </c>
      <c r="L684" s="3">
        <f t="shared" si="982"/>
        <v>-1.9504924737202116E-3</v>
      </c>
      <c r="M684" s="3">
        <f t="shared" si="1007"/>
        <v>-1.5914304959079491E-3</v>
      </c>
      <c r="N684" t="str">
        <f t="shared" si="1008"/>
        <v>2021-05-28</v>
      </c>
      <c r="O684">
        <f t="shared" si="1009"/>
        <v>35.5498046875</v>
      </c>
      <c r="P684">
        <f t="shared" si="1010"/>
        <v>94.0498046875</v>
      </c>
      <c r="Q684">
        <f t="shared" si="1011"/>
        <v>107.4501953125</v>
      </c>
      <c r="R684">
        <f t="shared" si="1012"/>
        <v>326.349609375</v>
      </c>
      <c r="S684">
        <f t="shared" si="1013"/>
        <v>15347.0625</v>
      </c>
      <c r="T684">
        <f t="shared" si="1014"/>
        <v>15292.311941964286</v>
      </c>
      <c r="U684">
        <f t="shared" si="1015"/>
        <v>54.6376953125</v>
      </c>
      <c r="V684">
        <f t="shared" si="1016"/>
        <v>109.38825334821377</v>
      </c>
      <c r="W684">
        <f t="shared" si="1017"/>
        <v>49.25</v>
      </c>
      <c r="X684">
        <f t="shared" si="1018"/>
        <v>44.435156249999999</v>
      </c>
      <c r="Y684">
        <f t="shared" si="1019"/>
        <v>15363.42958119622</v>
      </c>
      <c r="Z684">
        <f t="shared" si="1028"/>
        <v>15305.985887776846</v>
      </c>
      <c r="AA684">
        <f t="shared" si="1020"/>
        <v>38.27061411627983</v>
      </c>
      <c r="AB684">
        <f t="shared" si="1021"/>
        <v>95.71430753565437</v>
      </c>
      <c r="AC684" s="9">
        <f t="shared" si="1022"/>
        <v>57.44369341937454</v>
      </c>
      <c r="AD684" s="4">
        <f t="shared" si="1023"/>
        <v>2.4304820051639361E-2</v>
      </c>
      <c r="AE684" s="2">
        <f t="shared" si="1024"/>
        <v>3.1987892907284774E-3</v>
      </c>
      <c r="AF684">
        <f t="shared" si="1032"/>
        <v>71.117639231933936</v>
      </c>
      <c r="AG684" s="4">
        <f t="shared" si="1025"/>
        <v>4.1038490531938247E-2</v>
      </c>
      <c r="AI684">
        <f t="shared" si="1026"/>
        <v>1</v>
      </c>
      <c r="AJ684">
        <f t="shared" si="1029"/>
        <v>0</v>
      </c>
      <c r="AK684">
        <f t="shared" si="1030"/>
        <v>0</v>
      </c>
      <c r="AL684">
        <f t="shared" ref="AL684:AN684" si="1057">SUM(AI674:AI683)/10</f>
        <v>0.5</v>
      </c>
      <c r="AM684">
        <f t="shared" si="1057"/>
        <v>0</v>
      </c>
      <c r="AN684">
        <f t="shared" si="1057"/>
        <v>0.5</v>
      </c>
      <c r="AO684" s="7">
        <f t="shared" si="1043"/>
        <v>-30.099609375</v>
      </c>
      <c r="AP684" s="8">
        <f t="shared" si="1047"/>
        <v>0.69469759764022865</v>
      </c>
      <c r="AQ684" s="8">
        <f t="shared" si="1048"/>
        <v>0</v>
      </c>
      <c r="AR684" s="8">
        <f t="shared" si="1049"/>
        <v>0.40909090909090906</v>
      </c>
      <c r="AT684" s="8">
        <f t="shared" si="1044"/>
        <v>6</v>
      </c>
      <c r="AU684" s="8">
        <f t="shared" si="1045"/>
        <v>4</v>
      </c>
      <c r="AV684" s="4"/>
    </row>
    <row r="685" spans="1:48" x14ac:dyDescent="0.25">
      <c r="A685" t="s">
        <v>689</v>
      </c>
      <c r="B685">
        <v>15423.25</v>
      </c>
      <c r="C685">
        <v>15443.4501953125</v>
      </c>
      <c r="D685">
        <v>15395.400390625</v>
      </c>
      <c r="E685">
        <v>15437.25</v>
      </c>
      <c r="F685">
        <v>15437.25</v>
      </c>
      <c r="G685">
        <v>0</v>
      </c>
      <c r="H685" t="str">
        <f t="shared" si="1003"/>
        <v xml:space="preserve"> 11:15:00+05:30</v>
      </c>
      <c r="I685" t="str">
        <f t="shared" si="1004"/>
        <v>N</v>
      </c>
      <c r="J685">
        <f t="shared" si="1005"/>
        <v>35.5498046875</v>
      </c>
      <c r="K685">
        <f t="shared" si="1006"/>
        <v>14</v>
      </c>
      <c r="L685" s="3">
        <f t="shared" si="982"/>
        <v>2.3081740481040894E-3</v>
      </c>
      <c r="M685" s="3">
        <f t="shared" si="1007"/>
        <v>9.0772048692720406E-4</v>
      </c>
      <c r="N685" t="str">
        <f t="shared" si="1008"/>
        <v>2021-05-28</v>
      </c>
      <c r="O685">
        <f t="shared" si="1009"/>
        <v>-2.099609375</v>
      </c>
      <c r="P685">
        <f t="shared" si="1010"/>
        <v>81.849609375</v>
      </c>
      <c r="Q685">
        <f t="shared" si="1011"/>
        <v>71.650390625</v>
      </c>
      <c r="R685">
        <f t="shared" si="1012"/>
        <v>233.150390625</v>
      </c>
      <c r="S685">
        <f t="shared" si="1013"/>
        <v>15357.962524414063</v>
      </c>
      <c r="T685">
        <f t="shared" si="1014"/>
        <v>15300.169084821429</v>
      </c>
      <c r="U685">
        <f t="shared" si="1015"/>
        <v>79.2874755859375</v>
      </c>
      <c r="V685">
        <f t="shared" si="1016"/>
        <v>137.08091517857065</v>
      </c>
      <c r="W685">
        <f t="shared" si="1017"/>
        <v>48.0498046875</v>
      </c>
      <c r="X685">
        <f t="shared" si="1018"/>
        <v>45.4501953125</v>
      </c>
      <c r="Y685">
        <f t="shared" si="1019"/>
        <v>15379.834118708171</v>
      </c>
      <c r="Z685">
        <f t="shared" si="1028"/>
        <v>15317.918988888041</v>
      </c>
      <c r="AA685">
        <f t="shared" si="1020"/>
        <v>57.415881291828555</v>
      </c>
      <c r="AB685">
        <f t="shared" si="1021"/>
        <v>119.33101111195901</v>
      </c>
      <c r="AC685" s="9">
        <f t="shared" si="1022"/>
        <v>61.91512982013046</v>
      </c>
      <c r="AD685" s="4">
        <f t="shared" si="1023"/>
        <v>7.784033606808087E-2</v>
      </c>
      <c r="AE685" s="2">
        <f t="shared" si="1024"/>
        <v>3.1210493698338522E-3</v>
      </c>
      <c r="AF685">
        <f t="shared" si="1032"/>
        <v>79.665033886742094</v>
      </c>
      <c r="AG685" s="4">
        <f t="shared" si="1025"/>
        <v>0.12018670398960775</v>
      </c>
      <c r="AI685">
        <f t="shared" si="1026"/>
        <v>1</v>
      </c>
      <c r="AJ685">
        <f t="shared" si="1029"/>
        <v>0</v>
      </c>
      <c r="AK685">
        <f t="shared" si="1030"/>
        <v>0</v>
      </c>
      <c r="AL685">
        <f t="shared" ref="AL685:AN685" si="1058">SUM(AI675:AI684)/10</f>
        <v>0.6</v>
      </c>
      <c r="AM685">
        <f t="shared" si="1058"/>
        <v>0</v>
      </c>
      <c r="AN685">
        <f t="shared" si="1058"/>
        <v>0.4</v>
      </c>
      <c r="AO685" s="7">
        <f t="shared" si="1043"/>
        <v>35.5498046875</v>
      </c>
      <c r="AP685" s="8">
        <f t="shared" si="1047"/>
        <v>0.75020712534200529</v>
      </c>
      <c r="AQ685" s="8">
        <f t="shared" si="1048"/>
        <v>0</v>
      </c>
      <c r="AR685" s="8">
        <f t="shared" si="1049"/>
        <v>0.40909090909090906</v>
      </c>
      <c r="AT685" s="8">
        <f t="shared" si="1044"/>
        <v>7</v>
      </c>
      <c r="AU685" s="8">
        <f t="shared" si="1045"/>
        <v>3</v>
      </c>
      <c r="AV685" s="4"/>
    </row>
    <row r="686" spans="1:48" x14ac:dyDescent="0.25">
      <c r="A686" t="s">
        <v>690</v>
      </c>
      <c r="B686">
        <v>15432.5</v>
      </c>
      <c r="C686">
        <v>15444</v>
      </c>
      <c r="D686">
        <v>15413.599609375</v>
      </c>
      <c r="E686">
        <v>15435.150390625</v>
      </c>
      <c r="F686">
        <v>15435.150390625</v>
      </c>
      <c r="G686">
        <v>0</v>
      </c>
      <c r="H686" t="str">
        <f t="shared" si="1003"/>
        <v xml:space="preserve"> 12:15:00+05:30</v>
      </c>
      <c r="I686" t="str">
        <f t="shared" si="1004"/>
        <v>N</v>
      </c>
      <c r="J686">
        <f t="shared" si="1005"/>
        <v>-2.099609375</v>
      </c>
      <c r="K686">
        <f t="shared" si="1006"/>
        <v>2.650390625</v>
      </c>
      <c r="L686" s="3">
        <f t="shared" si="982"/>
        <v>-1.3600928759979918E-4</v>
      </c>
      <c r="M686" s="3">
        <f t="shared" si="1007"/>
        <v>1.7174084723797182E-4</v>
      </c>
      <c r="N686" t="str">
        <f t="shared" si="1008"/>
        <v>2021-05-28</v>
      </c>
      <c r="O686">
        <f t="shared" si="1009"/>
        <v>6.3994140625</v>
      </c>
      <c r="P686">
        <f t="shared" si="1010"/>
        <v>101.7998046875</v>
      </c>
      <c r="Q686">
        <f t="shared" si="1011"/>
        <v>51.2998046875</v>
      </c>
      <c r="R686">
        <f t="shared" si="1012"/>
        <v>228.849609375</v>
      </c>
      <c r="S686">
        <f t="shared" si="1013"/>
        <v>15371.8125</v>
      </c>
      <c r="T686">
        <f t="shared" si="1014"/>
        <v>15309.040504092261</v>
      </c>
      <c r="U686">
        <f t="shared" si="1015"/>
        <v>63.337890625</v>
      </c>
      <c r="V686">
        <f t="shared" si="1016"/>
        <v>126.10988653273853</v>
      </c>
      <c r="W686">
        <f t="shared" si="1017"/>
        <v>30.400390625</v>
      </c>
      <c r="X686">
        <f t="shared" si="1018"/>
        <v>48.530175781250001</v>
      </c>
      <c r="Y686">
        <f t="shared" si="1019"/>
        <v>15392.126623578577</v>
      </c>
      <c r="Z686">
        <f t="shared" si="1028"/>
        <v>15328.576389045946</v>
      </c>
      <c r="AA686">
        <f t="shared" si="1020"/>
        <v>43.023767046423018</v>
      </c>
      <c r="AB686">
        <f t="shared" si="1021"/>
        <v>106.57400157905431</v>
      </c>
      <c r="AC686" s="9">
        <f t="shared" si="1022"/>
        <v>63.550234532631293</v>
      </c>
      <c r="AD686" s="4">
        <f t="shared" si="1023"/>
        <v>2.6408806979020694E-2</v>
      </c>
      <c r="AE686" s="2">
        <f t="shared" si="1024"/>
        <v>1.9723096093990657E-3</v>
      </c>
      <c r="AF686">
        <f t="shared" si="1032"/>
        <v>83.086119486315511</v>
      </c>
      <c r="AG686" s="4">
        <f t="shared" si="1025"/>
        <v>4.2943377196538866E-2</v>
      </c>
      <c r="AI686">
        <f t="shared" si="1026"/>
        <v>1</v>
      </c>
      <c r="AJ686">
        <f t="shared" si="1029"/>
        <v>0</v>
      </c>
      <c r="AK686">
        <f t="shared" si="1030"/>
        <v>0</v>
      </c>
      <c r="AL686">
        <f t="shared" ref="AL686:AN686" si="1059">SUM(AI676:AI685)/10</f>
        <v>0.7</v>
      </c>
      <c r="AM686">
        <f t="shared" si="1059"/>
        <v>0</v>
      </c>
      <c r="AN686">
        <f t="shared" si="1059"/>
        <v>0.3</v>
      </c>
      <c r="AO686" s="7">
        <f t="shared" si="1043"/>
        <v>-2.099609375</v>
      </c>
      <c r="AP686" s="8">
        <f t="shared" si="1047"/>
        <v>0.79562401164345886</v>
      </c>
      <c r="AQ686" s="8">
        <f t="shared" si="1048"/>
        <v>0</v>
      </c>
      <c r="AR686" s="8">
        <f t="shared" si="1049"/>
        <v>0.32727272727272727</v>
      </c>
      <c r="AT686" s="8">
        <f t="shared" si="1044"/>
        <v>6</v>
      </c>
      <c r="AU686" s="8">
        <f t="shared" si="1045"/>
        <v>4</v>
      </c>
      <c r="AV686" s="4"/>
    </row>
    <row r="687" spans="1:48" x14ac:dyDescent="0.25">
      <c r="A687" t="s">
        <v>691</v>
      </c>
      <c r="B687">
        <v>15435.0498046875</v>
      </c>
      <c r="C687">
        <v>15469.2998046875</v>
      </c>
      <c r="D687">
        <v>15414.400390625</v>
      </c>
      <c r="E687">
        <v>15441.5498046875</v>
      </c>
      <c r="F687">
        <v>15441.5498046875</v>
      </c>
      <c r="G687">
        <v>0</v>
      </c>
      <c r="H687" t="str">
        <f t="shared" si="1003"/>
        <v xml:space="preserve"> 13:15:00+05:30</v>
      </c>
      <c r="I687" t="str">
        <f t="shared" si="1004"/>
        <v>N</v>
      </c>
      <c r="J687">
        <f t="shared" si="1005"/>
        <v>6.3994140625</v>
      </c>
      <c r="K687">
        <f t="shared" si="1006"/>
        <v>6.5</v>
      </c>
      <c r="L687" s="3">
        <f t="shared" si="982"/>
        <v>4.1460004603433443E-4</v>
      </c>
      <c r="M687" s="3">
        <f t="shared" si="1007"/>
        <v>4.2111947044226594E-4</v>
      </c>
      <c r="N687" t="str">
        <f t="shared" si="1008"/>
        <v>2021-05-28</v>
      </c>
      <c r="O687">
        <f t="shared" si="1009"/>
        <v>-4.0498046875</v>
      </c>
      <c r="P687">
        <f t="shared" si="1010"/>
        <v>115.5498046875</v>
      </c>
      <c r="Q687">
        <f t="shared" si="1011"/>
        <v>25.9501953125</v>
      </c>
      <c r="R687">
        <f t="shared" si="1012"/>
        <v>223.8505859375</v>
      </c>
      <c r="S687">
        <f t="shared" si="1013"/>
        <v>15382.268798828125</v>
      </c>
      <c r="T687">
        <f t="shared" si="1014"/>
        <v>15318.150065104166</v>
      </c>
      <c r="U687">
        <f t="shared" si="1015"/>
        <v>59.281005859375</v>
      </c>
      <c r="V687">
        <f t="shared" si="1016"/>
        <v>123.39973958333394</v>
      </c>
      <c r="W687">
        <f t="shared" si="1017"/>
        <v>54.8994140625</v>
      </c>
      <c r="X687">
        <f t="shared" si="1018"/>
        <v>46.350195312499999</v>
      </c>
      <c r="Y687">
        <f t="shared" si="1019"/>
        <v>15403.109552713893</v>
      </c>
      <c r="Z687">
        <f t="shared" si="1028"/>
        <v>15338.846699558815</v>
      </c>
      <c r="AA687">
        <f t="shared" si="1020"/>
        <v>38.440251973606792</v>
      </c>
      <c r="AB687">
        <f t="shared" si="1021"/>
        <v>102.70310512868491</v>
      </c>
      <c r="AC687" s="9">
        <f t="shared" si="1022"/>
        <v>64.262853155078119</v>
      </c>
      <c r="AD687" s="4">
        <f t="shared" si="1023"/>
        <v>1.1213469591224177E-2</v>
      </c>
      <c r="AE687" s="2">
        <f t="shared" si="1024"/>
        <v>3.5615666306351877E-3</v>
      </c>
      <c r="AF687">
        <f t="shared" si="1032"/>
        <v>84.959487609727148</v>
      </c>
      <c r="AG687" s="4">
        <f t="shared" si="1025"/>
        <v>2.2547305554692393E-2</v>
      </c>
      <c r="AI687">
        <f t="shared" si="1026"/>
        <v>1</v>
      </c>
      <c r="AJ687">
        <f t="shared" si="1029"/>
        <v>0</v>
      </c>
      <c r="AK687">
        <f t="shared" si="1030"/>
        <v>0</v>
      </c>
      <c r="AL687">
        <f t="shared" ref="AL687:AN687" si="1060">SUM(AI677:AI686)/10</f>
        <v>0.8</v>
      </c>
      <c r="AM687">
        <f t="shared" si="1060"/>
        <v>0</v>
      </c>
      <c r="AN687">
        <f t="shared" si="1060"/>
        <v>0.2</v>
      </c>
      <c r="AO687" s="7">
        <f t="shared" si="1043"/>
        <v>6.3994140625</v>
      </c>
      <c r="AP687" s="8">
        <f t="shared" si="1047"/>
        <v>0.8327832822537391</v>
      </c>
      <c r="AQ687" s="8">
        <f t="shared" si="1048"/>
        <v>0</v>
      </c>
      <c r="AR687" s="8">
        <f t="shared" si="1049"/>
        <v>0.24545454545454545</v>
      </c>
      <c r="AT687" s="8">
        <f t="shared" si="1044"/>
        <v>6</v>
      </c>
      <c r="AU687" s="8">
        <f t="shared" si="1045"/>
        <v>4</v>
      </c>
      <c r="AV687" s="4"/>
    </row>
    <row r="688" spans="1:48" x14ac:dyDescent="0.25">
      <c r="A688" t="s">
        <v>692</v>
      </c>
      <c r="B688">
        <v>15463.7998046875</v>
      </c>
      <c r="C688">
        <v>15466.25</v>
      </c>
      <c r="D688">
        <v>15408.900390625</v>
      </c>
      <c r="E688">
        <v>15437.5</v>
      </c>
      <c r="F688">
        <v>15437.5</v>
      </c>
      <c r="G688">
        <v>0</v>
      </c>
      <c r="H688" t="str">
        <f t="shared" si="1003"/>
        <v xml:space="preserve"> 14:15:00+05:30</v>
      </c>
      <c r="I688" t="str">
        <f t="shared" si="1004"/>
        <v>N</v>
      </c>
      <c r="J688">
        <f t="shared" si="1005"/>
        <v>-4.0498046875</v>
      </c>
      <c r="K688">
        <f t="shared" si="1006"/>
        <v>-26.2998046875</v>
      </c>
      <c r="L688" s="3">
        <f t="shared" si="982"/>
        <v>-2.6226672443659929E-4</v>
      </c>
      <c r="M688" s="3">
        <f t="shared" si="1007"/>
        <v>-1.7007336501813617E-3</v>
      </c>
      <c r="N688" t="str">
        <f t="shared" si="1008"/>
        <v>2021-05-28</v>
      </c>
      <c r="O688">
        <f t="shared" si="1009"/>
        <v>17.7998046875</v>
      </c>
      <c r="P688">
        <f t="shared" si="1010"/>
        <v>131.5498046875</v>
      </c>
      <c r="Q688">
        <f t="shared" si="1011"/>
        <v>57.7998046875</v>
      </c>
      <c r="R688">
        <f t="shared" si="1012"/>
        <v>225</v>
      </c>
      <c r="S688">
        <f t="shared" si="1013"/>
        <v>15393.993774414063</v>
      </c>
      <c r="T688">
        <f t="shared" si="1014"/>
        <v>15330.771484375</v>
      </c>
      <c r="U688">
        <f t="shared" si="1015"/>
        <v>43.5062255859375</v>
      </c>
      <c r="V688">
        <f t="shared" si="1016"/>
        <v>106.728515625</v>
      </c>
      <c r="W688">
        <f t="shared" si="1017"/>
        <v>57.349609375</v>
      </c>
      <c r="X688">
        <f t="shared" si="1018"/>
        <v>49.190136718749997</v>
      </c>
      <c r="Y688">
        <f t="shared" si="1019"/>
        <v>15410.751874333027</v>
      </c>
      <c r="Z688">
        <f t="shared" si="1028"/>
        <v>15347.815181417105</v>
      </c>
      <c r="AA688">
        <f t="shared" si="1020"/>
        <v>26.748125666972555</v>
      </c>
      <c r="AB688">
        <f t="shared" si="1021"/>
        <v>89.684818582894877</v>
      </c>
      <c r="AC688" s="9">
        <f t="shared" si="1022"/>
        <v>62.936692915922322</v>
      </c>
      <c r="AD688" s="4">
        <f t="shared" si="1023"/>
        <v>-2.0636497977385596E-2</v>
      </c>
      <c r="AE688" s="2">
        <f t="shared" si="1024"/>
        <v>3.7218495753202699E-3</v>
      </c>
      <c r="AF688">
        <f t="shared" si="1032"/>
        <v>79.980389958027445</v>
      </c>
      <c r="AG688" s="4">
        <f t="shared" si="1025"/>
        <v>-5.8605551796308601E-2</v>
      </c>
      <c r="AI688">
        <f t="shared" si="1026"/>
        <v>0</v>
      </c>
      <c r="AJ688">
        <f t="shared" si="1029"/>
        <v>0</v>
      </c>
      <c r="AK688">
        <f t="shared" si="1030"/>
        <v>1</v>
      </c>
      <c r="AL688">
        <f t="shared" ref="AL688:AN688" si="1061">SUM(AI678:AI687)/10</f>
        <v>0.8</v>
      </c>
      <c r="AM688">
        <f t="shared" si="1061"/>
        <v>0</v>
      </c>
      <c r="AN688">
        <f t="shared" si="1061"/>
        <v>0.2</v>
      </c>
      <c r="AO688" s="7">
        <f t="shared" si="1043"/>
        <v>-4.0498046875</v>
      </c>
      <c r="AP688" s="8">
        <f t="shared" si="1047"/>
        <v>0.6813681400257865</v>
      </c>
      <c r="AQ688" s="8">
        <f t="shared" si="1048"/>
        <v>0</v>
      </c>
      <c r="AR688" s="8">
        <f t="shared" si="1049"/>
        <v>0.34545454545454546</v>
      </c>
      <c r="AT688" s="8">
        <f t="shared" si="1044"/>
        <v>5</v>
      </c>
      <c r="AU688" s="8">
        <f t="shared" si="1045"/>
        <v>5</v>
      </c>
      <c r="AV688" s="4"/>
    </row>
    <row r="689" spans="1:48" x14ac:dyDescent="0.25">
      <c r="A689" t="s">
        <v>693</v>
      </c>
      <c r="B689">
        <v>15437.2001953125</v>
      </c>
      <c r="C689">
        <v>15458.349609375</v>
      </c>
      <c r="D689">
        <v>15435.2998046875</v>
      </c>
      <c r="E689">
        <v>15455.2998046875</v>
      </c>
      <c r="F689">
        <v>15455.2998046875</v>
      </c>
      <c r="G689">
        <v>0</v>
      </c>
      <c r="H689" t="str">
        <f t="shared" si="1003"/>
        <v xml:space="preserve"> 15:15:00+05:30</v>
      </c>
      <c r="I689" t="str">
        <f t="shared" si="1004"/>
        <v>N</v>
      </c>
      <c r="J689">
        <f t="shared" si="1005"/>
        <v>17.7998046875</v>
      </c>
      <c r="K689">
        <f t="shared" si="1006"/>
        <v>18.099609375</v>
      </c>
      <c r="L689" s="3">
        <f t="shared" si="982"/>
        <v>1.1530237854251012E-3</v>
      </c>
      <c r="M689" s="3">
        <f t="shared" si="1007"/>
        <v>1.1724671019357473E-3</v>
      </c>
      <c r="N689" t="str">
        <f t="shared" si="1008"/>
        <v>2021-05-28</v>
      </c>
      <c r="O689">
        <f t="shared" si="1009"/>
        <v>40.4501953125</v>
      </c>
      <c r="P689">
        <f t="shared" si="1010"/>
        <v>129.900390625</v>
      </c>
      <c r="Q689">
        <f t="shared" si="1011"/>
        <v>118.4501953125</v>
      </c>
      <c r="R689">
        <f t="shared" si="1012"/>
        <v>216.900390625</v>
      </c>
      <c r="S689">
        <f t="shared" si="1013"/>
        <v>15410.887573242188</v>
      </c>
      <c r="T689">
        <f t="shared" si="1014"/>
        <v>15342.033389136905</v>
      </c>
      <c r="U689">
        <f t="shared" si="1015"/>
        <v>44.4122314453125</v>
      </c>
      <c r="V689">
        <f t="shared" si="1016"/>
        <v>113.26641555059541</v>
      </c>
      <c r="W689">
        <f t="shared" si="1017"/>
        <v>23.0498046875</v>
      </c>
      <c r="X689">
        <f t="shared" si="1018"/>
        <v>50.465039062499997</v>
      </c>
      <c r="Y689">
        <f t="shared" si="1019"/>
        <v>15420.651414411799</v>
      </c>
      <c r="Z689">
        <f t="shared" si="1028"/>
        <v>15357.586510805322</v>
      </c>
      <c r="AA689">
        <f t="shared" si="1020"/>
        <v>34.648390275700876</v>
      </c>
      <c r="AB689">
        <f t="shared" si="1021"/>
        <v>97.713293882177823</v>
      </c>
      <c r="AC689" s="9">
        <f t="shared" si="1022"/>
        <v>63.064903606476946</v>
      </c>
      <c r="AD689" s="4">
        <f t="shared" si="1023"/>
        <v>2.0371373933788053E-3</v>
      </c>
      <c r="AE689" s="2">
        <f t="shared" si="1024"/>
        <v>1.4933175888491698E-3</v>
      </c>
      <c r="AF689">
        <f t="shared" si="1032"/>
        <v>78.618025274894535</v>
      </c>
      <c r="AG689" s="4">
        <f t="shared" si="1025"/>
        <v>-1.7033733942130803E-2</v>
      </c>
      <c r="AI689">
        <f t="shared" si="1026"/>
        <v>1</v>
      </c>
      <c r="AJ689">
        <f t="shared" si="1029"/>
        <v>0</v>
      </c>
      <c r="AK689">
        <f t="shared" si="1030"/>
        <v>0</v>
      </c>
      <c r="AL689">
        <f t="shared" ref="AL689:AN689" si="1062">SUM(AI679:AI688)/10</f>
        <v>0.7</v>
      </c>
      <c r="AM689">
        <f t="shared" si="1062"/>
        <v>0</v>
      </c>
      <c r="AN689">
        <f t="shared" si="1062"/>
        <v>0.3</v>
      </c>
      <c r="AO689" s="7">
        <f t="shared" si="1043"/>
        <v>17.7998046875</v>
      </c>
      <c r="AP689" s="8">
        <f t="shared" si="1047"/>
        <v>0.73930120547564349</v>
      </c>
      <c r="AQ689" s="8">
        <f t="shared" si="1048"/>
        <v>0</v>
      </c>
      <c r="AR689" s="8">
        <f t="shared" si="1049"/>
        <v>0.16363636363636364</v>
      </c>
      <c r="AT689" s="8">
        <f t="shared" si="1044"/>
        <v>6</v>
      </c>
      <c r="AU689" s="8">
        <f t="shared" si="1045"/>
        <v>4</v>
      </c>
      <c r="AV689" s="4"/>
    </row>
    <row r="690" spans="1:48" x14ac:dyDescent="0.25">
      <c r="A690" t="s">
        <v>694</v>
      </c>
      <c r="B690">
        <v>15437.75</v>
      </c>
      <c r="C690">
        <v>15496.400390625</v>
      </c>
      <c r="D690">
        <v>15374.900390625</v>
      </c>
      <c r="E690">
        <v>15495.75</v>
      </c>
      <c r="F690">
        <v>15495.75</v>
      </c>
      <c r="G690">
        <v>0</v>
      </c>
      <c r="H690" t="str">
        <f t="shared" si="1003"/>
        <v xml:space="preserve"> 09:15:00+05:30</v>
      </c>
      <c r="I690" t="str">
        <f t="shared" si="1004"/>
        <v>Y</v>
      </c>
      <c r="J690">
        <f t="shared" si="1005"/>
        <v>40.4501953125</v>
      </c>
      <c r="K690">
        <f t="shared" si="1006"/>
        <v>58</v>
      </c>
      <c r="L690" s="3">
        <f t="shared" si="982"/>
        <v>2.6172378293322848E-3</v>
      </c>
      <c r="M690" s="3">
        <f t="shared" si="1007"/>
        <v>3.7570241777461094E-3</v>
      </c>
      <c r="N690" t="str">
        <f t="shared" si="1008"/>
        <v>2021-05-31</v>
      </c>
      <c r="O690">
        <f t="shared" si="1009"/>
        <v>23.349609375</v>
      </c>
      <c r="P690">
        <f t="shared" si="1010"/>
        <v>80.25</v>
      </c>
      <c r="Q690">
        <f t="shared" si="1011"/>
        <v>94.25</v>
      </c>
      <c r="R690">
        <f t="shared" si="1012"/>
        <v>174.900390625</v>
      </c>
      <c r="S690">
        <f t="shared" si="1013"/>
        <v>15426.300048828125</v>
      </c>
      <c r="T690">
        <f t="shared" si="1014"/>
        <v>15353.326218377977</v>
      </c>
      <c r="U690">
        <f t="shared" si="1015"/>
        <v>69.449951171875</v>
      </c>
      <c r="V690">
        <f t="shared" si="1016"/>
        <v>142.42378162202294</v>
      </c>
      <c r="W690">
        <f t="shared" si="1017"/>
        <v>121.5</v>
      </c>
      <c r="X690">
        <f t="shared" si="1018"/>
        <v>49.764941406250003</v>
      </c>
      <c r="Y690">
        <f t="shared" si="1019"/>
        <v>15437.339988986954</v>
      </c>
      <c r="Z690">
        <f t="shared" si="1028"/>
        <v>15370.146828004838</v>
      </c>
      <c r="AA690">
        <f t="shared" si="1020"/>
        <v>58.410011013045732</v>
      </c>
      <c r="AB690">
        <f t="shared" si="1021"/>
        <v>125.60317199516248</v>
      </c>
      <c r="AC690" s="9">
        <f t="shared" si="1022"/>
        <v>67.193160982116751</v>
      </c>
      <c r="AD690" s="4">
        <f t="shared" si="1023"/>
        <v>6.546045644341271E-2</v>
      </c>
      <c r="AE690" s="2">
        <f t="shared" si="1024"/>
        <v>7.9024902219259809E-3</v>
      </c>
      <c r="AF690">
        <f t="shared" si="1032"/>
        <v>84.013770608977211</v>
      </c>
      <c r="AG690" s="4">
        <f t="shared" si="1025"/>
        <v>6.8632420048913706E-2</v>
      </c>
      <c r="AI690">
        <f t="shared" si="1026"/>
        <v>1</v>
      </c>
      <c r="AJ690">
        <f t="shared" si="1029"/>
        <v>0</v>
      </c>
      <c r="AK690">
        <f t="shared" si="1030"/>
        <v>0</v>
      </c>
      <c r="AL690">
        <f t="shared" ref="AL690:AN690" si="1063">SUM(AI680:AI689)/10</f>
        <v>0.7</v>
      </c>
      <c r="AM690">
        <f t="shared" si="1063"/>
        <v>0</v>
      </c>
      <c r="AN690">
        <f t="shared" si="1063"/>
        <v>0.3</v>
      </c>
      <c r="AO690" s="7">
        <f t="shared" si="1043"/>
        <v>40.4501953125</v>
      </c>
      <c r="AP690" s="8">
        <f t="shared" si="1047"/>
        <v>0.7867009862982538</v>
      </c>
      <c r="AQ690" s="8">
        <f t="shared" si="1048"/>
        <v>0</v>
      </c>
      <c r="AR690" s="8">
        <f t="shared" si="1049"/>
        <v>0.24545454545454545</v>
      </c>
      <c r="AT690" s="8">
        <f t="shared" si="1044"/>
        <v>7</v>
      </c>
      <c r="AU690" s="8">
        <f t="shared" si="1045"/>
        <v>3</v>
      </c>
      <c r="AV690" s="4"/>
    </row>
    <row r="691" spans="1:48" x14ac:dyDescent="0.25">
      <c r="A691" t="s">
        <v>695</v>
      </c>
      <c r="B691">
        <v>15458.2998046875</v>
      </c>
      <c r="C691">
        <v>15526.5</v>
      </c>
      <c r="D691">
        <v>15457.2001953125</v>
      </c>
      <c r="E691">
        <v>15519.099609375</v>
      </c>
      <c r="F691">
        <v>15519.099609375</v>
      </c>
      <c r="G691">
        <v>0</v>
      </c>
      <c r="H691" t="str">
        <f t="shared" si="1003"/>
        <v xml:space="preserve"> 10:15:00+05:30</v>
      </c>
      <c r="I691" t="str">
        <f t="shared" si="1004"/>
        <v>N</v>
      </c>
      <c r="J691">
        <f t="shared" si="1005"/>
        <v>23.349609375</v>
      </c>
      <c r="K691">
        <f t="shared" si="1006"/>
        <v>60.7998046875</v>
      </c>
      <c r="L691" s="3">
        <f t="shared" si="982"/>
        <v>1.506839576980785E-3</v>
      </c>
      <c r="M691" s="3">
        <f t="shared" si="1007"/>
        <v>3.9331495349225511E-3</v>
      </c>
      <c r="N691" t="str">
        <f t="shared" si="1008"/>
        <v>2021-05-31</v>
      </c>
      <c r="O691">
        <f t="shared" si="1009"/>
        <v>17.8505859375</v>
      </c>
      <c r="P691">
        <f t="shared" si="1010"/>
        <v>72.900390625</v>
      </c>
      <c r="Q691">
        <f t="shared" si="1011"/>
        <v>136.2001953125</v>
      </c>
      <c r="R691">
        <f t="shared" si="1012"/>
        <v>196.55078125</v>
      </c>
      <c r="S691">
        <f t="shared" si="1013"/>
        <v>15442</v>
      </c>
      <c r="T691">
        <f t="shared" si="1014"/>
        <v>15365.419084821429</v>
      </c>
      <c r="U691">
        <f t="shared" si="1015"/>
        <v>77.099609375</v>
      </c>
      <c r="V691">
        <f t="shared" si="1016"/>
        <v>153.68052455357065</v>
      </c>
      <c r="W691">
        <f t="shared" si="1017"/>
        <v>69.2998046875</v>
      </c>
      <c r="X691">
        <f t="shared" si="1018"/>
        <v>56.049902343749999</v>
      </c>
      <c r="Y691">
        <f t="shared" si="1019"/>
        <v>15455.508793517631</v>
      </c>
      <c r="Z691">
        <f t="shared" si="1028"/>
        <v>15383.687989947579</v>
      </c>
      <c r="AA691">
        <f t="shared" si="1020"/>
        <v>63.590815857369307</v>
      </c>
      <c r="AB691">
        <f t="shared" si="1021"/>
        <v>135.4116194274211</v>
      </c>
      <c r="AC691" s="9">
        <f t="shared" si="1022"/>
        <v>71.820803570051794</v>
      </c>
      <c r="AD691" s="4">
        <f t="shared" si="1023"/>
        <v>6.887073803785887E-2</v>
      </c>
      <c r="AE691" s="2">
        <f t="shared" si="1024"/>
        <v>4.4833348738354071E-3</v>
      </c>
      <c r="AF691">
        <f t="shared" si="1032"/>
        <v>90.089708696201342</v>
      </c>
      <c r="AG691" s="4">
        <f t="shared" si="1025"/>
        <v>7.2320740316527257E-2</v>
      </c>
      <c r="AI691">
        <f t="shared" si="1026"/>
        <v>1</v>
      </c>
      <c r="AJ691">
        <f t="shared" si="1029"/>
        <v>0</v>
      </c>
      <c r="AK691">
        <f t="shared" si="1030"/>
        <v>0</v>
      </c>
      <c r="AL691">
        <f t="shared" ref="AL691:AN691" si="1064">SUM(AI681:AI690)/10</f>
        <v>0.8</v>
      </c>
      <c r="AM691">
        <f t="shared" si="1064"/>
        <v>0</v>
      </c>
      <c r="AN691">
        <f t="shared" si="1064"/>
        <v>0.2</v>
      </c>
      <c r="AO691" s="7">
        <f t="shared" si="1043"/>
        <v>23.349609375</v>
      </c>
      <c r="AP691" s="8">
        <f t="shared" si="1047"/>
        <v>0.82548262515311677</v>
      </c>
      <c r="AQ691" s="8">
        <f t="shared" si="1048"/>
        <v>0</v>
      </c>
      <c r="AR691" s="8">
        <f t="shared" si="1049"/>
        <v>0.24545454545454545</v>
      </c>
      <c r="AT691" s="8">
        <f t="shared" si="1044"/>
        <v>7</v>
      </c>
      <c r="AU691" s="8">
        <f t="shared" si="1045"/>
        <v>3</v>
      </c>
      <c r="AV691" s="4"/>
    </row>
    <row r="692" spans="1:48" x14ac:dyDescent="0.25">
      <c r="A692" t="s">
        <v>696</v>
      </c>
      <c r="B692">
        <v>15520.25</v>
      </c>
      <c r="C692">
        <v>15540.25</v>
      </c>
      <c r="D692">
        <v>15506.4501953125</v>
      </c>
      <c r="E692">
        <v>15536.9501953125</v>
      </c>
      <c r="F692">
        <v>15536.9501953125</v>
      </c>
      <c r="G692">
        <v>0</v>
      </c>
      <c r="H692" t="str">
        <f t="shared" si="1003"/>
        <v xml:space="preserve"> 11:15:00+05:30</v>
      </c>
      <c r="I692" t="str">
        <f t="shared" si="1004"/>
        <v>N</v>
      </c>
      <c r="J692">
        <f t="shared" si="1005"/>
        <v>17.8505859375</v>
      </c>
      <c r="K692">
        <f t="shared" si="1006"/>
        <v>16.7001953125</v>
      </c>
      <c r="L692" s="3">
        <f t="shared" si="982"/>
        <v>1.150233350310901E-3</v>
      </c>
      <c r="M692" s="3">
        <f t="shared" si="1007"/>
        <v>1.0760261795074177E-3</v>
      </c>
      <c r="N692" t="str">
        <f t="shared" si="1008"/>
        <v>2021-05-31</v>
      </c>
      <c r="O692">
        <f t="shared" si="1009"/>
        <v>20.1494140625</v>
      </c>
      <c r="P692">
        <f t="shared" si="1010"/>
        <v>16.8994140625</v>
      </c>
      <c r="Q692">
        <f t="shared" si="1011"/>
        <v>108.099609375</v>
      </c>
      <c r="R692">
        <f t="shared" si="1012"/>
        <v>198.2001953125</v>
      </c>
      <c r="S692">
        <f t="shared" si="1013"/>
        <v>15452.912475585938</v>
      </c>
      <c r="T692">
        <f t="shared" si="1014"/>
        <v>15375.809523809523</v>
      </c>
      <c r="U692">
        <f t="shared" si="1015"/>
        <v>84.0377197265625</v>
      </c>
      <c r="V692">
        <f t="shared" si="1016"/>
        <v>161.14067150297706</v>
      </c>
      <c r="W692">
        <f t="shared" si="1017"/>
        <v>33.7998046875</v>
      </c>
      <c r="X692">
        <f t="shared" si="1018"/>
        <v>55.369824218749997</v>
      </c>
      <c r="Y692">
        <f t="shared" si="1019"/>
        <v>15473.606882805379</v>
      </c>
      <c r="Z692">
        <f t="shared" si="1028"/>
        <v>15397.620917708025</v>
      </c>
      <c r="AA692">
        <f t="shared" si="1020"/>
        <v>63.343312507120572</v>
      </c>
      <c r="AB692">
        <f t="shared" si="1021"/>
        <v>139.32927760447456</v>
      </c>
      <c r="AC692" s="9">
        <f t="shared" si="1022"/>
        <v>75.985965097353983</v>
      </c>
      <c r="AD692" s="4">
        <f t="shared" si="1023"/>
        <v>5.7993802913101897E-2</v>
      </c>
      <c r="AE692" s="2">
        <f t="shared" si="1024"/>
        <v>2.179725485960511E-3</v>
      </c>
      <c r="AF692">
        <f t="shared" si="1032"/>
        <v>97.797358995856484</v>
      </c>
      <c r="AG692" s="4">
        <f t="shared" si="1025"/>
        <v>8.5555280522070745E-2</v>
      </c>
      <c r="AI692">
        <f t="shared" si="1026"/>
        <v>1</v>
      </c>
      <c r="AJ692">
        <f t="shared" si="1029"/>
        <v>0</v>
      </c>
      <c r="AK692">
        <f t="shared" si="1030"/>
        <v>0</v>
      </c>
      <c r="AL692">
        <f t="shared" ref="AL692:AN692" si="1065">SUM(AI682:AI691)/10</f>
        <v>0.9</v>
      </c>
      <c r="AM692">
        <f t="shared" si="1065"/>
        <v>0</v>
      </c>
      <c r="AN692">
        <f t="shared" si="1065"/>
        <v>0.1</v>
      </c>
      <c r="AO692" s="7">
        <f t="shared" si="1043"/>
        <v>17.8505859375</v>
      </c>
      <c r="AP692" s="8">
        <f t="shared" si="1047"/>
        <v>0.85721305694345917</v>
      </c>
      <c r="AQ692" s="8">
        <f t="shared" si="1048"/>
        <v>0</v>
      </c>
      <c r="AR692" s="8">
        <f t="shared" si="1049"/>
        <v>0.16363636363636364</v>
      </c>
      <c r="AT692" s="8">
        <f t="shared" si="1044"/>
        <v>7</v>
      </c>
      <c r="AU692" s="8">
        <f t="shared" si="1045"/>
        <v>3</v>
      </c>
      <c r="AV692" s="4"/>
    </row>
    <row r="693" spans="1:48" x14ac:dyDescent="0.25">
      <c r="A693" t="s">
        <v>697</v>
      </c>
      <c r="B693">
        <v>15531.7998046875</v>
      </c>
      <c r="C693">
        <v>15573.150390625</v>
      </c>
      <c r="D693">
        <v>15529</v>
      </c>
      <c r="E693">
        <v>15557.099609375</v>
      </c>
      <c r="F693">
        <v>15557.099609375</v>
      </c>
      <c r="G693">
        <v>0</v>
      </c>
      <c r="H693" t="str">
        <f t="shared" si="1003"/>
        <v xml:space="preserve"> 12:15:00+05:30</v>
      </c>
      <c r="I693" t="str">
        <f t="shared" si="1004"/>
        <v>N</v>
      </c>
      <c r="J693">
        <f t="shared" si="1005"/>
        <v>20.1494140625</v>
      </c>
      <c r="K693">
        <f t="shared" si="1006"/>
        <v>25.2998046875</v>
      </c>
      <c r="L693" s="3">
        <f t="shared" si="982"/>
        <v>1.2968706090452089E-3</v>
      </c>
      <c r="M693" s="3">
        <f t="shared" si="1007"/>
        <v>1.6289036045819053E-3</v>
      </c>
      <c r="N693" t="str">
        <f t="shared" si="1008"/>
        <v>2021-05-31</v>
      </c>
      <c r="O693">
        <f t="shared" si="1009"/>
        <v>11.9501953125</v>
      </c>
      <c r="P693">
        <f t="shared" si="1010"/>
        <v>8.9501953125</v>
      </c>
      <c r="Q693">
        <f t="shared" si="1011"/>
        <v>98.8505859375</v>
      </c>
      <c r="R693">
        <f t="shared" si="1012"/>
        <v>162.25</v>
      </c>
      <c r="S693">
        <f t="shared" si="1013"/>
        <v>15469.818725585938</v>
      </c>
      <c r="T693">
        <f t="shared" si="1014"/>
        <v>15387.219075520834</v>
      </c>
      <c r="U693">
        <f t="shared" si="1015"/>
        <v>87.2808837890625</v>
      </c>
      <c r="V693">
        <f t="shared" si="1016"/>
        <v>169.88053385416606</v>
      </c>
      <c r="W693">
        <f t="shared" si="1017"/>
        <v>44.150390625</v>
      </c>
      <c r="X693">
        <f t="shared" si="1018"/>
        <v>53.514843749999997</v>
      </c>
      <c r="Y693">
        <f t="shared" si="1019"/>
        <v>15492.160822043073</v>
      </c>
      <c r="Z693">
        <f t="shared" si="1028"/>
        <v>15412.118980586842</v>
      </c>
      <c r="AA693">
        <f t="shared" si="1020"/>
        <v>64.938787331926505</v>
      </c>
      <c r="AB693">
        <f t="shared" si="1021"/>
        <v>144.98062878815836</v>
      </c>
      <c r="AC693" s="9">
        <f t="shared" si="1022"/>
        <v>80.04184145623185</v>
      </c>
      <c r="AD693" s="4">
        <f t="shared" si="1023"/>
        <v>5.3376651249759585E-2</v>
      </c>
      <c r="AE693" s="2">
        <f t="shared" si="1024"/>
        <v>2.8430929631656902E-3</v>
      </c>
      <c r="AF693">
        <f t="shared" si="1032"/>
        <v>104.94174652223955</v>
      </c>
      <c r="AG693" s="4">
        <f t="shared" si="1025"/>
        <v>7.3052969934349316E-2</v>
      </c>
      <c r="AI693">
        <f t="shared" si="1026"/>
        <v>1</v>
      </c>
      <c r="AJ693">
        <f t="shared" si="1029"/>
        <v>0</v>
      </c>
      <c r="AK693">
        <f t="shared" si="1030"/>
        <v>0</v>
      </c>
      <c r="AL693">
        <f t="shared" ref="AL693:AN693" si="1066">SUM(AI683:AI692)/10</f>
        <v>0.9</v>
      </c>
      <c r="AM693">
        <f t="shared" si="1066"/>
        <v>0</v>
      </c>
      <c r="AN693">
        <f t="shared" si="1066"/>
        <v>0.1</v>
      </c>
      <c r="AO693" s="7">
        <f t="shared" si="1043"/>
        <v>20.1494140625</v>
      </c>
      <c r="AP693" s="8">
        <f t="shared" si="1047"/>
        <v>0.88317431931737567</v>
      </c>
      <c r="AQ693" s="8">
        <f t="shared" si="1048"/>
        <v>0</v>
      </c>
      <c r="AR693" s="8">
        <f t="shared" si="1049"/>
        <v>8.1818181818181818E-2</v>
      </c>
      <c r="AT693" s="8">
        <f t="shared" si="1044"/>
        <v>7</v>
      </c>
      <c r="AU693" s="8">
        <f t="shared" si="1045"/>
        <v>3</v>
      </c>
      <c r="AV693" s="4"/>
    </row>
    <row r="694" spans="1:48" x14ac:dyDescent="0.25">
      <c r="A694" t="s">
        <v>698</v>
      </c>
      <c r="B694">
        <v>15566.349609375</v>
      </c>
      <c r="C694">
        <v>15573.150390625</v>
      </c>
      <c r="D694">
        <v>15525.599609375</v>
      </c>
      <c r="E694">
        <v>15569.0498046875</v>
      </c>
      <c r="F694">
        <v>15569.0498046875</v>
      </c>
      <c r="G694">
        <v>0</v>
      </c>
      <c r="H694" t="str">
        <f t="shared" si="1003"/>
        <v xml:space="preserve"> 13:15:00+05:30</v>
      </c>
      <c r="I694" t="str">
        <f t="shared" si="1004"/>
        <v>N</v>
      </c>
      <c r="J694">
        <f t="shared" si="1005"/>
        <v>11.9501953125</v>
      </c>
      <c r="K694">
        <f t="shared" si="1006"/>
        <v>2.7001953125</v>
      </c>
      <c r="L694" s="3">
        <f t="shared" si="982"/>
        <v>7.6815059442690646E-4</v>
      </c>
      <c r="M694" s="3">
        <f t="shared" si="1007"/>
        <v>1.7346361737075329E-4</v>
      </c>
      <c r="N694" t="str">
        <f t="shared" si="1008"/>
        <v>2021-05-31</v>
      </c>
      <c r="O694">
        <f t="shared" si="1009"/>
        <v>16.150390625</v>
      </c>
      <c r="P694">
        <f t="shared" si="1010"/>
        <v>6.0498046875</v>
      </c>
      <c r="Q694">
        <f t="shared" si="1011"/>
        <v>64.1005859375</v>
      </c>
      <c r="R694">
        <f t="shared" si="1012"/>
        <v>167.5</v>
      </c>
      <c r="S694">
        <f t="shared" si="1013"/>
        <v>15484.799926757813</v>
      </c>
      <c r="T694">
        <f t="shared" si="1014"/>
        <v>15399.930943080357</v>
      </c>
      <c r="U694">
        <f t="shared" si="1015"/>
        <v>84.2498779296875</v>
      </c>
      <c r="V694">
        <f t="shared" si="1016"/>
        <v>169.11886160714312</v>
      </c>
      <c r="W694">
        <f t="shared" si="1017"/>
        <v>47.55078125</v>
      </c>
      <c r="X694">
        <f t="shared" si="1018"/>
        <v>53.174902343749999</v>
      </c>
      <c r="Y694">
        <f t="shared" si="1019"/>
        <v>15509.247262630724</v>
      </c>
      <c r="Z694">
        <f t="shared" si="1028"/>
        <v>15426.385419141447</v>
      </c>
      <c r="AA694">
        <f t="shared" si="1020"/>
        <v>59.802542056775565</v>
      </c>
      <c r="AB694">
        <f t="shared" si="1021"/>
        <v>142.66438554605338</v>
      </c>
      <c r="AC694" s="9">
        <f t="shared" si="1022"/>
        <v>82.861843489277817</v>
      </c>
      <c r="AD694" s="4">
        <f t="shared" si="1023"/>
        <v>3.5231598645665697E-2</v>
      </c>
      <c r="AE694" s="2">
        <f t="shared" si="1024"/>
        <v>3.0627339649598375E-3</v>
      </c>
      <c r="AF694">
        <f t="shared" si="1032"/>
        <v>109.31631955036755</v>
      </c>
      <c r="AG694" s="4">
        <f t="shared" si="1025"/>
        <v>4.1685727302060153E-2</v>
      </c>
      <c r="AI694">
        <f t="shared" si="1026"/>
        <v>1</v>
      </c>
      <c r="AJ694">
        <f t="shared" si="1029"/>
        <v>0</v>
      </c>
      <c r="AK694">
        <f t="shared" si="1030"/>
        <v>0</v>
      </c>
      <c r="AL694">
        <f t="shared" ref="AL694:AN694" si="1067">SUM(AI684:AI693)/10</f>
        <v>0.9</v>
      </c>
      <c r="AM694">
        <f t="shared" si="1067"/>
        <v>0</v>
      </c>
      <c r="AN694">
        <f t="shared" si="1067"/>
        <v>0.1</v>
      </c>
      <c r="AO694" s="7">
        <f t="shared" si="1043"/>
        <v>11.9501953125</v>
      </c>
      <c r="AP694" s="8">
        <f t="shared" si="1047"/>
        <v>0.9044153521687619</v>
      </c>
      <c r="AQ694" s="8">
        <f t="shared" si="1048"/>
        <v>0</v>
      </c>
      <c r="AR694" s="8">
        <f t="shared" si="1049"/>
        <v>8.1818181818181818E-2</v>
      </c>
      <c r="AT694" s="8">
        <f t="shared" si="1044"/>
        <v>8</v>
      </c>
      <c r="AU694" s="8">
        <f t="shared" si="1045"/>
        <v>2</v>
      </c>
      <c r="AV694" s="4"/>
    </row>
    <row r="695" spans="1:48" x14ac:dyDescent="0.25">
      <c r="A695" t="s">
        <v>699</v>
      </c>
      <c r="B695">
        <v>15541.0498046875</v>
      </c>
      <c r="C695">
        <v>15585.349609375</v>
      </c>
      <c r="D695">
        <v>15541.0498046875</v>
      </c>
      <c r="E695">
        <v>15585.2001953125</v>
      </c>
      <c r="F695">
        <v>15585.2001953125</v>
      </c>
      <c r="G695">
        <v>0</v>
      </c>
      <c r="H695" t="str">
        <f t="shared" si="1003"/>
        <v xml:space="preserve"> 14:15:00+05:30</v>
      </c>
      <c r="I695" t="str">
        <f t="shared" si="1004"/>
        <v>N</v>
      </c>
      <c r="J695">
        <f t="shared" si="1005"/>
        <v>16.150390625</v>
      </c>
      <c r="K695">
        <f t="shared" si="1006"/>
        <v>44.150390625</v>
      </c>
      <c r="L695" s="3">
        <f t="shared" si="982"/>
        <v>1.0373395183139226E-3</v>
      </c>
      <c r="M695" s="3">
        <f t="shared" si="1007"/>
        <v>2.8408885615747357E-3</v>
      </c>
      <c r="N695" t="str">
        <f t="shared" si="1008"/>
        <v>2021-05-31</v>
      </c>
      <c r="O695">
        <f t="shared" si="1009"/>
        <v>-9.2001953125</v>
      </c>
      <c r="P695">
        <f t="shared" si="1010"/>
        <v>-23.6005859375</v>
      </c>
      <c r="Q695">
        <f t="shared" si="1011"/>
        <v>85.1494140625</v>
      </c>
      <c r="R695">
        <f t="shared" si="1012"/>
        <v>169.7001953125</v>
      </c>
      <c r="S695">
        <f t="shared" si="1013"/>
        <v>15501.537353515625</v>
      </c>
      <c r="T695">
        <f t="shared" si="1014"/>
        <v>15412.626162574405</v>
      </c>
      <c r="U695">
        <f t="shared" si="1015"/>
        <v>83.662841796875</v>
      </c>
      <c r="V695">
        <f t="shared" si="1016"/>
        <v>172.57403273809541</v>
      </c>
      <c r="W695">
        <f t="shared" si="1017"/>
        <v>44.2998046875</v>
      </c>
      <c r="X695">
        <f t="shared" si="1018"/>
        <v>53.004980468749999</v>
      </c>
      <c r="Y695">
        <f t="shared" si="1019"/>
        <v>15526.125692115564</v>
      </c>
      <c r="Z695">
        <f t="shared" si="1028"/>
        <v>15440.823126066089</v>
      </c>
      <c r="AA695">
        <f t="shared" si="1020"/>
        <v>59.074503196936348</v>
      </c>
      <c r="AB695">
        <f t="shared" si="1021"/>
        <v>144.37706924641134</v>
      </c>
      <c r="AC695" s="9">
        <f t="shared" si="1022"/>
        <v>85.30256604947499</v>
      </c>
      <c r="AD695" s="4">
        <f t="shared" si="1023"/>
        <v>2.9455325363513044E-2</v>
      </c>
      <c r="AE695" s="2">
        <f t="shared" si="1024"/>
        <v>2.8505027166271786E-3</v>
      </c>
      <c r="AF695">
        <f t="shared" si="1032"/>
        <v>113.49952954115906</v>
      </c>
      <c r="AG695" s="4">
        <f t="shared" si="1025"/>
        <v>3.826702186825906E-2</v>
      </c>
      <c r="AI695">
        <f t="shared" si="1026"/>
        <v>1</v>
      </c>
      <c r="AJ695">
        <f t="shared" si="1029"/>
        <v>0</v>
      </c>
      <c r="AK695">
        <f t="shared" si="1030"/>
        <v>0</v>
      </c>
      <c r="AL695">
        <f t="shared" ref="AL695:AN695" si="1068">SUM(AI685:AI694)/10</f>
        <v>0.9</v>
      </c>
      <c r="AM695">
        <f t="shared" si="1068"/>
        <v>0</v>
      </c>
      <c r="AN695">
        <f t="shared" si="1068"/>
        <v>0.1</v>
      </c>
      <c r="AO695" s="7">
        <f t="shared" si="1043"/>
        <v>16.150390625</v>
      </c>
      <c r="AP695" s="8">
        <f t="shared" si="1047"/>
        <v>0.92179437904716888</v>
      </c>
      <c r="AQ695" s="8">
        <f t="shared" si="1048"/>
        <v>0</v>
      </c>
      <c r="AR695" s="8">
        <f t="shared" si="1049"/>
        <v>8.1818181818181818E-2</v>
      </c>
      <c r="AT695" s="8">
        <f t="shared" si="1044"/>
        <v>8</v>
      </c>
      <c r="AU695" s="8">
        <f t="shared" si="1045"/>
        <v>2</v>
      </c>
      <c r="AV695" s="4"/>
    </row>
    <row r="696" spans="1:48" x14ac:dyDescent="0.25">
      <c r="A696" t="s">
        <v>700</v>
      </c>
      <c r="B696">
        <v>15585.349609375</v>
      </c>
      <c r="C696">
        <v>15604.400390625</v>
      </c>
      <c r="D696">
        <v>15575.400390625</v>
      </c>
      <c r="E696">
        <v>15576</v>
      </c>
      <c r="F696">
        <v>15576</v>
      </c>
      <c r="G696">
        <v>0</v>
      </c>
      <c r="H696" t="str">
        <f t="shared" si="1003"/>
        <v xml:space="preserve"> 15:15:00+05:30</v>
      </c>
      <c r="I696" t="str">
        <f t="shared" si="1004"/>
        <v>N</v>
      </c>
      <c r="J696">
        <f t="shared" si="1005"/>
        <v>-9.2001953125</v>
      </c>
      <c r="K696">
        <f t="shared" si="1006"/>
        <v>-9.349609375</v>
      </c>
      <c r="L696" s="3">
        <f t="shared" si="982"/>
        <v>-5.9031614590790481E-4</v>
      </c>
      <c r="M696" s="3">
        <f t="shared" si="1007"/>
        <v>-5.9989731442251142E-4</v>
      </c>
      <c r="N696" t="str">
        <f t="shared" si="1008"/>
        <v>2021-05-31</v>
      </c>
      <c r="O696">
        <f t="shared" si="1009"/>
        <v>16</v>
      </c>
      <c r="P696">
        <f t="shared" si="1010"/>
        <v>-0.2001953125</v>
      </c>
      <c r="Q696">
        <f t="shared" si="1011"/>
        <v>119.349609375</v>
      </c>
      <c r="R696">
        <f t="shared" si="1012"/>
        <v>176.5498046875</v>
      </c>
      <c r="S696">
        <f t="shared" si="1013"/>
        <v>15519.49365234375</v>
      </c>
      <c r="T696">
        <f t="shared" si="1014"/>
        <v>15426.085704985118</v>
      </c>
      <c r="U696">
        <f t="shared" si="1015"/>
        <v>56.50634765625</v>
      </c>
      <c r="V696">
        <f t="shared" si="1016"/>
        <v>149.91429501488165</v>
      </c>
      <c r="W696">
        <f t="shared" si="1017"/>
        <v>29</v>
      </c>
      <c r="X696">
        <f t="shared" si="1018"/>
        <v>52.629980468749999</v>
      </c>
      <c r="Y696">
        <f t="shared" si="1019"/>
        <v>15537.208871645438</v>
      </c>
      <c r="Z696">
        <f t="shared" si="1028"/>
        <v>15453.111932787353</v>
      </c>
      <c r="AA696">
        <f t="shared" si="1020"/>
        <v>38.791128354561806</v>
      </c>
      <c r="AB696">
        <f t="shared" si="1021"/>
        <v>122.888067212647</v>
      </c>
      <c r="AC696" s="9">
        <f t="shared" si="1022"/>
        <v>84.096938858085196</v>
      </c>
      <c r="AD696" s="4">
        <f t="shared" si="1023"/>
        <v>-1.4133539554842204E-2</v>
      </c>
      <c r="AE696" s="2">
        <f t="shared" si="1024"/>
        <v>1.8619104018318148E-3</v>
      </c>
      <c r="AF696">
        <f t="shared" si="1032"/>
        <v>111.12316666031984</v>
      </c>
      <c r="AG696" s="4">
        <f t="shared" si="1025"/>
        <v>-2.0937204677817352E-2</v>
      </c>
      <c r="AI696">
        <f t="shared" si="1026"/>
        <v>0</v>
      </c>
      <c r="AJ696">
        <f t="shared" si="1029"/>
        <v>0</v>
      </c>
      <c r="AK696">
        <f t="shared" si="1030"/>
        <v>1</v>
      </c>
      <c r="AL696">
        <f t="shared" ref="AL696:AN696" si="1069">SUM(AI686:AI695)/10</f>
        <v>0.9</v>
      </c>
      <c r="AM696">
        <f t="shared" si="1069"/>
        <v>0</v>
      </c>
      <c r="AN696">
        <f t="shared" si="1069"/>
        <v>0.1</v>
      </c>
      <c r="AO696" s="7">
        <f t="shared" si="1043"/>
        <v>-9.2001953125</v>
      </c>
      <c r="AP696" s="8">
        <f t="shared" si="1047"/>
        <v>0.75419540103859273</v>
      </c>
      <c r="AQ696" s="8">
        <f t="shared" si="1048"/>
        <v>0</v>
      </c>
      <c r="AR696" s="8">
        <f t="shared" si="1049"/>
        <v>0.26363636363636367</v>
      </c>
      <c r="AT696" s="8">
        <f t="shared" si="1044"/>
        <v>8</v>
      </c>
      <c r="AU696" s="8">
        <f t="shared" si="1045"/>
        <v>2</v>
      </c>
      <c r="AV696" s="4"/>
    </row>
    <row r="697" spans="1:48" x14ac:dyDescent="0.25">
      <c r="A697" t="s">
        <v>701</v>
      </c>
      <c r="B697">
        <v>15629.650390625</v>
      </c>
      <c r="C697">
        <v>15660.25</v>
      </c>
      <c r="D697">
        <v>15590.25</v>
      </c>
      <c r="E697">
        <v>15592</v>
      </c>
      <c r="F697">
        <v>15592</v>
      </c>
      <c r="G697">
        <v>0</v>
      </c>
      <c r="H697" t="str">
        <f t="shared" si="1003"/>
        <v xml:space="preserve"> 09:15:00+05:30</v>
      </c>
      <c r="I697" t="str">
        <f t="shared" si="1004"/>
        <v>Y</v>
      </c>
      <c r="J697">
        <f t="shared" si="1005"/>
        <v>16</v>
      </c>
      <c r="K697">
        <f t="shared" si="1006"/>
        <v>-37.650390625</v>
      </c>
      <c r="L697" s="3">
        <f t="shared" si="982"/>
        <v>1.0272213662044171E-3</v>
      </c>
      <c r="M697" s="3">
        <f t="shared" si="1007"/>
        <v>-2.408908048741993E-3</v>
      </c>
      <c r="N697" t="str">
        <f t="shared" si="1008"/>
        <v>2021-06-01</v>
      </c>
      <c r="O697">
        <f t="shared" si="1009"/>
        <v>-38.150390625</v>
      </c>
      <c r="P697">
        <f t="shared" si="1010"/>
        <v>-23.9501953125</v>
      </c>
      <c r="Q697">
        <f t="shared" si="1011"/>
        <v>96.900390625</v>
      </c>
      <c r="R697">
        <f t="shared" si="1012"/>
        <v>155.5498046875</v>
      </c>
      <c r="S697">
        <f t="shared" si="1013"/>
        <v>15536.80615234375</v>
      </c>
      <c r="T697">
        <f t="shared" si="1014"/>
        <v>15439.242838541666</v>
      </c>
      <c r="U697">
        <f t="shared" si="1015"/>
        <v>55.19384765625</v>
      </c>
      <c r="V697">
        <f t="shared" si="1016"/>
        <v>152.75716145833394</v>
      </c>
      <c r="W697">
        <f t="shared" si="1017"/>
        <v>70</v>
      </c>
      <c r="X697">
        <f t="shared" si="1018"/>
        <v>52.489941406249997</v>
      </c>
      <c r="Y697">
        <f t="shared" si="1019"/>
        <v>15549.384677946451</v>
      </c>
      <c r="Z697">
        <f t="shared" si="1028"/>
        <v>15465.738120715776</v>
      </c>
      <c r="AA697">
        <f t="shared" si="1020"/>
        <v>42.61532205354888</v>
      </c>
      <c r="AB697">
        <f t="shared" si="1021"/>
        <v>126.26187928422405</v>
      </c>
      <c r="AC697" s="9">
        <f t="shared" si="1022"/>
        <v>83.646557230675171</v>
      </c>
      <c r="AD697" s="4">
        <f t="shared" si="1023"/>
        <v>-5.3555056049073325E-3</v>
      </c>
      <c r="AE697" s="2">
        <f t="shared" si="1024"/>
        <v>4.4899857282596498E-3</v>
      </c>
      <c r="AF697">
        <f t="shared" si="1032"/>
        <v>110.14183940478506</v>
      </c>
      <c r="AG697" s="4">
        <f t="shared" si="1025"/>
        <v>-8.8309871382129569E-3</v>
      </c>
      <c r="AI697">
        <f t="shared" si="1026"/>
        <v>0</v>
      </c>
      <c r="AJ697">
        <f t="shared" si="1029"/>
        <v>0</v>
      </c>
      <c r="AK697">
        <f t="shared" si="1030"/>
        <v>1</v>
      </c>
      <c r="AL697">
        <f t="shared" ref="AL697:AN697" si="1070">SUM(AI687:AI696)/10</f>
        <v>0.8</v>
      </c>
      <c r="AM697">
        <f t="shared" si="1070"/>
        <v>0</v>
      </c>
      <c r="AN697">
        <f t="shared" si="1070"/>
        <v>0.2</v>
      </c>
      <c r="AO697" s="7">
        <f t="shared" si="1043"/>
        <v>16</v>
      </c>
      <c r="AP697" s="8">
        <f t="shared" si="1047"/>
        <v>0.61706896448612136</v>
      </c>
      <c r="AQ697" s="8">
        <f t="shared" si="1048"/>
        <v>0</v>
      </c>
      <c r="AR697" s="8">
        <f t="shared" si="1049"/>
        <v>0.26363636363636367</v>
      </c>
      <c r="AT697" s="8">
        <f t="shared" si="1044"/>
        <v>8</v>
      </c>
      <c r="AU697" s="8">
        <f t="shared" si="1045"/>
        <v>2</v>
      </c>
      <c r="AV697" s="4"/>
    </row>
    <row r="698" spans="1:48" x14ac:dyDescent="0.25">
      <c r="A698" t="s">
        <v>702</v>
      </c>
      <c r="B698">
        <v>15600.900390625</v>
      </c>
      <c r="C698">
        <v>15618.5</v>
      </c>
      <c r="D698">
        <v>15540.25</v>
      </c>
      <c r="E698">
        <v>15553.849609375</v>
      </c>
      <c r="F698">
        <v>15553.849609375</v>
      </c>
      <c r="G698">
        <v>0</v>
      </c>
      <c r="H698" t="str">
        <f t="shared" si="1003"/>
        <v xml:space="preserve"> 10:15:00+05:30</v>
      </c>
      <c r="I698" t="str">
        <f t="shared" si="1004"/>
        <v>N</v>
      </c>
      <c r="J698">
        <f t="shared" si="1005"/>
        <v>-38.150390625</v>
      </c>
      <c r="K698">
        <f t="shared" si="1006"/>
        <v>-47.05078125</v>
      </c>
      <c r="L698" s="3">
        <f t="shared" si="982"/>
        <v>-2.4467926260261673E-3</v>
      </c>
      <c r="M698" s="3">
        <f t="shared" si="1007"/>
        <v>-3.0159016513094383E-3</v>
      </c>
      <c r="N698" t="str">
        <f t="shared" si="1008"/>
        <v>2021-06-01</v>
      </c>
      <c r="O698">
        <f t="shared" si="1009"/>
        <v>12.2001953125</v>
      </c>
      <c r="P698">
        <f t="shared" si="1010"/>
        <v>-44.69921875</v>
      </c>
      <c r="Q698">
        <f t="shared" si="1011"/>
        <v>174.2001953125</v>
      </c>
      <c r="R698">
        <f t="shared" si="1012"/>
        <v>141.5</v>
      </c>
      <c r="S698">
        <f t="shared" si="1013"/>
        <v>15553.893676757812</v>
      </c>
      <c r="T698">
        <f t="shared" si="1014"/>
        <v>15452.457124255952</v>
      </c>
      <c r="U698">
        <f t="shared" si="1015"/>
        <v>-4.40673828125E-2</v>
      </c>
      <c r="V698">
        <f t="shared" si="1016"/>
        <v>101.39248511904771</v>
      </c>
      <c r="W698">
        <f t="shared" si="1017"/>
        <v>78.25</v>
      </c>
      <c r="X698">
        <f t="shared" si="1018"/>
        <v>54</v>
      </c>
      <c r="Y698">
        <f t="shared" si="1019"/>
        <v>15550.376884930572</v>
      </c>
      <c r="Z698">
        <f t="shared" si="1028"/>
        <v>15473.748256048433</v>
      </c>
      <c r="AA698">
        <f t="shared" si="1020"/>
        <v>3.4727244444275129</v>
      </c>
      <c r="AB698">
        <f t="shared" si="1021"/>
        <v>80.101353326566823</v>
      </c>
      <c r="AC698" s="9">
        <f t="shared" si="1022"/>
        <v>76.62862888213931</v>
      </c>
      <c r="AD698" s="4">
        <f t="shared" si="1023"/>
        <v>-8.3899787162575776E-2</v>
      </c>
      <c r="AE698" s="2">
        <f t="shared" si="1024"/>
        <v>5.0353115297372955E-3</v>
      </c>
      <c r="AF698">
        <f t="shared" si="1032"/>
        <v>97.919760674620193</v>
      </c>
      <c r="AG698" s="4">
        <f t="shared" si="1025"/>
        <v>-0.1109667206959128</v>
      </c>
      <c r="AI698">
        <f t="shared" si="1026"/>
        <v>0</v>
      </c>
      <c r="AJ698">
        <f t="shared" si="1029"/>
        <v>0</v>
      </c>
      <c r="AK698">
        <f t="shared" si="1030"/>
        <v>1</v>
      </c>
      <c r="AL698">
        <f t="shared" ref="AL698:AN698" si="1071">SUM(AI688:AI697)/10</f>
        <v>0.7</v>
      </c>
      <c r="AM698">
        <f t="shared" si="1071"/>
        <v>0</v>
      </c>
      <c r="AN698">
        <f t="shared" si="1071"/>
        <v>0.3</v>
      </c>
      <c r="AO698" s="7">
        <f t="shared" si="1043"/>
        <v>-38.150390625</v>
      </c>
      <c r="AP698" s="8">
        <f t="shared" si="1047"/>
        <v>0.50487460730682654</v>
      </c>
      <c r="AQ698" s="8">
        <f t="shared" si="1048"/>
        <v>0</v>
      </c>
      <c r="AR698" s="8">
        <f t="shared" si="1049"/>
        <v>0.34545454545454546</v>
      </c>
      <c r="AT698" s="8">
        <f t="shared" si="1044"/>
        <v>8</v>
      </c>
      <c r="AU698" s="8">
        <f t="shared" si="1045"/>
        <v>2</v>
      </c>
      <c r="AV698" s="4"/>
    </row>
    <row r="699" spans="1:48" x14ac:dyDescent="0.25">
      <c r="A699" t="s">
        <v>703</v>
      </c>
      <c r="B699">
        <v>15572.0498046875</v>
      </c>
      <c r="C699">
        <v>15582.5</v>
      </c>
      <c r="D699">
        <v>15528.349609375</v>
      </c>
      <c r="E699">
        <v>15566.0498046875</v>
      </c>
      <c r="F699">
        <v>15566.0498046875</v>
      </c>
      <c r="G699">
        <v>0</v>
      </c>
      <c r="H699" t="str">
        <f t="shared" si="1003"/>
        <v xml:space="preserve"> 11:15:00+05:30</v>
      </c>
      <c r="I699" t="str">
        <f t="shared" si="1004"/>
        <v>N</v>
      </c>
      <c r="J699">
        <f t="shared" si="1005"/>
        <v>12.2001953125</v>
      </c>
      <c r="K699">
        <f t="shared" si="1006"/>
        <v>-6</v>
      </c>
      <c r="L699" s="3">
        <f t="shared" si="982"/>
        <v>7.8438429192130012E-4</v>
      </c>
      <c r="M699" s="3">
        <f t="shared" si="1007"/>
        <v>-3.8530572887031736E-4</v>
      </c>
      <c r="N699" t="str">
        <f t="shared" si="1008"/>
        <v>2021-06-01</v>
      </c>
      <c r="O699">
        <f t="shared" si="1009"/>
        <v>9.0498046875</v>
      </c>
      <c r="P699">
        <f t="shared" si="1010"/>
        <v>-57.1494140625</v>
      </c>
      <c r="Q699">
        <f t="shared" si="1011"/>
        <v>104.3505859375</v>
      </c>
      <c r="R699">
        <f t="shared" si="1012"/>
        <v>153.7998046875</v>
      </c>
      <c r="S699">
        <f t="shared" si="1013"/>
        <v>15561.156127929688</v>
      </c>
      <c r="T699">
        <f t="shared" si="1014"/>
        <v>15463.285667782739</v>
      </c>
      <c r="U699">
        <f t="shared" si="1015"/>
        <v>4.8936767578125</v>
      </c>
      <c r="V699">
        <f t="shared" si="1016"/>
        <v>102.76413690476147</v>
      </c>
      <c r="W699">
        <f t="shared" si="1017"/>
        <v>54.150390625</v>
      </c>
      <c r="X699">
        <f t="shared" si="1018"/>
        <v>56.090039062499997</v>
      </c>
      <c r="Y699">
        <f t="shared" si="1019"/>
        <v>15553.859755987667</v>
      </c>
      <c r="Z699">
        <f t="shared" si="1028"/>
        <v>15482.139305924711</v>
      </c>
      <c r="AA699">
        <f t="shared" si="1020"/>
        <v>12.190048699832914</v>
      </c>
      <c r="AB699">
        <f t="shared" si="1021"/>
        <v>83.910498762788848</v>
      </c>
      <c r="AC699" s="9">
        <f t="shared" si="1022"/>
        <v>71.720450062955933</v>
      </c>
      <c r="AD699" s="4">
        <f t="shared" si="1023"/>
        <v>-6.4051502562215104E-2</v>
      </c>
      <c r="AE699" s="2">
        <f t="shared" si="1024"/>
        <v>3.4871954835630145E-3</v>
      </c>
      <c r="AF699">
        <f t="shared" si="1032"/>
        <v>90.574088204928557</v>
      </c>
      <c r="AG699" s="4">
        <f t="shared" si="1025"/>
        <v>-7.5017263309095888E-2</v>
      </c>
      <c r="AI699">
        <f t="shared" si="1026"/>
        <v>0</v>
      </c>
      <c r="AJ699">
        <f t="shared" si="1029"/>
        <v>0</v>
      </c>
      <c r="AK699">
        <f t="shared" si="1030"/>
        <v>1</v>
      </c>
      <c r="AL699">
        <f t="shared" ref="AL699:AN699" si="1072">SUM(AI689:AI698)/10</f>
        <v>0.7</v>
      </c>
      <c r="AM699">
        <f t="shared" si="1072"/>
        <v>0</v>
      </c>
      <c r="AN699">
        <f t="shared" si="1072"/>
        <v>0.3</v>
      </c>
      <c r="AO699" s="7">
        <f t="shared" si="1043"/>
        <v>12.2001953125</v>
      </c>
      <c r="AP699" s="8">
        <f t="shared" si="1047"/>
        <v>0.41307922416013082</v>
      </c>
      <c r="AQ699" s="8">
        <f t="shared" si="1048"/>
        <v>0</v>
      </c>
      <c r="AR699" s="8">
        <f t="shared" si="1049"/>
        <v>0.42727272727272725</v>
      </c>
      <c r="AT699" s="8">
        <f t="shared" si="1044"/>
        <v>8</v>
      </c>
      <c r="AU699" s="8">
        <f t="shared" si="1045"/>
        <v>2</v>
      </c>
      <c r="AV699" s="4"/>
    </row>
    <row r="700" spans="1:48" x14ac:dyDescent="0.25">
      <c r="A700" t="s">
        <v>704</v>
      </c>
      <c r="B700">
        <v>15546.25</v>
      </c>
      <c r="C700">
        <v>15583.400390625</v>
      </c>
      <c r="D700">
        <v>15536.2001953125</v>
      </c>
      <c r="E700">
        <v>15575.099609375</v>
      </c>
      <c r="F700">
        <v>15575.099609375</v>
      </c>
      <c r="G700">
        <v>0</v>
      </c>
      <c r="H700" t="str">
        <f t="shared" si="1003"/>
        <v xml:space="preserve"> 12:15:00+05:30</v>
      </c>
      <c r="I700" t="str">
        <f t="shared" si="1004"/>
        <v>N</v>
      </c>
      <c r="J700">
        <f t="shared" si="1005"/>
        <v>9.0498046875</v>
      </c>
      <c r="K700">
        <f t="shared" si="1006"/>
        <v>28.849609375</v>
      </c>
      <c r="L700" s="3">
        <f t="shared" si="982"/>
        <v>5.8138094128253254E-4</v>
      </c>
      <c r="M700" s="3">
        <f t="shared" si="1007"/>
        <v>1.8557278684570235E-3</v>
      </c>
      <c r="N700" t="str">
        <f t="shared" si="1008"/>
        <v>2021-06-01</v>
      </c>
      <c r="O700">
        <f t="shared" si="1009"/>
        <v>-13.5</v>
      </c>
      <c r="P700">
        <f t="shared" si="1010"/>
        <v>-88.6494140625</v>
      </c>
      <c r="Q700">
        <f t="shared" si="1011"/>
        <v>88.900390625</v>
      </c>
      <c r="R700">
        <f t="shared" si="1012"/>
        <v>138.650390625</v>
      </c>
      <c r="S700">
        <f t="shared" si="1013"/>
        <v>15567.02490234375</v>
      </c>
      <c r="T700">
        <f t="shared" si="1014"/>
        <v>15473.502325148809</v>
      </c>
      <c r="U700">
        <f t="shared" si="1015"/>
        <v>8.07470703125</v>
      </c>
      <c r="V700">
        <f t="shared" si="1016"/>
        <v>101.59728422619082</v>
      </c>
      <c r="W700">
        <f t="shared" si="1017"/>
        <v>47.2001953125</v>
      </c>
      <c r="X700">
        <f t="shared" si="1018"/>
        <v>59.200097656250001</v>
      </c>
      <c r="Y700">
        <f t="shared" si="1019"/>
        <v>15558.579723407074</v>
      </c>
      <c r="Z700">
        <f t="shared" si="1028"/>
        <v>15490.590242602009</v>
      </c>
      <c r="AA700">
        <f t="shared" si="1020"/>
        <v>16.519885967925802</v>
      </c>
      <c r="AB700">
        <f t="shared" si="1021"/>
        <v>84.509366772990688</v>
      </c>
      <c r="AC700" s="9">
        <f t="shared" si="1022"/>
        <v>67.989480805064886</v>
      </c>
      <c r="AD700" s="4">
        <f t="shared" si="1023"/>
        <v>-5.2020996167983009E-2</v>
      </c>
      <c r="AE700" s="2">
        <f t="shared" si="1024"/>
        <v>3.0380784695823496E-3</v>
      </c>
      <c r="AF700">
        <f t="shared" si="1032"/>
        <v>85.077398258265021</v>
      </c>
      <c r="AG700" s="4">
        <f t="shared" si="1025"/>
        <v>-6.0687223637592595E-2</v>
      </c>
      <c r="AI700">
        <f t="shared" si="1026"/>
        <v>0</v>
      </c>
      <c r="AJ700">
        <f t="shared" si="1029"/>
        <v>0</v>
      </c>
      <c r="AK700">
        <f t="shared" si="1030"/>
        <v>1</v>
      </c>
      <c r="AL700">
        <f t="shared" ref="AL700:AN700" si="1073">SUM(AI690:AI699)/10</f>
        <v>0.6</v>
      </c>
      <c r="AM700">
        <f t="shared" si="1073"/>
        <v>0</v>
      </c>
      <c r="AN700">
        <f t="shared" si="1073"/>
        <v>0.4</v>
      </c>
      <c r="AO700" s="7">
        <f t="shared" si="1043"/>
        <v>9.0498046875</v>
      </c>
      <c r="AP700" s="8">
        <f t="shared" si="1047"/>
        <v>0.33797391067647065</v>
      </c>
      <c r="AQ700" s="8">
        <f t="shared" si="1048"/>
        <v>0</v>
      </c>
      <c r="AR700" s="8">
        <f t="shared" si="1049"/>
        <v>0.42727272727272725</v>
      </c>
      <c r="AT700" s="8">
        <f t="shared" si="1044"/>
        <v>8</v>
      </c>
      <c r="AU700" s="8">
        <f t="shared" si="1045"/>
        <v>2</v>
      </c>
      <c r="AV700" s="4"/>
    </row>
    <row r="701" spans="1:48" x14ac:dyDescent="0.25">
      <c r="A701" t="s">
        <v>705</v>
      </c>
      <c r="B701">
        <v>15578.400390625</v>
      </c>
      <c r="C701">
        <v>15616.7998046875</v>
      </c>
      <c r="D701">
        <v>15540.7998046875</v>
      </c>
      <c r="E701">
        <v>15561.599609375</v>
      </c>
      <c r="F701">
        <v>15561.599609375</v>
      </c>
      <c r="G701">
        <v>0</v>
      </c>
      <c r="H701" t="str">
        <f t="shared" si="1003"/>
        <v xml:space="preserve"> 13:15:00+05:30</v>
      </c>
      <c r="I701" t="str">
        <f t="shared" si="1004"/>
        <v>N</v>
      </c>
      <c r="J701">
        <f t="shared" si="1005"/>
        <v>-13.5</v>
      </c>
      <c r="K701">
        <f t="shared" si="1006"/>
        <v>-16.80078125</v>
      </c>
      <c r="L701" s="3">
        <f t="shared" si="982"/>
        <v>-8.6676813237676175E-4</v>
      </c>
      <c r="M701" s="3">
        <f t="shared" si="1007"/>
        <v>-1.0784663912034654E-3</v>
      </c>
      <c r="N701" t="str">
        <f t="shared" si="1008"/>
        <v>2021-06-01</v>
      </c>
      <c r="O701">
        <f t="shared" si="1009"/>
        <v>14.2001953125</v>
      </c>
      <c r="P701">
        <f t="shared" si="1010"/>
        <v>-94.099609375</v>
      </c>
      <c r="Q701">
        <f t="shared" si="1011"/>
        <v>103.80078125</v>
      </c>
      <c r="R701">
        <f t="shared" si="1012"/>
        <v>166.150390625</v>
      </c>
      <c r="S701">
        <f t="shared" si="1013"/>
        <v>15571.793579101563</v>
      </c>
      <c r="T701">
        <f t="shared" si="1014"/>
        <v>15484.328497023809</v>
      </c>
      <c r="U701">
        <f t="shared" si="1015"/>
        <v>-10.1939697265625</v>
      </c>
      <c r="V701">
        <f t="shared" si="1016"/>
        <v>77.271112351190823</v>
      </c>
      <c r="W701">
        <f t="shared" si="1017"/>
        <v>76</v>
      </c>
      <c r="X701">
        <f t="shared" si="1018"/>
        <v>51.770117187499999</v>
      </c>
      <c r="Y701">
        <f t="shared" si="1019"/>
        <v>15559.250809177724</v>
      </c>
      <c r="Z701">
        <f t="shared" si="1028"/>
        <v>15497.045639581373</v>
      </c>
      <c r="AA701">
        <f t="shared" si="1020"/>
        <v>2.3488001972764323</v>
      </c>
      <c r="AB701">
        <f t="shared" si="1021"/>
        <v>64.553969793627402</v>
      </c>
      <c r="AC701" s="9">
        <f t="shared" si="1022"/>
        <v>62.20516959635097</v>
      </c>
      <c r="AD701" s="4">
        <f t="shared" si="1023"/>
        <v>-8.5076560965339998E-2</v>
      </c>
      <c r="AE701" s="2">
        <f t="shared" si="1024"/>
        <v>4.8903531964343602E-3</v>
      </c>
      <c r="AF701">
        <f t="shared" si="1032"/>
        <v>74.92231215391439</v>
      </c>
      <c r="AG701" s="4">
        <f t="shared" si="1025"/>
        <v>-0.11936291320902133</v>
      </c>
      <c r="AI701">
        <f t="shared" si="1026"/>
        <v>0</v>
      </c>
      <c r="AJ701">
        <f t="shared" si="1029"/>
        <v>0</v>
      </c>
      <c r="AK701">
        <f t="shared" si="1030"/>
        <v>1</v>
      </c>
      <c r="AL701">
        <f t="shared" ref="AL701:AN701" si="1074">SUM(AI691:AI700)/10</f>
        <v>0.5</v>
      </c>
      <c r="AM701">
        <f t="shared" si="1074"/>
        <v>0</v>
      </c>
      <c r="AN701">
        <f t="shared" si="1074"/>
        <v>0.5</v>
      </c>
      <c r="AO701" s="7">
        <f t="shared" si="1043"/>
        <v>-13.5</v>
      </c>
      <c r="AP701" s="8">
        <f t="shared" si="1047"/>
        <v>0.27652410873529415</v>
      </c>
      <c r="AQ701" s="8">
        <f t="shared" si="1048"/>
        <v>0</v>
      </c>
      <c r="AR701" s="8">
        <f t="shared" si="1049"/>
        <v>0.50909090909090915</v>
      </c>
      <c r="AT701" s="8">
        <f t="shared" si="1044"/>
        <v>7</v>
      </c>
      <c r="AU701" s="8">
        <f t="shared" si="1045"/>
        <v>3</v>
      </c>
      <c r="AV701" s="4"/>
    </row>
    <row r="702" spans="1:48" x14ac:dyDescent="0.25">
      <c r="A702" t="s">
        <v>706</v>
      </c>
      <c r="B702">
        <v>15593</v>
      </c>
      <c r="C702">
        <v>15593</v>
      </c>
      <c r="D702">
        <v>15540.7998046875</v>
      </c>
      <c r="E702">
        <v>15575.7998046875</v>
      </c>
      <c r="F702">
        <v>15575.7998046875</v>
      </c>
      <c r="G702">
        <v>0</v>
      </c>
      <c r="H702" t="str">
        <f t="shared" si="1003"/>
        <v xml:space="preserve"> 14:15:00+05:30</v>
      </c>
      <c r="I702" t="str">
        <f t="shared" si="1004"/>
        <v>N</v>
      </c>
      <c r="J702">
        <f t="shared" si="1005"/>
        <v>14.2001953125</v>
      </c>
      <c r="K702">
        <f t="shared" si="1006"/>
        <v>-17.2001953125</v>
      </c>
      <c r="L702" s="3">
        <f t="shared" si="982"/>
        <v>9.1251514426223706E-4</v>
      </c>
      <c r="M702" s="3">
        <f t="shared" si="1007"/>
        <v>-1.1030715906175847E-3</v>
      </c>
      <c r="N702" t="str">
        <f t="shared" si="1008"/>
        <v>2021-06-01</v>
      </c>
      <c r="O702">
        <f t="shared" si="1009"/>
        <v>-7.75</v>
      </c>
      <c r="P702">
        <f t="shared" si="1010"/>
        <v>-80.5</v>
      </c>
      <c r="Q702">
        <f t="shared" si="1011"/>
        <v>86.7001953125</v>
      </c>
      <c r="R702">
        <f t="shared" si="1012"/>
        <v>155.9501953125</v>
      </c>
      <c r="S702">
        <f t="shared" si="1013"/>
        <v>15572.356079101563</v>
      </c>
      <c r="T702">
        <f t="shared" si="1014"/>
        <v>15496.673735119048</v>
      </c>
      <c r="U702">
        <f t="shared" si="1015"/>
        <v>3.4437255859375</v>
      </c>
      <c r="V702">
        <f t="shared" si="1016"/>
        <v>79.126069568452294</v>
      </c>
      <c r="W702">
        <f t="shared" si="1017"/>
        <v>52.2001953125</v>
      </c>
      <c r="X702">
        <f t="shared" si="1018"/>
        <v>52.440136718749997</v>
      </c>
      <c r="Y702">
        <f t="shared" si="1019"/>
        <v>15562.928363735451</v>
      </c>
      <c r="Z702">
        <f t="shared" si="1028"/>
        <v>15504.205109136476</v>
      </c>
      <c r="AA702">
        <f t="shared" si="1020"/>
        <v>12.871440952048943</v>
      </c>
      <c r="AB702">
        <f t="shared" si="1021"/>
        <v>71.594695551024415</v>
      </c>
      <c r="AC702" s="9">
        <f t="shared" si="1022"/>
        <v>58.723254598975473</v>
      </c>
      <c r="AD702" s="4">
        <f t="shared" si="1023"/>
        <v>-5.5974688598546173E-2</v>
      </c>
      <c r="AE702" s="2">
        <f t="shared" si="1024"/>
        <v>3.358913052644504E-3</v>
      </c>
      <c r="AF702">
        <f t="shared" si="1032"/>
        <v>66.254628616403352</v>
      </c>
      <c r="AG702" s="4">
        <f t="shared" si="1025"/>
        <v>-0.11568894883682773</v>
      </c>
      <c r="AI702">
        <f t="shared" si="1026"/>
        <v>0</v>
      </c>
      <c r="AJ702">
        <f t="shared" si="1029"/>
        <v>0</v>
      </c>
      <c r="AK702">
        <f t="shared" si="1030"/>
        <v>1</v>
      </c>
      <c r="AL702">
        <f t="shared" ref="AL702:AN702" si="1075">SUM(AI692:AI701)/10</f>
        <v>0.4</v>
      </c>
      <c r="AM702">
        <f t="shared" si="1075"/>
        <v>0</v>
      </c>
      <c r="AN702">
        <f t="shared" si="1075"/>
        <v>0.6</v>
      </c>
      <c r="AO702" s="7">
        <f t="shared" si="1043"/>
        <v>14.2001953125</v>
      </c>
      <c r="AP702" s="8">
        <f t="shared" si="1047"/>
        <v>0.22624699805614976</v>
      </c>
      <c r="AQ702" s="8">
        <f t="shared" si="1048"/>
        <v>0</v>
      </c>
      <c r="AR702" s="8">
        <f t="shared" si="1049"/>
        <v>0.59090909090909094</v>
      </c>
      <c r="AT702" s="8">
        <f t="shared" si="1044"/>
        <v>7</v>
      </c>
      <c r="AU702" s="8">
        <f t="shared" si="1045"/>
        <v>3</v>
      </c>
      <c r="AV702" s="4"/>
    </row>
    <row r="703" spans="1:48" x14ac:dyDescent="0.25">
      <c r="A703" t="s">
        <v>707</v>
      </c>
      <c r="B703">
        <v>15575</v>
      </c>
      <c r="C703">
        <v>15586.4501953125</v>
      </c>
      <c r="D703">
        <v>15567.650390625</v>
      </c>
      <c r="E703">
        <v>15568.0498046875</v>
      </c>
      <c r="F703">
        <v>15568.0498046875</v>
      </c>
      <c r="G703">
        <v>0</v>
      </c>
      <c r="H703" t="str">
        <f t="shared" si="1003"/>
        <v xml:space="preserve"> 15:15:00+05:30</v>
      </c>
      <c r="I703" t="str">
        <f t="shared" si="1004"/>
        <v>N</v>
      </c>
      <c r="J703">
        <f t="shared" si="1005"/>
        <v>-7.75</v>
      </c>
      <c r="K703">
        <f t="shared" si="1006"/>
        <v>-6.9501953125</v>
      </c>
      <c r="L703" s="3">
        <f t="shared" si="982"/>
        <v>-4.9756674438430155E-4</v>
      </c>
      <c r="M703" s="3">
        <f t="shared" si="1007"/>
        <v>-4.4624046950240769E-4</v>
      </c>
      <c r="N703" t="str">
        <f t="shared" si="1008"/>
        <v>2021-06-01</v>
      </c>
      <c r="O703">
        <f t="shared" si="1009"/>
        <v>-58.8994140625</v>
      </c>
      <c r="P703">
        <f t="shared" si="1010"/>
        <v>5.7001953125</v>
      </c>
      <c r="Q703">
        <f t="shared" si="1011"/>
        <v>104.150390625</v>
      </c>
      <c r="R703">
        <f t="shared" si="1012"/>
        <v>169.5</v>
      </c>
      <c r="S703">
        <f t="shared" si="1013"/>
        <v>15573.199829101563</v>
      </c>
      <c r="T703">
        <f t="shared" si="1014"/>
        <v>15508.283249627977</v>
      </c>
      <c r="U703">
        <f t="shared" si="1015"/>
        <v>-5.1500244140625</v>
      </c>
      <c r="V703">
        <f t="shared" si="1016"/>
        <v>59.766555059522943</v>
      </c>
      <c r="W703">
        <f t="shared" si="1017"/>
        <v>18.7998046875</v>
      </c>
      <c r="X703">
        <f t="shared" si="1018"/>
        <v>54.280175781250001</v>
      </c>
      <c r="Y703">
        <f t="shared" si="1019"/>
        <v>15564.066461724795</v>
      </c>
      <c r="Z703">
        <f t="shared" si="1028"/>
        <v>15510.009172368387</v>
      </c>
      <c r="AA703">
        <f t="shared" si="1020"/>
        <v>3.9833429627051373</v>
      </c>
      <c r="AB703">
        <f t="shared" si="1021"/>
        <v>58.040632319112774</v>
      </c>
      <c r="AC703" s="9">
        <f t="shared" si="1022"/>
        <v>54.057289356407637</v>
      </c>
      <c r="AD703" s="4">
        <f t="shared" si="1023"/>
        <v>-7.9456856988461971E-2</v>
      </c>
      <c r="AE703" s="2">
        <f t="shared" si="1024"/>
        <v>1.2076199179563692E-3</v>
      </c>
      <c r="AF703">
        <f t="shared" si="1032"/>
        <v>55.783212096817806</v>
      </c>
      <c r="AG703" s="4">
        <f t="shared" si="1025"/>
        <v>-0.15804807510449206</v>
      </c>
      <c r="AI703">
        <f t="shared" si="1026"/>
        <v>0</v>
      </c>
      <c r="AJ703">
        <f t="shared" si="1029"/>
        <v>0</v>
      </c>
      <c r="AK703">
        <f t="shared" si="1030"/>
        <v>1</v>
      </c>
      <c r="AL703">
        <f t="shared" ref="AL703:AN703" si="1076">SUM(AI693:AI702)/10</f>
        <v>0.3</v>
      </c>
      <c r="AM703">
        <f t="shared" si="1076"/>
        <v>0</v>
      </c>
      <c r="AN703">
        <f t="shared" si="1076"/>
        <v>0.7</v>
      </c>
      <c r="AO703" s="7">
        <f t="shared" si="1043"/>
        <v>-7.75</v>
      </c>
      <c r="AP703" s="8">
        <f t="shared" si="1047"/>
        <v>0.18511118022775888</v>
      </c>
      <c r="AQ703" s="8">
        <f t="shared" si="1048"/>
        <v>0</v>
      </c>
      <c r="AR703" s="8">
        <f t="shared" si="1049"/>
        <v>0.67272727272727273</v>
      </c>
      <c r="AT703" s="8">
        <f t="shared" si="1044"/>
        <v>6</v>
      </c>
      <c r="AU703" s="8">
        <f t="shared" si="1045"/>
        <v>4</v>
      </c>
      <c r="AV703" s="4"/>
    </row>
    <row r="704" spans="1:48" x14ac:dyDescent="0.25">
      <c r="A704" t="s">
        <v>708</v>
      </c>
      <c r="B704">
        <v>15520.349609375</v>
      </c>
      <c r="C704">
        <v>15563.2998046875</v>
      </c>
      <c r="D704">
        <v>15492.75</v>
      </c>
      <c r="E704">
        <v>15509.150390625</v>
      </c>
      <c r="F704">
        <v>15509.150390625</v>
      </c>
      <c r="G704">
        <v>0</v>
      </c>
      <c r="H704" t="str">
        <f t="shared" si="1003"/>
        <v xml:space="preserve"> 09:15:00+05:30</v>
      </c>
      <c r="I704" t="str">
        <f t="shared" si="1004"/>
        <v>Y</v>
      </c>
      <c r="J704">
        <f t="shared" si="1005"/>
        <v>-58.8994140625</v>
      </c>
      <c r="K704">
        <f t="shared" si="1006"/>
        <v>-11.19921875</v>
      </c>
      <c r="L704" s="3">
        <f t="shared" si="982"/>
        <v>-3.7833521090589995E-3</v>
      </c>
      <c r="M704" s="3">
        <f t="shared" si="1007"/>
        <v>-7.2158289161444917E-4</v>
      </c>
      <c r="N704" t="str">
        <f t="shared" si="1008"/>
        <v>2021-06-02</v>
      </c>
      <c r="O704">
        <f t="shared" si="1009"/>
        <v>-0.25</v>
      </c>
      <c r="P704">
        <f t="shared" si="1010"/>
        <v>80.849609375</v>
      </c>
      <c r="Q704">
        <f t="shared" si="1011"/>
        <v>161.5</v>
      </c>
      <c r="R704">
        <f t="shared" si="1012"/>
        <v>232.69921875</v>
      </c>
      <c r="S704">
        <f t="shared" si="1013"/>
        <v>15571.056030273437</v>
      </c>
      <c r="T704">
        <f t="shared" si="1014"/>
        <v>15517.70703125</v>
      </c>
      <c r="U704">
        <f t="shared" si="1015"/>
        <v>-61.9056396484375</v>
      </c>
      <c r="V704">
        <f t="shared" si="1016"/>
        <v>-8.556640625</v>
      </c>
      <c r="W704">
        <f t="shared" si="1017"/>
        <v>70.5498046875</v>
      </c>
      <c r="X704">
        <f t="shared" si="1018"/>
        <v>51.7451171875</v>
      </c>
      <c r="Y704">
        <f t="shared" si="1019"/>
        <v>15551.862890369284</v>
      </c>
      <c r="Z704">
        <f t="shared" si="1028"/>
        <v>15509.931101300806</v>
      </c>
      <c r="AA704">
        <f t="shared" si="1020"/>
        <v>-42.712499744284287</v>
      </c>
      <c r="AB704">
        <f t="shared" si="1021"/>
        <v>-0.78071067580640374</v>
      </c>
      <c r="AC704" s="9">
        <f t="shared" si="1022"/>
        <v>41.931789068477883</v>
      </c>
      <c r="AD704" s="4">
        <f t="shared" si="1023"/>
        <v>-0.22430832977925608</v>
      </c>
      <c r="AE704" s="2">
        <f t="shared" si="1024"/>
        <v>4.5537302730309336E-3</v>
      </c>
      <c r="AF704">
        <f t="shared" si="1032"/>
        <v>34.155859119284287</v>
      </c>
      <c r="AG704" s="4">
        <f t="shared" si="1025"/>
        <v>-0.38770361484377963</v>
      </c>
      <c r="AI704">
        <f t="shared" si="1026"/>
        <v>0</v>
      </c>
      <c r="AJ704">
        <f t="shared" si="1029"/>
        <v>0</v>
      </c>
      <c r="AK704">
        <f t="shared" si="1030"/>
        <v>1</v>
      </c>
      <c r="AL704">
        <f t="shared" ref="AL704:AN704" si="1077">SUM(AI694:AI703)/10</f>
        <v>0.2</v>
      </c>
      <c r="AM704">
        <f t="shared" si="1077"/>
        <v>0</v>
      </c>
      <c r="AN704">
        <f t="shared" si="1077"/>
        <v>0.8</v>
      </c>
      <c r="AO704" s="7">
        <f t="shared" si="1043"/>
        <v>-58.8994140625</v>
      </c>
      <c r="AP704" s="8">
        <f t="shared" si="1047"/>
        <v>0.15145460200452998</v>
      </c>
      <c r="AQ704" s="8">
        <f t="shared" si="1048"/>
        <v>0</v>
      </c>
      <c r="AR704" s="8">
        <f t="shared" si="1049"/>
        <v>0.75454545454545452</v>
      </c>
      <c r="AT704" s="8">
        <f t="shared" si="1044"/>
        <v>5</v>
      </c>
      <c r="AU704" s="8">
        <f t="shared" si="1045"/>
        <v>5</v>
      </c>
      <c r="AV704" s="4"/>
    </row>
    <row r="705" spans="1:48" x14ac:dyDescent="0.25">
      <c r="A705" t="s">
        <v>709</v>
      </c>
      <c r="B705">
        <v>15509.150390625</v>
      </c>
      <c r="C705">
        <v>15515.9501953125</v>
      </c>
      <c r="D705">
        <v>15488.9501953125</v>
      </c>
      <c r="E705">
        <v>15508.900390625</v>
      </c>
      <c r="F705">
        <v>15508.900390625</v>
      </c>
      <c r="G705">
        <v>0</v>
      </c>
      <c r="H705" t="str">
        <f t="shared" si="1003"/>
        <v xml:space="preserve"> 10:15:00+05:30</v>
      </c>
      <c r="I705" t="str">
        <f t="shared" si="1004"/>
        <v>N</v>
      </c>
      <c r="J705">
        <f t="shared" si="1005"/>
        <v>-0.25</v>
      </c>
      <c r="K705">
        <f t="shared" si="1006"/>
        <v>-0.25</v>
      </c>
      <c r="L705" s="3">
        <f t="shared" si="982"/>
        <v>-1.6119516137461691E-5</v>
      </c>
      <c r="M705" s="3">
        <f t="shared" si="1007"/>
        <v>-1.6119516137461691E-5</v>
      </c>
      <c r="N705" t="str">
        <f t="shared" si="1008"/>
        <v>2021-06-02</v>
      </c>
      <c r="O705">
        <f t="shared" si="1009"/>
        <v>-22.4501953125</v>
      </c>
      <c r="P705">
        <f t="shared" si="1010"/>
        <v>146.3994140625</v>
      </c>
      <c r="Q705">
        <f t="shared" si="1011"/>
        <v>206.75</v>
      </c>
      <c r="R705">
        <f t="shared" si="1012"/>
        <v>274.849609375</v>
      </c>
      <c r="S705">
        <f t="shared" si="1013"/>
        <v>15562.699829101563</v>
      </c>
      <c r="T705">
        <f t="shared" si="1014"/>
        <v>15521.390392485118</v>
      </c>
      <c r="U705">
        <f t="shared" si="1015"/>
        <v>-53.7994384765625</v>
      </c>
      <c r="V705">
        <f t="shared" si="1016"/>
        <v>-12.490001860118355</v>
      </c>
      <c r="W705">
        <f t="shared" si="1017"/>
        <v>27</v>
      </c>
      <c r="X705">
        <f t="shared" si="1018"/>
        <v>54.045019531249999</v>
      </c>
      <c r="Y705">
        <f t="shared" si="1019"/>
        <v>15542.315668203888</v>
      </c>
      <c r="Z705">
        <f t="shared" si="1028"/>
        <v>15509.837400330278</v>
      </c>
      <c r="AA705">
        <f t="shared" si="1020"/>
        <v>-33.415277578887981</v>
      </c>
      <c r="AB705">
        <f t="shared" si="1021"/>
        <v>-0.93700970527788741</v>
      </c>
      <c r="AC705" s="9">
        <f t="shared" si="1022"/>
        <v>32.478267873610093</v>
      </c>
      <c r="AD705" s="4">
        <f t="shared" si="1023"/>
        <v>-0.22544998448383521</v>
      </c>
      <c r="AE705" s="2">
        <f t="shared" si="1024"/>
        <v>1.7431781792526615E-3</v>
      </c>
      <c r="AF705">
        <f t="shared" si="1032"/>
        <v>20.925275718769626</v>
      </c>
      <c r="AG705" s="4">
        <f t="shared" si="1025"/>
        <v>-0.38735911617121982</v>
      </c>
      <c r="AI705">
        <f t="shared" si="1026"/>
        <v>0</v>
      </c>
      <c r="AJ705">
        <f t="shared" si="1029"/>
        <v>0</v>
      </c>
      <c r="AK705">
        <f t="shared" si="1030"/>
        <v>1</v>
      </c>
      <c r="AL705">
        <f t="shared" ref="AL705:AN705" si="1078">SUM(AI695:AI704)/10</f>
        <v>0.1</v>
      </c>
      <c r="AM705">
        <f t="shared" si="1078"/>
        <v>0</v>
      </c>
      <c r="AN705">
        <f t="shared" si="1078"/>
        <v>0.9</v>
      </c>
      <c r="AO705" s="7">
        <f t="shared" si="1043"/>
        <v>-0.25</v>
      </c>
      <c r="AP705" s="8">
        <f t="shared" si="1047"/>
        <v>0.12391740164006998</v>
      </c>
      <c r="AQ705" s="8">
        <f t="shared" si="1048"/>
        <v>0</v>
      </c>
      <c r="AR705" s="8">
        <f t="shared" si="1049"/>
        <v>0.83636363636363642</v>
      </c>
      <c r="AT705" s="8">
        <f t="shared" si="1044"/>
        <v>4</v>
      </c>
      <c r="AU705" s="8">
        <f t="shared" si="1045"/>
        <v>6</v>
      </c>
      <c r="AV705" s="4"/>
    </row>
    <row r="706" spans="1:48" x14ac:dyDescent="0.25">
      <c r="A706" t="s">
        <v>710</v>
      </c>
      <c r="B706">
        <v>15496.849609375</v>
      </c>
      <c r="C706">
        <v>15516.900390625</v>
      </c>
      <c r="D706">
        <v>15477.5498046875</v>
      </c>
      <c r="E706">
        <v>15486.4501953125</v>
      </c>
      <c r="F706">
        <v>15486.4501953125</v>
      </c>
      <c r="G706">
        <v>0</v>
      </c>
      <c r="H706" t="str">
        <f t="shared" si="1003"/>
        <v xml:space="preserve"> 11:15:00+05:30</v>
      </c>
      <c r="I706" t="str">
        <f t="shared" si="1004"/>
        <v>N</v>
      </c>
      <c r="J706">
        <f t="shared" si="1005"/>
        <v>-22.4501953125</v>
      </c>
      <c r="K706">
        <f t="shared" si="1006"/>
        <v>-10.3994140625</v>
      </c>
      <c r="L706" s="3">
        <f t="shared" si="982"/>
        <v>-1.4475684766194613E-3</v>
      </c>
      <c r="M706" s="3">
        <f t="shared" si="1007"/>
        <v>-6.710663344250791E-4</v>
      </c>
      <c r="N706" t="str">
        <f t="shared" si="1008"/>
        <v>2021-06-02</v>
      </c>
      <c r="O706">
        <f t="shared" si="1009"/>
        <v>-18.9501953125</v>
      </c>
      <c r="P706">
        <f t="shared" si="1010"/>
        <v>158.599609375</v>
      </c>
      <c r="Q706">
        <f t="shared" si="1011"/>
        <v>248.7001953125</v>
      </c>
      <c r="R706">
        <f t="shared" si="1012"/>
        <v>296.3994140625</v>
      </c>
      <c r="S706">
        <f t="shared" si="1013"/>
        <v>15552.312377929688</v>
      </c>
      <c r="T706">
        <f t="shared" si="1014"/>
        <v>15526.495163690477</v>
      </c>
      <c r="U706">
        <f t="shared" si="1015"/>
        <v>-65.8621826171875</v>
      </c>
      <c r="V706">
        <f t="shared" si="1016"/>
        <v>-40.044968377977057</v>
      </c>
      <c r="W706">
        <f t="shared" si="1017"/>
        <v>39.3505859375</v>
      </c>
      <c r="X706">
        <f t="shared" si="1018"/>
        <v>52.315039062499999</v>
      </c>
      <c r="Y706">
        <f t="shared" si="1019"/>
        <v>15529.901118672469</v>
      </c>
      <c r="Z706">
        <f t="shared" si="1028"/>
        <v>15507.711290783207</v>
      </c>
      <c r="AA706">
        <f t="shared" si="1020"/>
        <v>-43.450923359969238</v>
      </c>
      <c r="AB706">
        <f t="shared" si="1021"/>
        <v>-21.261095470707005</v>
      </c>
      <c r="AC706" s="9">
        <f t="shared" si="1022"/>
        <v>22.189827889262233</v>
      </c>
      <c r="AD706" s="4">
        <f t="shared" si="1023"/>
        <v>-0.31677920831201822</v>
      </c>
      <c r="AE706" s="2">
        <f t="shared" si="1024"/>
        <v>2.5424299345870858E-3</v>
      </c>
      <c r="AF706">
        <f t="shared" si="1032"/>
        <v>3.4059549819921813</v>
      </c>
      <c r="AG706" s="4">
        <f t="shared" si="1025"/>
        <v>-0.83723249204610972</v>
      </c>
      <c r="AI706">
        <f t="shared" si="1026"/>
        <v>0</v>
      </c>
      <c r="AJ706">
        <f t="shared" si="1029"/>
        <v>0</v>
      </c>
      <c r="AK706">
        <f t="shared" si="1030"/>
        <v>1</v>
      </c>
      <c r="AL706">
        <f t="shared" ref="AL706:AN706" si="1079">SUM(AI696:AI705)/10</f>
        <v>0</v>
      </c>
      <c r="AM706">
        <f t="shared" si="1079"/>
        <v>0</v>
      </c>
      <c r="AN706">
        <f t="shared" si="1079"/>
        <v>1</v>
      </c>
      <c r="AO706" s="7">
        <f t="shared" si="1043"/>
        <v>-22.4501953125</v>
      </c>
      <c r="AP706" s="8">
        <f t="shared" si="1047"/>
        <v>0.10138696497823907</v>
      </c>
      <c r="AQ706" s="8">
        <f t="shared" si="1048"/>
        <v>0</v>
      </c>
      <c r="AR706" s="8">
        <f t="shared" si="1049"/>
        <v>0.91818181818181821</v>
      </c>
      <c r="AT706" s="8">
        <f t="shared" si="1044"/>
        <v>4</v>
      </c>
      <c r="AU706" s="8">
        <f t="shared" si="1045"/>
        <v>6</v>
      </c>
      <c r="AV706" s="4"/>
    </row>
    <row r="707" spans="1:48" x14ac:dyDescent="0.25">
      <c r="A707" t="s">
        <v>711</v>
      </c>
      <c r="B707">
        <v>15485.400390625</v>
      </c>
      <c r="C707">
        <v>15505</v>
      </c>
      <c r="D707">
        <v>15466.900390625</v>
      </c>
      <c r="E707">
        <v>15467.5</v>
      </c>
      <c r="F707">
        <v>15467.5</v>
      </c>
      <c r="G707">
        <v>0</v>
      </c>
      <c r="H707" t="str">
        <f t="shared" si="1003"/>
        <v xml:space="preserve"> 12:15:00+05:30</v>
      </c>
      <c r="I707" t="str">
        <f t="shared" si="1004"/>
        <v>N</v>
      </c>
      <c r="J707">
        <f t="shared" si="1005"/>
        <v>-18.9501953125</v>
      </c>
      <c r="K707">
        <f t="shared" si="1006"/>
        <v>-17.900390625</v>
      </c>
      <c r="L707" s="3">
        <f t="shared" si="982"/>
        <v>-1.2236629488038466E-3</v>
      </c>
      <c r="M707" s="3">
        <f t="shared" si="1007"/>
        <v>-1.1559527150384213E-3</v>
      </c>
      <c r="N707" t="str">
        <f t="shared" si="1008"/>
        <v>2021-06-02</v>
      </c>
      <c r="O707">
        <f t="shared" si="1009"/>
        <v>27.7998046875</v>
      </c>
      <c r="P707">
        <f t="shared" si="1010"/>
        <v>188.4501953125</v>
      </c>
      <c r="Q707">
        <f t="shared" si="1011"/>
        <v>251.849609375</v>
      </c>
      <c r="R707">
        <f t="shared" si="1012"/>
        <v>322.25</v>
      </c>
      <c r="S707">
        <f t="shared" si="1013"/>
        <v>15543.887451171875</v>
      </c>
      <c r="T707">
        <f t="shared" si="1014"/>
        <v>15528.838030133929</v>
      </c>
      <c r="U707">
        <f t="shared" si="1015"/>
        <v>-76.387451171875</v>
      </c>
      <c r="V707">
        <f t="shared" si="1016"/>
        <v>-61.338030133929351</v>
      </c>
      <c r="W707">
        <f t="shared" si="1017"/>
        <v>38.099609375</v>
      </c>
      <c r="X707">
        <f t="shared" si="1018"/>
        <v>53.35009765625</v>
      </c>
      <c r="Y707">
        <f t="shared" si="1019"/>
        <v>15516.03420341192</v>
      </c>
      <c r="Z707">
        <f t="shared" si="1028"/>
        <v>15504.055718893824</v>
      </c>
      <c r="AA707">
        <f t="shared" si="1020"/>
        <v>-48.534203411920316</v>
      </c>
      <c r="AB707">
        <f t="shared" si="1021"/>
        <v>-36.555718893823723</v>
      </c>
      <c r="AC707" s="9">
        <f t="shared" si="1022"/>
        <v>11.978484518096593</v>
      </c>
      <c r="AD707" s="4">
        <f t="shared" si="1023"/>
        <v>-0.4601812786527722</v>
      </c>
      <c r="AE707" s="2">
        <f t="shared" si="1024"/>
        <v>2.4632995889786314E-3</v>
      </c>
      <c r="AF707">
        <f t="shared" si="1032"/>
        <v>-12.803826722009035</v>
      </c>
      <c r="AG707" s="4" t="str">
        <f t="shared" si="1025"/>
        <v>CROSSOVER</v>
      </c>
      <c r="AI707">
        <f t="shared" si="1026"/>
        <v>0</v>
      </c>
      <c r="AJ707">
        <f t="shared" si="1029"/>
        <v>0</v>
      </c>
      <c r="AK707">
        <f t="shared" si="1030"/>
        <v>1</v>
      </c>
      <c r="AL707">
        <f t="shared" ref="AL707:AN707" si="1080">SUM(AI697:AI706)/10</f>
        <v>0</v>
      </c>
      <c r="AM707">
        <f t="shared" si="1080"/>
        <v>0</v>
      </c>
      <c r="AN707">
        <f t="shared" si="1080"/>
        <v>1</v>
      </c>
      <c r="AO707" s="7">
        <f t="shared" si="1043"/>
        <v>-18.9501953125</v>
      </c>
      <c r="AP707" s="8">
        <f t="shared" si="1047"/>
        <v>8.2952971345831961E-2</v>
      </c>
      <c r="AQ707" s="8">
        <f t="shared" si="1048"/>
        <v>0</v>
      </c>
      <c r="AR707" s="8">
        <f t="shared" si="1049"/>
        <v>1</v>
      </c>
      <c r="AT707" s="8">
        <f t="shared" si="1044"/>
        <v>3</v>
      </c>
      <c r="AU707" s="8">
        <f t="shared" si="1045"/>
        <v>7</v>
      </c>
      <c r="AV707" s="4"/>
    </row>
    <row r="708" spans="1:48" x14ac:dyDescent="0.25">
      <c r="A708" t="s">
        <v>712</v>
      </c>
      <c r="B708">
        <v>15485.900390625</v>
      </c>
      <c r="C708">
        <v>15506.75</v>
      </c>
      <c r="D708">
        <v>15460</v>
      </c>
      <c r="E708">
        <v>15495.2998046875</v>
      </c>
      <c r="F708">
        <v>15495.2998046875</v>
      </c>
      <c r="G708">
        <v>0</v>
      </c>
      <c r="H708" t="str">
        <f t="shared" si="1003"/>
        <v xml:space="preserve"> 13:15:00+05:30</v>
      </c>
      <c r="I708" t="str">
        <f t="shared" si="1004"/>
        <v>N</v>
      </c>
      <c r="J708">
        <f t="shared" si="1005"/>
        <v>27.7998046875</v>
      </c>
      <c r="K708">
        <f t="shared" si="1006"/>
        <v>9.3994140625</v>
      </c>
      <c r="L708" s="3">
        <f t="shared" ref="L708:L771" si="1081">(E708-E707)/E707</f>
        <v>1.7973043276224342E-3</v>
      </c>
      <c r="M708" s="3">
        <f t="shared" si="1007"/>
        <v>6.0696593839582654E-4</v>
      </c>
      <c r="N708" t="str">
        <f t="shared" si="1008"/>
        <v>2021-06-02</v>
      </c>
      <c r="O708">
        <f t="shared" si="1009"/>
        <v>78.4501953125</v>
      </c>
      <c r="P708">
        <f t="shared" si="1010"/>
        <v>137.8505859375</v>
      </c>
      <c r="Q708">
        <f t="shared" si="1011"/>
        <v>241.25</v>
      </c>
      <c r="R708">
        <f t="shared" si="1012"/>
        <v>164.3505859375</v>
      </c>
      <c r="S708">
        <f t="shared" si="1013"/>
        <v>15531.568725585937</v>
      </c>
      <c r="T708">
        <f t="shared" si="1014"/>
        <v>15530.378487723214</v>
      </c>
      <c r="U708">
        <f t="shared" si="1015"/>
        <v>-36.2689208984375</v>
      </c>
      <c r="V708">
        <f t="shared" si="1016"/>
        <v>-35.078683035713766</v>
      </c>
      <c r="W708">
        <f t="shared" si="1017"/>
        <v>46.75</v>
      </c>
      <c r="X708">
        <f t="shared" si="1018"/>
        <v>50.160058593750001</v>
      </c>
      <c r="Y708">
        <f t="shared" si="1019"/>
        <v>15511.426559250938</v>
      </c>
      <c r="Z708">
        <f t="shared" si="1028"/>
        <v>15503.259726693248</v>
      </c>
      <c r="AA708">
        <f t="shared" si="1020"/>
        <v>-16.126754563438226</v>
      </c>
      <c r="AB708">
        <f t="shared" si="1021"/>
        <v>-7.9599220057480125</v>
      </c>
      <c r="AC708" s="9">
        <f t="shared" si="1022"/>
        <v>8.1668325576902134</v>
      </c>
      <c r="AD708" s="4">
        <f t="shared" si="1023"/>
        <v>-0.3182081969257376</v>
      </c>
      <c r="AE708" s="2">
        <f t="shared" si="1024"/>
        <v>3.0239327296248384E-3</v>
      </c>
      <c r="AF708">
        <f t="shared" si="1032"/>
        <v>-18.95192847227554</v>
      </c>
      <c r="AG708" s="4">
        <f t="shared" si="1025"/>
        <v>0.48017689427944815</v>
      </c>
      <c r="AI708">
        <f t="shared" si="1026"/>
        <v>0</v>
      </c>
      <c r="AJ708">
        <f t="shared" si="1029"/>
        <v>0</v>
      </c>
      <c r="AK708">
        <f t="shared" si="1030"/>
        <v>1</v>
      </c>
      <c r="AL708">
        <f t="shared" ref="AL708:AN708" si="1082">SUM(AI698:AI707)/10</f>
        <v>0</v>
      </c>
      <c r="AM708">
        <f t="shared" si="1082"/>
        <v>0</v>
      </c>
      <c r="AN708">
        <f t="shared" si="1082"/>
        <v>1</v>
      </c>
      <c r="AO708" s="7">
        <f t="shared" si="1043"/>
        <v>27.7998046875</v>
      </c>
      <c r="AP708" s="8">
        <f t="shared" si="1047"/>
        <v>6.7870612919317064E-2</v>
      </c>
      <c r="AQ708" s="8">
        <f t="shared" si="1048"/>
        <v>0</v>
      </c>
      <c r="AR708" s="8">
        <f t="shared" si="1049"/>
        <v>1</v>
      </c>
      <c r="AT708" s="8">
        <f t="shared" si="1044"/>
        <v>4</v>
      </c>
      <c r="AU708" s="8">
        <f t="shared" si="1045"/>
        <v>6</v>
      </c>
      <c r="AV708" s="4"/>
    </row>
    <row r="709" spans="1:48" x14ac:dyDescent="0.25">
      <c r="A709" t="s">
        <v>713</v>
      </c>
      <c r="B709">
        <v>15500.900390625</v>
      </c>
      <c r="C709">
        <v>15575.7998046875</v>
      </c>
      <c r="D709">
        <v>15485.2001953125</v>
      </c>
      <c r="E709">
        <v>15573.75</v>
      </c>
      <c r="F709">
        <v>15573.75</v>
      </c>
      <c r="G709">
        <v>0</v>
      </c>
      <c r="H709" t="str">
        <f t="shared" si="1003"/>
        <v xml:space="preserve"> 14:15:00+05:30</v>
      </c>
      <c r="I709" t="str">
        <f t="shared" si="1004"/>
        <v>N</v>
      </c>
      <c r="J709">
        <f t="shared" si="1005"/>
        <v>78.4501953125</v>
      </c>
      <c r="K709">
        <f t="shared" si="1006"/>
        <v>72.849609375</v>
      </c>
      <c r="L709" s="3">
        <f t="shared" si="1081"/>
        <v>5.0628381703700853E-3</v>
      </c>
      <c r="M709" s="3">
        <f t="shared" si="1007"/>
        <v>4.6997017940364101E-3</v>
      </c>
      <c r="N709" t="str">
        <f t="shared" si="1008"/>
        <v>2021-06-02</v>
      </c>
      <c r="O709">
        <f t="shared" si="1009"/>
        <v>16.25</v>
      </c>
      <c r="P709">
        <f t="shared" si="1010"/>
        <v>96.599609375</v>
      </c>
      <c r="Q709">
        <f t="shared" si="1011"/>
        <v>181.150390625</v>
      </c>
      <c r="R709">
        <f t="shared" si="1012"/>
        <v>106.900390625</v>
      </c>
      <c r="S709">
        <f t="shared" si="1013"/>
        <v>15521.59375</v>
      </c>
      <c r="T709">
        <f t="shared" si="1014"/>
        <v>15532.938011532739</v>
      </c>
      <c r="U709">
        <f t="shared" si="1015"/>
        <v>52.15625</v>
      </c>
      <c r="V709">
        <f t="shared" si="1016"/>
        <v>40.811988467261472</v>
      </c>
      <c r="W709">
        <f t="shared" si="1017"/>
        <v>90.599609375</v>
      </c>
      <c r="X709">
        <f t="shared" si="1018"/>
        <v>47.010058593750003</v>
      </c>
      <c r="Y709">
        <f t="shared" si="1019"/>
        <v>15525.27621275073</v>
      </c>
      <c r="Z709">
        <f t="shared" si="1028"/>
        <v>15509.667933357498</v>
      </c>
      <c r="AA709">
        <f t="shared" si="1020"/>
        <v>48.473787249269662</v>
      </c>
      <c r="AB709">
        <f t="shared" si="1021"/>
        <v>64.082066642502468</v>
      </c>
      <c r="AC709" s="9">
        <f t="shared" si="1022"/>
        <v>15.608279393232806</v>
      </c>
      <c r="AD709" s="4">
        <f t="shared" si="1023"/>
        <v>0.91117906274880478</v>
      </c>
      <c r="AE709" s="2">
        <f t="shared" si="1024"/>
        <v>5.8507225113192439E-3</v>
      </c>
      <c r="AF709">
        <f t="shared" si="1032"/>
        <v>-7.6617987820081908</v>
      </c>
      <c r="AG709" s="4">
        <f t="shared" si="1025"/>
        <v>-0.59572458321502697</v>
      </c>
      <c r="AI709">
        <f t="shared" si="1026"/>
        <v>1</v>
      </c>
      <c r="AJ709">
        <f t="shared" si="1029"/>
        <v>0</v>
      </c>
      <c r="AK709">
        <f t="shared" si="1030"/>
        <v>0</v>
      </c>
      <c r="AL709">
        <f t="shared" ref="AL709:AN709" si="1083">SUM(AI699:AI708)/10</f>
        <v>0</v>
      </c>
      <c r="AM709">
        <f t="shared" si="1083"/>
        <v>0</v>
      </c>
      <c r="AN709">
        <f t="shared" si="1083"/>
        <v>1</v>
      </c>
      <c r="AO709" s="7">
        <f t="shared" si="1043"/>
        <v>78.4501953125</v>
      </c>
      <c r="AP709" s="8">
        <f t="shared" si="1047"/>
        <v>0.23734868329762307</v>
      </c>
      <c r="AQ709" s="8">
        <f t="shared" si="1048"/>
        <v>0</v>
      </c>
      <c r="AR709" s="8">
        <f t="shared" si="1049"/>
        <v>0.81818181818181812</v>
      </c>
      <c r="AT709" s="8">
        <f t="shared" si="1044"/>
        <v>4</v>
      </c>
      <c r="AU709" s="8">
        <f t="shared" si="1045"/>
        <v>6</v>
      </c>
      <c r="AV709" s="4"/>
    </row>
    <row r="710" spans="1:48" x14ac:dyDescent="0.25">
      <c r="A710" t="s">
        <v>714</v>
      </c>
      <c r="B710">
        <v>15576.2998046875</v>
      </c>
      <c r="C710">
        <v>15597.150390625</v>
      </c>
      <c r="D710">
        <v>15575.75</v>
      </c>
      <c r="E710">
        <v>15590</v>
      </c>
      <c r="F710">
        <v>15590</v>
      </c>
      <c r="G710">
        <v>0</v>
      </c>
      <c r="H710" t="str">
        <f t="shared" si="1003"/>
        <v xml:space="preserve"> 15:15:00+05:30</v>
      </c>
      <c r="I710" t="str">
        <f t="shared" si="1004"/>
        <v>N</v>
      </c>
      <c r="J710">
        <f t="shared" si="1005"/>
        <v>16.25</v>
      </c>
      <c r="K710">
        <f t="shared" si="1006"/>
        <v>13.7001953125</v>
      </c>
      <c r="L710" s="3">
        <f t="shared" si="1081"/>
        <v>1.043422425555823E-3</v>
      </c>
      <c r="M710" s="3">
        <f t="shared" si="1007"/>
        <v>8.7955390460429451E-4</v>
      </c>
      <c r="N710" t="str">
        <f t="shared" si="1008"/>
        <v>2021-06-02</v>
      </c>
      <c r="O710">
        <f t="shared" si="1009"/>
        <v>65.2998046875</v>
      </c>
      <c r="P710">
        <f t="shared" si="1010"/>
        <v>105.349609375</v>
      </c>
      <c r="Q710">
        <f t="shared" si="1011"/>
        <v>162.5498046875</v>
      </c>
      <c r="R710">
        <f t="shared" si="1012"/>
        <v>49.400390625</v>
      </c>
      <c r="S710">
        <f t="shared" si="1013"/>
        <v>15523.112548828125</v>
      </c>
      <c r="T710">
        <f t="shared" si="1014"/>
        <v>15539.426106770834</v>
      </c>
      <c r="U710">
        <f t="shared" si="1015"/>
        <v>66.887451171875</v>
      </c>
      <c r="V710">
        <f t="shared" si="1016"/>
        <v>50.57389322916606</v>
      </c>
      <c r="W710">
        <f t="shared" si="1017"/>
        <v>21.400390625</v>
      </c>
      <c r="X710">
        <f t="shared" si="1018"/>
        <v>50.654980468749997</v>
      </c>
      <c r="Y710">
        <f t="shared" si="1019"/>
        <v>15539.659276583901</v>
      </c>
      <c r="Z710">
        <f t="shared" si="1028"/>
        <v>15516.970848506817</v>
      </c>
      <c r="AA710">
        <f t="shared" si="1020"/>
        <v>50.340723416098626</v>
      </c>
      <c r="AB710">
        <f t="shared" si="1021"/>
        <v>73.029151493183235</v>
      </c>
      <c r="AC710" s="9">
        <f t="shared" si="1022"/>
        <v>22.688428077084609</v>
      </c>
      <c r="AD710" s="4">
        <f t="shared" si="1023"/>
        <v>0.45361493765427491</v>
      </c>
      <c r="AE710" s="2">
        <f t="shared" si="1024"/>
        <v>1.3739557083928542E-3</v>
      </c>
      <c r="AF710">
        <f t="shared" si="1032"/>
        <v>0.23316981306743401</v>
      </c>
      <c r="AG710" s="4" t="str">
        <f t="shared" si="1025"/>
        <v>CROSSOVER</v>
      </c>
      <c r="AI710">
        <f t="shared" si="1026"/>
        <v>1</v>
      </c>
      <c r="AJ710">
        <f t="shared" si="1029"/>
        <v>0</v>
      </c>
      <c r="AK710">
        <f t="shared" si="1030"/>
        <v>0</v>
      </c>
      <c r="AL710">
        <f t="shared" ref="AL710:AN710" si="1084">SUM(AI700:AI709)/10</f>
        <v>0.1</v>
      </c>
      <c r="AM710">
        <f t="shared" si="1084"/>
        <v>0</v>
      </c>
      <c r="AN710">
        <f t="shared" si="1084"/>
        <v>0.9</v>
      </c>
      <c r="AO710" s="7">
        <f t="shared" si="1043"/>
        <v>16.25</v>
      </c>
      <c r="AP710" s="8">
        <f t="shared" si="1047"/>
        <v>0.37601255906169162</v>
      </c>
      <c r="AQ710" s="8">
        <f t="shared" si="1048"/>
        <v>0</v>
      </c>
      <c r="AR710" s="8">
        <f t="shared" si="1049"/>
        <v>0.81818181818181812</v>
      </c>
      <c r="AT710" s="8">
        <f t="shared" si="1044"/>
        <v>4</v>
      </c>
      <c r="AU710" s="8">
        <f t="shared" si="1045"/>
        <v>6</v>
      </c>
      <c r="AV710" s="4"/>
    </row>
    <row r="711" spans="1:48" x14ac:dyDescent="0.25">
      <c r="A711" t="s">
        <v>715</v>
      </c>
      <c r="B711">
        <v>15655.5498046875</v>
      </c>
      <c r="C711">
        <v>15682.9501953125</v>
      </c>
      <c r="D711">
        <v>15644.900390625</v>
      </c>
      <c r="E711">
        <v>15655.2998046875</v>
      </c>
      <c r="F711">
        <v>15655.2998046875</v>
      </c>
      <c r="G711">
        <v>0</v>
      </c>
      <c r="H711" t="str">
        <f t="shared" si="1003"/>
        <v xml:space="preserve"> 09:15:00+05:30</v>
      </c>
      <c r="I711" t="str">
        <f t="shared" si="1004"/>
        <v>Y</v>
      </c>
      <c r="J711">
        <f t="shared" si="1005"/>
        <v>65.2998046875</v>
      </c>
      <c r="K711">
        <f t="shared" si="1006"/>
        <v>-0.25</v>
      </c>
      <c r="L711" s="3">
        <f t="shared" si="1081"/>
        <v>4.1885698965683131E-3</v>
      </c>
      <c r="M711" s="3">
        <f t="shared" si="1007"/>
        <v>-1.5968778044776579E-5</v>
      </c>
      <c r="N711" t="str">
        <f t="shared" si="1008"/>
        <v>2021-06-03</v>
      </c>
      <c r="O711">
        <f t="shared" si="1009"/>
        <v>-10.25</v>
      </c>
      <c r="P711">
        <f t="shared" si="1010"/>
        <v>33.6005859375</v>
      </c>
      <c r="Q711">
        <f t="shared" si="1011"/>
        <v>92.25</v>
      </c>
      <c r="R711">
        <f t="shared" si="1012"/>
        <v>-15.0498046875</v>
      </c>
      <c r="S711">
        <f t="shared" si="1013"/>
        <v>15524.887573242187</v>
      </c>
      <c r="T711">
        <f t="shared" si="1014"/>
        <v>15545.840401785714</v>
      </c>
      <c r="U711">
        <f t="shared" si="1015"/>
        <v>130.4122314453125</v>
      </c>
      <c r="V711">
        <f t="shared" si="1016"/>
        <v>109.45940290178623</v>
      </c>
      <c r="W711">
        <f t="shared" si="1017"/>
        <v>38.0498046875</v>
      </c>
      <c r="X711">
        <f t="shared" si="1018"/>
        <v>48.075000000000003</v>
      </c>
      <c r="Y711">
        <f t="shared" si="1019"/>
        <v>15565.357171718035</v>
      </c>
      <c r="Z711">
        <f t="shared" si="1028"/>
        <v>15529.546208159607</v>
      </c>
      <c r="AA711">
        <f t="shared" si="1020"/>
        <v>89.942632969465194</v>
      </c>
      <c r="AB711">
        <f t="shared" si="1021"/>
        <v>125.75359652789302</v>
      </c>
      <c r="AC711" s="9">
        <f t="shared" si="1022"/>
        <v>35.810963558427829</v>
      </c>
      <c r="AD711" s="4">
        <f t="shared" si="1023"/>
        <v>0.57838010798980943</v>
      </c>
      <c r="AE711" s="2">
        <f t="shared" si="1024"/>
        <v>2.432089929463587E-3</v>
      </c>
      <c r="AF711">
        <f t="shared" si="1032"/>
        <v>19.51676993232104</v>
      </c>
      <c r="AG711" s="4">
        <f t="shared" si="1025"/>
        <v>82.701958137594261</v>
      </c>
      <c r="AI711">
        <f t="shared" si="1026"/>
        <v>1</v>
      </c>
      <c r="AJ711">
        <f t="shared" si="1029"/>
        <v>0</v>
      </c>
      <c r="AK711">
        <f t="shared" si="1030"/>
        <v>0</v>
      </c>
      <c r="AL711">
        <f t="shared" ref="AL711:AN711" si="1085">SUM(AI701:AI710)/10</f>
        <v>0.2</v>
      </c>
      <c r="AM711">
        <f t="shared" si="1085"/>
        <v>0</v>
      </c>
      <c r="AN711">
        <f t="shared" si="1085"/>
        <v>0.8</v>
      </c>
      <c r="AO711" s="7">
        <f t="shared" si="1043"/>
        <v>65.2998046875</v>
      </c>
      <c r="AP711" s="8">
        <f t="shared" si="1047"/>
        <v>0.48946482105047495</v>
      </c>
      <c r="AQ711" s="8">
        <f t="shared" si="1048"/>
        <v>0</v>
      </c>
      <c r="AR711" s="8">
        <f t="shared" si="1049"/>
        <v>0.73636363636363633</v>
      </c>
      <c r="AT711" s="8">
        <f t="shared" si="1044"/>
        <v>5</v>
      </c>
      <c r="AU711" s="8">
        <f t="shared" si="1045"/>
        <v>5</v>
      </c>
      <c r="AV711" s="4"/>
    </row>
    <row r="712" spans="1:48" x14ac:dyDescent="0.25">
      <c r="A712" t="s">
        <v>716</v>
      </c>
      <c r="B712">
        <v>15651.9501953125</v>
      </c>
      <c r="C712">
        <v>15665.0498046875</v>
      </c>
      <c r="D712">
        <v>15637.7998046875</v>
      </c>
      <c r="E712">
        <v>15645.0498046875</v>
      </c>
      <c r="F712">
        <v>15645.0498046875</v>
      </c>
      <c r="G712">
        <v>0</v>
      </c>
      <c r="H712" t="str">
        <f t="shared" si="1003"/>
        <v xml:space="preserve"> 10:15:00+05:30</v>
      </c>
      <c r="I712" t="str">
        <f t="shared" si="1004"/>
        <v>N</v>
      </c>
      <c r="J712">
        <f t="shared" si="1005"/>
        <v>-10.25</v>
      </c>
      <c r="K712">
        <f t="shared" si="1006"/>
        <v>-6.900390625</v>
      </c>
      <c r="L712" s="3">
        <f t="shared" si="1081"/>
        <v>-6.5473035507955914E-4</v>
      </c>
      <c r="M712" s="3">
        <f t="shared" si="1007"/>
        <v>-4.4086459124221801E-4</v>
      </c>
      <c r="N712" t="str">
        <f t="shared" si="1008"/>
        <v>2021-06-03</v>
      </c>
      <c r="O712">
        <f t="shared" si="1009"/>
        <v>10.900390625</v>
      </c>
      <c r="P712">
        <f t="shared" si="1010"/>
        <v>83</v>
      </c>
      <c r="Q712">
        <f t="shared" si="1011"/>
        <v>50.2998046875</v>
      </c>
      <c r="R712">
        <f t="shared" si="1012"/>
        <v>48.2001953125</v>
      </c>
      <c r="S712">
        <f t="shared" si="1013"/>
        <v>15535.793823242188</v>
      </c>
      <c r="T712">
        <f t="shared" si="1014"/>
        <v>15553.438011532739</v>
      </c>
      <c r="U712">
        <f t="shared" si="1015"/>
        <v>109.2559814453125</v>
      </c>
      <c r="V712">
        <f t="shared" si="1016"/>
        <v>91.611793154761472</v>
      </c>
      <c r="W712">
        <f t="shared" si="1017"/>
        <v>27.25</v>
      </c>
      <c r="X712">
        <f t="shared" si="1018"/>
        <v>44.279980468749997</v>
      </c>
      <c r="Y712">
        <f t="shared" si="1019"/>
        <v>15583.066645711249</v>
      </c>
      <c r="Z712">
        <f t="shared" si="1028"/>
        <v>15540.046535116688</v>
      </c>
      <c r="AA712">
        <f t="shared" si="1020"/>
        <v>61.983158976250706</v>
      </c>
      <c r="AB712">
        <f t="shared" si="1021"/>
        <v>105.00326957081234</v>
      </c>
      <c r="AC712" s="9">
        <f t="shared" si="1022"/>
        <v>43.020110594561629</v>
      </c>
      <c r="AD712" s="4">
        <f t="shared" si="1023"/>
        <v>0.20131117176927185</v>
      </c>
      <c r="AE712" s="2">
        <f t="shared" si="1024"/>
        <v>1.7425725063849257E-3</v>
      </c>
      <c r="AF712">
        <f t="shared" si="1032"/>
        <v>29.628634178510765</v>
      </c>
      <c r="AG712" s="4">
        <f t="shared" si="1025"/>
        <v>0.51811156668111458</v>
      </c>
      <c r="AI712">
        <f t="shared" si="1026"/>
        <v>1</v>
      </c>
      <c r="AJ712">
        <f t="shared" si="1029"/>
        <v>0</v>
      </c>
      <c r="AK712">
        <f t="shared" si="1030"/>
        <v>0</v>
      </c>
      <c r="AL712">
        <f t="shared" ref="AL712:AN712" si="1086">SUM(AI702:AI711)/10</f>
        <v>0.3</v>
      </c>
      <c r="AM712">
        <f t="shared" si="1086"/>
        <v>0</v>
      </c>
      <c r="AN712">
        <f t="shared" si="1086"/>
        <v>0.7</v>
      </c>
      <c r="AO712" s="7">
        <f t="shared" si="1043"/>
        <v>-10.25</v>
      </c>
      <c r="AP712" s="8">
        <f t="shared" si="1047"/>
        <v>0.58228939904129773</v>
      </c>
      <c r="AQ712" s="8">
        <f t="shared" si="1048"/>
        <v>0</v>
      </c>
      <c r="AR712" s="8">
        <f t="shared" si="1049"/>
        <v>0.65454545454545454</v>
      </c>
      <c r="AT712" s="8">
        <f t="shared" si="1044"/>
        <v>4</v>
      </c>
      <c r="AU712" s="8">
        <f t="shared" si="1045"/>
        <v>6</v>
      </c>
      <c r="AV712" s="4"/>
    </row>
    <row r="713" spans="1:48" x14ac:dyDescent="0.25">
      <c r="A713" t="s">
        <v>717</v>
      </c>
      <c r="B713">
        <v>15642.5</v>
      </c>
      <c r="C713">
        <v>15666.349609375</v>
      </c>
      <c r="D713">
        <v>15639.349609375</v>
      </c>
      <c r="E713">
        <v>15655.9501953125</v>
      </c>
      <c r="F713">
        <v>15655.9501953125</v>
      </c>
      <c r="G713">
        <v>0</v>
      </c>
      <c r="H713" t="str">
        <f t="shared" si="1003"/>
        <v xml:space="preserve"> 11:15:00+05:30</v>
      </c>
      <c r="I713" t="str">
        <f t="shared" si="1004"/>
        <v>N</v>
      </c>
      <c r="J713">
        <f t="shared" si="1005"/>
        <v>10.900390625</v>
      </c>
      <c r="K713">
        <f t="shared" si="1006"/>
        <v>13.4501953125</v>
      </c>
      <c r="L713" s="3">
        <f t="shared" si="1081"/>
        <v>6.9673096353672676E-4</v>
      </c>
      <c r="M713" s="3">
        <f t="shared" si="1007"/>
        <v>8.5984946859517339E-4</v>
      </c>
      <c r="N713" t="str">
        <f t="shared" si="1008"/>
        <v>2021-06-03</v>
      </c>
      <c r="O713">
        <f t="shared" si="1009"/>
        <v>-22.7998046875</v>
      </c>
      <c r="P713">
        <f t="shared" si="1010"/>
        <v>14.4501953125</v>
      </c>
      <c r="Q713">
        <f t="shared" si="1011"/>
        <v>63.8994140625</v>
      </c>
      <c r="R713">
        <f t="shared" si="1012"/>
        <v>37</v>
      </c>
      <c r="S713">
        <f t="shared" si="1013"/>
        <v>15552.78125</v>
      </c>
      <c r="T713">
        <f t="shared" si="1014"/>
        <v>15559.435639880952</v>
      </c>
      <c r="U713">
        <f t="shared" si="1015"/>
        <v>103.1689453125</v>
      </c>
      <c r="V713">
        <f t="shared" si="1016"/>
        <v>96.514555431547706</v>
      </c>
      <c r="W713">
        <f t="shared" si="1017"/>
        <v>27</v>
      </c>
      <c r="X713">
        <f t="shared" si="1018"/>
        <v>41.784960937500003</v>
      </c>
      <c r="Y713">
        <f t="shared" si="1019"/>
        <v>15599.262990067084</v>
      </c>
      <c r="Z713">
        <f t="shared" si="1028"/>
        <v>15550.583231498125</v>
      </c>
      <c r="AA713">
        <f t="shared" si="1020"/>
        <v>56.687205245416408</v>
      </c>
      <c r="AB713">
        <f t="shared" si="1021"/>
        <v>105.36696381437469</v>
      </c>
      <c r="AC713" s="9">
        <f t="shared" si="1022"/>
        <v>48.679758568958277</v>
      </c>
      <c r="AD713" s="4">
        <f t="shared" si="1023"/>
        <v>0.13155819211473879</v>
      </c>
      <c r="AE713" s="2">
        <f t="shared" si="1024"/>
        <v>1.7264145040798158E-3</v>
      </c>
      <c r="AF713">
        <f t="shared" si="1032"/>
        <v>39.827350186131298</v>
      </c>
      <c r="AG713" s="4">
        <f t="shared" si="1025"/>
        <v>0.34421822977643429</v>
      </c>
      <c r="AI713">
        <f t="shared" si="1026"/>
        <v>1</v>
      </c>
      <c r="AJ713">
        <f t="shared" si="1029"/>
        <v>0</v>
      </c>
      <c r="AK713">
        <f t="shared" si="1030"/>
        <v>0</v>
      </c>
      <c r="AL713">
        <f t="shared" ref="AL713:AN713" si="1087">SUM(AI703:AI712)/10</f>
        <v>0.4</v>
      </c>
      <c r="AM713">
        <f t="shared" si="1087"/>
        <v>0</v>
      </c>
      <c r="AN713">
        <f t="shared" si="1087"/>
        <v>0.6</v>
      </c>
      <c r="AO713" s="7">
        <f t="shared" si="1043"/>
        <v>10.900390625</v>
      </c>
      <c r="AP713" s="8">
        <f t="shared" si="1047"/>
        <v>0.65823678103378902</v>
      </c>
      <c r="AQ713" s="8">
        <f t="shared" si="1048"/>
        <v>0</v>
      </c>
      <c r="AR713" s="8">
        <f t="shared" si="1049"/>
        <v>0.57272727272727275</v>
      </c>
      <c r="AT713" s="8">
        <f t="shared" si="1044"/>
        <v>5</v>
      </c>
      <c r="AU713" s="8">
        <f t="shared" si="1045"/>
        <v>5</v>
      </c>
      <c r="AV713" s="4"/>
    </row>
    <row r="714" spans="1:48" x14ac:dyDescent="0.25">
      <c r="A714" t="s">
        <v>718</v>
      </c>
      <c r="B714">
        <v>15654.5498046875</v>
      </c>
      <c r="C714">
        <v>15663.25</v>
      </c>
      <c r="D714">
        <v>15629.599609375</v>
      </c>
      <c r="E714">
        <v>15633.150390625</v>
      </c>
      <c r="F714">
        <v>15633.150390625</v>
      </c>
      <c r="G714">
        <v>0</v>
      </c>
      <c r="H714" t="str">
        <f t="shared" si="1003"/>
        <v xml:space="preserve"> 12:15:00+05:30</v>
      </c>
      <c r="I714" t="str">
        <f t="shared" si="1004"/>
        <v>N</v>
      </c>
      <c r="J714">
        <f t="shared" si="1005"/>
        <v>-22.7998046875</v>
      </c>
      <c r="K714">
        <f t="shared" si="1006"/>
        <v>-21.3994140625</v>
      </c>
      <c r="L714" s="3">
        <f t="shared" si="1081"/>
        <v>-1.4563028371364147E-3</v>
      </c>
      <c r="M714" s="3">
        <f t="shared" si="1007"/>
        <v>-1.3669772896370545E-3</v>
      </c>
      <c r="N714" t="str">
        <f t="shared" si="1008"/>
        <v>2021-06-03</v>
      </c>
      <c r="O714">
        <f t="shared" si="1009"/>
        <v>37.19921875</v>
      </c>
      <c r="P714">
        <f t="shared" si="1010"/>
        <v>30.849609375</v>
      </c>
      <c r="Q714">
        <f t="shared" si="1011"/>
        <v>80.599609375</v>
      </c>
      <c r="R714">
        <f t="shared" si="1012"/>
        <v>90.94921875</v>
      </c>
      <c r="S714">
        <f t="shared" si="1013"/>
        <v>15571.162475585938</v>
      </c>
      <c r="T714">
        <f t="shared" si="1014"/>
        <v>15565.102306547618</v>
      </c>
      <c r="U714">
        <f t="shared" si="1015"/>
        <v>61.9879150390625</v>
      </c>
      <c r="V714">
        <f t="shared" si="1016"/>
        <v>68.048084077381645</v>
      </c>
      <c r="W714">
        <f t="shared" si="1017"/>
        <v>33.650390625</v>
      </c>
      <c r="X714">
        <f t="shared" si="1018"/>
        <v>42.60498046875</v>
      </c>
      <c r="Y714">
        <f t="shared" si="1019"/>
        <v>15606.793523524399</v>
      </c>
      <c r="Z714">
        <f t="shared" si="1028"/>
        <v>15558.089336873296</v>
      </c>
      <c r="AA714">
        <f t="shared" si="1020"/>
        <v>26.356867100601448</v>
      </c>
      <c r="AB714">
        <f t="shared" si="1021"/>
        <v>75.061053751704094</v>
      </c>
      <c r="AC714" s="9">
        <f t="shared" si="1022"/>
        <v>48.704186651102646</v>
      </c>
      <c r="AD714" s="4">
        <f t="shared" si="1023"/>
        <v>5.0181190010965251E-4</v>
      </c>
      <c r="AE714" s="2">
        <f t="shared" si="1024"/>
        <v>2.1529912132116106E-3</v>
      </c>
      <c r="AF714">
        <f t="shared" si="1032"/>
        <v>41.691216976780197</v>
      </c>
      <c r="AG714" s="4">
        <f t="shared" si="1025"/>
        <v>4.6798664283167292E-2</v>
      </c>
      <c r="AI714">
        <f t="shared" si="1026"/>
        <v>1</v>
      </c>
      <c r="AJ714">
        <f t="shared" si="1029"/>
        <v>0</v>
      </c>
      <c r="AK714">
        <f t="shared" si="1030"/>
        <v>0</v>
      </c>
      <c r="AL714">
        <f t="shared" ref="AL714:AN714" si="1088">SUM(AI704:AI713)/10</f>
        <v>0.5</v>
      </c>
      <c r="AM714">
        <f t="shared" si="1088"/>
        <v>0</v>
      </c>
      <c r="AN714">
        <f t="shared" si="1088"/>
        <v>0.5</v>
      </c>
      <c r="AO714" s="7">
        <f t="shared" si="1043"/>
        <v>-22.7998046875</v>
      </c>
      <c r="AP714" s="8">
        <f t="shared" si="1047"/>
        <v>0.72037554811855464</v>
      </c>
      <c r="AQ714" s="8">
        <f t="shared" si="1048"/>
        <v>0</v>
      </c>
      <c r="AR714" s="8">
        <f t="shared" si="1049"/>
        <v>0.49090909090909091</v>
      </c>
      <c r="AT714" s="8">
        <f t="shared" si="1044"/>
        <v>5</v>
      </c>
      <c r="AU714" s="8">
        <f t="shared" si="1045"/>
        <v>5</v>
      </c>
      <c r="AV714" s="4"/>
    </row>
    <row r="715" spans="1:48" x14ac:dyDescent="0.25">
      <c r="A715" t="s">
        <v>719</v>
      </c>
      <c r="B715">
        <v>15642.599609375</v>
      </c>
      <c r="C715">
        <v>15675.5</v>
      </c>
      <c r="D715">
        <v>15611.5498046875</v>
      </c>
      <c r="E715">
        <v>15670.349609375</v>
      </c>
      <c r="F715">
        <v>15670.349609375</v>
      </c>
      <c r="G715">
        <v>0</v>
      </c>
      <c r="H715" t="str">
        <f t="shared" si="1003"/>
        <v xml:space="preserve"> 13:15:00+05:30</v>
      </c>
      <c r="I715" t="str">
        <f t="shared" si="1004"/>
        <v>N</v>
      </c>
      <c r="J715">
        <f t="shared" si="1005"/>
        <v>37.19921875</v>
      </c>
      <c r="K715">
        <f t="shared" si="1006"/>
        <v>27.75</v>
      </c>
      <c r="L715" s="3">
        <f t="shared" si="1081"/>
        <v>2.3795087887280796E-3</v>
      </c>
      <c r="M715" s="3">
        <f t="shared" si="1007"/>
        <v>1.7740018087127113E-3</v>
      </c>
      <c r="N715" t="str">
        <f t="shared" si="1008"/>
        <v>2021-06-03</v>
      </c>
      <c r="O715">
        <f t="shared" si="1009"/>
        <v>25</v>
      </c>
      <c r="P715">
        <f t="shared" si="1010"/>
        <v>-4.94921875</v>
      </c>
      <c r="Q715">
        <f t="shared" si="1011"/>
        <v>57.400390625</v>
      </c>
      <c r="R715">
        <f t="shared" si="1012"/>
        <v>36.55078125</v>
      </c>
      <c r="S715">
        <f t="shared" si="1013"/>
        <v>15589.5</v>
      </c>
      <c r="T715">
        <f t="shared" si="1014"/>
        <v>15568.723772321429</v>
      </c>
      <c r="U715">
        <f t="shared" si="1015"/>
        <v>80.849609375</v>
      </c>
      <c r="V715">
        <f t="shared" si="1016"/>
        <v>101.62583705357065</v>
      </c>
      <c r="W715">
        <f t="shared" si="1017"/>
        <v>63.9501953125</v>
      </c>
      <c r="X715">
        <f t="shared" si="1018"/>
        <v>38.9150390625</v>
      </c>
      <c r="Y715">
        <f t="shared" si="1019"/>
        <v>15620.917098157866</v>
      </c>
      <c r="Z715">
        <f t="shared" si="1028"/>
        <v>15568.294816191632</v>
      </c>
      <c r="AA715">
        <f t="shared" si="1020"/>
        <v>49.432511217133651</v>
      </c>
      <c r="AB715">
        <f t="shared" si="1021"/>
        <v>102.05479318336802</v>
      </c>
      <c r="AC715" s="9">
        <f t="shared" si="1022"/>
        <v>52.622281966234368</v>
      </c>
      <c r="AD715" s="4">
        <f t="shared" si="1023"/>
        <v>8.0446786704383211E-2</v>
      </c>
      <c r="AE715" s="2">
        <f t="shared" si="1024"/>
        <v>4.0963386795395814E-3</v>
      </c>
      <c r="AF715">
        <f t="shared" si="1032"/>
        <v>52.193325836436998</v>
      </c>
      <c r="AG715" s="4">
        <f t="shared" si="1025"/>
        <v>0.25190218998658448</v>
      </c>
      <c r="AI715">
        <f t="shared" si="1026"/>
        <v>1</v>
      </c>
      <c r="AJ715">
        <f t="shared" si="1029"/>
        <v>0</v>
      </c>
      <c r="AK715">
        <f t="shared" si="1030"/>
        <v>0</v>
      </c>
      <c r="AL715">
        <f t="shared" ref="AL715:AN715" si="1089">SUM(AI705:AI714)/10</f>
        <v>0.6</v>
      </c>
      <c r="AM715">
        <f t="shared" si="1089"/>
        <v>0</v>
      </c>
      <c r="AN715">
        <f t="shared" si="1089"/>
        <v>0.4</v>
      </c>
      <c r="AO715" s="7">
        <f t="shared" si="1043"/>
        <v>37.19921875</v>
      </c>
      <c r="AP715" s="8">
        <f t="shared" si="1047"/>
        <v>0.77121635755154472</v>
      </c>
      <c r="AQ715" s="8">
        <f t="shared" si="1048"/>
        <v>0</v>
      </c>
      <c r="AR715" s="8">
        <f t="shared" si="1049"/>
        <v>0.40909090909090906</v>
      </c>
      <c r="AT715" s="8">
        <f t="shared" si="1044"/>
        <v>6</v>
      </c>
      <c r="AU715" s="8">
        <f t="shared" si="1045"/>
        <v>4</v>
      </c>
      <c r="AV715" s="4"/>
    </row>
    <row r="716" spans="1:48" x14ac:dyDescent="0.25">
      <c r="A716" t="s">
        <v>720</v>
      </c>
      <c r="B716">
        <v>15654.900390625</v>
      </c>
      <c r="C716">
        <v>15696.25</v>
      </c>
      <c r="D716">
        <v>15645.2998046875</v>
      </c>
      <c r="E716">
        <v>15695.349609375</v>
      </c>
      <c r="F716">
        <v>15695.349609375</v>
      </c>
      <c r="G716">
        <v>0</v>
      </c>
      <c r="H716" t="str">
        <f t="shared" si="1003"/>
        <v xml:space="preserve"> 14:15:00+05:30</v>
      </c>
      <c r="I716" t="str">
        <f t="shared" si="1004"/>
        <v>N</v>
      </c>
      <c r="J716">
        <f t="shared" si="1005"/>
        <v>25</v>
      </c>
      <c r="K716">
        <f t="shared" si="1006"/>
        <v>40.44921875</v>
      </c>
      <c r="L716" s="3">
        <f t="shared" si="1081"/>
        <v>1.59536963904388E-3</v>
      </c>
      <c r="M716" s="3">
        <f t="shared" si="1007"/>
        <v>2.5838055650755322E-3</v>
      </c>
      <c r="N716" t="str">
        <f t="shared" si="1008"/>
        <v>2021-06-03</v>
      </c>
      <c r="O716">
        <f t="shared" si="1009"/>
        <v>-6.44921875</v>
      </c>
      <c r="P716">
        <f t="shared" si="1010"/>
        <v>-32.849609375</v>
      </c>
      <c r="Q716">
        <f t="shared" si="1011"/>
        <v>36.400390625</v>
      </c>
      <c r="R716">
        <f t="shared" si="1012"/>
        <v>32.25</v>
      </c>
      <c r="S716">
        <f t="shared" si="1013"/>
        <v>15614.856201171875</v>
      </c>
      <c r="T716">
        <f t="shared" si="1014"/>
        <v>15573.547572544643</v>
      </c>
      <c r="U716">
        <f t="shared" si="1015"/>
        <v>80.493408203125</v>
      </c>
      <c r="V716">
        <f t="shared" si="1016"/>
        <v>121.80203683035688</v>
      </c>
      <c r="W716">
        <f t="shared" si="1017"/>
        <v>50.9501953125</v>
      </c>
      <c r="X716">
        <f t="shared" si="1018"/>
        <v>42.610058593749997</v>
      </c>
      <c r="Y716">
        <f t="shared" si="1019"/>
        <v>15637.457656206117</v>
      </c>
      <c r="Z716">
        <f t="shared" si="1028"/>
        <v>15579.845251935574</v>
      </c>
      <c r="AA716">
        <f t="shared" si="1020"/>
        <v>57.891953168882537</v>
      </c>
      <c r="AB716">
        <f t="shared" si="1021"/>
        <v>115.5043574394258</v>
      </c>
      <c r="AC716" s="9">
        <f t="shared" si="1022"/>
        <v>57.612404270543266</v>
      </c>
      <c r="AD716" s="4">
        <f t="shared" si="1023"/>
        <v>9.4829074640108937E-2</v>
      </c>
      <c r="AE716" s="2">
        <f t="shared" si="1024"/>
        <v>3.2565815899056644E-3</v>
      </c>
      <c r="AF716">
        <f t="shared" si="1032"/>
        <v>63.910083661474346</v>
      </c>
      <c r="AG716" s="4">
        <f t="shared" si="1025"/>
        <v>0.22448766460591579</v>
      </c>
      <c r="AI716">
        <f t="shared" si="1026"/>
        <v>1</v>
      </c>
      <c r="AJ716">
        <f t="shared" si="1029"/>
        <v>0</v>
      </c>
      <c r="AK716">
        <f t="shared" si="1030"/>
        <v>0</v>
      </c>
      <c r="AL716">
        <f t="shared" ref="AL716:AN716" si="1090">SUM(AI706:AI715)/10</f>
        <v>0.7</v>
      </c>
      <c r="AM716">
        <f t="shared" si="1090"/>
        <v>0</v>
      </c>
      <c r="AN716">
        <f t="shared" si="1090"/>
        <v>0.3</v>
      </c>
      <c r="AO716" s="7">
        <f t="shared" si="1043"/>
        <v>25</v>
      </c>
      <c r="AP716" s="8">
        <f t="shared" si="1047"/>
        <v>0.81281338345126386</v>
      </c>
      <c r="AQ716" s="8">
        <f t="shared" si="1048"/>
        <v>0</v>
      </c>
      <c r="AR716" s="8">
        <f t="shared" si="1049"/>
        <v>0.32727272727272727</v>
      </c>
      <c r="AT716" s="8">
        <f t="shared" si="1044"/>
        <v>7</v>
      </c>
      <c r="AU716" s="8">
        <f t="shared" si="1045"/>
        <v>3</v>
      </c>
      <c r="AV716" s="4"/>
    </row>
    <row r="717" spans="1:48" x14ac:dyDescent="0.25">
      <c r="A717" t="s">
        <v>721</v>
      </c>
      <c r="B717">
        <v>15695.650390625</v>
      </c>
      <c r="C717">
        <v>15704.4501953125</v>
      </c>
      <c r="D717">
        <v>15680.7998046875</v>
      </c>
      <c r="E717">
        <v>15688.900390625</v>
      </c>
      <c r="F717">
        <v>15688.900390625</v>
      </c>
      <c r="G717">
        <v>0</v>
      </c>
      <c r="H717" t="str">
        <f t="shared" si="1003"/>
        <v xml:space="preserve"> 15:15:00+05:30</v>
      </c>
      <c r="I717" t="str">
        <f t="shared" si="1004"/>
        <v>N</v>
      </c>
      <c r="J717">
        <f t="shared" si="1005"/>
        <v>-6.44921875</v>
      </c>
      <c r="K717">
        <f t="shared" si="1006"/>
        <v>-6.75</v>
      </c>
      <c r="L717" s="3">
        <f t="shared" si="1081"/>
        <v>-4.108999742285328E-4</v>
      </c>
      <c r="M717" s="3">
        <f t="shared" si="1007"/>
        <v>-4.3005545052352657E-4</v>
      </c>
      <c r="N717" t="str">
        <f t="shared" si="1008"/>
        <v>2021-06-03</v>
      </c>
      <c r="O717">
        <f t="shared" si="1009"/>
        <v>39.1494140625</v>
      </c>
      <c r="P717">
        <f t="shared" si="1010"/>
        <v>-16.7001953125</v>
      </c>
      <c r="Q717">
        <f t="shared" si="1011"/>
        <v>48.6494140625</v>
      </c>
      <c r="R717">
        <f t="shared" si="1012"/>
        <v>45.75</v>
      </c>
      <c r="S717">
        <f t="shared" si="1013"/>
        <v>15639.862426757813</v>
      </c>
      <c r="T717">
        <f t="shared" si="1014"/>
        <v>15578.792782738095</v>
      </c>
      <c r="U717">
        <f t="shared" si="1015"/>
        <v>49.0379638671875</v>
      </c>
      <c r="V717">
        <f t="shared" si="1016"/>
        <v>110.10760788690459</v>
      </c>
      <c r="W717">
        <f t="shared" si="1017"/>
        <v>23.650390625</v>
      </c>
      <c r="X717">
        <f t="shared" si="1018"/>
        <v>43.77001953125</v>
      </c>
      <c r="Y717">
        <f t="shared" si="1019"/>
        <v>15648.889374965869</v>
      </c>
      <c r="Z717">
        <f t="shared" si="1028"/>
        <v>15589.759355452794</v>
      </c>
      <c r="AA717">
        <f t="shared" si="1020"/>
        <v>40.011015659130862</v>
      </c>
      <c r="AB717">
        <f t="shared" si="1021"/>
        <v>99.141035172206102</v>
      </c>
      <c r="AC717" s="9">
        <f t="shared" si="1022"/>
        <v>59.13001951307524</v>
      </c>
      <c r="AD717" s="4">
        <f t="shared" si="1023"/>
        <v>2.6341814089295316E-2</v>
      </c>
      <c r="AE717" s="2">
        <f t="shared" si="1024"/>
        <v>1.5082387964630562E-3</v>
      </c>
      <c r="AF717">
        <f t="shared" si="1032"/>
        <v>70.096592227773726</v>
      </c>
      <c r="AG717" s="4">
        <f t="shared" si="1025"/>
        <v>9.6800195084530485E-2</v>
      </c>
      <c r="AI717">
        <f t="shared" si="1026"/>
        <v>1</v>
      </c>
      <c r="AJ717">
        <f t="shared" si="1029"/>
        <v>0</v>
      </c>
      <c r="AK717">
        <f t="shared" si="1030"/>
        <v>0</v>
      </c>
      <c r="AL717">
        <f t="shared" ref="AL717:AN717" si="1091">SUM(AI707:AI716)/10</f>
        <v>0.8</v>
      </c>
      <c r="AM717">
        <f t="shared" si="1091"/>
        <v>0</v>
      </c>
      <c r="AN717">
        <f t="shared" si="1091"/>
        <v>0.2</v>
      </c>
      <c r="AO717" s="7">
        <f t="shared" si="1043"/>
        <v>-6.44921875</v>
      </c>
      <c r="AP717" s="8">
        <f t="shared" si="1047"/>
        <v>0.84684731373285227</v>
      </c>
      <c r="AQ717" s="8">
        <f t="shared" si="1048"/>
        <v>0</v>
      </c>
      <c r="AR717" s="8">
        <f t="shared" si="1049"/>
        <v>0.24545454545454545</v>
      </c>
      <c r="AT717" s="8">
        <f t="shared" si="1044"/>
        <v>7</v>
      </c>
      <c r="AU717" s="8">
        <f t="shared" si="1045"/>
        <v>3</v>
      </c>
      <c r="AV717" s="4"/>
    </row>
    <row r="718" spans="1:48" x14ac:dyDescent="0.25">
      <c r="A718" t="s">
        <v>722</v>
      </c>
      <c r="B718">
        <v>15712.5</v>
      </c>
      <c r="C718">
        <v>15732.4501953125</v>
      </c>
      <c r="D718">
        <v>15681.0498046875</v>
      </c>
      <c r="E718">
        <v>15728.0498046875</v>
      </c>
      <c r="F718">
        <v>15728.0498046875</v>
      </c>
      <c r="G718">
        <v>0</v>
      </c>
      <c r="H718" t="str">
        <f t="shared" si="1003"/>
        <v xml:space="preserve"> 09:15:00+05:30</v>
      </c>
      <c r="I718" t="str">
        <f t="shared" si="1004"/>
        <v>Y</v>
      </c>
      <c r="J718">
        <f t="shared" si="1005"/>
        <v>39.1494140625</v>
      </c>
      <c r="K718">
        <f t="shared" si="1006"/>
        <v>15.5498046875</v>
      </c>
      <c r="L718" s="3">
        <f t="shared" si="1081"/>
        <v>2.4953574238953022E-3</v>
      </c>
      <c r="M718" s="3">
        <f t="shared" si="1007"/>
        <v>9.8964548528241835E-4</v>
      </c>
      <c r="N718" t="str">
        <f t="shared" si="1008"/>
        <v>2021-06-04</v>
      </c>
      <c r="O718">
        <f t="shared" si="1009"/>
        <v>-57.6494140625</v>
      </c>
      <c r="P718">
        <f t="shared" si="1010"/>
        <v>-57.3994140625</v>
      </c>
      <c r="Q718">
        <f t="shared" si="1011"/>
        <v>13.7998046875</v>
      </c>
      <c r="R718">
        <f t="shared" si="1012"/>
        <v>17.1005859375</v>
      </c>
      <c r="S718">
        <f t="shared" si="1013"/>
        <v>15654.256225585938</v>
      </c>
      <c r="T718">
        <f t="shared" si="1014"/>
        <v>15584.168991815477</v>
      </c>
      <c r="U718">
        <f t="shared" si="1015"/>
        <v>73.7935791015625</v>
      </c>
      <c r="V718">
        <f t="shared" si="1016"/>
        <v>143.88081287202294</v>
      </c>
      <c r="W718">
        <f t="shared" si="1017"/>
        <v>51.400390625</v>
      </c>
      <c r="X718">
        <f t="shared" si="1018"/>
        <v>42.325097656250001</v>
      </c>
      <c r="Y718">
        <f t="shared" si="1019"/>
        <v>15666.480581570677</v>
      </c>
      <c r="Z718">
        <f t="shared" si="1028"/>
        <v>15602.33121447413</v>
      </c>
      <c r="AA718">
        <f t="shared" si="1020"/>
        <v>61.569223116823196</v>
      </c>
      <c r="AB718">
        <f t="shared" si="1021"/>
        <v>125.71859021336968</v>
      </c>
      <c r="AC718" s="9">
        <f t="shared" si="1022"/>
        <v>64.149367096546484</v>
      </c>
      <c r="AD718" s="4">
        <f t="shared" si="1023"/>
        <v>8.4886621462408468E-2</v>
      </c>
      <c r="AE718" s="2">
        <f t="shared" si="1024"/>
        <v>3.2778666776273487E-3</v>
      </c>
      <c r="AF718">
        <f t="shared" si="1032"/>
        <v>82.311589755199748</v>
      </c>
      <c r="AG718" s="4">
        <f t="shared" si="1025"/>
        <v>0.17425950590770925</v>
      </c>
      <c r="AI718">
        <f t="shared" si="1026"/>
        <v>1</v>
      </c>
      <c r="AJ718">
        <f t="shared" si="1029"/>
        <v>0</v>
      </c>
      <c r="AK718">
        <f t="shared" si="1030"/>
        <v>0</v>
      </c>
      <c r="AL718">
        <f t="shared" ref="AL718:AN718" si="1092">SUM(AI708:AI717)/10</f>
        <v>0.9</v>
      </c>
      <c r="AM718">
        <f t="shared" si="1092"/>
        <v>0</v>
      </c>
      <c r="AN718">
        <f t="shared" si="1092"/>
        <v>0.1</v>
      </c>
      <c r="AO718" s="7">
        <f t="shared" si="1043"/>
        <v>39.1494140625</v>
      </c>
      <c r="AP718" s="8">
        <f t="shared" si="1047"/>
        <v>0.87469325669051545</v>
      </c>
      <c r="AQ718" s="8">
        <f t="shared" si="1048"/>
        <v>0</v>
      </c>
      <c r="AR718" s="8">
        <f t="shared" si="1049"/>
        <v>0.16363636363636364</v>
      </c>
      <c r="AT718" s="8">
        <f t="shared" si="1044"/>
        <v>7</v>
      </c>
      <c r="AU718" s="8">
        <f t="shared" si="1045"/>
        <v>3</v>
      </c>
      <c r="AV718" s="4"/>
    </row>
    <row r="719" spans="1:48" x14ac:dyDescent="0.25">
      <c r="A719" t="s">
        <v>723</v>
      </c>
      <c r="B719">
        <v>15707.2998046875</v>
      </c>
      <c r="C719">
        <v>15733.349609375</v>
      </c>
      <c r="D719">
        <v>15668.2998046875</v>
      </c>
      <c r="E719">
        <v>15670.400390625</v>
      </c>
      <c r="F719">
        <v>15670.400390625</v>
      </c>
      <c r="G719">
        <v>0</v>
      </c>
      <c r="H719" t="str">
        <f t="shared" si="1003"/>
        <v xml:space="preserve"> 10:15:00+05:30</v>
      </c>
      <c r="I719" t="str">
        <f t="shared" si="1004"/>
        <v>N</v>
      </c>
      <c r="J719">
        <f t="shared" si="1005"/>
        <v>-57.6494140625</v>
      </c>
      <c r="K719">
        <f t="shared" si="1006"/>
        <v>-36.8994140625</v>
      </c>
      <c r="L719" s="3">
        <f t="shared" si="1081"/>
        <v>-3.6653885750869437E-3</v>
      </c>
      <c r="M719" s="3">
        <f t="shared" si="1007"/>
        <v>-2.3491888816872379E-3</v>
      </c>
      <c r="N719" t="str">
        <f t="shared" si="1008"/>
        <v>2021-06-04</v>
      </c>
      <c r="O719">
        <f t="shared" si="1009"/>
        <v>-6.400390625</v>
      </c>
      <c r="P719">
        <f t="shared" si="1010"/>
        <v>45.25</v>
      </c>
      <c r="Q719">
        <f t="shared" si="1011"/>
        <v>113.349609375</v>
      </c>
      <c r="R719">
        <f t="shared" si="1012"/>
        <v>138.5</v>
      </c>
      <c r="S719">
        <f t="shared" si="1013"/>
        <v>15671.512451171875</v>
      </c>
      <c r="T719">
        <f t="shared" si="1014"/>
        <v>15590.647553943452</v>
      </c>
      <c r="U719">
        <f t="shared" si="1015"/>
        <v>-1.112060546875</v>
      </c>
      <c r="V719">
        <f t="shared" si="1016"/>
        <v>79.752836681547706</v>
      </c>
      <c r="W719">
        <f t="shared" si="1017"/>
        <v>65.0498046875</v>
      </c>
      <c r="X719">
        <f t="shared" si="1018"/>
        <v>42.790136718749999</v>
      </c>
      <c r="Y719">
        <f t="shared" si="1019"/>
        <v>15667.351650249415</v>
      </c>
      <c r="Z719">
        <f t="shared" si="1028"/>
        <v>15608.519321396936</v>
      </c>
      <c r="AA719">
        <f t="shared" si="1020"/>
        <v>3.0487403755851119</v>
      </c>
      <c r="AB719">
        <f t="shared" si="1021"/>
        <v>61.881069228064007</v>
      </c>
      <c r="AC719" s="9">
        <f t="shared" si="1022"/>
        <v>58.832328852478895</v>
      </c>
      <c r="AD719" s="4">
        <f t="shared" si="1023"/>
        <v>-8.2885279851090454E-2</v>
      </c>
      <c r="AE719" s="2">
        <f t="shared" si="1024"/>
        <v>4.1516824096025397E-3</v>
      </c>
      <c r="AF719">
        <f t="shared" si="1032"/>
        <v>76.704096305962594</v>
      </c>
      <c r="AG719" s="4">
        <f t="shared" si="1025"/>
        <v>-6.8125199208449505E-2</v>
      </c>
      <c r="AI719">
        <f t="shared" si="1026"/>
        <v>0</v>
      </c>
      <c r="AJ719">
        <f t="shared" si="1029"/>
        <v>0</v>
      </c>
      <c r="AK719">
        <f t="shared" si="1030"/>
        <v>1</v>
      </c>
      <c r="AL719">
        <f t="shared" ref="AL719:AN719" si="1093">SUM(AI709:AI718)/10</f>
        <v>1</v>
      </c>
      <c r="AM719">
        <f t="shared" si="1093"/>
        <v>0</v>
      </c>
      <c r="AN719">
        <f t="shared" si="1093"/>
        <v>0</v>
      </c>
      <c r="AO719" s="7">
        <f t="shared" si="1043"/>
        <v>-57.6494140625</v>
      </c>
      <c r="AP719" s="8">
        <f t="shared" si="1047"/>
        <v>0.71565811911042176</v>
      </c>
      <c r="AQ719" s="8">
        <f t="shared" si="1048"/>
        <v>0</v>
      </c>
      <c r="AR719" s="8">
        <f t="shared" si="1049"/>
        <v>0.26363636363636367</v>
      </c>
      <c r="AT719" s="8">
        <f t="shared" si="1044"/>
        <v>6</v>
      </c>
      <c r="AU719" s="8">
        <f t="shared" si="1045"/>
        <v>4</v>
      </c>
      <c r="AV719" s="4"/>
    </row>
    <row r="720" spans="1:48" x14ac:dyDescent="0.25">
      <c r="A720" t="s">
        <v>724</v>
      </c>
      <c r="B720">
        <v>15699.599609375</v>
      </c>
      <c r="C720">
        <v>15703.650390625</v>
      </c>
      <c r="D720">
        <v>15642.599609375</v>
      </c>
      <c r="E720">
        <v>15664</v>
      </c>
      <c r="F720">
        <v>15664</v>
      </c>
      <c r="G720">
        <v>0</v>
      </c>
      <c r="H720" t="str">
        <f t="shared" si="1003"/>
        <v xml:space="preserve"> 11:15:00+05:30</v>
      </c>
      <c r="I720" t="str">
        <f t="shared" si="1004"/>
        <v>N</v>
      </c>
      <c r="J720">
        <f t="shared" si="1005"/>
        <v>-6.400390625</v>
      </c>
      <c r="K720">
        <f t="shared" si="1006"/>
        <v>-35.599609375</v>
      </c>
      <c r="L720" s="3">
        <f t="shared" si="1081"/>
        <v>-4.0843823166312386E-4</v>
      </c>
      <c r="M720" s="3">
        <f t="shared" si="1007"/>
        <v>-2.2675488713573134E-3</v>
      </c>
      <c r="N720" t="str">
        <f t="shared" si="1008"/>
        <v>2021-06-04</v>
      </c>
      <c r="O720">
        <f t="shared" si="1009"/>
        <v>1.400390625</v>
      </c>
      <c r="P720">
        <f t="shared" si="1010"/>
        <v>71.150390625</v>
      </c>
      <c r="Q720">
        <f t="shared" si="1011"/>
        <v>118.849609375</v>
      </c>
      <c r="R720">
        <f t="shared" si="1012"/>
        <v>148.900390625</v>
      </c>
      <c r="S720">
        <f t="shared" si="1013"/>
        <v>15673.400024414063</v>
      </c>
      <c r="T720">
        <f t="shared" si="1014"/>
        <v>15596.197591145834</v>
      </c>
      <c r="U720">
        <f t="shared" si="1015"/>
        <v>-9.4000244140625</v>
      </c>
      <c r="V720">
        <f t="shared" si="1016"/>
        <v>67.80240885416606</v>
      </c>
      <c r="W720">
        <f t="shared" si="1017"/>
        <v>61.05078125</v>
      </c>
      <c r="X720">
        <f t="shared" si="1018"/>
        <v>40.235156250000003</v>
      </c>
      <c r="Y720">
        <f t="shared" si="1019"/>
        <v>15666.606839082879</v>
      </c>
      <c r="Z720">
        <f t="shared" si="1028"/>
        <v>15613.56301945176</v>
      </c>
      <c r="AA720">
        <f t="shared" si="1020"/>
        <v>-2.6068390828786505</v>
      </c>
      <c r="AB720">
        <f t="shared" si="1021"/>
        <v>50.436980548240172</v>
      </c>
      <c r="AC720" s="9">
        <f t="shared" si="1022"/>
        <v>53.043819631118822</v>
      </c>
      <c r="AD720" s="4">
        <f t="shared" si="1023"/>
        <v>-9.8389938563789733E-2</v>
      </c>
      <c r="AE720" s="2">
        <f t="shared" si="1024"/>
        <v>3.9028539229125792E-3</v>
      </c>
      <c r="AF720">
        <f t="shared" si="1032"/>
        <v>70.409247937044711</v>
      </c>
      <c r="AG720" s="4">
        <f t="shared" si="1025"/>
        <v>-8.2066651874869334E-2</v>
      </c>
      <c r="AI720">
        <f t="shared" si="1026"/>
        <v>0</v>
      </c>
      <c r="AJ720">
        <f t="shared" si="1029"/>
        <v>0</v>
      </c>
      <c r="AK720">
        <f t="shared" si="1030"/>
        <v>1</v>
      </c>
      <c r="AL720">
        <f t="shared" ref="AL720:AN720" si="1094">SUM(AI710:AI719)/10</f>
        <v>0.9</v>
      </c>
      <c r="AM720">
        <f t="shared" si="1094"/>
        <v>0</v>
      </c>
      <c r="AN720">
        <f t="shared" si="1094"/>
        <v>0.1</v>
      </c>
      <c r="AO720" s="7">
        <f t="shared" si="1043"/>
        <v>-6.400390625</v>
      </c>
      <c r="AP720" s="8">
        <f t="shared" si="1047"/>
        <v>0.58553846109034513</v>
      </c>
      <c r="AQ720" s="8">
        <f t="shared" si="1048"/>
        <v>0</v>
      </c>
      <c r="AR720" s="8">
        <f t="shared" si="1049"/>
        <v>0.18181818181818182</v>
      </c>
      <c r="AT720" s="8">
        <f t="shared" si="1044"/>
        <v>5</v>
      </c>
      <c r="AU720" s="8">
        <f t="shared" si="1045"/>
        <v>5</v>
      </c>
      <c r="AV720" s="4"/>
    </row>
    <row r="721" spans="1:48" x14ac:dyDescent="0.25">
      <c r="A721" t="s">
        <v>725</v>
      </c>
      <c r="B721">
        <v>15676.25</v>
      </c>
      <c r="C721">
        <v>15703.349609375</v>
      </c>
      <c r="D721">
        <v>15658.25</v>
      </c>
      <c r="E721">
        <v>15665.400390625</v>
      </c>
      <c r="F721">
        <v>15665.400390625</v>
      </c>
      <c r="G721">
        <v>0</v>
      </c>
      <c r="H721" t="str">
        <f t="shared" si="1003"/>
        <v xml:space="preserve"> 12:15:00+05:30</v>
      </c>
      <c r="I721" t="str">
        <f t="shared" si="1004"/>
        <v>N</v>
      </c>
      <c r="J721">
        <f t="shared" si="1005"/>
        <v>1.400390625</v>
      </c>
      <c r="K721">
        <f t="shared" si="1006"/>
        <v>-10.849609375</v>
      </c>
      <c r="L721" s="3">
        <f t="shared" si="1081"/>
        <v>8.9401852974974459E-5</v>
      </c>
      <c r="M721" s="3">
        <f t="shared" si="1007"/>
        <v>-6.9210489594131249E-4</v>
      </c>
      <c r="N721" t="str">
        <f t="shared" si="1008"/>
        <v>2021-06-04</v>
      </c>
      <c r="O721">
        <f t="shared" si="1009"/>
        <v>-2.900390625</v>
      </c>
      <c r="P721">
        <f t="shared" si="1010"/>
        <v>53.94921875</v>
      </c>
      <c r="Q721">
        <f t="shared" si="1011"/>
        <v>124.349609375</v>
      </c>
      <c r="R721">
        <f t="shared" si="1012"/>
        <v>89.75</v>
      </c>
      <c r="S721">
        <f t="shared" si="1013"/>
        <v>15675.768798828125</v>
      </c>
      <c r="T721">
        <f t="shared" si="1014"/>
        <v>15600.861886160714</v>
      </c>
      <c r="U721">
        <f t="shared" si="1015"/>
        <v>-10.368408203125</v>
      </c>
      <c r="V721">
        <f t="shared" si="1016"/>
        <v>64.538504464286234</v>
      </c>
      <c r="W721">
        <f t="shared" si="1017"/>
        <v>45.099609375</v>
      </c>
      <c r="X721">
        <f t="shared" si="1018"/>
        <v>44.2001953125</v>
      </c>
      <c r="Y721">
        <f t="shared" si="1019"/>
        <v>15666.338739425571</v>
      </c>
      <c r="Z721">
        <f t="shared" si="1028"/>
        <v>15618.275507740236</v>
      </c>
      <c r="AA721">
        <f t="shared" si="1020"/>
        <v>-0.93834880057147529</v>
      </c>
      <c r="AB721">
        <f t="shared" si="1021"/>
        <v>47.124882884763792</v>
      </c>
      <c r="AC721" s="9">
        <f t="shared" si="1022"/>
        <v>48.063231685335268</v>
      </c>
      <c r="AD721" s="4">
        <f t="shared" si="1023"/>
        <v>-9.3895725843650038E-2</v>
      </c>
      <c r="AE721" s="2">
        <f t="shared" si="1024"/>
        <v>2.8802458368591636E-3</v>
      </c>
      <c r="AF721">
        <f t="shared" si="1032"/>
        <v>65.476853264857709</v>
      </c>
      <c r="AG721" s="4">
        <f t="shared" si="1025"/>
        <v>-7.0053221937510568E-2</v>
      </c>
      <c r="AI721">
        <f t="shared" si="1026"/>
        <v>0</v>
      </c>
      <c r="AJ721">
        <f t="shared" si="1029"/>
        <v>0</v>
      </c>
      <c r="AK721">
        <f t="shared" si="1030"/>
        <v>1</v>
      </c>
      <c r="AL721">
        <f t="shared" ref="AL721:AN721" si="1095">SUM(AI711:AI720)/10</f>
        <v>0.8</v>
      </c>
      <c r="AM721">
        <f t="shared" si="1095"/>
        <v>0</v>
      </c>
      <c r="AN721">
        <f t="shared" si="1095"/>
        <v>0.2</v>
      </c>
      <c r="AO721" s="7">
        <f t="shared" si="1043"/>
        <v>1.400390625</v>
      </c>
      <c r="AP721" s="8">
        <f t="shared" si="1047"/>
        <v>0.47907692271028235</v>
      </c>
      <c r="AQ721" s="8">
        <f t="shared" si="1048"/>
        <v>0</v>
      </c>
      <c r="AR721" s="8">
        <f t="shared" si="1049"/>
        <v>0.26363636363636367</v>
      </c>
      <c r="AT721" s="8">
        <f t="shared" si="1044"/>
        <v>5</v>
      </c>
      <c r="AU721" s="8">
        <f t="shared" si="1045"/>
        <v>5</v>
      </c>
      <c r="AV721" s="4"/>
    </row>
    <row r="722" spans="1:48" x14ac:dyDescent="0.25">
      <c r="A722" t="s">
        <v>726</v>
      </c>
      <c r="B722">
        <v>15686</v>
      </c>
      <c r="C722">
        <v>15693.650390625</v>
      </c>
      <c r="D722">
        <v>15622.5</v>
      </c>
      <c r="E722">
        <v>15662.5</v>
      </c>
      <c r="F722">
        <v>15662.5</v>
      </c>
      <c r="G722">
        <v>0</v>
      </c>
      <c r="H722" t="str">
        <f t="shared" si="1003"/>
        <v xml:space="preserve"> 13:15:00+05:30</v>
      </c>
      <c r="I722" t="str">
        <f t="shared" si="1004"/>
        <v>N</v>
      </c>
      <c r="J722">
        <f t="shared" si="1005"/>
        <v>-2.900390625</v>
      </c>
      <c r="K722">
        <f t="shared" si="1006"/>
        <v>-23.5</v>
      </c>
      <c r="L722" s="3">
        <f t="shared" si="1081"/>
        <v>-1.8514628114680979E-4</v>
      </c>
      <c r="M722" s="3">
        <f t="shared" si="1007"/>
        <v>-1.4981512176463088E-3</v>
      </c>
      <c r="N722" t="str">
        <f t="shared" si="1008"/>
        <v>2021-06-04</v>
      </c>
      <c r="O722">
        <f t="shared" si="1009"/>
        <v>9.7001953125</v>
      </c>
      <c r="P722">
        <f t="shared" si="1010"/>
        <v>74.0498046875</v>
      </c>
      <c r="Q722">
        <f t="shared" si="1011"/>
        <v>-2.849609375</v>
      </c>
      <c r="R722">
        <f t="shared" si="1012"/>
        <v>130.349609375</v>
      </c>
      <c r="S722">
        <f t="shared" si="1013"/>
        <v>15676.950073242188</v>
      </c>
      <c r="T722">
        <f t="shared" si="1014"/>
        <v>15605.161923363095</v>
      </c>
      <c r="U722">
        <f t="shared" si="1015"/>
        <v>-14.4500732421875</v>
      </c>
      <c r="V722">
        <f t="shared" si="1016"/>
        <v>57.338076636904589</v>
      </c>
      <c r="W722">
        <f t="shared" si="1017"/>
        <v>71.150390625</v>
      </c>
      <c r="X722">
        <f t="shared" si="1018"/>
        <v>44.905175781250001</v>
      </c>
      <c r="Y722">
        <f t="shared" si="1019"/>
        <v>15665.485686219889</v>
      </c>
      <c r="Z722">
        <f t="shared" si="1028"/>
        <v>15622.295916127487</v>
      </c>
      <c r="AA722">
        <f t="shared" si="1020"/>
        <v>-2.985686219888521</v>
      </c>
      <c r="AB722">
        <f t="shared" si="1021"/>
        <v>40.204083872513365</v>
      </c>
      <c r="AC722" s="9">
        <f t="shared" si="1022"/>
        <v>43.189770092401886</v>
      </c>
      <c r="AD722" s="4">
        <f t="shared" si="1023"/>
        <v>-0.10139687703147808</v>
      </c>
      <c r="AE722" s="2">
        <f t="shared" si="1024"/>
        <v>4.5543536965914544E-3</v>
      </c>
      <c r="AF722">
        <f t="shared" si="1032"/>
        <v>60.32376285679311</v>
      </c>
      <c r="AG722" s="4">
        <f t="shared" si="1025"/>
        <v>-7.8700947756607159E-2</v>
      </c>
      <c r="AI722">
        <f t="shared" si="1026"/>
        <v>0</v>
      </c>
      <c r="AJ722">
        <f t="shared" si="1029"/>
        <v>0</v>
      </c>
      <c r="AK722">
        <f t="shared" si="1030"/>
        <v>1</v>
      </c>
      <c r="AL722">
        <f t="shared" ref="AL722:AN722" si="1096">SUM(AI712:AI721)/10</f>
        <v>0.7</v>
      </c>
      <c r="AM722">
        <f t="shared" si="1096"/>
        <v>0</v>
      </c>
      <c r="AN722">
        <f t="shared" si="1096"/>
        <v>0.3</v>
      </c>
      <c r="AO722" s="7">
        <f t="shared" si="1043"/>
        <v>-2.900390625</v>
      </c>
      <c r="AP722" s="8">
        <f t="shared" si="1047"/>
        <v>0.39197202767204919</v>
      </c>
      <c r="AQ722" s="8">
        <f t="shared" si="1048"/>
        <v>0</v>
      </c>
      <c r="AR722" s="8">
        <f t="shared" si="1049"/>
        <v>0.34545454545454546</v>
      </c>
      <c r="AT722" s="8">
        <f t="shared" si="1044"/>
        <v>5</v>
      </c>
      <c r="AU722" s="8">
        <f t="shared" si="1045"/>
        <v>5</v>
      </c>
      <c r="AV722" s="4"/>
    </row>
    <row r="723" spans="1:48" x14ac:dyDescent="0.25">
      <c r="A723" t="s">
        <v>727</v>
      </c>
      <c r="B723">
        <v>15650</v>
      </c>
      <c r="C723">
        <v>15676.349609375</v>
      </c>
      <c r="D723">
        <v>15641.349609375</v>
      </c>
      <c r="E723">
        <v>15672.2001953125</v>
      </c>
      <c r="F723">
        <v>15672.2001953125</v>
      </c>
      <c r="G723">
        <v>0</v>
      </c>
      <c r="H723" t="str">
        <f t="shared" si="1003"/>
        <v xml:space="preserve"> 14:15:00+05:30</v>
      </c>
      <c r="I723" t="str">
        <f t="shared" si="1004"/>
        <v>N</v>
      </c>
      <c r="J723">
        <f t="shared" si="1005"/>
        <v>9.7001953125</v>
      </c>
      <c r="K723">
        <f t="shared" si="1006"/>
        <v>22.2001953125</v>
      </c>
      <c r="L723" s="3">
        <f t="shared" si="1081"/>
        <v>6.1932611731843579E-4</v>
      </c>
      <c r="M723" s="3">
        <f t="shared" si="1007"/>
        <v>1.4185428314696486E-3</v>
      </c>
      <c r="N723" t="str">
        <f t="shared" si="1008"/>
        <v>2021-06-04</v>
      </c>
      <c r="O723">
        <f t="shared" si="1009"/>
        <v>-1.5498046875</v>
      </c>
      <c r="P723">
        <f t="shared" si="1010"/>
        <v>82.7001953125</v>
      </c>
      <c r="Q723">
        <f t="shared" si="1011"/>
        <v>8.4501953125</v>
      </c>
      <c r="R723">
        <f t="shared" si="1012"/>
        <v>137.1494140625</v>
      </c>
      <c r="S723">
        <f t="shared" si="1013"/>
        <v>15680.618774414063</v>
      </c>
      <c r="T723">
        <f t="shared" si="1014"/>
        <v>15609.966703869048</v>
      </c>
      <c r="U723">
        <f t="shared" si="1015"/>
        <v>-8.4185791015625</v>
      </c>
      <c r="V723">
        <f t="shared" si="1016"/>
        <v>62.233491443452294</v>
      </c>
      <c r="W723">
        <f t="shared" si="1017"/>
        <v>35</v>
      </c>
      <c r="X723">
        <f t="shared" si="1018"/>
        <v>49.295214843750003</v>
      </c>
      <c r="Y723">
        <f t="shared" si="1019"/>
        <v>15666.97779935158</v>
      </c>
      <c r="Z723">
        <f t="shared" si="1028"/>
        <v>15626.832668780669</v>
      </c>
      <c r="AA723">
        <f t="shared" si="1020"/>
        <v>5.2223959609200392</v>
      </c>
      <c r="AB723">
        <f t="shared" si="1021"/>
        <v>45.367526531830663</v>
      </c>
      <c r="AC723" s="9">
        <f t="shared" si="1022"/>
        <v>40.145130570910624</v>
      </c>
      <c r="AD723" s="4">
        <f t="shared" si="1023"/>
        <v>-7.0494460030174774E-2</v>
      </c>
      <c r="AE723" s="2">
        <f t="shared" si="1024"/>
        <v>2.2376585700138018E-3</v>
      </c>
      <c r="AF723">
        <f t="shared" si="1032"/>
        <v>57.011095482532255</v>
      </c>
      <c r="AG723" s="4">
        <f t="shared" si="1025"/>
        <v>-5.4914800028722219E-2</v>
      </c>
      <c r="AI723">
        <f t="shared" si="1026"/>
        <v>0</v>
      </c>
      <c r="AJ723">
        <f t="shared" si="1029"/>
        <v>0</v>
      </c>
      <c r="AK723">
        <f t="shared" si="1030"/>
        <v>1</v>
      </c>
      <c r="AL723">
        <f t="shared" ref="AL723:AN723" si="1097">SUM(AI713:AI722)/10</f>
        <v>0.6</v>
      </c>
      <c r="AM723">
        <f t="shared" si="1097"/>
        <v>0</v>
      </c>
      <c r="AN723">
        <f t="shared" si="1097"/>
        <v>0.4</v>
      </c>
      <c r="AO723" s="7">
        <f t="shared" si="1043"/>
        <v>9.7001953125</v>
      </c>
      <c r="AP723" s="8">
        <f t="shared" si="1047"/>
        <v>0.32070438627713116</v>
      </c>
      <c r="AQ723" s="8">
        <f t="shared" si="1048"/>
        <v>0</v>
      </c>
      <c r="AR723" s="8">
        <f t="shared" si="1049"/>
        <v>0.42727272727272725</v>
      </c>
      <c r="AT723" s="8">
        <f t="shared" si="1044"/>
        <v>5</v>
      </c>
      <c r="AU723" s="8">
        <f t="shared" si="1045"/>
        <v>5</v>
      </c>
      <c r="AV723" s="4"/>
    </row>
    <row r="724" spans="1:48" x14ac:dyDescent="0.25">
      <c r="A724" t="s">
        <v>728</v>
      </c>
      <c r="B724">
        <v>15671.349609375</v>
      </c>
      <c r="C724">
        <v>15682</v>
      </c>
      <c r="D724">
        <v>15664.75</v>
      </c>
      <c r="E724">
        <v>15670.650390625</v>
      </c>
      <c r="F724">
        <v>15670.650390625</v>
      </c>
      <c r="G724">
        <v>0</v>
      </c>
      <c r="H724" t="str">
        <f t="shared" si="1003"/>
        <v xml:space="preserve"> 15:15:00+05:30</v>
      </c>
      <c r="I724" t="str">
        <f t="shared" si="1004"/>
        <v>N</v>
      </c>
      <c r="J724">
        <f t="shared" si="1005"/>
        <v>-1.5498046875</v>
      </c>
      <c r="K724">
        <f t="shared" si="1006"/>
        <v>-0.69921875</v>
      </c>
      <c r="L724" s="3">
        <f t="shared" si="1081"/>
        <v>-9.8888775550706737E-5</v>
      </c>
      <c r="M724" s="3">
        <f t="shared" si="1007"/>
        <v>-4.4617647326412115E-5</v>
      </c>
      <c r="N724" t="str">
        <f t="shared" si="1008"/>
        <v>2021-06-04</v>
      </c>
      <c r="O724">
        <f t="shared" si="1009"/>
        <v>45</v>
      </c>
      <c r="P724">
        <f t="shared" si="1010"/>
        <v>81.8994140625</v>
      </c>
      <c r="Q724">
        <f t="shared" si="1011"/>
        <v>-31.25</v>
      </c>
      <c r="R724">
        <f t="shared" si="1012"/>
        <v>129.1494140625</v>
      </c>
      <c r="S724">
        <f t="shared" si="1013"/>
        <v>15680.85009765625</v>
      </c>
      <c r="T724">
        <f t="shared" si="1014"/>
        <v>15614.557198660714</v>
      </c>
      <c r="U724">
        <f t="shared" si="1015"/>
        <v>-10.19970703125</v>
      </c>
      <c r="V724">
        <f t="shared" si="1016"/>
        <v>56.093191964286234</v>
      </c>
      <c r="W724">
        <f t="shared" si="1017"/>
        <v>17.25</v>
      </c>
      <c r="X724">
        <f t="shared" si="1018"/>
        <v>50.09521484375</v>
      </c>
      <c r="Y724">
        <f t="shared" si="1019"/>
        <v>15667.793930745673</v>
      </c>
      <c r="Z724">
        <f t="shared" si="1028"/>
        <v>15630.816098039244</v>
      </c>
      <c r="AA724">
        <f t="shared" si="1020"/>
        <v>2.8564598793273035</v>
      </c>
      <c r="AB724">
        <f t="shared" si="1021"/>
        <v>39.834292585755975</v>
      </c>
      <c r="AC724" s="9">
        <f t="shared" si="1022"/>
        <v>36.977832706428671</v>
      </c>
      <c r="AD724" s="4">
        <f t="shared" si="1023"/>
        <v>-7.8896190383224041E-2</v>
      </c>
      <c r="AE724" s="2">
        <f t="shared" si="1024"/>
        <v>1.1011985508865446E-3</v>
      </c>
      <c r="AF724">
        <f t="shared" si="1032"/>
        <v>53.23673208495893</v>
      </c>
      <c r="AG724" s="4">
        <f t="shared" si="1025"/>
        <v>-6.6204014597996269E-2</v>
      </c>
      <c r="AI724">
        <f t="shared" si="1026"/>
        <v>0</v>
      </c>
      <c r="AJ724">
        <f t="shared" si="1029"/>
        <v>0</v>
      </c>
      <c r="AK724">
        <f t="shared" si="1030"/>
        <v>1</v>
      </c>
      <c r="AL724">
        <f t="shared" ref="AL724:AN724" si="1098">SUM(AI714:AI723)/10</f>
        <v>0.5</v>
      </c>
      <c r="AM724">
        <f t="shared" si="1098"/>
        <v>0</v>
      </c>
      <c r="AN724">
        <f t="shared" si="1098"/>
        <v>0.5</v>
      </c>
      <c r="AO724" s="7">
        <f t="shared" si="1043"/>
        <v>-1.5498046875</v>
      </c>
      <c r="AP724" s="8">
        <f t="shared" si="1047"/>
        <v>0.26239449786310731</v>
      </c>
      <c r="AQ724" s="8">
        <f t="shared" si="1048"/>
        <v>0</v>
      </c>
      <c r="AR724" s="8">
        <f t="shared" si="1049"/>
        <v>0.50909090909090915</v>
      </c>
      <c r="AT724" s="8">
        <f t="shared" si="1044"/>
        <v>5</v>
      </c>
      <c r="AU724" s="8">
        <f t="shared" si="1045"/>
        <v>5</v>
      </c>
      <c r="AV724" s="4"/>
    </row>
    <row r="725" spans="1:48" x14ac:dyDescent="0.25">
      <c r="A725" t="s">
        <v>729</v>
      </c>
      <c r="B725">
        <v>15725.099609375</v>
      </c>
      <c r="C725">
        <v>15725.099609375</v>
      </c>
      <c r="D725">
        <v>15679.4501953125</v>
      </c>
      <c r="E725">
        <v>15715.650390625</v>
      </c>
      <c r="F725">
        <v>15715.650390625</v>
      </c>
      <c r="G725">
        <v>0</v>
      </c>
      <c r="H725" t="str">
        <f t="shared" si="1003"/>
        <v xml:space="preserve"> 09:15:00+05:30</v>
      </c>
      <c r="I725" t="str">
        <f t="shared" si="1004"/>
        <v>Y</v>
      </c>
      <c r="J725">
        <f t="shared" si="1005"/>
        <v>45</v>
      </c>
      <c r="K725">
        <f t="shared" si="1006"/>
        <v>-9.44921875</v>
      </c>
      <c r="L725" s="3">
        <f t="shared" si="1081"/>
        <v>2.871610231756644E-3</v>
      </c>
      <c r="M725" s="3">
        <f t="shared" si="1007"/>
        <v>-6.0090040665730085E-4</v>
      </c>
      <c r="N725" t="str">
        <f t="shared" si="1008"/>
        <v>2021-06-07</v>
      </c>
      <c r="O725">
        <f t="shared" si="1009"/>
        <v>19.5</v>
      </c>
      <c r="P725">
        <f t="shared" si="1010"/>
        <v>31.8994140625</v>
      </c>
      <c r="Q725">
        <f t="shared" si="1011"/>
        <v>-75.400390625</v>
      </c>
      <c r="R725">
        <f t="shared" si="1012"/>
        <v>89.44921875</v>
      </c>
      <c r="S725">
        <f t="shared" si="1013"/>
        <v>15677.7626953125</v>
      </c>
      <c r="T725">
        <f t="shared" si="1014"/>
        <v>15619.442940848214</v>
      </c>
      <c r="U725">
        <f t="shared" si="1015"/>
        <v>37.8876953125</v>
      </c>
      <c r="V725">
        <f t="shared" si="1016"/>
        <v>96.207449776786234</v>
      </c>
      <c r="W725">
        <f t="shared" si="1017"/>
        <v>45.6494140625</v>
      </c>
      <c r="X725">
        <f t="shared" si="1018"/>
        <v>48.455175781249999</v>
      </c>
      <c r="Y725">
        <f t="shared" si="1019"/>
        <v>15678.428699607746</v>
      </c>
      <c r="Z725">
        <f t="shared" si="1028"/>
        <v>15638.528306456132</v>
      </c>
      <c r="AA725">
        <f t="shared" si="1020"/>
        <v>37.221691017253761</v>
      </c>
      <c r="AB725">
        <f t="shared" si="1021"/>
        <v>77.122084168868241</v>
      </c>
      <c r="AC725" s="9">
        <f t="shared" si="1022"/>
        <v>39.90039315161448</v>
      </c>
      <c r="AD725" s="4">
        <f t="shared" si="1023"/>
        <v>7.9035471559092102E-2</v>
      </c>
      <c r="AE725" s="2">
        <f t="shared" si="1024"/>
        <v>2.9114167584873138E-3</v>
      </c>
      <c r="AF725">
        <f t="shared" si="1032"/>
        <v>58.985758759532473</v>
      </c>
      <c r="AG725" s="4">
        <f t="shared" si="1025"/>
        <v>0.10798984929050191</v>
      </c>
      <c r="AI725">
        <f t="shared" si="1026"/>
        <v>1</v>
      </c>
      <c r="AJ725">
        <f t="shared" si="1029"/>
        <v>0</v>
      </c>
      <c r="AK725">
        <f t="shared" si="1030"/>
        <v>0</v>
      </c>
      <c r="AL725">
        <f t="shared" ref="AL725:AN725" si="1099">SUM(AI715:AI724)/10</f>
        <v>0.4</v>
      </c>
      <c r="AM725">
        <f t="shared" si="1099"/>
        <v>0</v>
      </c>
      <c r="AN725">
        <f t="shared" si="1099"/>
        <v>0.6</v>
      </c>
      <c r="AO725" s="7">
        <f t="shared" si="1043"/>
        <v>45</v>
      </c>
      <c r="AP725" s="8">
        <f t="shared" si="1047"/>
        <v>0.39650458916072417</v>
      </c>
      <c r="AQ725" s="8">
        <f t="shared" si="1048"/>
        <v>0</v>
      </c>
      <c r="AR725" s="8">
        <f t="shared" si="1049"/>
        <v>0.40909090909090906</v>
      </c>
      <c r="AT725" s="8">
        <f t="shared" si="1044"/>
        <v>5</v>
      </c>
      <c r="AU725" s="8">
        <f t="shared" si="1045"/>
        <v>5</v>
      </c>
      <c r="AV725" s="4"/>
    </row>
    <row r="726" spans="1:48" x14ac:dyDescent="0.25">
      <c r="A726" t="s">
        <v>730</v>
      </c>
      <c r="B726">
        <v>15701.2001953125</v>
      </c>
      <c r="C726">
        <v>15738.849609375</v>
      </c>
      <c r="D726">
        <v>15698.9501953125</v>
      </c>
      <c r="E726">
        <v>15735.150390625</v>
      </c>
      <c r="F726">
        <v>15735.150390625</v>
      </c>
      <c r="G726">
        <v>0</v>
      </c>
      <c r="H726" t="str">
        <f t="shared" si="1003"/>
        <v xml:space="preserve"> 10:15:00+05:30</v>
      </c>
      <c r="I726" t="str">
        <f t="shared" si="1004"/>
        <v>N</v>
      </c>
      <c r="J726">
        <f t="shared" si="1005"/>
        <v>19.5</v>
      </c>
      <c r="K726">
        <f t="shared" si="1006"/>
        <v>33.9501953125</v>
      </c>
      <c r="L726" s="3">
        <f t="shared" si="1081"/>
        <v>1.240801335949323E-3</v>
      </c>
      <c r="M726" s="3">
        <f t="shared" si="1007"/>
        <v>2.1622675266974576E-3</v>
      </c>
      <c r="N726" t="str">
        <f t="shared" si="1008"/>
        <v>2021-06-07</v>
      </c>
      <c r="O726">
        <f t="shared" si="1009"/>
        <v>-15.80078125</v>
      </c>
      <c r="P726">
        <f t="shared" si="1010"/>
        <v>-39.80078125</v>
      </c>
      <c r="Q726">
        <f t="shared" si="1011"/>
        <v>-41.900390625</v>
      </c>
      <c r="R726">
        <f t="shared" si="1012"/>
        <v>-2.80078125</v>
      </c>
      <c r="S726">
        <f t="shared" si="1013"/>
        <v>15681.1064453125</v>
      </c>
      <c r="T726">
        <f t="shared" si="1014"/>
        <v>15629.276274181548</v>
      </c>
      <c r="U726">
        <f t="shared" si="1015"/>
        <v>54.0439453125</v>
      </c>
      <c r="V726">
        <f t="shared" si="1016"/>
        <v>105.87411644345229</v>
      </c>
      <c r="W726">
        <f t="shared" si="1017"/>
        <v>39.8994140625</v>
      </c>
      <c r="X726">
        <f t="shared" si="1018"/>
        <v>46.625097656249999</v>
      </c>
      <c r="Y726">
        <f t="shared" si="1019"/>
        <v>15691.033519833803</v>
      </c>
      <c r="Z726">
        <f t="shared" si="1028"/>
        <v>15647.312132289666</v>
      </c>
      <c r="AA726">
        <f t="shared" si="1020"/>
        <v>44.116870791196561</v>
      </c>
      <c r="AB726">
        <f t="shared" si="1021"/>
        <v>87.838258335334103</v>
      </c>
      <c r="AC726" s="9">
        <f t="shared" si="1022"/>
        <v>43.721387544137542</v>
      </c>
      <c r="AD726" s="4">
        <f t="shared" si="1023"/>
        <v>9.576332689264376E-2</v>
      </c>
      <c r="AE726" s="2">
        <f t="shared" si="1024"/>
        <v>2.5415338966049742E-3</v>
      </c>
      <c r="AF726">
        <f t="shared" si="1032"/>
        <v>61.757245652255733</v>
      </c>
      <c r="AG726" s="4">
        <f t="shared" si="1025"/>
        <v>4.698569537813007E-2</v>
      </c>
      <c r="AI726">
        <f t="shared" si="1026"/>
        <v>1</v>
      </c>
      <c r="AJ726">
        <f t="shared" si="1029"/>
        <v>0</v>
      </c>
      <c r="AK726">
        <f t="shared" si="1030"/>
        <v>0</v>
      </c>
      <c r="AL726">
        <f t="shared" ref="AL726:AN726" si="1100">SUM(AI716:AI725)/10</f>
        <v>0.4</v>
      </c>
      <c r="AM726">
        <f t="shared" si="1100"/>
        <v>0</v>
      </c>
      <c r="AN726">
        <f t="shared" si="1100"/>
        <v>0.6</v>
      </c>
      <c r="AO726" s="7">
        <f t="shared" si="1043"/>
        <v>19.5</v>
      </c>
      <c r="AP726" s="8">
        <f t="shared" si="1047"/>
        <v>0.50623102749513793</v>
      </c>
      <c r="AQ726" s="8">
        <f t="shared" si="1048"/>
        <v>0</v>
      </c>
      <c r="AR726" s="8">
        <f t="shared" si="1049"/>
        <v>0.49090909090909091</v>
      </c>
      <c r="AT726" s="8">
        <f t="shared" si="1044"/>
        <v>5</v>
      </c>
      <c r="AU726" s="8">
        <f t="shared" si="1045"/>
        <v>5</v>
      </c>
      <c r="AV726" s="4"/>
    </row>
    <row r="727" spans="1:48" x14ac:dyDescent="0.25">
      <c r="A727" t="s">
        <v>731</v>
      </c>
      <c r="B727">
        <v>15733</v>
      </c>
      <c r="C727">
        <v>15738.849609375</v>
      </c>
      <c r="D727">
        <v>15716.849609375</v>
      </c>
      <c r="E727">
        <v>15719.349609375</v>
      </c>
      <c r="F727">
        <v>15719.349609375</v>
      </c>
      <c r="G727">
        <v>0</v>
      </c>
      <c r="H727" t="str">
        <f t="shared" si="1003"/>
        <v xml:space="preserve"> 11:15:00+05:30</v>
      </c>
      <c r="I727" t="str">
        <f t="shared" si="1004"/>
        <v>N</v>
      </c>
      <c r="J727">
        <f t="shared" si="1005"/>
        <v>-15.80078125</v>
      </c>
      <c r="K727">
        <f t="shared" si="1006"/>
        <v>-13.650390625</v>
      </c>
      <c r="L727" s="3">
        <f t="shared" si="1081"/>
        <v>-1.0041709712170341E-3</v>
      </c>
      <c r="M727" s="3">
        <f t="shared" si="1007"/>
        <v>-8.6762795557109257E-4</v>
      </c>
      <c r="N727" t="str">
        <f t="shared" si="1008"/>
        <v>2021-06-07</v>
      </c>
      <c r="O727">
        <f t="shared" si="1009"/>
        <v>17.2001953125</v>
      </c>
      <c r="P727">
        <f t="shared" si="1010"/>
        <v>0.5</v>
      </c>
      <c r="Q727">
        <f t="shared" si="1011"/>
        <v>-26.3994140625</v>
      </c>
      <c r="R727">
        <f t="shared" si="1012"/>
        <v>-14.3994140625</v>
      </c>
      <c r="S727">
        <f t="shared" si="1013"/>
        <v>15681.994018554688</v>
      </c>
      <c r="T727">
        <f t="shared" si="1014"/>
        <v>15640.050083705357</v>
      </c>
      <c r="U727">
        <f t="shared" si="1015"/>
        <v>37.3555908203125</v>
      </c>
      <c r="V727">
        <f t="shared" si="1016"/>
        <v>79.299525669643117</v>
      </c>
      <c r="W727">
        <f t="shared" si="1017"/>
        <v>22</v>
      </c>
      <c r="X727">
        <f t="shared" si="1018"/>
        <v>45.52001953125</v>
      </c>
      <c r="Y727">
        <f t="shared" si="1019"/>
        <v>15697.325984176292</v>
      </c>
      <c r="Z727">
        <f t="shared" si="1028"/>
        <v>15653.860993842878</v>
      </c>
      <c r="AA727">
        <f t="shared" si="1020"/>
        <v>22.023625198708032</v>
      </c>
      <c r="AB727">
        <f t="shared" si="1021"/>
        <v>65.488615532121912</v>
      </c>
      <c r="AC727" s="9">
        <f t="shared" si="1022"/>
        <v>43.46499033341388</v>
      </c>
      <c r="AD727" s="4">
        <f t="shared" si="1023"/>
        <v>-5.8643429480554473E-3</v>
      </c>
      <c r="AE727" s="2">
        <f t="shared" si="1024"/>
        <v>1.3997716175178734E-3</v>
      </c>
      <c r="AF727">
        <f t="shared" si="1032"/>
        <v>57.275900470935085</v>
      </c>
      <c r="AG727" s="4">
        <f t="shared" si="1025"/>
        <v>-7.2563877063985663E-2</v>
      </c>
      <c r="AI727">
        <f t="shared" si="1026"/>
        <v>0</v>
      </c>
      <c r="AJ727">
        <f t="shared" si="1029"/>
        <v>0</v>
      </c>
      <c r="AK727">
        <f t="shared" si="1030"/>
        <v>1</v>
      </c>
      <c r="AL727">
        <f t="shared" ref="AL727:AN727" si="1101">SUM(AI717:AI726)/10</f>
        <v>0.4</v>
      </c>
      <c r="AM727">
        <f t="shared" si="1101"/>
        <v>0</v>
      </c>
      <c r="AN727">
        <f t="shared" si="1101"/>
        <v>0.6</v>
      </c>
      <c r="AO727" s="7">
        <f t="shared" si="1043"/>
        <v>-15.80078125</v>
      </c>
      <c r="AP727" s="8">
        <f t="shared" si="1047"/>
        <v>0.41418902249602196</v>
      </c>
      <c r="AQ727" s="8">
        <f t="shared" si="1048"/>
        <v>0</v>
      </c>
      <c r="AR727" s="8">
        <f t="shared" si="1049"/>
        <v>0.67272727272727273</v>
      </c>
      <c r="AT727" s="8">
        <f t="shared" si="1044"/>
        <v>5</v>
      </c>
      <c r="AU727" s="8">
        <f t="shared" si="1045"/>
        <v>5</v>
      </c>
      <c r="AV727" s="4"/>
    </row>
    <row r="728" spans="1:48" x14ac:dyDescent="0.25">
      <c r="A728" t="s">
        <v>732</v>
      </c>
      <c r="B728">
        <v>15725.4501953125</v>
      </c>
      <c r="C728">
        <v>15736.5498046875</v>
      </c>
      <c r="D728">
        <v>15702.0498046875</v>
      </c>
      <c r="E728">
        <v>15736.5498046875</v>
      </c>
      <c r="F728">
        <v>15736.5498046875</v>
      </c>
      <c r="G728">
        <v>0</v>
      </c>
      <c r="H728" t="str">
        <f t="shared" ref="H728:H791" si="1102">RIGHT(A728,LEN(A728)-10)</f>
        <v xml:space="preserve"> 12:15:00+05:30</v>
      </c>
      <c r="I728" t="str">
        <f t="shared" ref="I728:I791" si="1103">IF(H728= " 09:15:00+05:30","Y","N")</f>
        <v>N</v>
      </c>
      <c r="J728">
        <f t="shared" ref="J728:J791" si="1104">E728-E727</f>
        <v>17.2001953125</v>
      </c>
      <c r="K728">
        <f t="shared" ref="K728:K791" si="1105">E728-B728</f>
        <v>11.099609375</v>
      </c>
      <c r="L728" s="3">
        <f t="shared" si="1081"/>
        <v>1.0942052782032296E-3</v>
      </c>
      <c r="M728" s="3">
        <f t="shared" ref="M728:M791" si="1106">K728/B728</f>
        <v>7.0583730431505304E-4</v>
      </c>
      <c r="N728" t="str">
        <f t="shared" ref="N728:N791" si="1107">LEFT(A728,10)</f>
        <v>2021-06-07</v>
      </c>
      <c r="O728">
        <f t="shared" ref="O728:O791" si="1108">E729-E728</f>
        <v>18.3505859375</v>
      </c>
      <c r="P728">
        <f t="shared" ref="P728:P791" si="1109">E734-E728</f>
        <v>-22.7998046875</v>
      </c>
      <c r="Q728">
        <f t="shared" ref="Q728:Q791" si="1110">(E748-E728)</f>
        <v>-12.4501953125</v>
      </c>
      <c r="R728">
        <f t="shared" ref="R728:R791" si="1111">(E762-E728)</f>
        <v>-17.099609375</v>
      </c>
      <c r="S728">
        <f t="shared" ref="S728:S791" si="1112">SUM(E720:E727)/8</f>
        <v>15688.112670898438</v>
      </c>
      <c r="T728">
        <f t="shared" ref="T728:T791" si="1113">SUM(E707:E727)/21</f>
        <v>15651.140531994048</v>
      </c>
      <c r="U728">
        <f t="shared" ref="U728:U791" si="1114">E728-S728</f>
        <v>48.4371337890625</v>
      </c>
      <c r="V728">
        <f t="shared" ref="V728:V791" si="1115">E728-T728</f>
        <v>85.409272693452294</v>
      </c>
      <c r="W728">
        <f t="shared" ref="W728:W791" si="1116">MAX(C728-D728,C728-E728,D728-E728)</f>
        <v>34.5</v>
      </c>
      <c r="X728">
        <f t="shared" ref="X728:X791" si="1117">SUM(W718:W727)/10</f>
        <v>45.35498046875</v>
      </c>
      <c r="Y728">
        <f t="shared" ref="Y728:Y791" si="1118">(E728-Y727)*(2/9)+Y727</f>
        <v>15706.042388734339</v>
      </c>
      <c r="Z728">
        <f t="shared" si="1028"/>
        <v>15661.378158465117</v>
      </c>
      <c r="AA728">
        <f t="shared" ref="AA728:AA791" si="1119">$E728-Y728</f>
        <v>30.507415953161399</v>
      </c>
      <c r="AB728">
        <f t="shared" ref="AB728:AB791" si="1120">$E728-Z728</f>
        <v>75.17164622238306</v>
      </c>
      <c r="AC728" s="9">
        <f t="shared" ref="AC728:AC791" si="1121">Y728-Z728</f>
        <v>44.664230269221662</v>
      </c>
      <c r="AD728" s="4">
        <f t="shared" ref="AD728:AD791" si="1122">IF(AND(AC728&gt;0,AC727&gt;0),(AC728-AC727)/AC727,IF(AND(AC728&lt;0,AC727&lt;0),(AC728-AC727)/AC727,"CROSSOVER"))</f>
        <v>2.7590939894581352E-2</v>
      </c>
      <c r="AE728" s="2">
        <f t="shared" ref="AE728:AE791" si="1123">ABS(C728-D728)/D728</f>
        <v>2.1971653656136531E-3</v>
      </c>
      <c r="AF728">
        <f t="shared" si="1032"/>
        <v>54.901856740290896</v>
      </c>
      <c r="AG728" s="4">
        <f t="shared" ref="AG728:AG791" si="1124">IF(AND(AF728&gt;0,AF727&gt;0),(AF728-AF727)/AF727,IF(AND(AF728&lt;0,AF727&lt;0),(AF728-AF727)/AF727,"CROSSOVER"))</f>
        <v>-4.1449260703442077E-2</v>
      </c>
      <c r="AI728">
        <f t="shared" ref="AI728:AI791" si="1125">IF(AND(AD728&gt;0,AB728&gt;0,AA728&gt;0,V728&gt;0,U728&gt;0),1,0)</f>
        <v>1</v>
      </c>
      <c r="AJ728">
        <f t="shared" si="1029"/>
        <v>0</v>
      </c>
      <c r="AK728">
        <f t="shared" si="1030"/>
        <v>0</v>
      </c>
      <c r="AL728">
        <f t="shared" ref="AL728:AN728" si="1126">SUM(AI718:AI727)/10</f>
        <v>0.3</v>
      </c>
      <c r="AM728">
        <f t="shared" si="1126"/>
        <v>0</v>
      </c>
      <c r="AN728">
        <f t="shared" si="1126"/>
        <v>0.7</v>
      </c>
      <c r="AO728" s="7">
        <f t="shared" si="1043"/>
        <v>17.2001953125</v>
      </c>
      <c r="AP728" s="8">
        <f t="shared" si="1047"/>
        <v>0.52070010931492705</v>
      </c>
      <c r="AQ728" s="8">
        <f t="shared" si="1048"/>
        <v>0</v>
      </c>
      <c r="AR728" s="8">
        <f t="shared" si="1049"/>
        <v>0.49090909090909091</v>
      </c>
      <c r="AT728" s="8">
        <f t="shared" si="1044"/>
        <v>5</v>
      </c>
      <c r="AU728" s="8">
        <f t="shared" si="1045"/>
        <v>5</v>
      </c>
      <c r="AV728" s="4"/>
    </row>
    <row r="729" spans="1:48" x14ac:dyDescent="0.25">
      <c r="A729" t="s">
        <v>733</v>
      </c>
      <c r="B729">
        <v>15708.75</v>
      </c>
      <c r="C729">
        <v>15762.400390625</v>
      </c>
      <c r="D729">
        <v>15707.25</v>
      </c>
      <c r="E729">
        <v>15754.900390625</v>
      </c>
      <c r="F729">
        <v>15754.900390625</v>
      </c>
      <c r="G729">
        <v>0</v>
      </c>
      <c r="H729" t="str">
        <f t="shared" si="1102"/>
        <v xml:space="preserve"> 13:15:00+05:30</v>
      </c>
      <c r="I729" t="str">
        <f t="shared" si="1103"/>
        <v>N</v>
      </c>
      <c r="J729">
        <f t="shared" si="1104"/>
        <v>18.3505859375</v>
      </c>
      <c r="K729">
        <f t="shared" si="1105"/>
        <v>46.150390625</v>
      </c>
      <c r="L729" s="3">
        <f t="shared" si="1081"/>
        <v>1.1661124048953761E-3</v>
      </c>
      <c r="M729" s="3">
        <f t="shared" si="1106"/>
        <v>2.9378779740590437E-3</v>
      </c>
      <c r="N729" t="str">
        <f t="shared" si="1107"/>
        <v>2021-06-07</v>
      </c>
      <c r="O729">
        <f t="shared" si="1108"/>
        <v>-2.3505859375</v>
      </c>
      <c r="P729">
        <f t="shared" si="1109"/>
        <v>-27.150390625</v>
      </c>
      <c r="Q729">
        <f t="shared" si="1110"/>
        <v>-48</v>
      </c>
      <c r="R729">
        <f t="shared" si="1111"/>
        <v>-32.400390625</v>
      </c>
      <c r="S729">
        <f t="shared" si="1112"/>
        <v>15697.181396484375</v>
      </c>
      <c r="T729">
        <f t="shared" si="1113"/>
        <v>15663.952427455357</v>
      </c>
      <c r="U729">
        <f t="shared" si="1114"/>
        <v>57.718994140625</v>
      </c>
      <c r="V729">
        <f t="shared" si="1115"/>
        <v>90.947963169643117</v>
      </c>
      <c r="W729">
        <f t="shared" si="1116"/>
        <v>55.150390625</v>
      </c>
      <c r="X729">
        <f t="shared" si="1117"/>
        <v>43.664941406250001</v>
      </c>
      <c r="Y729">
        <f t="shared" si="1118"/>
        <v>15716.899722487819</v>
      </c>
      <c r="Z729">
        <f t="shared" ref="Z729:Z792" si="1127">(F729-Z728)*(2/22)+Z728</f>
        <v>15669.88017957056</v>
      </c>
      <c r="AA729">
        <f t="shared" si="1119"/>
        <v>38.000668137181492</v>
      </c>
      <c r="AB729">
        <f t="shared" si="1120"/>
        <v>85.020211054439642</v>
      </c>
      <c r="AC729" s="9">
        <f t="shared" si="1121"/>
        <v>47.01954291725815</v>
      </c>
      <c r="AD729" s="4">
        <f t="shared" si="1122"/>
        <v>5.2733756606560073E-2</v>
      </c>
      <c r="AE729" s="2">
        <f t="shared" si="1123"/>
        <v>3.5111423466870394E-3</v>
      </c>
      <c r="AF729">
        <f t="shared" si="1032"/>
        <v>52.947295032461625</v>
      </c>
      <c r="AG729" s="4">
        <f t="shared" si="1124"/>
        <v>-3.5601012859641123E-2</v>
      </c>
      <c r="AI729">
        <f t="shared" si="1125"/>
        <v>1</v>
      </c>
      <c r="AJ729">
        <f t="shared" ref="AJ729:AJ792" si="1128">IF(AND(AD729&gt;0,AB729&lt;0,AA729&lt;0,V729&lt;0,U729&lt;0),1,0)</f>
        <v>0</v>
      </c>
      <c r="AK729">
        <f t="shared" ref="AK729:AK792" si="1129">IF(AND(AI729 =0,AJ729=0),1,0)</f>
        <v>0</v>
      </c>
      <c r="AL729">
        <f t="shared" ref="AL729:AN729" si="1130">SUM(AI719:AI728)/10</f>
        <v>0.3</v>
      </c>
      <c r="AM729">
        <f t="shared" si="1130"/>
        <v>0</v>
      </c>
      <c r="AN729">
        <f t="shared" si="1130"/>
        <v>0.7</v>
      </c>
      <c r="AO729" s="7">
        <f t="shared" si="1043"/>
        <v>18.3505859375</v>
      </c>
      <c r="AP729" s="8">
        <f t="shared" si="1047"/>
        <v>0.60784554398494028</v>
      </c>
      <c r="AQ729" s="8">
        <f t="shared" si="1048"/>
        <v>0</v>
      </c>
      <c r="AR729" s="8">
        <f t="shared" si="1049"/>
        <v>0.57272727272727275</v>
      </c>
      <c r="AT729" s="8">
        <f t="shared" si="1044"/>
        <v>6</v>
      </c>
      <c r="AU729" s="8">
        <f t="shared" si="1045"/>
        <v>4</v>
      </c>
      <c r="AV729" s="4"/>
    </row>
    <row r="730" spans="1:48" x14ac:dyDescent="0.25">
      <c r="A730" t="s">
        <v>734</v>
      </c>
      <c r="B730">
        <v>15751.0498046875</v>
      </c>
      <c r="C730">
        <v>15773</v>
      </c>
      <c r="D730">
        <v>15744.650390625</v>
      </c>
      <c r="E730">
        <v>15752.5498046875</v>
      </c>
      <c r="F730">
        <v>15752.5498046875</v>
      </c>
      <c r="G730">
        <v>0</v>
      </c>
      <c r="H730" t="str">
        <f t="shared" si="1102"/>
        <v xml:space="preserve"> 14:15:00+05:30</v>
      </c>
      <c r="I730" t="str">
        <f t="shared" si="1103"/>
        <v>N</v>
      </c>
      <c r="J730">
        <f t="shared" si="1104"/>
        <v>-2.3505859375</v>
      </c>
      <c r="K730">
        <f t="shared" si="1105"/>
        <v>1.5</v>
      </c>
      <c r="L730" s="3">
        <f t="shared" si="1081"/>
        <v>-1.4919713100177537E-4</v>
      </c>
      <c r="M730" s="3">
        <f t="shared" si="1106"/>
        <v>9.5231747635868765E-5</v>
      </c>
      <c r="N730" t="str">
        <f t="shared" si="1107"/>
        <v>2021-06-07</v>
      </c>
      <c r="O730">
        <f t="shared" si="1108"/>
        <v>-5</v>
      </c>
      <c r="P730">
        <f t="shared" si="1109"/>
        <v>-20.7998046875</v>
      </c>
      <c r="Q730">
        <f t="shared" si="1110"/>
        <v>-24.9501953125</v>
      </c>
      <c r="R730">
        <f t="shared" si="1111"/>
        <v>47.3505859375</v>
      </c>
      <c r="S730">
        <f t="shared" si="1112"/>
        <v>15708.368896484375</v>
      </c>
      <c r="T730">
        <f t="shared" si="1113"/>
        <v>15676.314360119048</v>
      </c>
      <c r="U730">
        <f t="shared" si="1114"/>
        <v>44.180908203125</v>
      </c>
      <c r="V730">
        <f t="shared" si="1115"/>
        <v>76.235444568452294</v>
      </c>
      <c r="W730">
        <f t="shared" si="1116"/>
        <v>28.349609375</v>
      </c>
      <c r="X730">
        <f t="shared" si="1117"/>
        <v>42.674999999999997</v>
      </c>
      <c r="Y730">
        <f t="shared" si="1118"/>
        <v>15724.821962976637</v>
      </c>
      <c r="Z730">
        <f t="shared" si="1127"/>
        <v>15677.395600035738</v>
      </c>
      <c r="AA730">
        <f t="shared" si="1119"/>
        <v>27.727841710862776</v>
      </c>
      <c r="AB730">
        <f t="shared" si="1120"/>
        <v>75.154204651762484</v>
      </c>
      <c r="AC730" s="9">
        <f t="shared" si="1121"/>
        <v>47.426362940899708</v>
      </c>
      <c r="AD730" s="4">
        <f t="shared" si="1122"/>
        <v>8.6521475625029459E-3</v>
      </c>
      <c r="AE730" s="2">
        <f t="shared" si="1123"/>
        <v>1.8005867816461966E-3</v>
      </c>
      <c r="AF730">
        <f t="shared" ref="AF730:AF793" si="1131">Y730-T730</f>
        <v>48.507602857589518</v>
      </c>
      <c r="AG730" s="4">
        <f t="shared" si="1124"/>
        <v>-8.3851161275569644E-2</v>
      </c>
      <c r="AI730">
        <f t="shared" si="1125"/>
        <v>1</v>
      </c>
      <c r="AJ730">
        <f t="shared" si="1128"/>
        <v>0</v>
      </c>
      <c r="AK730">
        <f t="shared" si="1129"/>
        <v>0</v>
      </c>
      <c r="AL730">
        <f t="shared" ref="AL730:AN730" si="1132">SUM(AI720:AI729)/10</f>
        <v>0.4</v>
      </c>
      <c r="AM730">
        <f t="shared" si="1132"/>
        <v>0</v>
      </c>
      <c r="AN730">
        <f t="shared" si="1132"/>
        <v>0.6</v>
      </c>
      <c r="AO730" s="7">
        <f t="shared" si="1043"/>
        <v>-2.3505859375</v>
      </c>
      <c r="AP730" s="8">
        <f t="shared" si="1047"/>
        <v>0.67914635416949665</v>
      </c>
      <c r="AQ730" s="8">
        <f t="shared" si="1048"/>
        <v>0</v>
      </c>
      <c r="AR730" s="8">
        <f t="shared" si="1049"/>
        <v>0.57272727272727275</v>
      </c>
      <c r="AT730" s="8">
        <f t="shared" si="1044"/>
        <v>6</v>
      </c>
      <c r="AU730" s="8">
        <f t="shared" si="1045"/>
        <v>4</v>
      </c>
      <c r="AV730" s="4"/>
    </row>
    <row r="731" spans="1:48" x14ac:dyDescent="0.25">
      <c r="A731" t="s">
        <v>735</v>
      </c>
      <c r="B731">
        <v>15752</v>
      </c>
      <c r="C731">
        <v>15757.75</v>
      </c>
      <c r="D731">
        <v>15742.2001953125</v>
      </c>
      <c r="E731">
        <v>15747.5498046875</v>
      </c>
      <c r="F731">
        <v>15747.5498046875</v>
      </c>
      <c r="G731">
        <v>0</v>
      </c>
      <c r="H731" t="str">
        <f t="shared" si="1102"/>
        <v xml:space="preserve"> 15:15:00+05:30</v>
      </c>
      <c r="I731" t="str">
        <f t="shared" si="1103"/>
        <v>N</v>
      </c>
      <c r="J731">
        <f t="shared" si="1104"/>
        <v>-5</v>
      </c>
      <c r="K731">
        <f t="shared" si="1105"/>
        <v>-4.4501953125</v>
      </c>
      <c r="L731" s="3">
        <f t="shared" si="1081"/>
        <v>-3.1740893137897875E-4</v>
      </c>
      <c r="M731" s="3">
        <f t="shared" si="1106"/>
        <v>-2.8251620825926868E-4</v>
      </c>
      <c r="N731" t="str">
        <f t="shared" si="1107"/>
        <v>2021-06-07</v>
      </c>
      <c r="O731">
        <f t="shared" si="1108"/>
        <v>-52.2001953125</v>
      </c>
      <c r="P731">
        <f t="shared" si="1109"/>
        <v>-10</v>
      </c>
      <c r="Q731">
        <f t="shared" si="1110"/>
        <v>-12.8994140625</v>
      </c>
      <c r="R731">
        <f t="shared" si="1111"/>
        <v>61.0498046875</v>
      </c>
      <c r="S731">
        <f t="shared" si="1112"/>
        <v>15719.625122070313</v>
      </c>
      <c r="T731">
        <f t="shared" si="1113"/>
        <v>15684.828636532739</v>
      </c>
      <c r="U731">
        <f t="shared" si="1114"/>
        <v>27.9246826171875</v>
      </c>
      <c r="V731">
        <f t="shared" si="1115"/>
        <v>62.721168154761472</v>
      </c>
      <c r="W731">
        <f t="shared" si="1116"/>
        <v>15.5498046875</v>
      </c>
      <c r="X731">
        <f t="shared" si="1117"/>
        <v>39.404882812499999</v>
      </c>
      <c r="Y731">
        <f t="shared" si="1118"/>
        <v>15729.872594467941</v>
      </c>
      <c r="Z731">
        <f t="shared" si="1127"/>
        <v>15683.77325500408</v>
      </c>
      <c r="AA731">
        <f t="shared" si="1119"/>
        <v>17.677210219559129</v>
      </c>
      <c r="AB731">
        <f t="shared" si="1120"/>
        <v>63.776549683419944</v>
      </c>
      <c r="AC731" s="9">
        <f t="shared" si="1121"/>
        <v>46.099339463860815</v>
      </c>
      <c r="AD731" s="4">
        <f t="shared" si="1122"/>
        <v>-2.7980713568370418E-2</v>
      </c>
      <c r="AE731" s="2">
        <f t="shared" si="1123"/>
        <v>9.8777835973209212E-4</v>
      </c>
      <c r="AF731">
        <f t="shared" si="1131"/>
        <v>45.043957935202343</v>
      </c>
      <c r="AG731" s="4">
        <f t="shared" si="1124"/>
        <v>-7.1404165910978465E-2</v>
      </c>
      <c r="AI731">
        <f t="shared" si="1125"/>
        <v>0</v>
      </c>
      <c r="AJ731">
        <f t="shared" si="1128"/>
        <v>0</v>
      </c>
      <c r="AK731">
        <f t="shared" si="1129"/>
        <v>1</v>
      </c>
      <c r="AL731">
        <f t="shared" ref="AL731:AN731" si="1133">SUM(AI721:AI730)/10</f>
        <v>0.5</v>
      </c>
      <c r="AM731">
        <f t="shared" si="1133"/>
        <v>0</v>
      </c>
      <c r="AN731">
        <f t="shared" si="1133"/>
        <v>0.5</v>
      </c>
      <c r="AO731" s="7">
        <f t="shared" si="1043"/>
        <v>-5</v>
      </c>
      <c r="AP731" s="8">
        <f t="shared" si="1047"/>
        <v>0.55566519886595178</v>
      </c>
      <c r="AQ731" s="8">
        <f t="shared" si="1048"/>
        <v>0</v>
      </c>
      <c r="AR731" s="8">
        <f t="shared" si="1049"/>
        <v>0.67272727272727273</v>
      </c>
      <c r="AT731" s="8">
        <f t="shared" si="1044"/>
        <v>5</v>
      </c>
      <c r="AU731" s="8">
        <f t="shared" si="1045"/>
        <v>5</v>
      </c>
      <c r="AV731" s="4"/>
    </row>
    <row r="732" spans="1:48" x14ac:dyDescent="0.25">
      <c r="A732" t="s">
        <v>736</v>
      </c>
      <c r="B732">
        <v>15773.900390625</v>
      </c>
      <c r="C732">
        <v>15775.5498046875</v>
      </c>
      <c r="D732">
        <v>15680.5498046875</v>
      </c>
      <c r="E732">
        <v>15695.349609375</v>
      </c>
      <c r="F732">
        <v>15695.349609375</v>
      </c>
      <c r="G732">
        <v>0</v>
      </c>
      <c r="H732" t="str">
        <f t="shared" si="1102"/>
        <v xml:space="preserve"> 09:15:00+05:30</v>
      </c>
      <c r="I732" t="str">
        <f t="shared" si="1103"/>
        <v>Y</v>
      </c>
      <c r="J732">
        <f t="shared" si="1104"/>
        <v>-52.2001953125</v>
      </c>
      <c r="K732">
        <f t="shared" si="1105"/>
        <v>-78.55078125</v>
      </c>
      <c r="L732" s="3">
        <f t="shared" si="1081"/>
        <v>-3.3148137938869581E-3</v>
      </c>
      <c r="M732" s="3">
        <f t="shared" si="1106"/>
        <v>-4.9797944265380029E-3</v>
      </c>
      <c r="N732" t="str">
        <f t="shared" si="1107"/>
        <v>2021-06-08</v>
      </c>
      <c r="O732">
        <f t="shared" si="1108"/>
        <v>24.5</v>
      </c>
      <c r="P732">
        <f t="shared" si="1109"/>
        <v>46.5</v>
      </c>
      <c r="Q732">
        <f t="shared" si="1110"/>
        <v>49.80078125</v>
      </c>
      <c r="R732">
        <f t="shared" si="1111"/>
        <v>114.3505859375</v>
      </c>
      <c r="S732">
        <f t="shared" si="1112"/>
        <v>15729.043823242188</v>
      </c>
      <c r="T732">
        <f t="shared" si="1113"/>
        <v>15692.331008184523</v>
      </c>
      <c r="U732">
        <f t="shared" si="1114"/>
        <v>-33.6942138671875</v>
      </c>
      <c r="V732">
        <f t="shared" si="1115"/>
        <v>3.0186011904770567</v>
      </c>
      <c r="W732">
        <f t="shared" si="1116"/>
        <v>95</v>
      </c>
      <c r="X732">
        <f t="shared" si="1117"/>
        <v>36.449902343749997</v>
      </c>
      <c r="Y732">
        <f t="shared" si="1118"/>
        <v>15722.200820002843</v>
      </c>
      <c r="Z732">
        <f t="shared" si="1127"/>
        <v>15684.825650855983</v>
      </c>
      <c r="AA732">
        <f t="shared" si="1119"/>
        <v>-26.851210627843102</v>
      </c>
      <c r="AB732">
        <f t="shared" si="1120"/>
        <v>10.523958519017469</v>
      </c>
      <c r="AC732" s="9">
        <f t="shared" si="1121"/>
        <v>37.375169146860571</v>
      </c>
      <c r="AD732" s="4">
        <f t="shared" si="1122"/>
        <v>-0.18924718701966398</v>
      </c>
      <c r="AE732" s="2">
        <f t="shared" si="1123"/>
        <v>6.0584610350589213E-3</v>
      </c>
      <c r="AF732">
        <f t="shared" si="1131"/>
        <v>29.869811818320159</v>
      </c>
      <c r="AG732" s="4">
        <f t="shared" si="1124"/>
        <v>-0.33687417386169399</v>
      </c>
      <c r="AI732">
        <f t="shared" si="1125"/>
        <v>0</v>
      </c>
      <c r="AJ732">
        <f t="shared" si="1128"/>
        <v>0</v>
      </c>
      <c r="AK732">
        <f t="shared" si="1129"/>
        <v>1</v>
      </c>
      <c r="AL732">
        <f t="shared" ref="AL732:AN732" si="1134">SUM(AI722:AI731)/10</f>
        <v>0.5</v>
      </c>
      <c r="AM732">
        <f t="shared" si="1134"/>
        <v>0</v>
      </c>
      <c r="AN732">
        <f t="shared" si="1134"/>
        <v>0.5</v>
      </c>
      <c r="AO732" s="7">
        <f t="shared" si="1043"/>
        <v>-52.2001953125</v>
      </c>
      <c r="AP732" s="8">
        <f t="shared" si="1047"/>
        <v>0.45463516270850601</v>
      </c>
      <c r="AQ732" s="8">
        <f t="shared" si="1048"/>
        <v>0</v>
      </c>
      <c r="AR732" s="8">
        <f t="shared" si="1049"/>
        <v>0.59090909090909094</v>
      </c>
      <c r="AT732" s="8">
        <f t="shared" si="1044"/>
        <v>5</v>
      </c>
      <c r="AU732" s="8">
        <f t="shared" si="1045"/>
        <v>5</v>
      </c>
      <c r="AV732" s="4"/>
    </row>
    <row r="733" spans="1:48" x14ac:dyDescent="0.25">
      <c r="A733" t="s">
        <v>737</v>
      </c>
      <c r="B733">
        <v>15690.349609375</v>
      </c>
      <c r="C733">
        <v>15726.599609375</v>
      </c>
      <c r="D733">
        <v>15680.5498046875</v>
      </c>
      <c r="E733">
        <v>15719.849609375</v>
      </c>
      <c r="F733">
        <v>15719.849609375</v>
      </c>
      <c r="G733">
        <v>0</v>
      </c>
      <c r="H733" t="str">
        <f t="shared" si="1102"/>
        <v xml:space="preserve"> 10:15:00+05:30</v>
      </c>
      <c r="I733" t="str">
        <f t="shared" si="1103"/>
        <v>N</v>
      </c>
      <c r="J733">
        <f t="shared" si="1104"/>
        <v>24.5</v>
      </c>
      <c r="K733">
        <f t="shared" si="1105"/>
        <v>29.5</v>
      </c>
      <c r="L733" s="3">
        <f t="shared" si="1081"/>
        <v>1.5609719190559405E-3</v>
      </c>
      <c r="M733" s="3">
        <f t="shared" si="1106"/>
        <v>1.8801365638388145E-3</v>
      </c>
      <c r="N733" t="str">
        <f t="shared" si="1107"/>
        <v>2021-06-08</v>
      </c>
      <c r="O733">
        <f t="shared" si="1108"/>
        <v>-6.099609375</v>
      </c>
      <c r="P733">
        <f t="shared" si="1109"/>
        <v>63.900390625</v>
      </c>
      <c r="Q733">
        <f t="shared" si="1110"/>
        <v>89.05078125</v>
      </c>
      <c r="R733">
        <f t="shared" si="1111"/>
        <v>166.900390625</v>
      </c>
      <c r="S733">
        <f t="shared" si="1112"/>
        <v>15732.131225585938</v>
      </c>
      <c r="T733">
        <f t="shared" si="1113"/>
        <v>15694.238141741071</v>
      </c>
      <c r="U733">
        <f t="shared" si="1114"/>
        <v>-12.2816162109375</v>
      </c>
      <c r="V733">
        <f t="shared" si="1115"/>
        <v>25.611467633929351</v>
      </c>
      <c r="W733">
        <f t="shared" si="1116"/>
        <v>46.0498046875</v>
      </c>
      <c r="X733">
        <f t="shared" si="1117"/>
        <v>38.834863281250001</v>
      </c>
      <c r="Y733">
        <f t="shared" si="1118"/>
        <v>15721.678328752212</v>
      </c>
      <c r="Z733">
        <f t="shared" si="1127"/>
        <v>15688.009647084984</v>
      </c>
      <c r="AA733">
        <f t="shared" si="1119"/>
        <v>-1.82871937721211</v>
      </c>
      <c r="AB733">
        <f t="shared" si="1120"/>
        <v>31.839962290016047</v>
      </c>
      <c r="AC733" s="9">
        <f t="shared" si="1121"/>
        <v>33.668681667228157</v>
      </c>
      <c r="AD733" s="4">
        <f t="shared" si="1122"/>
        <v>-9.9169784759188209E-2</v>
      </c>
      <c r="AE733" s="2">
        <f t="shared" si="1123"/>
        <v>2.9367468144346569E-3</v>
      </c>
      <c r="AF733">
        <f t="shared" si="1131"/>
        <v>27.440187011141461</v>
      </c>
      <c r="AG733" s="4">
        <f t="shared" si="1124"/>
        <v>-8.1340479208795252E-2</v>
      </c>
      <c r="AI733">
        <f t="shared" si="1125"/>
        <v>0</v>
      </c>
      <c r="AJ733">
        <f t="shared" si="1128"/>
        <v>0</v>
      </c>
      <c r="AK733">
        <f t="shared" si="1129"/>
        <v>1</v>
      </c>
      <c r="AL733">
        <f t="shared" ref="AL733:AN733" si="1135">SUM(AI723:AI732)/10</f>
        <v>0.5</v>
      </c>
      <c r="AM733">
        <f t="shared" si="1135"/>
        <v>0</v>
      </c>
      <c r="AN733">
        <f t="shared" si="1135"/>
        <v>0.5</v>
      </c>
      <c r="AO733" s="7">
        <f t="shared" si="1043"/>
        <v>24.5</v>
      </c>
      <c r="AP733" s="8">
        <f t="shared" si="1047"/>
        <v>0.37197422403423219</v>
      </c>
      <c r="AQ733" s="8">
        <f t="shared" si="1048"/>
        <v>0</v>
      </c>
      <c r="AR733" s="8">
        <f t="shared" si="1049"/>
        <v>0.59090909090909094</v>
      </c>
      <c r="AT733" s="8">
        <f t="shared" si="1044"/>
        <v>5</v>
      </c>
      <c r="AU733" s="8">
        <f t="shared" si="1045"/>
        <v>5</v>
      </c>
      <c r="AV733" s="4"/>
    </row>
    <row r="734" spans="1:48" x14ac:dyDescent="0.25">
      <c r="A734" t="s">
        <v>738</v>
      </c>
      <c r="B734">
        <v>15724.2001953125</v>
      </c>
      <c r="C734">
        <v>15741.4501953125</v>
      </c>
      <c r="D734">
        <v>15701.0498046875</v>
      </c>
      <c r="E734">
        <v>15713.75</v>
      </c>
      <c r="F734">
        <v>15713.75</v>
      </c>
      <c r="G734">
        <v>0</v>
      </c>
      <c r="H734" t="str">
        <f t="shared" si="1102"/>
        <v xml:space="preserve"> 11:15:00+05:30</v>
      </c>
      <c r="I734" t="str">
        <f t="shared" si="1103"/>
        <v>N</v>
      </c>
      <c r="J734">
        <f t="shared" si="1104"/>
        <v>-6.099609375</v>
      </c>
      <c r="K734">
        <f t="shared" si="1105"/>
        <v>-10.4501953125</v>
      </c>
      <c r="L734" s="3">
        <f t="shared" si="1081"/>
        <v>-3.8801957566835221E-4</v>
      </c>
      <c r="M734" s="3">
        <f t="shared" si="1106"/>
        <v>-6.6459312287408298E-4</v>
      </c>
      <c r="N734" t="str">
        <f t="shared" si="1107"/>
        <v>2021-06-08</v>
      </c>
      <c r="O734">
        <f t="shared" si="1108"/>
        <v>14</v>
      </c>
      <c r="P734">
        <f t="shared" si="1109"/>
        <v>69.099609375</v>
      </c>
      <c r="Q734">
        <f t="shared" si="1110"/>
        <v>99.150390625</v>
      </c>
      <c r="R734">
        <f t="shared" si="1111"/>
        <v>170.25</v>
      </c>
      <c r="S734">
        <f t="shared" si="1112"/>
        <v>15732.656127929688</v>
      </c>
      <c r="T734">
        <f t="shared" si="1113"/>
        <v>15697.800037202382</v>
      </c>
      <c r="U734">
        <f t="shared" si="1114"/>
        <v>-18.9061279296875</v>
      </c>
      <c r="V734">
        <f t="shared" si="1115"/>
        <v>15.949962797618355</v>
      </c>
      <c r="W734">
        <f t="shared" si="1116"/>
        <v>40.400390625</v>
      </c>
      <c r="X734">
        <f t="shared" si="1117"/>
        <v>39.939843750000001</v>
      </c>
      <c r="Y734">
        <f t="shared" si="1118"/>
        <v>15719.916477918387</v>
      </c>
      <c r="Z734">
        <f t="shared" si="1127"/>
        <v>15690.349679168166</v>
      </c>
      <c r="AA734">
        <f t="shared" si="1119"/>
        <v>-6.1664779183865903</v>
      </c>
      <c r="AB734">
        <f t="shared" si="1120"/>
        <v>23.400320831833596</v>
      </c>
      <c r="AC734" s="9">
        <f t="shared" si="1121"/>
        <v>29.566798750220187</v>
      </c>
      <c r="AD734" s="4">
        <f t="shared" si="1122"/>
        <v>-0.12183081468855343</v>
      </c>
      <c r="AE734" s="2">
        <f t="shared" si="1123"/>
        <v>2.5731012338384269E-3</v>
      </c>
      <c r="AF734">
        <f t="shared" si="1131"/>
        <v>22.116440716004945</v>
      </c>
      <c r="AG734" s="4">
        <f t="shared" si="1124"/>
        <v>-0.19401275556084696</v>
      </c>
      <c r="AI734">
        <f t="shared" si="1125"/>
        <v>0</v>
      </c>
      <c r="AJ734">
        <f t="shared" si="1128"/>
        <v>0</v>
      </c>
      <c r="AK734">
        <f t="shared" si="1129"/>
        <v>1</v>
      </c>
      <c r="AL734">
        <f t="shared" ref="AL734:AN734" si="1136">SUM(AI724:AI733)/10</f>
        <v>0.5</v>
      </c>
      <c r="AM734">
        <f t="shared" si="1136"/>
        <v>0</v>
      </c>
      <c r="AN734">
        <f t="shared" si="1136"/>
        <v>0.5</v>
      </c>
      <c r="AO734" s="7">
        <f t="shared" si="1043"/>
        <v>-6.099609375</v>
      </c>
      <c r="AP734" s="8">
        <f t="shared" si="1047"/>
        <v>0.30434254693709906</v>
      </c>
      <c r="AQ734" s="8">
        <f t="shared" si="1048"/>
        <v>0</v>
      </c>
      <c r="AR734" s="8">
        <f t="shared" si="1049"/>
        <v>0.59090909090909094</v>
      </c>
      <c r="AT734" s="8">
        <f t="shared" si="1044"/>
        <v>5</v>
      </c>
      <c r="AU734" s="8">
        <f t="shared" si="1045"/>
        <v>5</v>
      </c>
      <c r="AV734" s="4"/>
    </row>
    <row r="735" spans="1:48" x14ac:dyDescent="0.25">
      <c r="A735" t="s">
        <v>739</v>
      </c>
      <c r="B735">
        <v>15717.650390625</v>
      </c>
      <c r="C735">
        <v>15737.900390625</v>
      </c>
      <c r="D735">
        <v>15701.0498046875</v>
      </c>
      <c r="E735">
        <v>15727.75</v>
      </c>
      <c r="F735">
        <v>15727.75</v>
      </c>
      <c r="G735">
        <v>0</v>
      </c>
      <c r="H735" t="str">
        <f t="shared" si="1102"/>
        <v xml:space="preserve"> 12:15:00+05:30</v>
      </c>
      <c r="I735" t="str">
        <f t="shared" si="1103"/>
        <v>N</v>
      </c>
      <c r="J735">
        <f t="shared" si="1104"/>
        <v>14</v>
      </c>
      <c r="K735">
        <f t="shared" si="1105"/>
        <v>10.099609375</v>
      </c>
      <c r="L735" s="3">
        <f t="shared" si="1081"/>
        <v>8.9093946384535838E-4</v>
      </c>
      <c r="M735" s="3">
        <f t="shared" si="1106"/>
        <v>6.4256483151095187E-4</v>
      </c>
      <c r="N735" t="str">
        <f t="shared" si="1107"/>
        <v>2021-06-08</v>
      </c>
      <c r="O735">
        <f t="shared" si="1108"/>
        <v>4</v>
      </c>
      <c r="P735">
        <f t="shared" si="1109"/>
        <v>62</v>
      </c>
      <c r="Q735">
        <f t="shared" si="1110"/>
        <v>27.400390625</v>
      </c>
      <c r="R735">
        <f t="shared" si="1111"/>
        <v>149.7998046875</v>
      </c>
      <c r="S735">
        <f t="shared" si="1112"/>
        <v>15729.981079101563</v>
      </c>
      <c r="T735">
        <f t="shared" si="1113"/>
        <v>15700.552408854166</v>
      </c>
      <c r="U735">
        <f t="shared" si="1114"/>
        <v>-2.2310791015625</v>
      </c>
      <c r="V735">
        <f t="shared" si="1115"/>
        <v>27.19759114583394</v>
      </c>
      <c r="W735">
        <f t="shared" si="1116"/>
        <v>36.8505859375</v>
      </c>
      <c r="X735">
        <f t="shared" si="1117"/>
        <v>42.2548828125</v>
      </c>
      <c r="Y735">
        <f t="shared" si="1118"/>
        <v>15721.65726060319</v>
      </c>
      <c r="Z735">
        <f t="shared" si="1127"/>
        <v>15693.749708334697</v>
      </c>
      <c r="AA735">
        <f t="shared" si="1119"/>
        <v>6.0927393968104298</v>
      </c>
      <c r="AB735">
        <f t="shared" si="1120"/>
        <v>34.000291665302939</v>
      </c>
      <c r="AC735" s="9">
        <f t="shared" si="1121"/>
        <v>27.907552268492509</v>
      </c>
      <c r="AD735" s="4">
        <f t="shared" si="1122"/>
        <v>-5.6118570554254579E-2</v>
      </c>
      <c r="AE735" s="2">
        <f t="shared" si="1123"/>
        <v>2.3470141421052223E-3</v>
      </c>
      <c r="AF735">
        <f t="shared" si="1131"/>
        <v>21.10485174902351</v>
      </c>
      <c r="AG735" s="4">
        <f t="shared" si="1124"/>
        <v>-4.5739229922714515E-2</v>
      </c>
      <c r="AI735">
        <f t="shared" si="1125"/>
        <v>0</v>
      </c>
      <c r="AJ735">
        <f t="shared" si="1128"/>
        <v>0</v>
      </c>
      <c r="AK735">
        <f t="shared" si="1129"/>
        <v>1</v>
      </c>
      <c r="AL735">
        <f t="shared" ref="AL735:AN735" si="1137">SUM(AI725:AI734)/10</f>
        <v>0.5</v>
      </c>
      <c r="AM735">
        <f t="shared" si="1137"/>
        <v>0</v>
      </c>
      <c r="AN735">
        <f t="shared" si="1137"/>
        <v>0.5</v>
      </c>
      <c r="AO735" s="7">
        <f t="shared" si="1043"/>
        <v>14</v>
      </c>
      <c r="AP735" s="8">
        <f t="shared" si="1047"/>
        <v>0.24900753840308104</v>
      </c>
      <c r="AQ735" s="8">
        <f t="shared" si="1048"/>
        <v>0</v>
      </c>
      <c r="AR735" s="8">
        <f t="shared" si="1049"/>
        <v>0.59090909090909094</v>
      </c>
      <c r="AT735" s="8">
        <f t="shared" si="1044"/>
        <v>5</v>
      </c>
      <c r="AU735" s="8">
        <f t="shared" si="1045"/>
        <v>5</v>
      </c>
      <c r="AV735" s="4"/>
    </row>
    <row r="736" spans="1:48" x14ac:dyDescent="0.25">
      <c r="A736" t="s">
        <v>740</v>
      </c>
      <c r="B736">
        <v>15724</v>
      </c>
      <c r="C736">
        <v>15756.25</v>
      </c>
      <c r="D736">
        <v>15715.849609375</v>
      </c>
      <c r="E736">
        <v>15731.75</v>
      </c>
      <c r="F736">
        <v>15731.75</v>
      </c>
      <c r="G736">
        <v>0</v>
      </c>
      <c r="H736" t="str">
        <f t="shared" si="1102"/>
        <v xml:space="preserve"> 13:15:00+05:30</v>
      </c>
      <c r="I736" t="str">
        <f t="shared" si="1103"/>
        <v>N</v>
      </c>
      <c r="J736">
        <f t="shared" si="1104"/>
        <v>4</v>
      </c>
      <c r="K736">
        <f t="shared" si="1105"/>
        <v>7.75</v>
      </c>
      <c r="L736" s="3">
        <f t="shared" si="1081"/>
        <v>2.5432754208326049E-4</v>
      </c>
      <c r="M736" s="3">
        <f t="shared" si="1106"/>
        <v>4.9287713050114479E-4</v>
      </c>
      <c r="N736" t="str">
        <f t="shared" si="1107"/>
        <v>2021-06-08</v>
      </c>
      <c r="O736">
        <f t="shared" si="1108"/>
        <v>5.7998046875</v>
      </c>
      <c r="P736">
        <f t="shared" si="1109"/>
        <v>-72.099609375</v>
      </c>
      <c r="Q736">
        <f t="shared" si="1110"/>
        <v>61.099609375</v>
      </c>
      <c r="R736">
        <f t="shared" si="1111"/>
        <v>155.900390625</v>
      </c>
      <c r="S736">
        <f t="shared" si="1112"/>
        <v>15731.031127929688</v>
      </c>
      <c r="T736">
        <f t="shared" si="1113"/>
        <v>15705.057152157739</v>
      </c>
      <c r="U736">
        <f t="shared" si="1114"/>
        <v>0.7188720703125</v>
      </c>
      <c r="V736">
        <f t="shared" si="1115"/>
        <v>26.692847842261472</v>
      </c>
      <c r="W736">
        <f t="shared" si="1116"/>
        <v>40.400390625</v>
      </c>
      <c r="X736">
        <f t="shared" si="1117"/>
        <v>41.375</v>
      </c>
      <c r="Y736">
        <f t="shared" si="1118"/>
        <v>15723.900091580259</v>
      </c>
      <c r="Z736">
        <f t="shared" si="1127"/>
        <v>15697.20428030427</v>
      </c>
      <c r="AA736">
        <f t="shared" si="1119"/>
        <v>7.8499084197410411</v>
      </c>
      <c r="AB736">
        <f t="shared" si="1120"/>
        <v>34.54571969573044</v>
      </c>
      <c r="AC736" s="9">
        <f t="shared" si="1121"/>
        <v>26.695811275989399</v>
      </c>
      <c r="AD736" s="4">
        <f t="shared" si="1122"/>
        <v>-4.3419823452992667E-2</v>
      </c>
      <c r="AE736" s="2">
        <f t="shared" si="1123"/>
        <v>2.5706781134441433E-3</v>
      </c>
      <c r="AF736">
        <f t="shared" si="1131"/>
        <v>18.842939422520431</v>
      </c>
      <c r="AG736" s="4">
        <f t="shared" si="1124"/>
        <v>-0.10717499243308992</v>
      </c>
      <c r="AI736">
        <f t="shared" si="1125"/>
        <v>0</v>
      </c>
      <c r="AJ736">
        <f t="shared" si="1128"/>
        <v>0</v>
      </c>
      <c r="AK736">
        <f t="shared" si="1129"/>
        <v>1</v>
      </c>
      <c r="AL736">
        <f t="shared" ref="AL736:AN736" si="1138">SUM(AI726:AI735)/10</f>
        <v>0.4</v>
      </c>
      <c r="AM736">
        <f t="shared" si="1138"/>
        <v>0</v>
      </c>
      <c r="AN736">
        <f t="shared" si="1138"/>
        <v>0.6</v>
      </c>
      <c r="AO736" s="7">
        <f t="shared" si="1043"/>
        <v>4</v>
      </c>
      <c r="AP736" s="8">
        <f t="shared" si="1047"/>
        <v>0.20373344051161177</v>
      </c>
      <c r="AQ736" s="8">
        <f t="shared" si="1048"/>
        <v>0</v>
      </c>
      <c r="AR736" s="8">
        <f t="shared" si="1049"/>
        <v>0.59090909090909094</v>
      </c>
      <c r="AT736" s="8">
        <f t="shared" si="1044"/>
        <v>5</v>
      </c>
      <c r="AU736" s="8">
        <f t="shared" si="1045"/>
        <v>5</v>
      </c>
      <c r="AV736" s="4"/>
    </row>
    <row r="737" spans="1:53" x14ac:dyDescent="0.25">
      <c r="A737" t="s">
        <v>741</v>
      </c>
      <c r="B737">
        <v>15734.5</v>
      </c>
      <c r="C737">
        <v>15758.349609375</v>
      </c>
      <c r="D737">
        <v>15715.849609375</v>
      </c>
      <c r="E737">
        <v>15737.5498046875</v>
      </c>
      <c r="F737">
        <v>15737.5498046875</v>
      </c>
      <c r="G737">
        <v>0</v>
      </c>
      <c r="H737" t="str">
        <f t="shared" si="1102"/>
        <v xml:space="preserve"> 14:15:00+05:30</v>
      </c>
      <c r="I737" t="str">
        <f t="shared" si="1103"/>
        <v>N</v>
      </c>
      <c r="J737">
        <f t="shared" si="1104"/>
        <v>5.7998046875</v>
      </c>
      <c r="K737">
        <f t="shared" si="1105"/>
        <v>3.0498046875</v>
      </c>
      <c r="L737" s="3">
        <f t="shared" si="1081"/>
        <v>3.6866875506539324E-4</v>
      </c>
      <c r="M737" s="3">
        <f t="shared" si="1106"/>
        <v>1.9382914534939148E-4</v>
      </c>
      <c r="N737" t="str">
        <f t="shared" si="1107"/>
        <v>2021-06-08</v>
      </c>
      <c r="O737">
        <f t="shared" si="1108"/>
        <v>4.2998046875</v>
      </c>
      <c r="P737">
        <f t="shared" si="1109"/>
        <v>-56.8994140625</v>
      </c>
      <c r="Q737">
        <f t="shared" si="1110"/>
        <v>71.7998046875</v>
      </c>
      <c r="R737">
        <f t="shared" si="1111"/>
        <v>151.150390625</v>
      </c>
      <c r="S737">
        <f t="shared" si="1112"/>
        <v>15730.43115234375</v>
      </c>
      <c r="T737">
        <f t="shared" si="1113"/>
        <v>15707.980980282739</v>
      </c>
      <c r="U737">
        <f t="shared" si="1114"/>
        <v>7.11865234375</v>
      </c>
      <c r="V737">
        <f t="shared" si="1115"/>
        <v>29.568824404761472</v>
      </c>
      <c r="W737">
        <f t="shared" si="1116"/>
        <v>42.5</v>
      </c>
      <c r="X737">
        <f t="shared" si="1117"/>
        <v>41.425097656250003</v>
      </c>
      <c r="Y737">
        <f t="shared" si="1118"/>
        <v>15726.933361159647</v>
      </c>
      <c r="Z737">
        <f t="shared" si="1127"/>
        <v>15700.872055248199</v>
      </c>
      <c r="AA737">
        <f t="shared" si="1119"/>
        <v>10.616443527853335</v>
      </c>
      <c r="AB737">
        <f t="shared" si="1120"/>
        <v>36.677749439300896</v>
      </c>
      <c r="AC737" s="9">
        <f t="shared" si="1121"/>
        <v>26.061305911447562</v>
      </c>
      <c r="AD737" s="4">
        <f t="shared" si="1122"/>
        <v>-2.3767974607781291E-2</v>
      </c>
      <c r="AE737" s="2">
        <f t="shared" si="1123"/>
        <v>2.704276323352408E-3</v>
      </c>
      <c r="AF737">
        <f t="shared" si="1131"/>
        <v>18.952380876908137</v>
      </c>
      <c r="AG737" s="4">
        <f t="shared" si="1124"/>
        <v>5.8080882145651767E-3</v>
      </c>
      <c r="AI737">
        <f t="shared" si="1125"/>
        <v>0</v>
      </c>
      <c r="AJ737">
        <f t="shared" si="1128"/>
        <v>0</v>
      </c>
      <c r="AK737">
        <f t="shared" si="1129"/>
        <v>1</v>
      </c>
      <c r="AL737">
        <f t="shared" ref="AL737:AN737" si="1139">SUM(AI727:AI736)/10</f>
        <v>0.3</v>
      </c>
      <c r="AM737">
        <f t="shared" si="1139"/>
        <v>0</v>
      </c>
      <c r="AN737">
        <f t="shared" si="1139"/>
        <v>0.7</v>
      </c>
      <c r="AO737" s="7">
        <f t="shared" si="1043"/>
        <v>5.7998046875</v>
      </c>
      <c r="AP737" s="8">
        <f t="shared" si="1047"/>
        <v>0.16669099678222782</v>
      </c>
      <c r="AQ737" s="8">
        <f t="shared" si="1048"/>
        <v>0</v>
      </c>
      <c r="AR737" s="8">
        <f t="shared" si="1049"/>
        <v>0.67272727272727273</v>
      </c>
      <c r="AT737" s="8">
        <f t="shared" si="1044"/>
        <v>6</v>
      </c>
      <c r="AU737" s="8">
        <f t="shared" si="1045"/>
        <v>4</v>
      </c>
      <c r="AV737" s="4"/>
    </row>
    <row r="738" spans="1:53" x14ac:dyDescent="0.25">
      <c r="A738" t="s">
        <v>742</v>
      </c>
      <c r="B738">
        <v>15738.5</v>
      </c>
      <c r="C738">
        <v>15747</v>
      </c>
      <c r="D738">
        <v>15733.599609375</v>
      </c>
      <c r="E738">
        <v>15741.849609375</v>
      </c>
      <c r="F738">
        <v>15741.849609375</v>
      </c>
      <c r="G738">
        <v>0</v>
      </c>
      <c r="H738" t="str">
        <f t="shared" si="1102"/>
        <v xml:space="preserve"> 15:15:00+05:30</v>
      </c>
      <c r="I738" t="str">
        <f t="shared" si="1103"/>
        <v>N</v>
      </c>
      <c r="J738">
        <f t="shared" si="1104"/>
        <v>4.2998046875</v>
      </c>
      <c r="K738">
        <f t="shared" si="1105"/>
        <v>3.349609375</v>
      </c>
      <c r="L738" s="3">
        <f t="shared" si="1081"/>
        <v>2.7321944907963269E-4</v>
      </c>
      <c r="M738" s="3">
        <f t="shared" si="1106"/>
        <v>2.1282901007084538E-4</v>
      </c>
      <c r="N738" t="str">
        <f t="shared" si="1107"/>
        <v>2021-06-08</v>
      </c>
      <c r="O738">
        <f t="shared" si="1108"/>
        <v>41.900390625</v>
      </c>
      <c r="P738">
        <f t="shared" si="1109"/>
        <v>-102.44921875</v>
      </c>
      <c r="Q738">
        <f t="shared" si="1110"/>
        <v>57.9501953125</v>
      </c>
      <c r="R738">
        <f t="shared" si="1111"/>
        <v>135.400390625</v>
      </c>
      <c r="S738">
        <f t="shared" si="1112"/>
        <v>15728.262329101563</v>
      </c>
      <c r="T738">
        <f t="shared" si="1113"/>
        <v>15709.990513392857</v>
      </c>
      <c r="U738">
        <f t="shared" si="1114"/>
        <v>13.5872802734375</v>
      </c>
      <c r="V738">
        <f t="shared" si="1115"/>
        <v>31.859095982143117</v>
      </c>
      <c r="W738">
        <f t="shared" si="1116"/>
        <v>13.400390625</v>
      </c>
      <c r="X738">
        <f t="shared" si="1117"/>
        <v>43.47509765625</v>
      </c>
      <c r="Y738">
        <f t="shared" si="1118"/>
        <v>15730.248082985281</v>
      </c>
      <c r="Z738">
        <f t="shared" si="1127"/>
        <v>15704.597287441544</v>
      </c>
      <c r="AA738">
        <f t="shared" si="1119"/>
        <v>11.601526389718856</v>
      </c>
      <c r="AB738">
        <f t="shared" si="1120"/>
        <v>37.252321933456187</v>
      </c>
      <c r="AC738" s="9">
        <f t="shared" si="1121"/>
        <v>25.650795543737331</v>
      </c>
      <c r="AD738" s="4">
        <f t="shared" si="1122"/>
        <v>-1.5751719008444312E-2</v>
      </c>
      <c r="AE738" s="2">
        <f t="shared" si="1123"/>
        <v>8.5170532857689238E-4</v>
      </c>
      <c r="AF738">
        <f t="shared" si="1131"/>
        <v>20.257569592424261</v>
      </c>
      <c r="AG738" s="4">
        <f t="shared" si="1124"/>
        <v>6.8866741545194746E-2</v>
      </c>
      <c r="AI738">
        <f t="shared" si="1125"/>
        <v>0</v>
      </c>
      <c r="AJ738">
        <f t="shared" si="1128"/>
        <v>0</v>
      </c>
      <c r="AK738">
        <f t="shared" si="1129"/>
        <v>1</v>
      </c>
      <c r="AL738">
        <f t="shared" ref="AL738:AN738" si="1140">SUM(AI728:AI737)/10</f>
        <v>0.3</v>
      </c>
      <c r="AM738">
        <f t="shared" si="1140"/>
        <v>0</v>
      </c>
      <c r="AN738">
        <f t="shared" si="1140"/>
        <v>0.7</v>
      </c>
      <c r="AO738" s="7">
        <f t="shared" si="1043"/>
        <v>4.2998046875</v>
      </c>
      <c r="AP738" s="8">
        <f t="shared" si="1047"/>
        <v>0.13638354282182275</v>
      </c>
      <c r="AQ738" s="8">
        <f t="shared" si="1048"/>
        <v>0</v>
      </c>
      <c r="AR738" s="8">
        <f t="shared" si="1049"/>
        <v>0.75454545454545452</v>
      </c>
      <c r="AT738" s="8">
        <f t="shared" si="1044"/>
        <v>6</v>
      </c>
      <c r="AU738" s="8">
        <f t="shared" si="1045"/>
        <v>4</v>
      </c>
      <c r="AV738" s="4"/>
    </row>
    <row r="739" spans="1:53" x14ac:dyDescent="0.25">
      <c r="A739" t="s">
        <v>743</v>
      </c>
      <c r="B739">
        <v>15766.2998046875</v>
      </c>
      <c r="C739">
        <v>15792.4501953125</v>
      </c>
      <c r="D739">
        <v>15723.849609375</v>
      </c>
      <c r="E739">
        <v>15783.75</v>
      </c>
      <c r="F739">
        <v>15783.75</v>
      </c>
      <c r="G739">
        <v>0</v>
      </c>
      <c r="H739" t="str">
        <f t="shared" si="1102"/>
        <v xml:space="preserve"> 09:15:00+05:30</v>
      </c>
      <c r="I739" t="str">
        <f t="shared" si="1103"/>
        <v>Y</v>
      </c>
      <c r="J739">
        <f t="shared" si="1104"/>
        <v>41.900390625</v>
      </c>
      <c r="K739">
        <f t="shared" si="1105"/>
        <v>17.4501953125</v>
      </c>
      <c r="L739" s="3">
        <f t="shared" si="1081"/>
        <v>2.6617196622210379E-3</v>
      </c>
      <c r="M739" s="3">
        <f t="shared" si="1106"/>
        <v>1.1068034687068337E-3</v>
      </c>
      <c r="N739" t="str">
        <f t="shared" si="1107"/>
        <v>2021-06-09</v>
      </c>
      <c r="O739">
        <f t="shared" si="1108"/>
        <v>-0.900390625</v>
      </c>
      <c r="P739">
        <f t="shared" si="1109"/>
        <v>-143.5</v>
      </c>
      <c r="Q739">
        <f t="shared" si="1110"/>
        <v>21.349609375</v>
      </c>
      <c r="R739">
        <f t="shared" si="1111"/>
        <v>75.4501953125</v>
      </c>
      <c r="S739">
        <f t="shared" si="1112"/>
        <v>15726.9248046875</v>
      </c>
      <c r="T739">
        <f t="shared" si="1113"/>
        <v>15712.511904761905</v>
      </c>
      <c r="U739">
        <f t="shared" si="1114"/>
        <v>56.8251953125</v>
      </c>
      <c r="V739">
        <f t="shared" si="1115"/>
        <v>71.238095238095411</v>
      </c>
      <c r="W739">
        <f t="shared" si="1116"/>
        <v>68.6005859375</v>
      </c>
      <c r="X739">
        <f t="shared" si="1117"/>
        <v>41.365136718750001</v>
      </c>
      <c r="Y739">
        <f t="shared" si="1118"/>
        <v>15742.137397877441</v>
      </c>
      <c r="Z739">
        <f t="shared" si="1127"/>
        <v>15711.792988583222</v>
      </c>
      <c r="AA739">
        <f t="shared" si="1119"/>
        <v>41.61260212255911</v>
      </c>
      <c r="AB739">
        <f t="shared" si="1120"/>
        <v>71.957011416778187</v>
      </c>
      <c r="AC739" s="9">
        <f t="shared" si="1121"/>
        <v>30.344409294219076</v>
      </c>
      <c r="AD739" s="4">
        <f t="shared" si="1122"/>
        <v>0.18298121563047179</v>
      </c>
      <c r="AE739" s="2">
        <f t="shared" si="1123"/>
        <v>4.362836559858624E-3</v>
      </c>
      <c r="AF739">
        <f t="shared" si="1131"/>
        <v>29.625493115536301</v>
      </c>
      <c r="AG739" s="4">
        <f t="shared" si="1124"/>
        <v>0.46244064374905913</v>
      </c>
      <c r="AI739">
        <f t="shared" si="1125"/>
        <v>1</v>
      </c>
      <c r="AJ739">
        <f t="shared" si="1128"/>
        <v>0</v>
      </c>
      <c r="AK739">
        <f t="shared" si="1129"/>
        <v>0</v>
      </c>
      <c r="AL739">
        <f t="shared" ref="AL739:AN739" si="1141">SUM(AI729:AI738)/10</f>
        <v>0.2</v>
      </c>
      <c r="AM739">
        <f t="shared" si="1141"/>
        <v>0</v>
      </c>
      <c r="AN739">
        <f t="shared" si="1141"/>
        <v>0.8</v>
      </c>
      <c r="AO739" s="7">
        <f t="shared" ref="AO739:AO802" si="1142">J739</f>
        <v>41.900390625</v>
      </c>
      <c r="AP739" s="8">
        <f t="shared" si="1047"/>
        <v>0.29340471685421865</v>
      </c>
      <c r="AQ739" s="8">
        <f t="shared" si="1048"/>
        <v>0</v>
      </c>
      <c r="AR739" s="8">
        <f t="shared" si="1049"/>
        <v>0.57272727272727275</v>
      </c>
      <c r="AT739" s="8">
        <f t="shared" ref="AT739:AT802" si="1143">COUNTIF($J730:$J739,"&gt;0")</f>
        <v>6</v>
      </c>
      <c r="AU739" s="8">
        <f t="shared" ref="AU739:AU802" si="1144">COUNTIF($J730:$J739,"&lt;0")</f>
        <v>4</v>
      </c>
      <c r="AV739" s="4"/>
    </row>
    <row r="740" spans="1:53" x14ac:dyDescent="0.25">
      <c r="A740" t="s">
        <v>744</v>
      </c>
      <c r="B740">
        <v>15786.5</v>
      </c>
      <c r="C740">
        <v>15792.4501953125</v>
      </c>
      <c r="D740">
        <v>15768.849609375</v>
      </c>
      <c r="E740">
        <v>15782.849609375</v>
      </c>
      <c r="F740">
        <v>15782.849609375</v>
      </c>
      <c r="G740">
        <v>0</v>
      </c>
      <c r="H740" t="str">
        <f t="shared" si="1102"/>
        <v xml:space="preserve"> 10:15:00+05:30</v>
      </c>
      <c r="I740" t="str">
        <f t="shared" si="1103"/>
        <v>N</v>
      </c>
      <c r="J740">
        <f t="shared" si="1104"/>
        <v>-0.900390625</v>
      </c>
      <c r="K740">
        <f t="shared" si="1105"/>
        <v>-3.650390625</v>
      </c>
      <c r="L740" s="3">
        <f t="shared" si="1081"/>
        <v>-5.7045418547556822E-5</v>
      </c>
      <c r="M740" s="3">
        <f t="shared" si="1106"/>
        <v>-2.3123495549995249E-4</v>
      </c>
      <c r="N740" t="str">
        <f t="shared" si="1107"/>
        <v>2021-06-09</v>
      </c>
      <c r="O740">
        <f t="shared" si="1108"/>
        <v>6.900390625</v>
      </c>
      <c r="P740">
        <f t="shared" si="1109"/>
        <v>-89.599609375</v>
      </c>
      <c r="Q740">
        <f t="shared" si="1110"/>
        <v>-50.5</v>
      </c>
      <c r="R740">
        <f t="shared" si="1111"/>
        <v>42.7001953125</v>
      </c>
      <c r="S740">
        <f t="shared" si="1112"/>
        <v>15731.449829101563</v>
      </c>
      <c r="T740">
        <f t="shared" si="1113"/>
        <v>15715.164295014882</v>
      </c>
      <c r="U740">
        <f t="shared" si="1114"/>
        <v>51.3997802734375</v>
      </c>
      <c r="V740">
        <f t="shared" si="1115"/>
        <v>67.685314360118355</v>
      </c>
      <c r="W740">
        <f t="shared" si="1116"/>
        <v>23.6005859375</v>
      </c>
      <c r="X740">
        <f t="shared" si="1117"/>
        <v>42.710156249999997</v>
      </c>
      <c r="Y740">
        <f t="shared" si="1118"/>
        <v>15751.184555988009</v>
      </c>
      <c r="Z740">
        <f t="shared" si="1127"/>
        <v>15718.252681382475</v>
      </c>
      <c r="AA740">
        <f t="shared" si="1119"/>
        <v>31.665053386990621</v>
      </c>
      <c r="AB740">
        <f t="shared" si="1120"/>
        <v>64.596927992524797</v>
      </c>
      <c r="AC740" s="9">
        <f t="shared" si="1121"/>
        <v>32.931874605534176</v>
      </c>
      <c r="AD740" s="4">
        <f t="shared" si="1122"/>
        <v>8.5269918627417104E-2</v>
      </c>
      <c r="AE740" s="2">
        <f t="shared" si="1123"/>
        <v>1.4966586987720922E-3</v>
      </c>
      <c r="AF740">
        <f t="shared" si="1131"/>
        <v>36.020260973127733</v>
      </c>
      <c r="AG740" s="4">
        <f t="shared" si="1124"/>
        <v>0.21585354993594577</v>
      </c>
      <c r="AI740">
        <f t="shared" si="1125"/>
        <v>1</v>
      </c>
      <c r="AJ740">
        <f t="shared" si="1128"/>
        <v>0</v>
      </c>
      <c r="AK740">
        <f t="shared" si="1129"/>
        <v>0</v>
      </c>
      <c r="AL740">
        <f t="shared" ref="AL740:AN740" si="1145">SUM(AI730:AI739)/10</f>
        <v>0.2</v>
      </c>
      <c r="AM740">
        <f t="shared" si="1145"/>
        <v>0</v>
      </c>
      <c r="AN740">
        <f t="shared" si="1145"/>
        <v>0.8</v>
      </c>
      <c r="AO740" s="7">
        <f t="shared" si="1142"/>
        <v>-0.900390625</v>
      </c>
      <c r="AP740" s="8">
        <f t="shared" ref="AP740:AP803" si="1146">(AI740-AP739)*(2/11)+AP739</f>
        <v>0.42187658651708798</v>
      </c>
      <c r="AQ740" s="8">
        <f t="shared" ref="AQ740:AQ803" si="1147">(AJ740-AM739)*(2/11)+AM739</f>
        <v>0</v>
      </c>
      <c r="AR740" s="8">
        <f t="shared" ref="AR740:AR803" si="1148">(AK740-AN739)*(2/11)+AN739</f>
        <v>0.65454545454545454</v>
      </c>
      <c r="AT740" s="8">
        <f t="shared" si="1143"/>
        <v>6</v>
      </c>
      <c r="AU740" s="8">
        <f t="shared" si="1144"/>
        <v>4</v>
      </c>
      <c r="AV740" s="4"/>
    </row>
    <row r="741" spans="1:53" x14ac:dyDescent="0.25">
      <c r="A741" t="s">
        <v>745</v>
      </c>
      <c r="B741">
        <v>15774.5</v>
      </c>
      <c r="C741">
        <v>15794.2998046875</v>
      </c>
      <c r="D741">
        <v>15772.75</v>
      </c>
      <c r="E741">
        <v>15789.75</v>
      </c>
      <c r="F741">
        <v>15789.75</v>
      </c>
      <c r="G741">
        <v>0</v>
      </c>
      <c r="H741" t="str">
        <f t="shared" si="1102"/>
        <v xml:space="preserve"> 11:15:00+05:30</v>
      </c>
      <c r="I741" t="str">
        <f t="shared" si="1103"/>
        <v>N</v>
      </c>
      <c r="J741">
        <f t="shared" si="1104"/>
        <v>6.900390625</v>
      </c>
      <c r="K741">
        <f t="shared" si="1105"/>
        <v>15.25</v>
      </c>
      <c r="L741" s="3">
        <f t="shared" si="1081"/>
        <v>4.3720815922247485E-4</v>
      </c>
      <c r="M741" s="3">
        <f t="shared" si="1106"/>
        <v>9.6675013471108435E-4</v>
      </c>
      <c r="N741" t="str">
        <f t="shared" si="1107"/>
        <v>2021-06-09</v>
      </c>
      <c r="O741">
        <f t="shared" si="1108"/>
        <v>-130.099609375</v>
      </c>
      <c r="P741">
        <f t="shared" si="1109"/>
        <v>-96.7998046875</v>
      </c>
      <c r="Q741">
        <f t="shared" si="1110"/>
        <v>-84.7998046875</v>
      </c>
      <c r="R741">
        <f t="shared" si="1111"/>
        <v>-5.400390625</v>
      </c>
      <c r="S741">
        <f t="shared" si="1112"/>
        <v>15742.387329101563</v>
      </c>
      <c r="T741">
        <f t="shared" si="1113"/>
        <v>15720.519019717261</v>
      </c>
      <c r="U741">
        <f t="shared" si="1114"/>
        <v>47.3626708984375</v>
      </c>
      <c r="V741">
        <f t="shared" si="1115"/>
        <v>69.230980282738528</v>
      </c>
      <c r="W741">
        <f t="shared" si="1116"/>
        <v>21.5498046875</v>
      </c>
      <c r="X741">
        <f t="shared" si="1117"/>
        <v>42.235253906250001</v>
      </c>
      <c r="Y741">
        <f t="shared" si="1118"/>
        <v>15759.754654657341</v>
      </c>
      <c r="Z741">
        <f t="shared" si="1127"/>
        <v>15724.752437620433</v>
      </c>
      <c r="AA741">
        <f t="shared" si="1119"/>
        <v>29.995345342658766</v>
      </c>
      <c r="AB741">
        <f t="shared" si="1120"/>
        <v>64.997562379567171</v>
      </c>
      <c r="AC741" s="9">
        <f t="shared" si="1121"/>
        <v>35.002217036908405</v>
      </c>
      <c r="AD741" s="4">
        <f t="shared" si="1122"/>
        <v>6.2867433335432099E-2</v>
      </c>
      <c r="AE741" s="2">
        <f t="shared" si="1123"/>
        <v>1.3662680691382289E-3</v>
      </c>
      <c r="AF741">
        <f t="shared" si="1131"/>
        <v>39.235634940079763</v>
      </c>
      <c r="AG741" s="4">
        <f t="shared" si="1124"/>
        <v>8.9265704358744119E-2</v>
      </c>
      <c r="AI741">
        <f t="shared" si="1125"/>
        <v>1</v>
      </c>
      <c r="AJ741">
        <f t="shared" si="1128"/>
        <v>0</v>
      </c>
      <c r="AK741">
        <f t="shared" si="1129"/>
        <v>0</v>
      </c>
      <c r="AL741">
        <f t="shared" ref="AL741:AN741" si="1149">SUM(AI731:AI740)/10</f>
        <v>0.2</v>
      </c>
      <c r="AM741">
        <f t="shared" si="1149"/>
        <v>0</v>
      </c>
      <c r="AN741">
        <f t="shared" si="1149"/>
        <v>0.8</v>
      </c>
      <c r="AO741" s="7">
        <f t="shared" si="1142"/>
        <v>6.900390625</v>
      </c>
      <c r="AP741" s="8">
        <f t="shared" si="1146"/>
        <v>0.52698993442307196</v>
      </c>
      <c r="AQ741" s="8">
        <f t="shared" si="1147"/>
        <v>0</v>
      </c>
      <c r="AR741" s="8">
        <f t="shared" si="1148"/>
        <v>0.65454545454545454</v>
      </c>
      <c r="AT741" s="8">
        <f t="shared" si="1143"/>
        <v>7</v>
      </c>
      <c r="AU741" s="8">
        <f t="shared" si="1144"/>
        <v>3</v>
      </c>
      <c r="AV741" s="4"/>
    </row>
    <row r="742" spans="1:53" x14ac:dyDescent="0.25">
      <c r="A742" t="s">
        <v>746</v>
      </c>
      <c r="B742">
        <v>15788.099609375</v>
      </c>
      <c r="C742">
        <v>15800.4501953125</v>
      </c>
      <c r="D742">
        <v>15659.650390625</v>
      </c>
      <c r="E742">
        <v>15659.650390625</v>
      </c>
      <c r="F742">
        <v>15659.650390625</v>
      </c>
      <c r="G742">
        <v>0</v>
      </c>
      <c r="H742" t="str">
        <f t="shared" si="1102"/>
        <v xml:space="preserve"> 12:15:00+05:30</v>
      </c>
      <c r="I742" t="str">
        <f t="shared" si="1103"/>
        <v>N</v>
      </c>
      <c r="J742">
        <f t="shared" si="1104"/>
        <v>-130.099609375</v>
      </c>
      <c r="K742">
        <f t="shared" si="1105"/>
        <v>-128.44921875</v>
      </c>
      <c r="L742" s="3">
        <f t="shared" si="1081"/>
        <v>-8.2394977358729547E-3</v>
      </c>
      <c r="M742" s="3">
        <f t="shared" si="1106"/>
        <v>-8.1358252055698105E-3</v>
      </c>
      <c r="N742" t="str">
        <f t="shared" si="1107"/>
        <v>2021-06-09</v>
      </c>
      <c r="O742">
        <f t="shared" si="1108"/>
        <v>21</v>
      </c>
      <c r="P742">
        <f t="shared" si="1109"/>
        <v>64.44921875</v>
      </c>
      <c r="Q742">
        <f t="shared" si="1110"/>
        <v>59.7998046875</v>
      </c>
      <c r="R742">
        <f t="shared" si="1111"/>
        <v>128</v>
      </c>
      <c r="S742">
        <f t="shared" si="1112"/>
        <v>15751.124877929688</v>
      </c>
      <c r="T742">
        <f t="shared" si="1113"/>
        <v>15726.507114955357</v>
      </c>
      <c r="U742">
        <f t="shared" si="1114"/>
        <v>-91.4744873046875</v>
      </c>
      <c r="V742">
        <f t="shared" si="1115"/>
        <v>-66.856724330356883</v>
      </c>
      <c r="W742">
        <f t="shared" si="1116"/>
        <v>140.7998046875</v>
      </c>
      <c r="X742">
        <f t="shared" si="1117"/>
        <v>42.835253906250003</v>
      </c>
      <c r="Y742">
        <f t="shared" si="1118"/>
        <v>15737.509262650154</v>
      </c>
      <c r="Z742">
        <f t="shared" si="1127"/>
        <v>15718.834069711756</v>
      </c>
      <c r="AA742">
        <f t="shared" si="1119"/>
        <v>-77.858872025153687</v>
      </c>
      <c r="AB742">
        <f t="shared" si="1120"/>
        <v>-59.183679086756456</v>
      </c>
      <c r="AC742" s="9">
        <f t="shared" si="1121"/>
        <v>18.675192938397231</v>
      </c>
      <c r="AD742" s="4">
        <f t="shared" si="1122"/>
        <v>-0.46645685561274575</v>
      </c>
      <c r="AE742" s="2">
        <f t="shared" si="1123"/>
        <v>8.9912482830263544E-3</v>
      </c>
      <c r="AF742">
        <f t="shared" si="1131"/>
        <v>11.002147694796804</v>
      </c>
      <c r="AG742" s="4">
        <f t="shared" si="1124"/>
        <v>-0.71958787689815229</v>
      </c>
      <c r="AI742">
        <f t="shared" si="1125"/>
        <v>0</v>
      </c>
      <c r="AJ742">
        <f t="shared" si="1128"/>
        <v>0</v>
      </c>
      <c r="AK742">
        <f t="shared" si="1129"/>
        <v>1</v>
      </c>
      <c r="AL742">
        <f t="shared" ref="AL742:AN742" si="1150">SUM(AI732:AI741)/10</f>
        <v>0.3</v>
      </c>
      <c r="AM742">
        <f t="shared" si="1150"/>
        <v>0</v>
      </c>
      <c r="AN742">
        <f t="shared" si="1150"/>
        <v>0.7</v>
      </c>
      <c r="AO742" s="7">
        <f t="shared" si="1142"/>
        <v>-130.099609375</v>
      </c>
      <c r="AP742" s="8">
        <f t="shared" si="1146"/>
        <v>0.43117358270978612</v>
      </c>
      <c r="AQ742" s="8">
        <f t="shared" si="1147"/>
        <v>0</v>
      </c>
      <c r="AR742" s="8">
        <f t="shared" si="1148"/>
        <v>0.83636363636363642</v>
      </c>
      <c r="AT742" s="8">
        <f t="shared" si="1143"/>
        <v>7</v>
      </c>
      <c r="AU742" s="8">
        <f t="shared" si="1144"/>
        <v>3</v>
      </c>
      <c r="AV742" s="4"/>
    </row>
    <row r="743" spans="1:53" x14ac:dyDescent="0.25">
      <c r="A743" t="s">
        <v>747</v>
      </c>
      <c r="B743">
        <v>15777.25</v>
      </c>
      <c r="C743">
        <v>15778.9501953125</v>
      </c>
      <c r="D743">
        <v>15608.9501953125</v>
      </c>
      <c r="E743">
        <v>15680.650390625</v>
      </c>
      <c r="F743">
        <v>15680.650390625</v>
      </c>
      <c r="G743">
        <v>0</v>
      </c>
      <c r="H743" t="str">
        <f t="shared" si="1102"/>
        <v xml:space="preserve"> 13:15:00+05:30</v>
      </c>
      <c r="I743" t="str">
        <f t="shared" si="1103"/>
        <v>N</v>
      </c>
      <c r="J743">
        <f t="shared" si="1104"/>
        <v>21</v>
      </c>
      <c r="K743">
        <f t="shared" si="1105"/>
        <v>-96.599609375</v>
      </c>
      <c r="L743" s="3">
        <f t="shared" si="1081"/>
        <v>1.3410261069795096E-3</v>
      </c>
      <c r="M743" s="3">
        <f t="shared" si="1106"/>
        <v>-6.1227152624823717E-3</v>
      </c>
      <c r="N743" t="str">
        <f t="shared" si="1107"/>
        <v>2021-06-09</v>
      </c>
      <c r="O743">
        <f t="shared" si="1108"/>
        <v>-41.25</v>
      </c>
      <c r="P743">
        <f t="shared" si="1109"/>
        <v>26.25</v>
      </c>
      <c r="Q743">
        <f t="shared" si="1110"/>
        <v>41.849609375</v>
      </c>
      <c r="R743">
        <f t="shared" si="1111"/>
        <v>108.0498046875</v>
      </c>
      <c r="S743">
        <f t="shared" si="1112"/>
        <v>15744.362426757813</v>
      </c>
      <c r="T743">
        <f t="shared" si="1113"/>
        <v>15726.233305431548</v>
      </c>
      <c r="U743">
        <f t="shared" si="1114"/>
        <v>-63.7120361328125</v>
      </c>
      <c r="V743">
        <f t="shared" si="1115"/>
        <v>-45.582914806547706</v>
      </c>
      <c r="W743">
        <f t="shared" si="1116"/>
        <v>170</v>
      </c>
      <c r="X743">
        <f t="shared" si="1117"/>
        <v>47.415234374999997</v>
      </c>
      <c r="Y743">
        <f t="shared" si="1118"/>
        <v>15724.873957755675</v>
      </c>
      <c r="Z743">
        <f t="shared" si="1127"/>
        <v>15715.362826158414</v>
      </c>
      <c r="AA743">
        <f t="shared" si="1119"/>
        <v>-44.223567130675292</v>
      </c>
      <c r="AB743">
        <f t="shared" si="1120"/>
        <v>-34.712435533414464</v>
      </c>
      <c r="AC743" s="9">
        <f t="shared" si="1121"/>
        <v>9.5111315972608281</v>
      </c>
      <c r="AD743" s="4">
        <f t="shared" si="1122"/>
        <v>-0.49070771966669136</v>
      </c>
      <c r="AE743" s="2">
        <f t="shared" si="1123"/>
        <v>1.0891187291445932E-2</v>
      </c>
      <c r="AF743">
        <f t="shared" si="1131"/>
        <v>-1.3593476758724137</v>
      </c>
      <c r="AG743" s="4" t="str">
        <f t="shared" si="1124"/>
        <v>CROSSOVER</v>
      </c>
      <c r="AI743">
        <f t="shared" si="1125"/>
        <v>0</v>
      </c>
      <c r="AJ743">
        <f t="shared" si="1128"/>
        <v>0</v>
      </c>
      <c r="AK743">
        <f t="shared" si="1129"/>
        <v>1</v>
      </c>
      <c r="AL743">
        <f t="shared" ref="AL743:AN743" si="1151">SUM(AI733:AI742)/10</f>
        <v>0.3</v>
      </c>
      <c r="AM743">
        <f t="shared" si="1151"/>
        <v>0</v>
      </c>
      <c r="AN743">
        <f t="shared" si="1151"/>
        <v>0.7</v>
      </c>
      <c r="AO743" s="7">
        <f t="shared" si="1142"/>
        <v>21</v>
      </c>
      <c r="AP743" s="8">
        <f t="shared" si="1146"/>
        <v>0.35277838585346138</v>
      </c>
      <c r="AQ743" s="8">
        <f t="shared" si="1147"/>
        <v>0</v>
      </c>
      <c r="AR743" s="8">
        <f t="shared" si="1148"/>
        <v>0.75454545454545452</v>
      </c>
      <c r="AT743" s="8">
        <f t="shared" si="1143"/>
        <v>7</v>
      </c>
      <c r="AU743" s="8">
        <f t="shared" si="1144"/>
        <v>3</v>
      </c>
      <c r="AV743" s="4"/>
    </row>
    <row r="744" spans="1:53" x14ac:dyDescent="0.25">
      <c r="A744" t="s">
        <v>748</v>
      </c>
      <c r="B744">
        <v>15680.349609375</v>
      </c>
      <c r="C744">
        <v>15697.7998046875</v>
      </c>
      <c r="D744">
        <v>15567.7001953125</v>
      </c>
      <c r="E744">
        <v>15639.400390625</v>
      </c>
      <c r="F744">
        <v>15639.400390625</v>
      </c>
      <c r="G744">
        <v>0</v>
      </c>
      <c r="H744" t="str">
        <f t="shared" si="1102"/>
        <v xml:space="preserve"> 14:15:00+05:30</v>
      </c>
      <c r="I744" t="str">
        <f t="shared" si="1103"/>
        <v>N</v>
      </c>
      <c r="J744">
        <f t="shared" si="1104"/>
        <v>-41.25</v>
      </c>
      <c r="K744">
        <f t="shared" si="1105"/>
        <v>-40.94921875</v>
      </c>
      <c r="L744" s="3">
        <f t="shared" si="1081"/>
        <v>-2.6306306800043294E-3</v>
      </c>
      <c r="M744" s="3">
        <f t="shared" si="1106"/>
        <v>-2.6114990909078453E-3</v>
      </c>
      <c r="N744" t="str">
        <f t="shared" si="1107"/>
        <v>2021-06-09</v>
      </c>
      <c r="O744">
        <f t="shared" si="1108"/>
        <v>0.849609375</v>
      </c>
      <c r="P744">
        <f t="shared" si="1109"/>
        <v>88.19921875</v>
      </c>
      <c r="Q744">
        <f t="shared" si="1110"/>
        <v>160.5</v>
      </c>
      <c r="R744">
        <f t="shared" si="1111"/>
        <v>174.8994140625</v>
      </c>
      <c r="S744">
        <f t="shared" si="1112"/>
        <v>15738.474975585937</v>
      </c>
      <c r="T744">
        <f t="shared" si="1113"/>
        <v>15727.097609747023</v>
      </c>
      <c r="U744">
        <f t="shared" si="1114"/>
        <v>-99.0745849609375</v>
      </c>
      <c r="V744">
        <f t="shared" si="1115"/>
        <v>-87.697219122022943</v>
      </c>
      <c r="W744">
        <f t="shared" si="1116"/>
        <v>130.099609375</v>
      </c>
      <c r="X744">
        <f t="shared" si="1117"/>
        <v>59.810253906249997</v>
      </c>
      <c r="Y744">
        <f t="shared" si="1118"/>
        <v>15705.879831726636</v>
      </c>
      <c r="Z744">
        <f t="shared" si="1127"/>
        <v>15708.457150200831</v>
      </c>
      <c r="AA744">
        <f t="shared" si="1119"/>
        <v>-66.47944110163553</v>
      </c>
      <c r="AB744">
        <f t="shared" si="1120"/>
        <v>-69.056759575831165</v>
      </c>
      <c r="AC744" s="9">
        <f t="shared" si="1121"/>
        <v>-2.5773184741956356</v>
      </c>
      <c r="AD744" s="4" t="str">
        <f t="shared" si="1122"/>
        <v>CROSSOVER</v>
      </c>
      <c r="AE744" s="2">
        <f t="shared" si="1123"/>
        <v>8.3570217657566101E-3</v>
      </c>
      <c r="AF744">
        <f t="shared" si="1131"/>
        <v>-21.217778020387414</v>
      </c>
      <c r="AG744" s="4">
        <f t="shared" si="1124"/>
        <v>14.608794127499491</v>
      </c>
      <c r="AI744">
        <f t="shared" si="1125"/>
        <v>0</v>
      </c>
      <c r="AJ744">
        <f t="shared" si="1128"/>
        <v>1</v>
      </c>
      <c r="AK744">
        <f t="shared" si="1129"/>
        <v>0</v>
      </c>
      <c r="AL744">
        <f t="shared" ref="AL744:AN744" si="1152">SUM(AI734:AI743)/10</f>
        <v>0.3</v>
      </c>
      <c r="AM744">
        <f t="shared" si="1152"/>
        <v>0</v>
      </c>
      <c r="AN744">
        <f t="shared" si="1152"/>
        <v>0.7</v>
      </c>
      <c r="AO744" s="7">
        <f t="shared" si="1142"/>
        <v>-41.25</v>
      </c>
      <c r="AP744" s="8">
        <f t="shared" si="1146"/>
        <v>0.28863686115283205</v>
      </c>
      <c r="AQ744" s="8">
        <f t="shared" si="1147"/>
        <v>0.18181818181818182</v>
      </c>
      <c r="AR744" s="8">
        <f t="shared" si="1148"/>
        <v>0.57272727272727275</v>
      </c>
      <c r="AT744" s="8">
        <f t="shared" si="1143"/>
        <v>7</v>
      </c>
      <c r="AU744" s="8">
        <f t="shared" si="1144"/>
        <v>3</v>
      </c>
      <c r="AV744" s="4"/>
      <c r="AW744" s="7">
        <f>SUM(AO745:AO750)</f>
        <v>88.19921875</v>
      </c>
      <c r="AX744" s="7">
        <f>SUM(AO745:AO755)</f>
        <v>115.75</v>
      </c>
      <c r="AY744" s="7">
        <f>SUM(AO744:AO758)</f>
        <v>119.1494140625</v>
      </c>
      <c r="AZ744" s="7">
        <f>SUM(AO745:AO764)</f>
        <v>160.5</v>
      </c>
      <c r="BA744">
        <f>IF(AC744&gt;0,1,-1)</f>
        <v>-1</v>
      </c>
    </row>
    <row r="745" spans="1:53" x14ac:dyDescent="0.25">
      <c r="A745" t="s">
        <v>749</v>
      </c>
      <c r="B745">
        <v>15638.900390625</v>
      </c>
      <c r="C745">
        <v>15654.599609375</v>
      </c>
      <c r="D745">
        <v>15632.0498046875</v>
      </c>
      <c r="E745">
        <v>15640.25</v>
      </c>
      <c r="F745">
        <v>15640.25</v>
      </c>
      <c r="G745">
        <v>0</v>
      </c>
      <c r="H745" t="str">
        <f t="shared" si="1102"/>
        <v xml:space="preserve"> 15:15:00+05:30</v>
      </c>
      <c r="I745" t="str">
        <f t="shared" si="1103"/>
        <v>N</v>
      </c>
      <c r="J745">
        <f t="shared" si="1104"/>
        <v>0.849609375</v>
      </c>
      <c r="K745">
        <f t="shared" si="1105"/>
        <v>1.349609375</v>
      </c>
      <c r="L745" s="3">
        <f t="shared" si="1081"/>
        <v>5.4324932783823107E-5</v>
      </c>
      <c r="M745" s="3">
        <f t="shared" si="1106"/>
        <v>8.6298226939858622E-5</v>
      </c>
      <c r="N745" t="str">
        <f t="shared" si="1107"/>
        <v>2021-06-09</v>
      </c>
      <c r="O745">
        <f t="shared" si="1108"/>
        <v>53</v>
      </c>
      <c r="P745">
        <f t="shared" si="1109"/>
        <v>94.400390625</v>
      </c>
      <c r="Q745">
        <f t="shared" si="1110"/>
        <v>168.349609375</v>
      </c>
      <c r="R745">
        <f t="shared" si="1111"/>
        <v>129</v>
      </c>
      <c r="S745">
        <f t="shared" si="1112"/>
        <v>15726.931274414062</v>
      </c>
      <c r="T745">
        <f t="shared" si="1113"/>
        <v>15725.535714285714</v>
      </c>
      <c r="U745">
        <f t="shared" si="1114"/>
        <v>-86.6812744140625</v>
      </c>
      <c r="V745">
        <f t="shared" si="1115"/>
        <v>-85.285714285713766</v>
      </c>
      <c r="W745">
        <f t="shared" si="1116"/>
        <v>22.5498046875</v>
      </c>
      <c r="X745">
        <f t="shared" si="1117"/>
        <v>68.780175781249994</v>
      </c>
      <c r="Y745">
        <f t="shared" si="1118"/>
        <v>15691.295424676273</v>
      </c>
      <c r="Z745">
        <f t="shared" si="1127"/>
        <v>15702.256500182573</v>
      </c>
      <c r="AA745">
        <f t="shared" si="1119"/>
        <v>-51.045424676272887</v>
      </c>
      <c r="AB745">
        <f t="shared" si="1120"/>
        <v>-62.006500182573291</v>
      </c>
      <c r="AC745" s="9">
        <f t="shared" si="1121"/>
        <v>-10.961075506300404</v>
      </c>
      <c r="AD745" s="4">
        <f t="shared" si="1122"/>
        <v>3.2528991337484143</v>
      </c>
      <c r="AE745" s="2">
        <f t="shared" si="1123"/>
        <v>1.4425366454972597E-3</v>
      </c>
      <c r="AF745">
        <f t="shared" si="1131"/>
        <v>-34.240289609440879</v>
      </c>
      <c r="AG745" s="4">
        <f t="shared" si="1124"/>
        <v>0.61375472853663537</v>
      </c>
      <c r="AI745">
        <f t="shared" si="1125"/>
        <v>0</v>
      </c>
      <c r="AJ745">
        <f t="shared" si="1128"/>
        <v>1</v>
      </c>
      <c r="AK745">
        <f t="shared" si="1129"/>
        <v>0</v>
      </c>
      <c r="AL745">
        <f t="shared" ref="AL745:AN745" si="1153">SUM(AI735:AI744)/10</f>
        <v>0.3</v>
      </c>
      <c r="AM745">
        <f t="shared" si="1153"/>
        <v>0.1</v>
      </c>
      <c r="AN745">
        <f t="shared" si="1153"/>
        <v>0.6</v>
      </c>
      <c r="AO745" s="7">
        <f t="shared" si="1142"/>
        <v>0.849609375</v>
      </c>
      <c r="AP745" s="8">
        <f t="shared" si="1146"/>
        <v>0.23615743185231713</v>
      </c>
      <c r="AQ745" s="8">
        <f t="shared" si="1147"/>
        <v>0.18181818181818182</v>
      </c>
      <c r="AR745" s="8">
        <f t="shared" si="1148"/>
        <v>0.57272727272727275</v>
      </c>
      <c r="AT745" s="8">
        <f t="shared" si="1143"/>
        <v>7</v>
      </c>
      <c r="AU745" s="8">
        <f t="shared" si="1144"/>
        <v>3</v>
      </c>
      <c r="AV745" s="4"/>
    </row>
    <row r="746" spans="1:53" x14ac:dyDescent="0.25">
      <c r="A746" t="s">
        <v>750</v>
      </c>
      <c r="B746">
        <v>15692.099609375</v>
      </c>
      <c r="C746">
        <v>15708.349609375</v>
      </c>
      <c r="D746">
        <v>15649.849609375</v>
      </c>
      <c r="E746">
        <v>15693.25</v>
      </c>
      <c r="F746">
        <v>15693.25</v>
      </c>
      <c r="G746">
        <v>0</v>
      </c>
      <c r="H746" t="str">
        <f t="shared" si="1102"/>
        <v xml:space="preserve"> 09:15:00+05:30</v>
      </c>
      <c r="I746" t="str">
        <f t="shared" si="1103"/>
        <v>Y</v>
      </c>
      <c r="J746">
        <f t="shared" si="1104"/>
        <v>53</v>
      </c>
      <c r="K746">
        <f t="shared" si="1105"/>
        <v>1.150390625</v>
      </c>
      <c r="L746" s="3">
        <f t="shared" si="1081"/>
        <v>3.3886926359872763E-3</v>
      </c>
      <c r="M746" s="3">
        <f t="shared" si="1106"/>
        <v>7.331017860176703E-5</v>
      </c>
      <c r="N746" t="str">
        <f t="shared" si="1107"/>
        <v>2021-06-10</v>
      </c>
      <c r="O746">
        <f t="shared" si="1108"/>
        <v>-0.2998046875</v>
      </c>
      <c r="P746">
        <f t="shared" si="1109"/>
        <v>51.900390625</v>
      </c>
      <c r="Q746">
        <f t="shared" si="1110"/>
        <v>116.4501953125</v>
      </c>
      <c r="R746">
        <f t="shared" si="1111"/>
        <v>62.4501953125</v>
      </c>
      <c r="S746">
        <f t="shared" si="1112"/>
        <v>15714.768798828125</v>
      </c>
      <c r="T746">
        <f t="shared" si="1113"/>
        <v>15724.088076636905</v>
      </c>
      <c r="U746">
        <f t="shared" si="1114"/>
        <v>-21.518798828125</v>
      </c>
      <c r="V746">
        <f t="shared" si="1115"/>
        <v>-30.838076636904589</v>
      </c>
      <c r="W746">
        <f t="shared" si="1116"/>
        <v>58.5</v>
      </c>
      <c r="X746">
        <f t="shared" si="1117"/>
        <v>67.35009765625</v>
      </c>
      <c r="Y746">
        <f t="shared" si="1118"/>
        <v>15691.729774748212</v>
      </c>
      <c r="Z746">
        <f t="shared" si="1127"/>
        <v>15701.437727438702</v>
      </c>
      <c r="AA746">
        <f t="shared" si="1119"/>
        <v>1.5202252517883608</v>
      </c>
      <c r="AB746">
        <f t="shared" si="1120"/>
        <v>-8.1877274387024954</v>
      </c>
      <c r="AC746" s="9">
        <f t="shared" si="1121"/>
        <v>-9.7079526904908562</v>
      </c>
      <c r="AD746" s="4">
        <f t="shared" si="1122"/>
        <v>-0.11432480463155782</v>
      </c>
      <c r="AE746" s="2">
        <f t="shared" si="1123"/>
        <v>3.7380550906352312E-3</v>
      </c>
      <c r="AF746">
        <f t="shared" si="1131"/>
        <v>-32.358301888692949</v>
      </c>
      <c r="AG746" s="4">
        <f t="shared" si="1124"/>
        <v>-5.4964129749329564E-2</v>
      </c>
      <c r="AI746">
        <f t="shared" si="1125"/>
        <v>0</v>
      </c>
      <c r="AJ746">
        <f t="shared" si="1128"/>
        <v>0</v>
      </c>
      <c r="AK746">
        <f t="shared" si="1129"/>
        <v>1</v>
      </c>
      <c r="AL746">
        <f t="shared" ref="AL746:AN746" si="1154">SUM(AI736:AI745)/10</f>
        <v>0.3</v>
      </c>
      <c r="AM746">
        <f t="shared" si="1154"/>
        <v>0.2</v>
      </c>
      <c r="AN746">
        <f t="shared" si="1154"/>
        <v>0.5</v>
      </c>
      <c r="AO746" s="7">
        <f t="shared" si="1142"/>
        <v>53</v>
      </c>
      <c r="AP746" s="8">
        <f t="shared" si="1146"/>
        <v>0.19321971697007767</v>
      </c>
      <c r="AQ746" s="8">
        <f t="shared" si="1147"/>
        <v>8.1818181818181818E-2</v>
      </c>
      <c r="AR746" s="8">
        <f t="shared" si="1148"/>
        <v>0.67272727272727273</v>
      </c>
      <c r="AT746" s="8">
        <f t="shared" si="1143"/>
        <v>7</v>
      </c>
      <c r="AU746" s="8">
        <f t="shared" si="1144"/>
        <v>3</v>
      </c>
      <c r="AV746" s="4"/>
    </row>
    <row r="747" spans="1:53" x14ac:dyDescent="0.25">
      <c r="A747" t="s">
        <v>751</v>
      </c>
      <c r="B747">
        <v>15700.599609375</v>
      </c>
      <c r="C747">
        <v>15720.9501953125</v>
      </c>
      <c r="D747">
        <v>15685.349609375</v>
      </c>
      <c r="E747">
        <v>15692.9501953125</v>
      </c>
      <c r="F747">
        <v>15692.9501953125</v>
      </c>
      <c r="G747">
        <v>0</v>
      </c>
      <c r="H747" t="str">
        <f t="shared" si="1102"/>
        <v xml:space="preserve"> 10:15:00+05:30</v>
      </c>
      <c r="I747" t="str">
        <f t="shared" si="1103"/>
        <v>N</v>
      </c>
      <c r="J747">
        <f t="shared" si="1104"/>
        <v>-0.2998046875</v>
      </c>
      <c r="K747">
        <f t="shared" si="1105"/>
        <v>-7.6494140625</v>
      </c>
      <c r="L747" s="3">
        <f t="shared" si="1081"/>
        <v>-1.9104053494336736E-5</v>
      </c>
      <c r="M747" s="3">
        <f t="shared" si="1106"/>
        <v>-4.8720521845117631E-4</v>
      </c>
      <c r="N747" t="str">
        <f t="shared" si="1107"/>
        <v>2021-06-10</v>
      </c>
      <c r="O747">
        <f t="shared" si="1108"/>
        <v>31.1494140625</v>
      </c>
      <c r="P747">
        <f t="shared" si="1109"/>
        <v>115.9501953125</v>
      </c>
      <c r="Q747">
        <f t="shared" si="1110"/>
        <v>193.7998046875</v>
      </c>
      <c r="R747">
        <f t="shared" si="1111"/>
        <v>42.25</v>
      </c>
      <c r="S747">
        <f t="shared" si="1112"/>
        <v>15708.69384765625</v>
      </c>
      <c r="T747">
        <f t="shared" si="1113"/>
        <v>15723.021391369048</v>
      </c>
      <c r="U747">
        <f t="shared" si="1114"/>
        <v>-15.74365234375</v>
      </c>
      <c r="V747">
        <f t="shared" si="1115"/>
        <v>-30.071196056547706</v>
      </c>
      <c r="W747">
        <f t="shared" si="1116"/>
        <v>35.6005859375</v>
      </c>
      <c r="X747">
        <f t="shared" si="1117"/>
        <v>69.160058593749994</v>
      </c>
      <c r="Y747">
        <f t="shared" si="1118"/>
        <v>15692.000979318054</v>
      </c>
      <c r="Z747">
        <f t="shared" si="1127"/>
        <v>15700.666133609047</v>
      </c>
      <c r="AA747">
        <f t="shared" si="1119"/>
        <v>0.94921599444569438</v>
      </c>
      <c r="AB747">
        <f t="shared" si="1120"/>
        <v>-7.7159382965473924</v>
      </c>
      <c r="AC747" s="9">
        <f t="shared" si="1121"/>
        <v>-8.6651542909930868</v>
      </c>
      <c r="AD747" s="4">
        <f t="shared" si="1122"/>
        <v>-0.10741692226407452</v>
      </c>
      <c r="AE747" s="2">
        <f t="shared" si="1123"/>
        <v>2.2696711787808565E-3</v>
      </c>
      <c r="AF747">
        <f t="shared" si="1131"/>
        <v>-31.0204120509934</v>
      </c>
      <c r="AG747" s="4">
        <f t="shared" si="1124"/>
        <v>-4.1346107787165798E-2</v>
      </c>
      <c r="AI747">
        <f t="shared" si="1125"/>
        <v>0</v>
      </c>
      <c r="AJ747">
        <f t="shared" si="1128"/>
        <v>0</v>
      </c>
      <c r="AK747">
        <f t="shared" si="1129"/>
        <v>1</v>
      </c>
      <c r="AL747">
        <f t="shared" ref="AL747:AN747" si="1155">SUM(AI737:AI746)/10</f>
        <v>0.3</v>
      </c>
      <c r="AM747">
        <f t="shared" si="1155"/>
        <v>0.2</v>
      </c>
      <c r="AN747">
        <f t="shared" si="1155"/>
        <v>0.5</v>
      </c>
      <c r="AO747" s="7">
        <f t="shared" si="1142"/>
        <v>-0.2998046875</v>
      </c>
      <c r="AP747" s="8">
        <f t="shared" si="1146"/>
        <v>0.15808885933915445</v>
      </c>
      <c r="AQ747" s="8">
        <f t="shared" si="1147"/>
        <v>0.16363636363636364</v>
      </c>
      <c r="AR747" s="8">
        <f t="shared" si="1148"/>
        <v>0.59090909090909094</v>
      </c>
      <c r="AT747" s="8">
        <f t="shared" si="1143"/>
        <v>6</v>
      </c>
      <c r="AU747" s="8">
        <f t="shared" si="1144"/>
        <v>4</v>
      </c>
      <c r="AV747" s="4"/>
    </row>
    <row r="748" spans="1:53" x14ac:dyDescent="0.25">
      <c r="A748" t="s">
        <v>752</v>
      </c>
      <c r="B748">
        <v>15715.150390625</v>
      </c>
      <c r="C748">
        <v>15739.900390625</v>
      </c>
      <c r="D748">
        <v>15689.650390625</v>
      </c>
      <c r="E748">
        <v>15724.099609375</v>
      </c>
      <c r="F748">
        <v>15724.099609375</v>
      </c>
      <c r="G748">
        <v>0</v>
      </c>
      <c r="H748" t="str">
        <f t="shared" si="1102"/>
        <v xml:space="preserve"> 11:15:00+05:30</v>
      </c>
      <c r="I748" t="str">
        <f t="shared" si="1103"/>
        <v>N</v>
      </c>
      <c r="J748">
        <f t="shared" si="1104"/>
        <v>31.1494140625</v>
      </c>
      <c r="K748">
        <f t="shared" si="1105"/>
        <v>8.94921875</v>
      </c>
      <c r="L748" s="3">
        <f t="shared" si="1081"/>
        <v>1.9849304098221352E-3</v>
      </c>
      <c r="M748" s="3">
        <f t="shared" si="1106"/>
        <v>5.6946440393842676E-4</v>
      </c>
      <c r="N748" t="str">
        <f t="shared" si="1107"/>
        <v>2021-06-10</v>
      </c>
      <c r="O748">
        <f t="shared" si="1108"/>
        <v>-17.19921875</v>
      </c>
      <c r="P748">
        <f t="shared" si="1109"/>
        <v>88.80078125</v>
      </c>
      <c r="Q748">
        <f t="shared" si="1110"/>
        <v>159.900390625</v>
      </c>
      <c r="R748">
        <f t="shared" si="1111"/>
        <v>19.30078125</v>
      </c>
      <c r="S748">
        <f t="shared" si="1112"/>
        <v>15697.343872070313</v>
      </c>
      <c r="T748">
        <f t="shared" si="1113"/>
        <v>15721.011858258929</v>
      </c>
      <c r="U748">
        <f t="shared" si="1114"/>
        <v>26.7557373046875</v>
      </c>
      <c r="V748">
        <f t="shared" si="1115"/>
        <v>3.087751116070649</v>
      </c>
      <c r="W748">
        <f t="shared" si="1116"/>
        <v>50.25</v>
      </c>
      <c r="X748">
        <f t="shared" si="1117"/>
        <v>68.470117187499994</v>
      </c>
      <c r="Y748">
        <f t="shared" si="1118"/>
        <v>15699.134008219598</v>
      </c>
      <c r="Z748">
        <f t="shared" si="1127"/>
        <v>15702.79644958777</v>
      </c>
      <c r="AA748">
        <f t="shared" si="1119"/>
        <v>24.9656011554016</v>
      </c>
      <c r="AB748">
        <f t="shared" si="1120"/>
        <v>21.30315978723047</v>
      </c>
      <c r="AC748" s="9">
        <f t="shared" si="1121"/>
        <v>-3.6624413681711303</v>
      </c>
      <c r="AD748" s="4">
        <f t="shared" si="1122"/>
        <v>-0.57733685458110995</v>
      </c>
      <c r="AE748" s="2">
        <f t="shared" si="1123"/>
        <v>3.202748228859565E-3</v>
      </c>
      <c r="AF748">
        <f t="shared" si="1131"/>
        <v>-21.877850039330951</v>
      </c>
      <c r="AG748" s="4">
        <f t="shared" si="1124"/>
        <v>-0.29472729106993489</v>
      </c>
      <c r="AI748">
        <f t="shared" si="1125"/>
        <v>0</v>
      </c>
      <c r="AJ748">
        <f t="shared" si="1128"/>
        <v>0</v>
      </c>
      <c r="AK748">
        <f t="shared" si="1129"/>
        <v>1</v>
      </c>
      <c r="AL748">
        <f t="shared" ref="AL748:AN748" si="1156">SUM(AI738:AI747)/10</f>
        <v>0.3</v>
      </c>
      <c r="AM748">
        <f t="shared" si="1156"/>
        <v>0.2</v>
      </c>
      <c r="AN748">
        <f t="shared" si="1156"/>
        <v>0.5</v>
      </c>
      <c r="AO748" s="7">
        <f t="shared" si="1142"/>
        <v>31.1494140625</v>
      </c>
      <c r="AP748" s="8">
        <f t="shared" si="1146"/>
        <v>0.1293454303683991</v>
      </c>
      <c r="AQ748" s="8">
        <f t="shared" si="1147"/>
        <v>0.16363636363636364</v>
      </c>
      <c r="AR748" s="8">
        <f t="shared" si="1148"/>
        <v>0.59090909090909094</v>
      </c>
      <c r="AT748" s="8">
        <f t="shared" si="1143"/>
        <v>6</v>
      </c>
      <c r="AU748" s="8">
        <f t="shared" si="1144"/>
        <v>4</v>
      </c>
      <c r="AV748" s="4"/>
    </row>
    <row r="749" spans="1:53" x14ac:dyDescent="0.25">
      <c r="A749" t="s">
        <v>753</v>
      </c>
      <c r="B749">
        <v>15722</v>
      </c>
      <c r="C749">
        <v>15739.900390625</v>
      </c>
      <c r="D749">
        <v>15690.400390625</v>
      </c>
      <c r="E749">
        <v>15706.900390625</v>
      </c>
      <c r="F749">
        <v>15706.900390625</v>
      </c>
      <c r="G749">
        <v>0</v>
      </c>
      <c r="H749" t="str">
        <f t="shared" si="1102"/>
        <v xml:space="preserve"> 12:15:00+05:30</v>
      </c>
      <c r="I749" t="str">
        <f t="shared" si="1103"/>
        <v>N</v>
      </c>
      <c r="J749">
        <f t="shared" si="1104"/>
        <v>-17.19921875</v>
      </c>
      <c r="K749">
        <f t="shared" si="1105"/>
        <v>-15.099609375</v>
      </c>
      <c r="L749" s="3">
        <f t="shared" si="1081"/>
        <v>-1.0938126301200423E-3</v>
      </c>
      <c r="M749" s="3">
        <f t="shared" si="1106"/>
        <v>-9.6041275760081412E-4</v>
      </c>
      <c r="N749" t="str">
        <f t="shared" si="1107"/>
        <v>2021-06-10</v>
      </c>
      <c r="O749">
        <f t="shared" si="1108"/>
        <v>20.69921875</v>
      </c>
      <c r="P749">
        <f t="shared" si="1109"/>
        <v>48.25</v>
      </c>
      <c r="Q749">
        <f t="shared" si="1110"/>
        <v>170.6494140625</v>
      </c>
      <c r="R749">
        <f t="shared" si="1111"/>
        <v>3.69921875</v>
      </c>
      <c r="S749">
        <f t="shared" si="1112"/>
        <v>15690.000122070313</v>
      </c>
      <c r="T749">
        <f t="shared" si="1113"/>
        <v>15721.238048735118</v>
      </c>
      <c r="U749">
        <f t="shared" si="1114"/>
        <v>16.9002685546875</v>
      </c>
      <c r="V749">
        <f t="shared" si="1115"/>
        <v>-14.337658110118355</v>
      </c>
      <c r="W749">
        <f t="shared" si="1116"/>
        <v>49.5</v>
      </c>
      <c r="X749">
        <f t="shared" si="1117"/>
        <v>72.155078125000003</v>
      </c>
      <c r="Y749">
        <f t="shared" si="1118"/>
        <v>15700.859870976354</v>
      </c>
      <c r="Z749">
        <f t="shared" si="1127"/>
        <v>15703.169535136609</v>
      </c>
      <c r="AA749">
        <f t="shared" si="1119"/>
        <v>6.0405196486462955</v>
      </c>
      <c r="AB749">
        <f t="shared" si="1120"/>
        <v>3.7308554883911711</v>
      </c>
      <c r="AC749" s="9">
        <f t="shared" si="1121"/>
        <v>-2.3096641602551244</v>
      </c>
      <c r="AD749" s="4">
        <f t="shared" si="1122"/>
        <v>-0.36936487766670406</v>
      </c>
      <c r="AE749" s="2">
        <f t="shared" si="1123"/>
        <v>3.1547952102978969E-3</v>
      </c>
      <c r="AF749">
        <f t="shared" si="1131"/>
        <v>-20.37817775876465</v>
      </c>
      <c r="AG749" s="4">
        <f t="shared" si="1124"/>
        <v>-6.8547516226240793E-2</v>
      </c>
      <c r="AI749">
        <f t="shared" si="1125"/>
        <v>0</v>
      </c>
      <c r="AJ749">
        <f t="shared" si="1128"/>
        <v>0</v>
      </c>
      <c r="AK749">
        <f t="shared" si="1129"/>
        <v>1</v>
      </c>
      <c r="AL749">
        <f t="shared" ref="AL749:AN749" si="1157">SUM(AI739:AI748)/10</f>
        <v>0.3</v>
      </c>
      <c r="AM749">
        <f t="shared" si="1157"/>
        <v>0.2</v>
      </c>
      <c r="AN749">
        <f t="shared" si="1157"/>
        <v>0.5</v>
      </c>
      <c r="AO749" s="7">
        <f t="shared" si="1142"/>
        <v>-17.19921875</v>
      </c>
      <c r="AP749" s="8">
        <f t="shared" si="1146"/>
        <v>0.10582807939232654</v>
      </c>
      <c r="AQ749" s="8">
        <f t="shared" si="1147"/>
        <v>0.16363636363636364</v>
      </c>
      <c r="AR749" s="8">
        <f t="shared" si="1148"/>
        <v>0.59090909090909094</v>
      </c>
      <c r="AT749" s="8">
        <f t="shared" si="1143"/>
        <v>5</v>
      </c>
      <c r="AU749" s="8">
        <f t="shared" si="1144"/>
        <v>5</v>
      </c>
      <c r="AV749" s="4"/>
    </row>
    <row r="750" spans="1:53" x14ac:dyDescent="0.25">
      <c r="A750" t="s">
        <v>754</v>
      </c>
      <c r="B750">
        <v>15701.349609375</v>
      </c>
      <c r="C750">
        <v>15744.849609375</v>
      </c>
      <c r="D750">
        <v>15696.5498046875</v>
      </c>
      <c r="E750">
        <v>15727.599609375</v>
      </c>
      <c r="F750">
        <v>15727.599609375</v>
      </c>
      <c r="G750">
        <v>0</v>
      </c>
      <c r="H750" t="str">
        <f t="shared" si="1102"/>
        <v xml:space="preserve"> 13:15:00+05:30</v>
      </c>
      <c r="I750" t="str">
        <f t="shared" si="1103"/>
        <v>N</v>
      </c>
      <c r="J750">
        <f t="shared" si="1104"/>
        <v>20.69921875</v>
      </c>
      <c r="K750">
        <f t="shared" si="1105"/>
        <v>26.25</v>
      </c>
      <c r="L750" s="3">
        <f t="shared" si="1081"/>
        <v>1.3178423645160934E-3</v>
      </c>
      <c r="M750" s="3">
        <f t="shared" si="1106"/>
        <v>1.6718308077368449E-3</v>
      </c>
      <c r="N750" t="str">
        <f t="shared" si="1107"/>
        <v>2021-06-10</v>
      </c>
      <c r="O750">
        <f t="shared" si="1108"/>
        <v>7.05078125</v>
      </c>
      <c r="P750">
        <f t="shared" si="1109"/>
        <v>65.25</v>
      </c>
      <c r="Q750">
        <f t="shared" si="1110"/>
        <v>160.05078125</v>
      </c>
      <c r="R750">
        <f t="shared" si="1111"/>
        <v>-1.6494140625</v>
      </c>
      <c r="S750">
        <f t="shared" si="1112"/>
        <v>15679.643920898438</v>
      </c>
      <c r="T750">
        <f t="shared" si="1113"/>
        <v>15719.826171875</v>
      </c>
      <c r="U750">
        <f t="shared" si="1114"/>
        <v>47.9556884765625</v>
      </c>
      <c r="V750">
        <f t="shared" si="1115"/>
        <v>7.7734375</v>
      </c>
      <c r="W750">
        <f t="shared" si="1116"/>
        <v>48.2998046875</v>
      </c>
      <c r="X750">
        <f t="shared" si="1117"/>
        <v>70.245019531249994</v>
      </c>
      <c r="Y750">
        <f t="shared" si="1118"/>
        <v>15706.802035064942</v>
      </c>
      <c r="Z750">
        <f t="shared" si="1127"/>
        <v>15705.390450976463</v>
      </c>
      <c r="AA750">
        <f t="shared" si="1119"/>
        <v>20.797574310057826</v>
      </c>
      <c r="AB750">
        <f t="shared" si="1120"/>
        <v>22.209158398536601</v>
      </c>
      <c r="AC750" s="9">
        <f t="shared" si="1121"/>
        <v>1.4115840884787758</v>
      </c>
      <c r="AD750" s="4" t="str">
        <f t="shared" si="1122"/>
        <v>CROSSOVER</v>
      </c>
      <c r="AE750" s="2">
        <f t="shared" si="1123"/>
        <v>3.0770968963559184E-3</v>
      </c>
      <c r="AF750">
        <f t="shared" si="1131"/>
        <v>-13.024136810057826</v>
      </c>
      <c r="AG750" s="4">
        <f t="shared" si="1124"/>
        <v>-0.36087824121290007</v>
      </c>
      <c r="AI750">
        <f t="shared" si="1125"/>
        <v>1</v>
      </c>
      <c r="AJ750">
        <f t="shared" si="1128"/>
        <v>0</v>
      </c>
      <c r="AK750">
        <f t="shared" si="1129"/>
        <v>0</v>
      </c>
      <c r="AL750">
        <f t="shared" ref="AL750:AN750" si="1158">SUM(AI740:AI749)/10</f>
        <v>0.2</v>
      </c>
      <c r="AM750">
        <f t="shared" si="1158"/>
        <v>0.2</v>
      </c>
      <c r="AN750">
        <f t="shared" si="1158"/>
        <v>0.6</v>
      </c>
      <c r="AO750" s="7">
        <f t="shared" si="1142"/>
        <v>20.69921875</v>
      </c>
      <c r="AP750" s="8">
        <f t="shared" si="1146"/>
        <v>0.26840479223008534</v>
      </c>
      <c r="AQ750" s="8">
        <f t="shared" si="1147"/>
        <v>0.16363636363636364</v>
      </c>
      <c r="AR750" s="8">
        <f t="shared" si="1148"/>
        <v>0.40909090909090906</v>
      </c>
      <c r="AT750" s="8">
        <f t="shared" si="1143"/>
        <v>6</v>
      </c>
      <c r="AU750" s="8">
        <f t="shared" si="1144"/>
        <v>4</v>
      </c>
      <c r="AV750" s="4"/>
      <c r="AW750" s="7">
        <f>SUM(AO751:AO756)</f>
        <v>65.25</v>
      </c>
      <c r="AX750" s="7">
        <f>SUM(AO751:AO761)</f>
        <v>-22.6494140625</v>
      </c>
      <c r="AY750" s="7">
        <f>SUM(AO750:AO764)</f>
        <v>93</v>
      </c>
      <c r="AZ750" s="7">
        <f>SUM(AO751:AO770)</f>
        <v>160.05078125</v>
      </c>
      <c r="BA750">
        <f>IF(AC750&gt;0,1,-1)</f>
        <v>1</v>
      </c>
    </row>
    <row r="751" spans="1:53" x14ac:dyDescent="0.25">
      <c r="A751" t="s">
        <v>755</v>
      </c>
      <c r="B751">
        <v>15727.150390625</v>
      </c>
      <c r="C751">
        <v>15751.25</v>
      </c>
      <c r="D751">
        <v>15719.0498046875</v>
      </c>
      <c r="E751">
        <v>15734.650390625</v>
      </c>
      <c r="F751">
        <v>15734.650390625</v>
      </c>
      <c r="G751">
        <v>0</v>
      </c>
      <c r="H751" t="str">
        <f t="shared" si="1102"/>
        <v xml:space="preserve"> 14:15:00+05:30</v>
      </c>
      <c r="I751" t="str">
        <f t="shared" si="1103"/>
        <v>N</v>
      </c>
      <c r="J751">
        <f t="shared" si="1104"/>
        <v>7.05078125</v>
      </c>
      <c r="K751">
        <f t="shared" si="1105"/>
        <v>7.5</v>
      </c>
      <c r="L751" s="3">
        <f t="shared" si="1081"/>
        <v>4.4830625302777477E-4</v>
      </c>
      <c r="M751" s="3">
        <f t="shared" si="1106"/>
        <v>4.7688232220827312E-4</v>
      </c>
      <c r="N751" t="str">
        <f t="shared" si="1107"/>
        <v>2021-06-10</v>
      </c>
      <c r="O751">
        <f t="shared" si="1108"/>
        <v>10.5</v>
      </c>
      <c r="P751">
        <f t="shared" si="1109"/>
        <v>74.69921875</v>
      </c>
      <c r="Q751">
        <f t="shared" si="1110"/>
        <v>154.0498046875</v>
      </c>
      <c r="R751">
        <f t="shared" si="1111"/>
        <v>-80</v>
      </c>
      <c r="S751">
        <f t="shared" si="1112"/>
        <v>15688.137573242188</v>
      </c>
      <c r="T751">
        <f t="shared" si="1113"/>
        <v>15718.526134672618</v>
      </c>
      <c r="U751">
        <f t="shared" si="1114"/>
        <v>46.5128173828125</v>
      </c>
      <c r="V751">
        <f t="shared" si="1115"/>
        <v>16.124255952381645</v>
      </c>
      <c r="W751">
        <f t="shared" si="1116"/>
        <v>32.2001953125</v>
      </c>
      <c r="X751">
        <f t="shared" si="1117"/>
        <v>72.714941406250006</v>
      </c>
      <c r="Y751">
        <f t="shared" si="1118"/>
        <v>15712.990558522733</v>
      </c>
      <c r="Z751">
        <f t="shared" si="1127"/>
        <v>15708.050445489967</v>
      </c>
      <c r="AA751">
        <f t="shared" si="1119"/>
        <v>21.659832102266591</v>
      </c>
      <c r="AB751">
        <f t="shared" si="1120"/>
        <v>26.599945135032613</v>
      </c>
      <c r="AC751" s="9">
        <f t="shared" si="1121"/>
        <v>4.9401130327660212</v>
      </c>
      <c r="AD751" s="4">
        <f t="shared" si="1122"/>
        <v>2.4996944731006718</v>
      </c>
      <c r="AE751" s="2">
        <f t="shared" si="1123"/>
        <v>2.0484823009402093E-3</v>
      </c>
      <c r="AF751">
        <f t="shared" si="1131"/>
        <v>-5.5355761498849461</v>
      </c>
      <c r="AG751" s="4">
        <f t="shared" si="1124"/>
        <v>-0.5749755833637954</v>
      </c>
      <c r="AI751">
        <f t="shared" si="1125"/>
        <v>1</v>
      </c>
      <c r="AJ751">
        <f t="shared" si="1128"/>
        <v>0</v>
      </c>
      <c r="AK751">
        <f t="shared" si="1129"/>
        <v>0</v>
      </c>
      <c r="AL751">
        <f t="shared" ref="AL751:AN751" si="1159">SUM(AI741:AI750)/10</f>
        <v>0.2</v>
      </c>
      <c r="AM751">
        <f t="shared" si="1159"/>
        <v>0.2</v>
      </c>
      <c r="AN751">
        <f t="shared" si="1159"/>
        <v>0.6</v>
      </c>
      <c r="AO751" s="7">
        <f t="shared" si="1142"/>
        <v>7.05078125</v>
      </c>
      <c r="AP751" s="8">
        <f t="shared" si="1146"/>
        <v>0.40142210273370615</v>
      </c>
      <c r="AQ751" s="8">
        <f t="shared" si="1147"/>
        <v>0.16363636363636364</v>
      </c>
      <c r="AR751" s="8">
        <f t="shared" si="1148"/>
        <v>0.49090909090909091</v>
      </c>
      <c r="AT751" s="8">
        <f t="shared" si="1143"/>
        <v>6</v>
      </c>
      <c r="AU751" s="8">
        <f t="shared" si="1144"/>
        <v>4</v>
      </c>
      <c r="AV751" s="4"/>
    </row>
    <row r="752" spans="1:53" x14ac:dyDescent="0.25">
      <c r="A752" t="s">
        <v>756</v>
      </c>
      <c r="B752">
        <v>15733.349609375</v>
      </c>
      <c r="C752">
        <v>15745.9501953125</v>
      </c>
      <c r="D752">
        <v>15729.5498046875</v>
      </c>
      <c r="E752">
        <v>15745.150390625</v>
      </c>
      <c r="F752">
        <v>15745.150390625</v>
      </c>
      <c r="G752">
        <v>0</v>
      </c>
      <c r="H752" t="str">
        <f t="shared" si="1102"/>
        <v xml:space="preserve"> 15:15:00+05:30</v>
      </c>
      <c r="I752" t="str">
        <f t="shared" si="1103"/>
        <v>N</v>
      </c>
      <c r="J752">
        <f t="shared" si="1104"/>
        <v>10.5</v>
      </c>
      <c r="K752">
        <f t="shared" si="1105"/>
        <v>11.80078125</v>
      </c>
      <c r="L752" s="3">
        <f t="shared" si="1081"/>
        <v>6.6731701940172096E-4</v>
      </c>
      <c r="M752" s="3">
        <f t="shared" si="1106"/>
        <v>7.5004887979914284E-4</v>
      </c>
      <c r="N752" t="str">
        <f t="shared" si="1107"/>
        <v>2021-06-10</v>
      </c>
      <c r="O752">
        <f t="shared" si="1108"/>
        <v>63.75</v>
      </c>
      <c r="P752">
        <f t="shared" si="1109"/>
        <v>54.6494140625</v>
      </c>
      <c r="Q752">
        <f t="shared" si="1110"/>
        <v>132.099609375</v>
      </c>
      <c r="R752">
        <f t="shared" si="1111"/>
        <v>-40.6005859375</v>
      </c>
      <c r="S752">
        <f t="shared" si="1112"/>
        <v>15694.887573242187</v>
      </c>
      <c r="T752">
        <f t="shared" si="1113"/>
        <v>15717.673781622023</v>
      </c>
      <c r="U752">
        <f t="shared" si="1114"/>
        <v>50.2628173828125</v>
      </c>
      <c r="V752">
        <f t="shared" si="1115"/>
        <v>27.476609002977057</v>
      </c>
      <c r="W752">
        <f t="shared" si="1116"/>
        <v>16.400390625</v>
      </c>
      <c r="X752">
        <f t="shared" si="1117"/>
        <v>73.779980468749997</v>
      </c>
      <c r="Y752">
        <f t="shared" si="1118"/>
        <v>15720.137187878792</v>
      </c>
      <c r="Z752">
        <f t="shared" si="1127"/>
        <v>15711.42316777497</v>
      </c>
      <c r="AA752">
        <f t="shared" si="1119"/>
        <v>25.013202746207753</v>
      </c>
      <c r="AB752">
        <f t="shared" si="1120"/>
        <v>33.727222850029648</v>
      </c>
      <c r="AC752" s="9">
        <f t="shared" si="1121"/>
        <v>8.7140201038218947</v>
      </c>
      <c r="AD752" s="4">
        <f t="shared" si="1122"/>
        <v>0.76393132019953469</v>
      </c>
      <c r="AE752" s="2">
        <f t="shared" si="1123"/>
        <v>1.0426484437661772E-3</v>
      </c>
      <c r="AF752">
        <f t="shared" si="1131"/>
        <v>2.4634062567693036</v>
      </c>
      <c r="AG752" s="4" t="str">
        <f t="shared" si="1124"/>
        <v>CROSSOVER</v>
      </c>
      <c r="AI752">
        <f t="shared" si="1125"/>
        <v>1</v>
      </c>
      <c r="AJ752">
        <f t="shared" si="1128"/>
        <v>0</v>
      </c>
      <c r="AK752">
        <f t="shared" si="1129"/>
        <v>0</v>
      </c>
      <c r="AL752">
        <f t="shared" ref="AL752:AN752" si="1160">SUM(AI742:AI751)/10</f>
        <v>0.2</v>
      </c>
      <c r="AM752">
        <f t="shared" si="1160"/>
        <v>0.2</v>
      </c>
      <c r="AN752">
        <f t="shared" si="1160"/>
        <v>0.6</v>
      </c>
      <c r="AO752" s="7">
        <f t="shared" si="1142"/>
        <v>10.5</v>
      </c>
      <c r="AP752" s="8">
        <f t="shared" si="1146"/>
        <v>0.51025444769121409</v>
      </c>
      <c r="AQ752" s="8">
        <f t="shared" si="1147"/>
        <v>0.16363636363636364</v>
      </c>
      <c r="AR752" s="8">
        <f t="shared" si="1148"/>
        <v>0.49090909090909091</v>
      </c>
      <c r="AT752" s="8">
        <f t="shared" si="1143"/>
        <v>7</v>
      </c>
      <c r="AU752" s="8">
        <f t="shared" si="1144"/>
        <v>3</v>
      </c>
      <c r="AV752" s="4"/>
    </row>
    <row r="753" spans="1:48" x14ac:dyDescent="0.25">
      <c r="A753" t="s">
        <v>757</v>
      </c>
      <c r="B753">
        <v>15796.4501953125</v>
      </c>
      <c r="C753">
        <v>15834.9501953125</v>
      </c>
      <c r="D753">
        <v>15788.900390625</v>
      </c>
      <c r="E753">
        <v>15808.900390625</v>
      </c>
      <c r="F753">
        <v>15808.900390625</v>
      </c>
      <c r="G753">
        <v>0</v>
      </c>
      <c r="H753" t="str">
        <f t="shared" si="1102"/>
        <v xml:space="preserve"> 09:15:00+05:30</v>
      </c>
      <c r="I753" t="str">
        <f t="shared" si="1103"/>
        <v>Y</v>
      </c>
      <c r="J753">
        <f t="shared" si="1104"/>
        <v>63.75</v>
      </c>
      <c r="K753">
        <f t="shared" si="1105"/>
        <v>12.4501953125</v>
      </c>
      <c r="L753" s="3">
        <f t="shared" si="1081"/>
        <v>4.0488657407780695E-3</v>
      </c>
      <c r="M753" s="3">
        <f t="shared" si="1106"/>
        <v>7.8816412286062342E-4</v>
      </c>
      <c r="N753" t="str">
        <f t="shared" si="1107"/>
        <v>2021-06-11</v>
      </c>
      <c r="O753">
        <f t="shared" si="1108"/>
        <v>4</v>
      </c>
      <c r="P753">
        <f t="shared" si="1109"/>
        <v>-3.80078125</v>
      </c>
      <c r="Q753">
        <f t="shared" si="1110"/>
        <v>50.2998046875</v>
      </c>
      <c r="R753">
        <f t="shared" si="1111"/>
        <v>-127.2001953125</v>
      </c>
      <c r="S753">
        <f t="shared" si="1112"/>
        <v>15708.106323242188</v>
      </c>
      <c r="T753">
        <f t="shared" si="1113"/>
        <v>15717.559523809523</v>
      </c>
      <c r="U753">
        <f t="shared" si="1114"/>
        <v>100.7940673828125</v>
      </c>
      <c r="V753">
        <f t="shared" si="1115"/>
        <v>91.340866815477057</v>
      </c>
      <c r="W753">
        <f t="shared" si="1116"/>
        <v>46.0498046875</v>
      </c>
      <c r="X753">
        <f t="shared" si="1117"/>
        <v>61.340039062499997</v>
      </c>
      <c r="Y753">
        <f t="shared" si="1118"/>
        <v>15739.862344044615</v>
      </c>
      <c r="Z753">
        <f t="shared" si="1127"/>
        <v>15720.28473348861</v>
      </c>
      <c r="AA753">
        <f t="shared" si="1119"/>
        <v>69.038046580384616</v>
      </c>
      <c r="AB753">
        <f t="shared" si="1120"/>
        <v>88.615657136389927</v>
      </c>
      <c r="AC753" s="9">
        <f t="shared" si="1121"/>
        <v>19.577610556005311</v>
      </c>
      <c r="AD753" s="4">
        <f t="shared" si="1122"/>
        <v>1.2466795259536685</v>
      </c>
      <c r="AE753" s="2">
        <f t="shared" si="1123"/>
        <v>2.9165935276178616E-3</v>
      </c>
      <c r="AF753">
        <f t="shared" si="1131"/>
        <v>22.30282023509244</v>
      </c>
      <c r="AG753" s="4">
        <f t="shared" si="1124"/>
        <v>8.0536508843417636</v>
      </c>
      <c r="AI753">
        <f t="shared" si="1125"/>
        <v>1</v>
      </c>
      <c r="AJ753">
        <f t="shared" si="1128"/>
        <v>0</v>
      </c>
      <c r="AK753">
        <f t="shared" si="1129"/>
        <v>0</v>
      </c>
      <c r="AL753">
        <f t="shared" ref="AL753:AN753" si="1161">SUM(AI743:AI752)/10</f>
        <v>0.3</v>
      </c>
      <c r="AM753">
        <f t="shared" si="1161"/>
        <v>0.2</v>
      </c>
      <c r="AN753">
        <f t="shared" si="1161"/>
        <v>0.5</v>
      </c>
      <c r="AO753" s="7">
        <f t="shared" si="1142"/>
        <v>63.75</v>
      </c>
      <c r="AP753" s="8">
        <f t="shared" si="1146"/>
        <v>0.59929909356553879</v>
      </c>
      <c r="AQ753" s="8">
        <f t="shared" si="1147"/>
        <v>0.16363636363636364</v>
      </c>
      <c r="AR753" s="8">
        <f t="shared" si="1148"/>
        <v>0.49090909090909091</v>
      </c>
      <c r="AT753" s="8">
        <f t="shared" si="1143"/>
        <v>7</v>
      </c>
      <c r="AU753" s="8">
        <f t="shared" si="1144"/>
        <v>3</v>
      </c>
      <c r="AV753" s="4"/>
    </row>
    <row r="754" spans="1:48" x14ac:dyDescent="0.25">
      <c r="A754" t="s">
        <v>758</v>
      </c>
      <c r="B754">
        <v>15815.2998046875</v>
      </c>
      <c r="C754">
        <v>15831.4501953125</v>
      </c>
      <c r="D754">
        <v>15802</v>
      </c>
      <c r="E754">
        <v>15812.900390625</v>
      </c>
      <c r="F754">
        <v>15812.900390625</v>
      </c>
      <c r="G754">
        <v>0</v>
      </c>
      <c r="H754" t="str">
        <f t="shared" si="1102"/>
        <v xml:space="preserve"> 10:15:00+05:30</v>
      </c>
      <c r="I754" t="str">
        <f t="shared" si="1103"/>
        <v>N</v>
      </c>
      <c r="J754">
        <f t="shared" si="1104"/>
        <v>4</v>
      </c>
      <c r="K754">
        <f t="shared" si="1105"/>
        <v>-2.3994140625</v>
      </c>
      <c r="L754" s="3">
        <f t="shared" si="1081"/>
        <v>2.5302202564145965E-4</v>
      </c>
      <c r="M754" s="3">
        <f t="shared" si="1106"/>
        <v>-1.5171473776227987E-4</v>
      </c>
      <c r="N754" t="str">
        <f t="shared" si="1107"/>
        <v>2021-06-11</v>
      </c>
      <c r="O754">
        <f t="shared" si="1108"/>
        <v>-57.75</v>
      </c>
      <c r="P754">
        <f t="shared" si="1109"/>
        <v>-80.55078125</v>
      </c>
      <c r="Q754">
        <f t="shared" si="1110"/>
        <v>12.6494140625</v>
      </c>
      <c r="R754">
        <f t="shared" si="1111"/>
        <v>-189.55078125</v>
      </c>
      <c r="S754">
        <f t="shared" si="1112"/>
        <v>15729.187622070313</v>
      </c>
      <c r="T754">
        <f t="shared" si="1113"/>
        <v>15722.966703869048</v>
      </c>
      <c r="U754">
        <f t="shared" si="1114"/>
        <v>83.7127685546875</v>
      </c>
      <c r="V754">
        <f t="shared" si="1115"/>
        <v>89.933686755952294</v>
      </c>
      <c r="W754">
        <f t="shared" si="1116"/>
        <v>29.4501953125</v>
      </c>
      <c r="X754">
        <f t="shared" si="1117"/>
        <v>48.945019531249997</v>
      </c>
      <c r="Y754">
        <f t="shared" si="1118"/>
        <v>15756.093021062479</v>
      </c>
      <c r="Z754">
        <f t="shared" si="1127"/>
        <v>15728.704338682828</v>
      </c>
      <c r="AA754">
        <f t="shared" si="1119"/>
        <v>56.807369562520762</v>
      </c>
      <c r="AB754">
        <f t="shared" si="1120"/>
        <v>84.196051942171835</v>
      </c>
      <c r="AC754" s="9">
        <f t="shared" si="1121"/>
        <v>27.388682379651073</v>
      </c>
      <c r="AD754" s="4">
        <f t="shared" si="1122"/>
        <v>0.39897983470969411</v>
      </c>
      <c r="AE754" s="2">
        <f t="shared" si="1123"/>
        <v>1.863700500727756E-3</v>
      </c>
      <c r="AF754">
        <f t="shared" si="1131"/>
        <v>33.126317193431532</v>
      </c>
      <c r="AG754" s="4">
        <f t="shared" si="1124"/>
        <v>0.48529723345520348</v>
      </c>
      <c r="AI754">
        <f t="shared" si="1125"/>
        <v>1</v>
      </c>
      <c r="AJ754">
        <f t="shared" si="1128"/>
        <v>0</v>
      </c>
      <c r="AK754">
        <f t="shared" si="1129"/>
        <v>0</v>
      </c>
      <c r="AL754">
        <f t="shared" ref="AL754:AN754" si="1162">SUM(AI744:AI753)/10</f>
        <v>0.4</v>
      </c>
      <c r="AM754">
        <f t="shared" si="1162"/>
        <v>0.2</v>
      </c>
      <c r="AN754">
        <f t="shared" si="1162"/>
        <v>0.4</v>
      </c>
      <c r="AO754" s="7">
        <f t="shared" si="1142"/>
        <v>4</v>
      </c>
      <c r="AP754" s="8">
        <f t="shared" si="1146"/>
        <v>0.67215380382634993</v>
      </c>
      <c r="AQ754" s="8">
        <f t="shared" si="1147"/>
        <v>0.16363636363636364</v>
      </c>
      <c r="AR754" s="8">
        <f t="shared" si="1148"/>
        <v>0.40909090909090906</v>
      </c>
      <c r="AT754" s="8">
        <f t="shared" si="1143"/>
        <v>8</v>
      </c>
      <c r="AU754" s="8">
        <f t="shared" si="1144"/>
        <v>2</v>
      </c>
      <c r="AV754" s="4"/>
    </row>
    <row r="755" spans="1:48" x14ac:dyDescent="0.25">
      <c r="A755" t="s">
        <v>759</v>
      </c>
      <c r="B755">
        <v>15819.2001953125</v>
      </c>
      <c r="C755">
        <v>15831.4501953125</v>
      </c>
      <c r="D755">
        <v>15750.5498046875</v>
      </c>
      <c r="E755">
        <v>15755.150390625</v>
      </c>
      <c r="F755">
        <v>15755.150390625</v>
      </c>
      <c r="G755">
        <v>0</v>
      </c>
      <c r="H755" t="str">
        <f t="shared" si="1102"/>
        <v xml:space="preserve"> 11:15:00+05:30</v>
      </c>
      <c r="I755" t="str">
        <f t="shared" si="1103"/>
        <v>N</v>
      </c>
      <c r="J755">
        <f t="shared" si="1104"/>
        <v>-57.75</v>
      </c>
      <c r="K755">
        <f t="shared" si="1105"/>
        <v>-64.0498046875</v>
      </c>
      <c r="L755" s="3">
        <f t="shared" si="1081"/>
        <v>-3.6520814381552839E-3</v>
      </c>
      <c r="M755" s="3">
        <f t="shared" si="1106"/>
        <v>-4.0488649171074439E-3</v>
      </c>
      <c r="N755" t="str">
        <f t="shared" si="1107"/>
        <v>2021-06-11</v>
      </c>
      <c r="O755">
        <f t="shared" si="1108"/>
        <v>37.69921875</v>
      </c>
      <c r="P755">
        <f t="shared" si="1109"/>
        <v>-50.2001953125</v>
      </c>
      <c r="Q755">
        <f t="shared" si="1110"/>
        <v>29.19921875</v>
      </c>
      <c r="R755">
        <f t="shared" si="1111"/>
        <v>-218.1005859375</v>
      </c>
      <c r="S755">
        <f t="shared" si="1112"/>
        <v>15744.143920898438</v>
      </c>
      <c r="T755">
        <f t="shared" si="1113"/>
        <v>15727.397693452382</v>
      </c>
      <c r="U755">
        <f t="shared" si="1114"/>
        <v>11.0064697265625</v>
      </c>
      <c r="V755">
        <f t="shared" si="1115"/>
        <v>27.752697172618355</v>
      </c>
      <c r="W755">
        <f t="shared" si="1116"/>
        <v>80.900390625</v>
      </c>
      <c r="X755">
        <f t="shared" si="1117"/>
        <v>38.880078124999997</v>
      </c>
      <c r="Y755">
        <f t="shared" si="1118"/>
        <v>15755.883547631929</v>
      </c>
      <c r="Z755">
        <f t="shared" si="1127"/>
        <v>15731.108525223026</v>
      </c>
      <c r="AA755">
        <f t="shared" si="1119"/>
        <v>-0.73315700692910468</v>
      </c>
      <c r="AB755">
        <f t="shared" si="1120"/>
        <v>24.041865401974064</v>
      </c>
      <c r="AC755" s="9">
        <f t="shared" si="1121"/>
        <v>24.775022408903169</v>
      </c>
      <c r="AD755" s="4">
        <f t="shared" si="1122"/>
        <v>-9.5428466930916347E-2</v>
      </c>
      <c r="AE755" s="2">
        <f t="shared" si="1123"/>
        <v>5.1363534370668981E-3</v>
      </c>
      <c r="AF755">
        <f t="shared" si="1131"/>
        <v>28.485854179547459</v>
      </c>
      <c r="AG755" s="4">
        <f t="shared" si="1124"/>
        <v>-0.14008387913414683</v>
      </c>
      <c r="AI755">
        <f t="shared" si="1125"/>
        <v>0</v>
      </c>
      <c r="AJ755">
        <f t="shared" si="1128"/>
        <v>0</v>
      </c>
      <c r="AK755">
        <f t="shared" si="1129"/>
        <v>1</v>
      </c>
      <c r="AL755">
        <f t="shared" ref="AL755:AN755" si="1163">SUM(AI745:AI754)/10</f>
        <v>0.5</v>
      </c>
      <c r="AM755">
        <f t="shared" si="1163"/>
        <v>0.1</v>
      </c>
      <c r="AN755">
        <f t="shared" si="1163"/>
        <v>0.4</v>
      </c>
      <c r="AO755" s="7">
        <f t="shared" si="1142"/>
        <v>-57.75</v>
      </c>
      <c r="AP755" s="8">
        <f t="shared" si="1146"/>
        <v>0.54994402131246811</v>
      </c>
      <c r="AQ755" s="8">
        <f t="shared" si="1147"/>
        <v>0.16363636363636364</v>
      </c>
      <c r="AR755" s="8">
        <f t="shared" si="1148"/>
        <v>0.50909090909090915</v>
      </c>
      <c r="AT755" s="8">
        <f t="shared" si="1143"/>
        <v>7</v>
      </c>
      <c r="AU755" s="8">
        <f t="shared" si="1144"/>
        <v>3</v>
      </c>
      <c r="AV755" s="4"/>
    </row>
    <row r="756" spans="1:48" x14ac:dyDescent="0.25">
      <c r="A756" t="s">
        <v>760</v>
      </c>
      <c r="B756">
        <v>15799.2001953125</v>
      </c>
      <c r="C756">
        <v>15807.4501953125</v>
      </c>
      <c r="D756">
        <v>15750.5498046875</v>
      </c>
      <c r="E756">
        <v>15792.849609375</v>
      </c>
      <c r="F756">
        <v>15792.849609375</v>
      </c>
      <c r="G756">
        <v>0</v>
      </c>
      <c r="H756" t="str">
        <f t="shared" si="1102"/>
        <v xml:space="preserve"> 12:15:00+05:30</v>
      </c>
      <c r="I756" t="str">
        <f t="shared" si="1103"/>
        <v>N</v>
      </c>
      <c r="J756">
        <f t="shared" si="1104"/>
        <v>37.69921875</v>
      </c>
      <c r="K756">
        <f t="shared" si="1105"/>
        <v>-6.3505859375</v>
      </c>
      <c r="L756" s="3">
        <f t="shared" si="1081"/>
        <v>2.3928187173911509E-3</v>
      </c>
      <c r="M756" s="3">
        <f t="shared" si="1106"/>
        <v>-4.0195616607125275E-4</v>
      </c>
      <c r="N756" t="str">
        <f t="shared" si="1107"/>
        <v>2021-06-11</v>
      </c>
      <c r="O756">
        <f t="shared" si="1108"/>
        <v>16.5</v>
      </c>
      <c r="P756">
        <f t="shared" si="1109"/>
        <v>-73.3994140625</v>
      </c>
      <c r="Q756">
        <f t="shared" si="1110"/>
        <v>-5.19921875</v>
      </c>
      <c r="R756">
        <f t="shared" si="1111"/>
        <v>-234.849609375</v>
      </c>
      <c r="S756">
        <f t="shared" si="1112"/>
        <v>15751.9189453125</v>
      </c>
      <c r="T756">
        <f t="shared" si="1113"/>
        <v>15729.369140625</v>
      </c>
      <c r="U756">
        <f t="shared" si="1114"/>
        <v>40.9306640625</v>
      </c>
      <c r="V756">
        <f t="shared" si="1115"/>
        <v>63.48046875</v>
      </c>
      <c r="W756">
        <f t="shared" si="1116"/>
        <v>56.900390625</v>
      </c>
      <c r="X756">
        <f t="shared" si="1117"/>
        <v>44.715136718750003</v>
      </c>
      <c r="Y756">
        <f t="shared" si="1118"/>
        <v>15764.098228019278</v>
      </c>
      <c r="Z756">
        <f t="shared" si="1127"/>
        <v>15736.721351055023</v>
      </c>
      <c r="AA756">
        <f t="shared" si="1119"/>
        <v>28.751381355721605</v>
      </c>
      <c r="AB756">
        <f t="shared" si="1120"/>
        <v>56.128258319977249</v>
      </c>
      <c r="AC756" s="9">
        <f t="shared" si="1121"/>
        <v>27.376876964255644</v>
      </c>
      <c r="AD756" s="4">
        <f t="shared" si="1122"/>
        <v>0.10501926143233155</v>
      </c>
      <c r="AE756" s="2">
        <f t="shared" si="1123"/>
        <v>3.6125971049001701E-3</v>
      </c>
      <c r="AF756">
        <f t="shared" si="1131"/>
        <v>34.729087394278395</v>
      </c>
      <c r="AG756" s="4">
        <f t="shared" si="1124"/>
        <v>0.2191695981935311</v>
      </c>
      <c r="AI756">
        <f t="shared" si="1125"/>
        <v>1</v>
      </c>
      <c r="AJ756">
        <f t="shared" si="1128"/>
        <v>0</v>
      </c>
      <c r="AK756">
        <f t="shared" si="1129"/>
        <v>0</v>
      </c>
      <c r="AL756">
        <f t="shared" ref="AL756:AN756" si="1164">SUM(AI746:AI755)/10</f>
        <v>0.5</v>
      </c>
      <c r="AM756">
        <f t="shared" si="1164"/>
        <v>0</v>
      </c>
      <c r="AN756">
        <f t="shared" si="1164"/>
        <v>0.5</v>
      </c>
      <c r="AO756" s="7">
        <f t="shared" si="1142"/>
        <v>37.69921875</v>
      </c>
      <c r="AP756" s="8">
        <f t="shared" si="1146"/>
        <v>0.6317723810738376</v>
      </c>
      <c r="AQ756" s="8">
        <f t="shared" si="1147"/>
        <v>8.1818181818181818E-2</v>
      </c>
      <c r="AR756" s="8">
        <f t="shared" si="1148"/>
        <v>0.32727272727272727</v>
      </c>
      <c r="AT756" s="8">
        <f t="shared" si="1143"/>
        <v>7</v>
      </c>
      <c r="AU756" s="8">
        <f t="shared" si="1144"/>
        <v>3</v>
      </c>
      <c r="AV756" s="4"/>
    </row>
    <row r="757" spans="1:48" x14ac:dyDescent="0.25">
      <c r="A757" t="s">
        <v>761</v>
      </c>
      <c r="B757">
        <v>15798.75</v>
      </c>
      <c r="C757">
        <v>15812.2001953125</v>
      </c>
      <c r="D757">
        <v>15761.0498046875</v>
      </c>
      <c r="E757">
        <v>15809.349609375</v>
      </c>
      <c r="F757">
        <v>15809.349609375</v>
      </c>
      <c r="G757">
        <v>0</v>
      </c>
      <c r="H757" t="str">
        <f t="shared" si="1102"/>
        <v xml:space="preserve"> 13:15:00+05:30</v>
      </c>
      <c r="I757" t="str">
        <f t="shared" si="1103"/>
        <v>N</v>
      </c>
      <c r="J757">
        <f t="shared" si="1104"/>
        <v>16.5</v>
      </c>
      <c r="K757">
        <f t="shared" si="1105"/>
        <v>10.599609375</v>
      </c>
      <c r="L757" s="3">
        <f t="shared" si="1081"/>
        <v>1.0447766177805694E-3</v>
      </c>
      <c r="M757" s="3">
        <f t="shared" si="1106"/>
        <v>6.7091443152148109E-4</v>
      </c>
      <c r="N757" t="str">
        <f t="shared" si="1107"/>
        <v>2021-06-11</v>
      </c>
      <c r="O757">
        <f t="shared" si="1108"/>
        <v>-9.5498046875</v>
      </c>
      <c r="P757">
        <f t="shared" si="1109"/>
        <v>-86.849609375</v>
      </c>
      <c r="Q757">
        <f t="shared" si="1110"/>
        <v>-20.6494140625</v>
      </c>
      <c r="R757">
        <f t="shared" si="1111"/>
        <v>-224.94921875</v>
      </c>
      <c r="S757">
        <f t="shared" si="1112"/>
        <v>15760.5126953125</v>
      </c>
      <c r="T757">
        <f t="shared" si="1113"/>
        <v>15732.469122023809</v>
      </c>
      <c r="U757">
        <f t="shared" si="1114"/>
        <v>48.8369140625</v>
      </c>
      <c r="V757">
        <f t="shared" si="1115"/>
        <v>76.880487351190823</v>
      </c>
      <c r="W757">
        <f t="shared" si="1116"/>
        <v>51.150390625</v>
      </c>
      <c r="X757">
        <f t="shared" si="1117"/>
        <v>44.55517578125</v>
      </c>
      <c r="Y757">
        <f t="shared" si="1118"/>
        <v>15774.154090542772</v>
      </c>
      <c r="Z757">
        <f t="shared" si="1127"/>
        <v>15743.323919993203</v>
      </c>
      <c r="AA757">
        <f t="shared" si="1119"/>
        <v>35.195518832228117</v>
      </c>
      <c r="AB757">
        <f t="shared" si="1120"/>
        <v>66.025689381796838</v>
      </c>
      <c r="AC757" s="9">
        <f t="shared" si="1121"/>
        <v>30.83017054956872</v>
      </c>
      <c r="AD757" s="4">
        <f t="shared" si="1122"/>
        <v>0.12613906216628859</v>
      </c>
      <c r="AE757" s="2">
        <f t="shared" si="1123"/>
        <v>3.2453669811884829E-3</v>
      </c>
      <c r="AF757">
        <f t="shared" si="1131"/>
        <v>41.684968518962705</v>
      </c>
      <c r="AG757" s="4">
        <f t="shared" si="1124"/>
        <v>0.20028977570629425</v>
      </c>
      <c r="AI757">
        <f t="shared" si="1125"/>
        <v>1</v>
      </c>
      <c r="AJ757">
        <f t="shared" si="1128"/>
        <v>0</v>
      </c>
      <c r="AK757">
        <f t="shared" si="1129"/>
        <v>0</v>
      </c>
      <c r="AL757">
        <f t="shared" ref="AL757:AN757" si="1165">SUM(AI747:AI756)/10</f>
        <v>0.6</v>
      </c>
      <c r="AM757">
        <f t="shared" si="1165"/>
        <v>0</v>
      </c>
      <c r="AN757">
        <f t="shared" si="1165"/>
        <v>0.4</v>
      </c>
      <c r="AO757" s="7">
        <f t="shared" si="1142"/>
        <v>16.5</v>
      </c>
      <c r="AP757" s="8">
        <f t="shared" si="1146"/>
        <v>0.69872285724223082</v>
      </c>
      <c r="AQ757" s="8">
        <f t="shared" si="1147"/>
        <v>0</v>
      </c>
      <c r="AR757" s="8">
        <f t="shared" si="1148"/>
        <v>0.40909090909090906</v>
      </c>
      <c r="AT757" s="8">
        <f t="shared" si="1143"/>
        <v>8</v>
      </c>
      <c r="AU757" s="8">
        <f t="shared" si="1144"/>
        <v>2</v>
      </c>
      <c r="AV757" s="4"/>
    </row>
    <row r="758" spans="1:48" x14ac:dyDescent="0.25">
      <c r="A758" t="s">
        <v>762</v>
      </c>
      <c r="B758">
        <v>15789.349609375</v>
      </c>
      <c r="C758">
        <v>15812.2001953125</v>
      </c>
      <c r="D758">
        <v>15783.25</v>
      </c>
      <c r="E758">
        <v>15799.7998046875</v>
      </c>
      <c r="F758">
        <v>15799.7998046875</v>
      </c>
      <c r="G758">
        <v>0</v>
      </c>
      <c r="H758" t="str">
        <f t="shared" si="1102"/>
        <v xml:space="preserve"> 14:15:00+05:30</v>
      </c>
      <c r="I758" t="str">
        <f t="shared" si="1103"/>
        <v>N</v>
      </c>
      <c r="J758">
        <f t="shared" si="1104"/>
        <v>-9.5498046875</v>
      </c>
      <c r="K758">
        <f t="shared" si="1105"/>
        <v>10.4501953125</v>
      </c>
      <c r="L758" s="3">
        <f t="shared" si="1081"/>
        <v>-6.0406056690889625E-4</v>
      </c>
      <c r="M758" s="3">
        <f t="shared" si="1106"/>
        <v>6.6185090399766358E-4</v>
      </c>
      <c r="N758" t="str">
        <f t="shared" si="1107"/>
        <v>2021-06-11</v>
      </c>
      <c r="O758">
        <f t="shared" si="1108"/>
        <v>5.2998046875</v>
      </c>
      <c r="P758">
        <f t="shared" si="1109"/>
        <v>0.1005859375</v>
      </c>
      <c r="Q758">
        <f t="shared" si="1110"/>
        <v>14.5</v>
      </c>
      <c r="R758">
        <f t="shared" si="1111"/>
        <v>-174.5</v>
      </c>
      <c r="S758">
        <f t="shared" si="1112"/>
        <v>15773.31884765625</v>
      </c>
      <c r="T758">
        <f t="shared" si="1113"/>
        <v>15736.164341517857</v>
      </c>
      <c r="U758">
        <f t="shared" si="1114"/>
        <v>26.48095703125</v>
      </c>
      <c r="V758">
        <f t="shared" si="1115"/>
        <v>63.635463169643117</v>
      </c>
      <c r="W758">
        <f t="shared" si="1116"/>
        <v>28.9501953125</v>
      </c>
      <c r="X758">
        <f t="shared" si="1117"/>
        <v>46.110156250000003</v>
      </c>
      <c r="Y758">
        <f t="shared" si="1118"/>
        <v>15779.853138130489</v>
      </c>
      <c r="Z758">
        <f t="shared" si="1127"/>
        <v>15748.458091329048</v>
      </c>
      <c r="AA758">
        <f t="shared" si="1119"/>
        <v>19.946666557010758</v>
      </c>
      <c r="AB758">
        <f t="shared" si="1120"/>
        <v>51.341713358451671</v>
      </c>
      <c r="AC758" s="9">
        <f t="shared" si="1121"/>
        <v>31.395046801440913</v>
      </c>
      <c r="AD758" s="4">
        <f t="shared" si="1122"/>
        <v>1.8322190302644769E-2</v>
      </c>
      <c r="AE758" s="2">
        <f t="shared" si="1123"/>
        <v>1.8342353642310676E-3</v>
      </c>
      <c r="AF758">
        <f t="shared" si="1131"/>
        <v>43.688796612632359</v>
      </c>
      <c r="AG758" s="4">
        <f t="shared" si="1124"/>
        <v>4.8070759433537828E-2</v>
      </c>
      <c r="AI758">
        <f t="shared" si="1125"/>
        <v>1</v>
      </c>
      <c r="AJ758">
        <f t="shared" si="1128"/>
        <v>0</v>
      </c>
      <c r="AK758">
        <f t="shared" si="1129"/>
        <v>0</v>
      </c>
      <c r="AL758">
        <f t="shared" ref="AL758:AN758" si="1166">SUM(AI748:AI757)/10</f>
        <v>0.7</v>
      </c>
      <c r="AM758">
        <f t="shared" si="1166"/>
        <v>0</v>
      </c>
      <c r="AN758">
        <f t="shared" si="1166"/>
        <v>0.3</v>
      </c>
      <c r="AO758" s="7">
        <f t="shared" si="1142"/>
        <v>-9.5498046875</v>
      </c>
      <c r="AP758" s="8">
        <f t="shared" si="1146"/>
        <v>0.75350051956182518</v>
      </c>
      <c r="AQ758" s="8">
        <f t="shared" si="1147"/>
        <v>0</v>
      </c>
      <c r="AR758" s="8">
        <f t="shared" si="1148"/>
        <v>0.32727272727272727</v>
      </c>
      <c r="AT758" s="8">
        <f t="shared" si="1143"/>
        <v>7</v>
      </c>
      <c r="AU758" s="8">
        <f t="shared" si="1144"/>
        <v>3</v>
      </c>
      <c r="AV758" s="4"/>
    </row>
    <row r="759" spans="1:48" x14ac:dyDescent="0.25">
      <c r="A759" t="s">
        <v>763</v>
      </c>
      <c r="B759">
        <v>15799.5</v>
      </c>
      <c r="C759">
        <v>15807.599609375</v>
      </c>
      <c r="D759">
        <v>15795.7998046875</v>
      </c>
      <c r="E759">
        <v>15805.099609375</v>
      </c>
      <c r="F759">
        <v>15805.099609375</v>
      </c>
      <c r="G759">
        <v>0</v>
      </c>
      <c r="H759" t="str">
        <f t="shared" si="1102"/>
        <v xml:space="preserve"> 15:15:00+05:30</v>
      </c>
      <c r="I759" t="str">
        <f t="shared" si="1103"/>
        <v>N</v>
      </c>
      <c r="J759">
        <f t="shared" si="1104"/>
        <v>5.2998046875</v>
      </c>
      <c r="K759">
        <f t="shared" si="1105"/>
        <v>5.599609375</v>
      </c>
      <c r="L759" s="3">
        <f t="shared" si="1081"/>
        <v>3.3543492658227533E-4</v>
      </c>
      <c r="M759" s="3">
        <f t="shared" si="1106"/>
        <v>3.544168723693788E-4</v>
      </c>
      <c r="N759" t="str">
        <f t="shared" si="1107"/>
        <v>2021-06-11</v>
      </c>
      <c r="O759">
        <f t="shared" si="1108"/>
        <v>-72.75</v>
      </c>
      <c r="P759">
        <f t="shared" si="1109"/>
        <v>3.5</v>
      </c>
      <c r="Q759">
        <f t="shared" si="1110"/>
        <v>-35.849609375</v>
      </c>
      <c r="R759">
        <f t="shared" si="1111"/>
        <v>-121.75</v>
      </c>
      <c r="S759">
        <f t="shared" si="1112"/>
        <v>15782.343872070313</v>
      </c>
      <c r="T759">
        <f t="shared" si="1113"/>
        <v>15739.128627232143</v>
      </c>
      <c r="U759">
        <f t="shared" si="1114"/>
        <v>22.7557373046875</v>
      </c>
      <c r="V759">
        <f t="shared" si="1115"/>
        <v>65.970982142856883</v>
      </c>
      <c r="W759">
        <f t="shared" si="1116"/>
        <v>11.7998046875</v>
      </c>
      <c r="X759">
        <f t="shared" si="1117"/>
        <v>43.980175781249997</v>
      </c>
      <c r="Y759">
        <f t="shared" si="1118"/>
        <v>15785.463465073713</v>
      </c>
      <c r="Z759">
        <f t="shared" si="1127"/>
        <v>15753.607320242316</v>
      </c>
      <c r="AA759">
        <f t="shared" si="1119"/>
        <v>19.636144301286549</v>
      </c>
      <c r="AB759">
        <f t="shared" si="1120"/>
        <v>51.492289132684164</v>
      </c>
      <c r="AC759" s="9">
        <f t="shared" si="1121"/>
        <v>31.856144831397614</v>
      </c>
      <c r="AD759" s="4">
        <f t="shared" si="1122"/>
        <v>1.4686967433841798E-2</v>
      </c>
      <c r="AE759" s="2">
        <f t="shared" si="1123"/>
        <v>7.4702166610128443E-4</v>
      </c>
      <c r="AF759">
        <f t="shared" si="1131"/>
        <v>46.334837841570334</v>
      </c>
      <c r="AG759" s="4">
        <f t="shared" si="1124"/>
        <v>6.0565669784845649E-2</v>
      </c>
      <c r="AI759">
        <f t="shared" si="1125"/>
        <v>1</v>
      </c>
      <c r="AJ759">
        <f t="shared" si="1128"/>
        <v>0</v>
      </c>
      <c r="AK759">
        <f t="shared" si="1129"/>
        <v>0</v>
      </c>
      <c r="AL759">
        <f t="shared" ref="AL759:AN759" si="1167">SUM(AI749:AI758)/10</f>
        <v>0.8</v>
      </c>
      <c r="AM759">
        <f t="shared" si="1167"/>
        <v>0</v>
      </c>
      <c r="AN759">
        <f t="shared" si="1167"/>
        <v>0.2</v>
      </c>
      <c r="AO759" s="7">
        <f t="shared" si="1142"/>
        <v>5.2998046875</v>
      </c>
      <c r="AP759" s="8">
        <f t="shared" si="1146"/>
        <v>0.79831860691422063</v>
      </c>
      <c r="AQ759" s="8">
        <f t="shared" si="1147"/>
        <v>0</v>
      </c>
      <c r="AR759" s="8">
        <f t="shared" si="1148"/>
        <v>0.24545454545454545</v>
      </c>
      <c r="AT759" s="8">
        <f t="shared" si="1143"/>
        <v>8</v>
      </c>
      <c r="AU759" s="8">
        <f t="shared" si="1144"/>
        <v>2</v>
      </c>
      <c r="AV759" s="4"/>
    </row>
    <row r="760" spans="1:48" x14ac:dyDescent="0.25">
      <c r="A760" t="s">
        <v>764</v>
      </c>
      <c r="B760">
        <v>15791.400390625</v>
      </c>
      <c r="C760">
        <v>15791.400390625</v>
      </c>
      <c r="D760">
        <v>15607.75</v>
      </c>
      <c r="E760">
        <v>15732.349609375</v>
      </c>
      <c r="F760">
        <v>15732.349609375</v>
      </c>
      <c r="G760">
        <v>0</v>
      </c>
      <c r="H760" t="str">
        <f t="shared" si="1102"/>
        <v xml:space="preserve"> 09:15:00+05:30</v>
      </c>
      <c r="I760" t="str">
        <f t="shared" si="1103"/>
        <v>Y</v>
      </c>
      <c r="J760">
        <f t="shared" si="1104"/>
        <v>-72.75</v>
      </c>
      <c r="K760">
        <f t="shared" si="1105"/>
        <v>-59.05078125</v>
      </c>
      <c r="L760" s="3">
        <f t="shared" si="1081"/>
        <v>-4.6029447329042706E-3</v>
      </c>
      <c r="M760" s="3">
        <f t="shared" si="1106"/>
        <v>-3.7394265099539321E-3</v>
      </c>
      <c r="N760" t="str">
        <f t="shared" si="1107"/>
        <v>2021-06-14</v>
      </c>
      <c r="O760">
        <f t="shared" si="1108"/>
        <v>-27.3994140625</v>
      </c>
      <c r="P760">
        <f t="shared" si="1109"/>
        <v>77.3505859375</v>
      </c>
      <c r="Q760">
        <f t="shared" si="1110"/>
        <v>23.3505859375</v>
      </c>
      <c r="R760">
        <f t="shared" si="1111"/>
        <v>-12.5</v>
      </c>
      <c r="S760">
        <f t="shared" si="1112"/>
        <v>15791.150024414063</v>
      </c>
      <c r="T760">
        <f t="shared" si="1113"/>
        <v>15742.140531994048</v>
      </c>
      <c r="U760">
        <f t="shared" si="1114"/>
        <v>-58.8004150390625</v>
      </c>
      <c r="V760">
        <f t="shared" si="1115"/>
        <v>-9.7909226190477057</v>
      </c>
      <c r="W760">
        <f t="shared" si="1116"/>
        <v>183.650390625</v>
      </c>
      <c r="X760">
        <f t="shared" si="1117"/>
        <v>40.210156249999997</v>
      </c>
      <c r="Y760">
        <f t="shared" si="1118"/>
        <v>15773.660386029555</v>
      </c>
      <c r="Z760">
        <f t="shared" si="1127"/>
        <v>15751.674801072561</v>
      </c>
      <c r="AA760">
        <f t="shared" si="1119"/>
        <v>-41.310776654554502</v>
      </c>
      <c r="AB760">
        <f t="shared" si="1120"/>
        <v>-19.325191697560513</v>
      </c>
      <c r="AC760" s="9">
        <f t="shared" si="1121"/>
        <v>21.985584956993989</v>
      </c>
      <c r="AD760" s="4">
        <f t="shared" si="1122"/>
        <v>-0.30984790930116379</v>
      </c>
      <c r="AE760" s="2">
        <f t="shared" si="1123"/>
        <v>1.1766615343339046E-2</v>
      </c>
      <c r="AF760">
        <f t="shared" si="1131"/>
        <v>31.519854035506796</v>
      </c>
      <c r="AG760" s="4">
        <f t="shared" si="1124"/>
        <v>-0.31973746960590299</v>
      </c>
      <c r="AI760">
        <f t="shared" si="1125"/>
        <v>0</v>
      </c>
      <c r="AJ760">
        <f t="shared" si="1128"/>
        <v>0</v>
      </c>
      <c r="AK760">
        <f t="shared" si="1129"/>
        <v>1</v>
      </c>
      <c r="AL760">
        <f t="shared" ref="AL760:AN760" si="1168">SUM(AI750:AI759)/10</f>
        <v>0.9</v>
      </c>
      <c r="AM760">
        <f t="shared" si="1168"/>
        <v>0</v>
      </c>
      <c r="AN760">
        <f t="shared" si="1168"/>
        <v>0.1</v>
      </c>
      <c r="AO760" s="7">
        <f t="shared" si="1142"/>
        <v>-72.75</v>
      </c>
      <c r="AP760" s="8">
        <f t="shared" si="1146"/>
        <v>0.65316976929345327</v>
      </c>
      <c r="AQ760" s="8">
        <f t="shared" si="1147"/>
        <v>0</v>
      </c>
      <c r="AR760" s="8">
        <f t="shared" si="1148"/>
        <v>0.34545454545454546</v>
      </c>
      <c r="AT760" s="8">
        <f t="shared" si="1143"/>
        <v>7</v>
      </c>
      <c r="AU760" s="8">
        <f t="shared" si="1144"/>
        <v>3</v>
      </c>
      <c r="AV760" s="4"/>
    </row>
    <row r="761" spans="1:48" x14ac:dyDescent="0.25">
      <c r="A761" t="s">
        <v>765</v>
      </c>
      <c r="B761">
        <v>15717.5498046875</v>
      </c>
      <c r="C761">
        <v>15740.75</v>
      </c>
      <c r="D761">
        <v>15684.150390625</v>
      </c>
      <c r="E761">
        <v>15704.9501953125</v>
      </c>
      <c r="F761">
        <v>15704.9501953125</v>
      </c>
      <c r="G761">
        <v>0</v>
      </c>
      <c r="H761" t="str">
        <f t="shared" si="1102"/>
        <v xml:space="preserve"> 10:15:00+05:30</v>
      </c>
      <c r="I761" t="str">
        <f t="shared" si="1103"/>
        <v>N</v>
      </c>
      <c r="J761">
        <f t="shared" si="1104"/>
        <v>-27.3994140625</v>
      </c>
      <c r="K761">
        <f t="shared" si="1105"/>
        <v>-12.599609375</v>
      </c>
      <c r="L761" s="3">
        <f t="shared" si="1081"/>
        <v>-1.7415970749958753E-3</v>
      </c>
      <c r="M761" s="3">
        <f t="shared" si="1106"/>
        <v>-8.0162681407520487E-4</v>
      </c>
      <c r="N761" t="str">
        <f t="shared" si="1107"/>
        <v>2021-06-14</v>
      </c>
      <c r="O761">
        <f t="shared" si="1108"/>
        <v>14.5</v>
      </c>
      <c r="P761">
        <f t="shared" si="1109"/>
        <v>181.7998046875</v>
      </c>
      <c r="Q761">
        <f t="shared" si="1110"/>
        <v>30.25</v>
      </c>
      <c r="R761">
        <f t="shared" si="1111"/>
        <v>-108.2998046875</v>
      </c>
      <c r="S761">
        <f t="shared" si="1112"/>
        <v>15789.549926757813</v>
      </c>
      <c r="T761">
        <f t="shared" si="1113"/>
        <v>15739.692894345239</v>
      </c>
      <c r="U761">
        <f t="shared" si="1114"/>
        <v>-84.5997314453125</v>
      </c>
      <c r="V761">
        <f t="shared" si="1115"/>
        <v>-34.742699032738528</v>
      </c>
      <c r="W761">
        <f t="shared" si="1116"/>
        <v>56.599609375</v>
      </c>
      <c r="X761">
        <f t="shared" si="1117"/>
        <v>53.745214843749999</v>
      </c>
      <c r="Y761">
        <f t="shared" si="1118"/>
        <v>15758.391454759098</v>
      </c>
      <c r="Z761">
        <f t="shared" si="1127"/>
        <v>15747.427109639828</v>
      </c>
      <c r="AA761">
        <f t="shared" si="1119"/>
        <v>-53.441259446597542</v>
      </c>
      <c r="AB761">
        <f t="shared" si="1120"/>
        <v>-42.476914327327904</v>
      </c>
      <c r="AC761" s="9">
        <f t="shared" si="1121"/>
        <v>10.964345119269638</v>
      </c>
      <c r="AD761" s="4">
        <f t="shared" si="1122"/>
        <v>-0.50129390959044318</v>
      </c>
      <c r="AE761" s="2">
        <f t="shared" si="1123"/>
        <v>3.6087137629610905E-3</v>
      </c>
      <c r="AF761">
        <f t="shared" si="1131"/>
        <v>18.698560413859013</v>
      </c>
      <c r="AG761" s="4">
        <f t="shared" si="1124"/>
        <v>-0.40676881330747044</v>
      </c>
      <c r="AI761">
        <f t="shared" si="1125"/>
        <v>0</v>
      </c>
      <c r="AJ761">
        <f t="shared" si="1128"/>
        <v>0</v>
      </c>
      <c r="AK761">
        <f t="shared" si="1129"/>
        <v>1</v>
      </c>
      <c r="AL761">
        <f t="shared" ref="AL761:AN761" si="1169">SUM(AI751:AI760)/10</f>
        <v>0.8</v>
      </c>
      <c r="AM761">
        <f t="shared" si="1169"/>
        <v>0</v>
      </c>
      <c r="AN761">
        <f t="shared" si="1169"/>
        <v>0.2</v>
      </c>
      <c r="AO761" s="7">
        <f t="shared" si="1142"/>
        <v>-27.3994140625</v>
      </c>
      <c r="AP761" s="8">
        <f t="shared" si="1146"/>
        <v>0.53441162942191633</v>
      </c>
      <c r="AQ761" s="8">
        <f t="shared" si="1147"/>
        <v>0</v>
      </c>
      <c r="AR761" s="8">
        <f t="shared" si="1148"/>
        <v>0.26363636363636367</v>
      </c>
      <c r="AT761" s="8">
        <f t="shared" si="1143"/>
        <v>6</v>
      </c>
      <c r="AU761" s="8">
        <f t="shared" si="1144"/>
        <v>4</v>
      </c>
      <c r="AV761" s="4"/>
    </row>
    <row r="762" spans="1:48" x14ac:dyDescent="0.25">
      <c r="A762" t="s">
        <v>766</v>
      </c>
      <c r="B762">
        <v>15714.599609375</v>
      </c>
      <c r="C762">
        <v>15725.400390625</v>
      </c>
      <c r="D762">
        <v>15684.150390625</v>
      </c>
      <c r="E762">
        <v>15719.4501953125</v>
      </c>
      <c r="F762">
        <v>15719.4501953125</v>
      </c>
      <c r="G762">
        <v>0</v>
      </c>
      <c r="H762" t="str">
        <f t="shared" si="1102"/>
        <v xml:space="preserve"> 11:15:00+05:30</v>
      </c>
      <c r="I762" t="str">
        <f t="shared" si="1103"/>
        <v>N</v>
      </c>
      <c r="J762">
        <f t="shared" si="1104"/>
        <v>14.5</v>
      </c>
      <c r="K762">
        <f t="shared" si="1105"/>
        <v>4.8505859375</v>
      </c>
      <c r="L762" s="3">
        <f t="shared" si="1081"/>
        <v>9.2327577099403065E-4</v>
      </c>
      <c r="M762" s="3">
        <f t="shared" si="1106"/>
        <v>3.086674848913263E-4</v>
      </c>
      <c r="N762" t="str">
        <f t="shared" si="1107"/>
        <v>2021-06-14</v>
      </c>
      <c r="O762">
        <f t="shared" si="1108"/>
        <v>3.0498046875</v>
      </c>
      <c r="P762">
        <f t="shared" si="1109"/>
        <v>164.5498046875</v>
      </c>
      <c r="Q762">
        <f t="shared" si="1110"/>
        <v>23.9501953125</v>
      </c>
      <c r="R762">
        <f t="shared" si="1111"/>
        <v>-116.7001953125</v>
      </c>
      <c r="S762">
        <f t="shared" si="1112"/>
        <v>15776.55615234375</v>
      </c>
      <c r="T762">
        <f t="shared" si="1113"/>
        <v>15735.9833984375</v>
      </c>
      <c r="U762">
        <f t="shared" si="1114"/>
        <v>-57.10595703125</v>
      </c>
      <c r="V762">
        <f t="shared" si="1115"/>
        <v>-16.533203125</v>
      </c>
      <c r="W762">
        <f t="shared" si="1116"/>
        <v>41.25</v>
      </c>
      <c r="X762">
        <f t="shared" si="1117"/>
        <v>56.185156249999999</v>
      </c>
      <c r="Y762">
        <f t="shared" si="1118"/>
        <v>15749.737841548742</v>
      </c>
      <c r="Z762">
        <f t="shared" si="1127"/>
        <v>15744.88375379189</v>
      </c>
      <c r="AA762">
        <f t="shared" si="1119"/>
        <v>-30.287646236241926</v>
      </c>
      <c r="AB762">
        <f t="shared" si="1120"/>
        <v>-25.433558479389831</v>
      </c>
      <c r="AC762" s="9">
        <f t="shared" si="1121"/>
        <v>4.8540877568520955</v>
      </c>
      <c r="AD762" s="4">
        <f t="shared" si="1122"/>
        <v>-0.55728429705107285</v>
      </c>
      <c r="AE762" s="2">
        <f t="shared" si="1123"/>
        <v>2.6300436410413826E-3</v>
      </c>
      <c r="AF762">
        <f t="shared" si="1131"/>
        <v>13.754443111241926</v>
      </c>
      <c r="AG762" s="4">
        <f t="shared" si="1124"/>
        <v>-0.26441165486475648</v>
      </c>
      <c r="AI762">
        <f t="shared" si="1125"/>
        <v>0</v>
      </c>
      <c r="AJ762">
        <f t="shared" si="1128"/>
        <v>0</v>
      </c>
      <c r="AK762">
        <f t="shared" si="1129"/>
        <v>1</v>
      </c>
      <c r="AL762">
        <f t="shared" ref="AL762:AN762" si="1170">SUM(AI752:AI761)/10</f>
        <v>0.7</v>
      </c>
      <c r="AM762">
        <f t="shared" si="1170"/>
        <v>0</v>
      </c>
      <c r="AN762">
        <f t="shared" si="1170"/>
        <v>0.3</v>
      </c>
      <c r="AO762" s="7">
        <f t="shared" si="1142"/>
        <v>14.5</v>
      </c>
      <c r="AP762" s="8">
        <f t="shared" si="1146"/>
        <v>0.43724587861793152</v>
      </c>
      <c r="AQ762" s="8">
        <f t="shared" si="1147"/>
        <v>0</v>
      </c>
      <c r="AR762" s="8">
        <f t="shared" si="1148"/>
        <v>0.34545454545454546</v>
      </c>
      <c r="AT762" s="8">
        <f t="shared" si="1143"/>
        <v>6</v>
      </c>
      <c r="AU762" s="8">
        <f t="shared" si="1144"/>
        <v>4</v>
      </c>
      <c r="AV762" s="4"/>
    </row>
    <row r="763" spans="1:48" x14ac:dyDescent="0.25">
      <c r="A763" t="s">
        <v>767</v>
      </c>
      <c r="B763">
        <v>15715.25</v>
      </c>
      <c r="C763">
        <v>15749</v>
      </c>
      <c r="D763">
        <v>15712.4501953125</v>
      </c>
      <c r="E763">
        <v>15722.5</v>
      </c>
      <c r="F763">
        <v>15722.5</v>
      </c>
      <c r="G763">
        <v>0</v>
      </c>
      <c r="H763" t="str">
        <f t="shared" si="1102"/>
        <v xml:space="preserve"> 12:15:00+05:30</v>
      </c>
      <c r="I763" t="str">
        <f t="shared" si="1103"/>
        <v>N</v>
      </c>
      <c r="J763">
        <f t="shared" si="1104"/>
        <v>3.0498046875</v>
      </c>
      <c r="K763">
        <f t="shared" si="1105"/>
        <v>7.25</v>
      </c>
      <c r="L763" s="3">
        <f t="shared" si="1081"/>
        <v>1.9401471741100997E-4</v>
      </c>
      <c r="M763" s="3">
        <f t="shared" si="1106"/>
        <v>4.6133532715037943E-4</v>
      </c>
      <c r="N763" t="str">
        <f t="shared" si="1107"/>
        <v>2021-06-14</v>
      </c>
      <c r="O763">
        <f t="shared" si="1108"/>
        <v>77.400390625</v>
      </c>
      <c r="P763">
        <f t="shared" si="1109"/>
        <v>155.0498046875</v>
      </c>
      <c r="Q763">
        <f t="shared" si="1110"/>
        <v>-11.900390625</v>
      </c>
      <c r="R763">
        <f t="shared" si="1111"/>
        <v>-116.25</v>
      </c>
      <c r="S763">
        <f t="shared" si="1112"/>
        <v>15764.874877929688</v>
      </c>
      <c r="T763">
        <f t="shared" si="1113"/>
        <v>15732.635788690477</v>
      </c>
      <c r="U763">
        <f t="shared" si="1114"/>
        <v>-42.3748779296875</v>
      </c>
      <c r="V763">
        <f t="shared" si="1115"/>
        <v>-10.135788690477057</v>
      </c>
      <c r="W763">
        <f t="shared" si="1116"/>
        <v>36.5498046875</v>
      </c>
      <c r="X763">
        <f t="shared" si="1117"/>
        <v>58.670117187499997</v>
      </c>
      <c r="Y763">
        <f t="shared" si="1118"/>
        <v>15743.684987871244</v>
      </c>
      <c r="Z763">
        <f t="shared" si="1127"/>
        <v>15742.848867083536</v>
      </c>
      <c r="AA763">
        <f t="shared" si="1119"/>
        <v>-21.18498787124372</v>
      </c>
      <c r="AB763">
        <f t="shared" si="1120"/>
        <v>-20.348867083535879</v>
      </c>
      <c r="AC763" s="9">
        <f t="shared" si="1121"/>
        <v>0.83612078770784137</v>
      </c>
      <c r="AD763" s="4">
        <f t="shared" si="1122"/>
        <v>-0.82774914060266791</v>
      </c>
      <c r="AE763" s="2">
        <f t="shared" si="1123"/>
        <v>2.3261683717797185E-3</v>
      </c>
      <c r="AF763">
        <f t="shared" si="1131"/>
        <v>11.049199180766664</v>
      </c>
      <c r="AG763" s="4">
        <f t="shared" si="1124"/>
        <v>-0.19668145839101142</v>
      </c>
      <c r="AI763">
        <f t="shared" si="1125"/>
        <v>0</v>
      </c>
      <c r="AJ763">
        <f t="shared" si="1128"/>
        <v>0</v>
      </c>
      <c r="AK763">
        <f t="shared" si="1129"/>
        <v>1</v>
      </c>
      <c r="AL763">
        <f t="shared" ref="AL763:AN763" si="1171">SUM(AI753:AI762)/10</f>
        <v>0.6</v>
      </c>
      <c r="AM763">
        <f t="shared" si="1171"/>
        <v>0</v>
      </c>
      <c r="AN763">
        <f t="shared" si="1171"/>
        <v>0.4</v>
      </c>
      <c r="AO763" s="7">
        <f t="shared" si="1142"/>
        <v>3.0498046875</v>
      </c>
      <c r="AP763" s="8">
        <f t="shared" si="1146"/>
        <v>0.3577466279601258</v>
      </c>
      <c r="AQ763" s="8">
        <f t="shared" si="1147"/>
        <v>0</v>
      </c>
      <c r="AR763" s="8">
        <f t="shared" si="1148"/>
        <v>0.42727272727272725</v>
      </c>
      <c r="AT763" s="8">
        <f t="shared" si="1143"/>
        <v>6</v>
      </c>
      <c r="AU763" s="8">
        <f t="shared" si="1144"/>
        <v>4</v>
      </c>
      <c r="AV763" s="4"/>
    </row>
    <row r="764" spans="1:48" x14ac:dyDescent="0.25">
      <c r="A764" t="s">
        <v>768</v>
      </c>
      <c r="B764">
        <v>15744.650390625</v>
      </c>
      <c r="C764">
        <v>15807.9501953125</v>
      </c>
      <c r="D764">
        <v>15717.0498046875</v>
      </c>
      <c r="E764">
        <v>15799.900390625</v>
      </c>
      <c r="F764">
        <v>15799.900390625</v>
      </c>
      <c r="G764">
        <v>0</v>
      </c>
      <c r="H764" t="str">
        <f t="shared" si="1102"/>
        <v xml:space="preserve"> 13:15:00+05:30</v>
      </c>
      <c r="I764" t="str">
        <f t="shared" si="1103"/>
        <v>N</v>
      </c>
      <c r="J764">
        <f t="shared" si="1104"/>
        <v>77.400390625</v>
      </c>
      <c r="K764">
        <f t="shared" si="1105"/>
        <v>55.25</v>
      </c>
      <c r="L764" s="3">
        <f t="shared" si="1081"/>
        <v>4.9229060661472408E-3</v>
      </c>
      <c r="M764" s="3">
        <f t="shared" si="1106"/>
        <v>3.5091284105551227E-3</v>
      </c>
      <c r="N764" t="str">
        <f t="shared" si="1107"/>
        <v>2021-06-14</v>
      </c>
      <c r="O764">
        <f t="shared" si="1108"/>
        <v>8.69921875</v>
      </c>
      <c r="P764">
        <f t="shared" si="1109"/>
        <v>87.75</v>
      </c>
      <c r="Q764">
        <f t="shared" si="1110"/>
        <v>-73.9501953125</v>
      </c>
      <c r="R764">
        <f t="shared" si="1111"/>
        <v>-110.9501953125</v>
      </c>
      <c r="S764">
        <f t="shared" si="1112"/>
        <v>15760.793579101563</v>
      </c>
      <c r="T764">
        <f t="shared" si="1113"/>
        <v>15735.628627232143</v>
      </c>
      <c r="U764">
        <f t="shared" si="1114"/>
        <v>39.1068115234375</v>
      </c>
      <c r="V764">
        <f t="shared" si="1115"/>
        <v>64.271763392856883</v>
      </c>
      <c r="W764">
        <f t="shared" si="1116"/>
        <v>90.900390625</v>
      </c>
      <c r="X764">
        <f t="shared" si="1117"/>
        <v>57.720117187500001</v>
      </c>
      <c r="Y764">
        <f t="shared" si="1118"/>
        <v>15756.177299594301</v>
      </c>
      <c r="Z764">
        <f t="shared" si="1127"/>
        <v>15748.035369223669</v>
      </c>
      <c r="AA764">
        <f t="shared" si="1119"/>
        <v>43.723091030698924</v>
      </c>
      <c r="AB764">
        <f t="shared" si="1120"/>
        <v>51.865021401330523</v>
      </c>
      <c r="AC764" s="9">
        <f t="shared" si="1121"/>
        <v>8.1419303706315986</v>
      </c>
      <c r="AD764" s="4">
        <f t="shared" si="1122"/>
        <v>8.7377442234776304</v>
      </c>
      <c r="AE764" s="2">
        <f t="shared" si="1123"/>
        <v>5.783553004832344E-3</v>
      </c>
      <c r="AF764">
        <f t="shared" si="1131"/>
        <v>20.548672362157959</v>
      </c>
      <c r="AG764" s="4">
        <f t="shared" si="1124"/>
        <v>0.85974313848256301</v>
      </c>
      <c r="AI764">
        <f t="shared" si="1125"/>
        <v>1</v>
      </c>
      <c r="AJ764">
        <f t="shared" si="1128"/>
        <v>0</v>
      </c>
      <c r="AK764">
        <f t="shared" si="1129"/>
        <v>0</v>
      </c>
      <c r="AL764">
        <f t="shared" ref="AL764:AN764" si="1172">SUM(AI754:AI763)/10</f>
        <v>0.5</v>
      </c>
      <c r="AM764">
        <f t="shared" si="1172"/>
        <v>0</v>
      </c>
      <c r="AN764">
        <f t="shared" si="1172"/>
        <v>0.5</v>
      </c>
      <c r="AO764" s="7">
        <f t="shared" si="1142"/>
        <v>77.400390625</v>
      </c>
      <c r="AP764" s="8">
        <f t="shared" si="1146"/>
        <v>0.47451996833101201</v>
      </c>
      <c r="AQ764" s="8">
        <f t="shared" si="1147"/>
        <v>0</v>
      </c>
      <c r="AR764" s="8">
        <f t="shared" si="1148"/>
        <v>0.32727272727272727</v>
      </c>
      <c r="AT764" s="8">
        <f t="shared" si="1143"/>
        <v>6</v>
      </c>
      <c r="AU764" s="8">
        <f t="shared" si="1144"/>
        <v>4</v>
      </c>
      <c r="AV764" s="4"/>
    </row>
    <row r="765" spans="1:48" x14ac:dyDescent="0.25">
      <c r="A765" t="s">
        <v>769</v>
      </c>
      <c r="B765">
        <v>15786.9501953125</v>
      </c>
      <c r="C765">
        <v>15819.2001953125</v>
      </c>
      <c r="D765">
        <v>15785.9501953125</v>
      </c>
      <c r="E765">
        <v>15808.599609375</v>
      </c>
      <c r="F765">
        <v>15808.599609375</v>
      </c>
      <c r="G765">
        <v>0</v>
      </c>
      <c r="H765" t="str">
        <f t="shared" si="1102"/>
        <v xml:space="preserve"> 14:15:00+05:30</v>
      </c>
      <c r="I765" t="str">
        <f t="shared" si="1103"/>
        <v>N</v>
      </c>
      <c r="J765">
        <f t="shared" si="1104"/>
        <v>8.69921875</v>
      </c>
      <c r="K765">
        <f t="shared" si="1105"/>
        <v>21.6494140625</v>
      </c>
      <c r="L765" s="3">
        <f t="shared" si="1081"/>
        <v>5.5058693630510185E-4</v>
      </c>
      <c r="M765" s="3">
        <f t="shared" si="1106"/>
        <v>1.3713487275666581E-3</v>
      </c>
      <c r="N765" t="str">
        <f t="shared" si="1107"/>
        <v>2021-06-14</v>
      </c>
      <c r="O765">
        <f t="shared" si="1108"/>
        <v>1.1005859375</v>
      </c>
      <c r="P765">
        <f t="shared" si="1109"/>
        <v>80.1005859375</v>
      </c>
      <c r="Q765">
        <f t="shared" si="1110"/>
        <v>-153.94921875</v>
      </c>
      <c r="R765">
        <f t="shared" si="1111"/>
        <v>-93.5</v>
      </c>
      <c r="S765">
        <f t="shared" si="1112"/>
        <v>15761.674926757813</v>
      </c>
      <c r="T765">
        <f t="shared" si="1113"/>
        <v>15741.307198660714</v>
      </c>
      <c r="U765">
        <f t="shared" si="1114"/>
        <v>46.9246826171875</v>
      </c>
      <c r="V765">
        <f t="shared" si="1115"/>
        <v>67.292410714286234</v>
      </c>
      <c r="W765">
        <f t="shared" si="1116"/>
        <v>33.25</v>
      </c>
      <c r="X765">
        <f t="shared" si="1117"/>
        <v>63.865136718750001</v>
      </c>
      <c r="Y765">
        <f t="shared" si="1118"/>
        <v>15767.82670176779</v>
      </c>
      <c r="Z765">
        <f t="shared" si="1127"/>
        <v>15753.541209237426</v>
      </c>
      <c r="AA765">
        <f t="shared" si="1119"/>
        <v>40.772907607210072</v>
      </c>
      <c r="AB765">
        <f t="shared" si="1120"/>
        <v>55.058400137573699</v>
      </c>
      <c r="AC765" s="9">
        <f t="shared" si="1121"/>
        <v>14.285492530363626</v>
      </c>
      <c r="AD765" s="4">
        <f t="shared" si="1122"/>
        <v>0.75455842534495288</v>
      </c>
      <c r="AE765" s="2">
        <f t="shared" si="1123"/>
        <v>2.1063033639795274E-3</v>
      </c>
      <c r="AF765">
        <f t="shared" si="1131"/>
        <v>26.519503107076162</v>
      </c>
      <c r="AG765" s="4">
        <f t="shared" si="1124"/>
        <v>0.29057014680490845</v>
      </c>
      <c r="AI765">
        <f t="shared" si="1125"/>
        <v>1</v>
      </c>
      <c r="AJ765">
        <f t="shared" si="1128"/>
        <v>0</v>
      </c>
      <c r="AK765">
        <f t="shared" si="1129"/>
        <v>0</v>
      </c>
      <c r="AL765">
        <f t="shared" ref="AL765:AN765" si="1173">SUM(AI755:AI764)/10</f>
        <v>0.5</v>
      </c>
      <c r="AM765">
        <f t="shared" si="1173"/>
        <v>0</v>
      </c>
      <c r="AN765">
        <f t="shared" si="1173"/>
        <v>0.5</v>
      </c>
      <c r="AO765" s="7">
        <f t="shared" si="1142"/>
        <v>8.69921875</v>
      </c>
      <c r="AP765" s="8">
        <f t="shared" si="1146"/>
        <v>0.57006179227082798</v>
      </c>
      <c r="AQ765" s="8">
        <f t="shared" si="1147"/>
        <v>0</v>
      </c>
      <c r="AR765" s="8">
        <f t="shared" si="1148"/>
        <v>0.40909090909090906</v>
      </c>
      <c r="AT765" s="8">
        <f t="shared" si="1143"/>
        <v>7</v>
      </c>
      <c r="AU765" s="8">
        <f t="shared" si="1144"/>
        <v>3</v>
      </c>
      <c r="AV765" s="4"/>
    </row>
    <row r="766" spans="1:48" x14ac:dyDescent="0.25">
      <c r="A766" t="s">
        <v>770</v>
      </c>
      <c r="B766">
        <v>15808.2001953125</v>
      </c>
      <c r="C766">
        <v>15822.900390625</v>
      </c>
      <c r="D766">
        <v>15807.25</v>
      </c>
      <c r="E766">
        <v>15809.7001953125</v>
      </c>
      <c r="F766">
        <v>15809.7001953125</v>
      </c>
      <c r="G766">
        <v>0</v>
      </c>
      <c r="H766" t="str">
        <f t="shared" si="1102"/>
        <v xml:space="preserve"> 15:15:00+05:30</v>
      </c>
      <c r="I766" t="str">
        <f t="shared" si="1103"/>
        <v>N</v>
      </c>
      <c r="J766">
        <f t="shared" si="1104"/>
        <v>1.1005859375</v>
      </c>
      <c r="K766">
        <f t="shared" si="1105"/>
        <v>1.5</v>
      </c>
      <c r="L766" s="3">
        <f t="shared" si="1081"/>
        <v>6.9619445409150452E-5</v>
      </c>
      <c r="M766" s="3">
        <f t="shared" si="1106"/>
        <v>9.488746229597883E-5</v>
      </c>
      <c r="N766" t="str">
        <f t="shared" si="1107"/>
        <v>2021-06-14</v>
      </c>
      <c r="O766">
        <f t="shared" si="1108"/>
        <v>77.0498046875</v>
      </c>
      <c r="P766">
        <f t="shared" si="1109"/>
        <v>67.5498046875</v>
      </c>
      <c r="Q766">
        <f t="shared" si="1110"/>
        <v>-105.150390625</v>
      </c>
      <c r="R766">
        <f t="shared" si="1111"/>
        <v>-65.0498046875</v>
      </c>
      <c r="S766">
        <f t="shared" si="1112"/>
        <v>15761.581176757813</v>
      </c>
      <c r="T766">
        <f t="shared" si="1113"/>
        <v>15749.364304315477</v>
      </c>
      <c r="U766">
        <f t="shared" si="1114"/>
        <v>48.1190185546875</v>
      </c>
      <c r="V766">
        <f t="shared" si="1115"/>
        <v>60.335890997022943</v>
      </c>
      <c r="W766">
        <f t="shared" si="1116"/>
        <v>15.650390625</v>
      </c>
      <c r="X766">
        <f t="shared" si="1117"/>
        <v>59.10009765625</v>
      </c>
      <c r="Y766">
        <f t="shared" si="1118"/>
        <v>15777.131922555503</v>
      </c>
      <c r="Z766">
        <f t="shared" si="1127"/>
        <v>15758.646571607887</v>
      </c>
      <c r="AA766">
        <f t="shared" si="1119"/>
        <v>32.568272756996521</v>
      </c>
      <c r="AB766">
        <f t="shared" si="1120"/>
        <v>51.053623704612619</v>
      </c>
      <c r="AC766" s="9">
        <f t="shared" si="1121"/>
        <v>18.485350947616098</v>
      </c>
      <c r="AD766" s="4">
        <f t="shared" si="1122"/>
        <v>0.29399465284978643</v>
      </c>
      <c r="AE766" s="2">
        <f t="shared" si="1123"/>
        <v>9.9007674484809195E-4</v>
      </c>
      <c r="AF766">
        <f t="shared" si="1131"/>
        <v>27.767618240026422</v>
      </c>
      <c r="AG766" s="4">
        <f t="shared" si="1124"/>
        <v>4.7064046709729947E-2</v>
      </c>
      <c r="AI766">
        <f t="shared" si="1125"/>
        <v>1</v>
      </c>
      <c r="AJ766">
        <f t="shared" si="1128"/>
        <v>0</v>
      </c>
      <c r="AK766">
        <f t="shared" si="1129"/>
        <v>0</v>
      </c>
      <c r="AL766">
        <f t="shared" ref="AL766:AN766" si="1174">SUM(AI756:AI765)/10</f>
        <v>0.6</v>
      </c>
      <c r="AM766">
        <f t="shared" si="1174"/>
        <v>0</v>
      </c>
      <c r="AN766">
        <f t="shared" si="1174"/>
        <v>0.4</v>
      </c>
      <c r="AO766" s="7">
        <f t="shared" si="1142"/>
        <v>1.1005859375</v>
      </c>
      <c r="AP766" s="8">
        <f t="shared" si="1146"/>
        <v>0.64823237549431378</v>
      </c>
      <c r="AQ766" s="8">
        <f t="shared" si="1147"/>
        <v>0</v>
      </c>
      <c r="AR766" s="8">
        <f t="shared" si="1148"/>
        <v>0.40909090909090906</v>
      </c>
      <c r="AT766" s="8">
        <f t="shared" si="1143"/>
        <v>7</v>
      </c>
      <c r="AU766" s="8">
        <f t="shared" si="1144"/>
        <v>3</v>
      </c>
      <c r="AV766" s="4"/>
    </row>
    <row r="767" spans="1:48" x14ac:dyDescent="0.25">
      <c r="A767" t="s">
        <v>771</v>
      </c>
      <c r="B767">
        <v>15866.9501953125</v>
      </c>
      <c r="C767">
        <v>15891.0498046875</v>
      </c>
      <c r="D767">
        <v>15846.849609375</v>
      </c>
      <c r="E767">
        <v>15886.75</v>
      </c>
      <c r="F767">
        <v>15886.75</v>
      </c>
      <c r="G767">
        <v>0</v>
      </c>
      <c r="H767" t="str">
        <f t="shared" si="1102"/>
        <v xml:space="preserve"> 09:15:00+05:30</v>
      </c>
      <c r="I767" t="str">
        <f t="shared" si="1103"/>
        <v>Y</v>
      </c>
      <c r="J767">
        <f t="shared" si="1104"/>
        <v>77.0498046875</v>
      </c>
      <c r="K767">
        <f t="shared" si="1105"/>
        <v>19.7998046875</v>
      </c>
      <c r="L767" s="3">
        <f t="shared" si="1081"/>
        <v>4.8735778500306349E-3</v>
      </c>
      <c r="M767" s="3">
        <f t="shared" si="1106"/>
        <v>1.2478645513962327E-3</v>
      </c>
      <c r="N767" t="str">
        <f t="shared" si="1107"/>
        <v>2021-06-15</v>
      </c>
      <c r="O767">
        <f t="shared" si="1108"/>
        <v>-2.75</v>
      </c>
      <c r="P767">
        <f t="shared" si="1109"/>
        <v>-27.5498046875</v>
      </c>
      <c r="Q767">
        <f t="shared" si="1110"/>
        <v>-205.0498046875</v>
      </c>
      <c r="R767">
        <f t="shared" si="1111"/>
        <v>-138.150390625</v>
      </c>
      <c r="S767">
        <f t="shared" si="1112"/>
        <v>15762.818725585938</v>
      </c>
      <c r="T767">
        <f t="shared" si="1113"/>
        <v>15757.433361235118</v>
      </c>
      <c r="U767">
        <f t="shared" si="1114"/>
        <v>123.9312744140625</v>
      </c>
      <c r="V767">
        <f t="shared" si="1115"/>
        <v>129.31663876488165</v>
      </c>
      <c r="W767">
        <f t="shared" si="1116"/>
        <v>44.2001953125</v>
      </c>
      <c r="X767">
        <f t="shared" si="1117"/>
        <v>54.97509765625</v>
      </c>
      <c r="Y767">
        <f t="shared" si="1118"/>
        <v>15801.491495320946</v>
      </c>
      <c r="Z767">
        <f t="shared" si="1127"/>
        <v>15770.292337825353</v>
      </c>
      <c r="AA767">
        <f t="shared" si="1119"/>
        <v>85.258504679053658</v>
      </c>
      <c r="AB767">
        <f t="shared" si="1120"/>
        <v>116.45766217464734</v>
      </c>
      <c r="AC767" s="9">
        <f t="shared" si="1121"/>
        <v>31.199157495593681</v>
      </c>
      <c r="AD767" s="4">
        <f t="shared" si="1122"/>
        <v>0.68777739649120251</v>
      </c>
      <c r="AE767" s="2">
        <f t="shared" si="1123"/>
        <v>2.7892102469598218E-3</v>
      </c>
      <c r="AF767">
        <f t="shared" si="1131"/>
        <v>44.058134085827987</v>
      </c>
      <c r="AG767" s="4">
        <f t="shared" si="1124"/>
        <v>0.58667314225456824</v>
      </c>
      <c r="AI767">
        <f t="shared" si="1125"/>
        <v>1</v>
      </c>
      <c r="AJ767">
        <f t="shared" si="1128"/>
        <v>0</v>
      </c>
      <c r="AK767">
        <f t="shared" si="1129"/>
        <v>0</v>
      </c>
      <c r="AL767">
        <f t="shared" ref="AL767:AN767" si="1175">SUM(AI757:AI766)/10</f>
        <v>0.6</v>
      </c>
      <c r="AM767">
        <f t="shared" si="1175"/>
        <v>0</v>
      </c>
      <c r="AN767">
        <f t="shared" si="1175"/>
        <v>0.4</v>
      </c>
      <c r="AO767" s="7">
        <f t="shared" si="1142"/>
        <v>77.0498046875</v>
      </c>
      <c r="AP767" s="8">
        <f t="shared" si="1146"/>
        <v>0.71219012540443849</v>
      </c>
      <c r="AQ767" s="8">
        <f t="shared" si="1147"/>
        <v>0</v>
      </c>
      <c r="AR767" s="8">
        <f t="shared" si="1148"/>
        <v>0.32727272727272727</v>
      </c>
      <c r="AT767" s="8">
        <f t="shared" si="1143"/>
        <v>7</v>
      </c>
      <c r="AU767" s="8">
        <f t="shared" si="1144"/>
        <v>3</v>
      </c>
      <c r="AV767" s="4"/>
    </row>
    <row r="768" spans="1:48" x14ac:dyDescent="0.25">
      <c r="A768" t="s">
        <v>772</v>
      </c>
      <c r="B768">
        <v>15886.849609375</v>
      </c>
      <c r="C768">
        <v>15901.2001953125</v>
      </c>
      <c r="D768">
        <v>15873.150390625</v>
      </c>
      <c r="E768">
        <v>15884</v>
      </c>
      <c r="F768">
        <v>15884</v>
      </c>
      <c r="G768">
        <v>0</v>
      </c>
      <c r="H768" t="str">
        <f t="shared" si="1102"/>
        <v xml:space="preserve"> 10:15:00+05:30</v>
      </c>
      <c r="I768" t="str">
        <f t="shared" si="1103"/>
        <v>N</v>
      </c>
      <c r="J768">
        <f t="shared" si="1104"/>
        <v>-2.75</v>
      </c>
      <c r="K768">
        <f t="shared" si="1105"/>
        <v>-2.849609375</v>
      </c>
      <c r="L768" s="3">
        <f t="shared" si="1081"/>
        <v>-1.7310022503029253E-4</v>
      </c>
      <c r="M768" s="3">
        <f t="shared" si="1106"/>
        <v>-1.7936906592974953E-4</v>
      </c>
      <c r="N768" t="str">
        <f t="shared" si="1107"/>
        <v>2021-06-15</v>
      </c>
      <c r="O768">
        <f t="shared" si="1108"/>
        <v>-6.4501953125</v>
      </c>
      <c r="P768">
        <f t="shared" si="1109"/>
        <v>-58.4501953125</v>
      </c>
      <c r="Q768">
        <f t="shared" si="1110"/>
        <v>-260.650390625</v>
      </c>
      <c r="R768">
        <f t="shared" si="1111"/>
        <v>-0.25</v>
      </c>
      <c r="S768">
        <f t="shared" si="1112"/>
        <v>15773.025024414063</v>
      </c>
      <c r="T768">
        <f t="shared" si="1113"/>
        <v>15766.647646949405</v>
      </c>
      <c r="U768">
        <f t="shared" si="1114"/>
        <v>110.9749755859375</v>
      </c>
      <c r="V768">
        <f t="shared" si="1115"/>
        <v>117.35235305059541</v>
      </c>
      <c r="W768">
        <f t="shared" si="1116"/>
        <v>28.0498046875</v>
      </c>
      <c r="X768">
        <f t="shared" si="1117"/>
        <v>54.280078125000003</v>
      </c>
      <c r="Y768">
        <f t="shared" si="1118"/>
        <v>15819.826718582959</v>
      </c>
      <c r="Z768">
        <f t="shared" si="1127"/>
        <v>15780.629398023048</v>
      </c>
      <c r="AA768">
        <f t="shared" si="1119"/>
        <v>64.173281417040926</v>
      </c>
      <c r="AB768">
        <f t="shared" si="1120"/>
        <v>103.37060197695246</v>
      </c>
      <c r="AC768" s="9">
        <f t="shared" si="1121"/>
        <v>39.197320559911532</v>
      </c>
      <c r="AD768" s="4">
        <f t="shared" si="1122"/>
        <v>0.25635830279863958</v>
      </c>
      <c r="AE768" s="2">
        <f t="shared" si="1123"/>
        <v>1.7671227196377334E-3</v>
      </c>
      <c r="AF768">
        <f t="shared" si="1131"/>
        <v>53.179071633554486</v>
      </c>
      <c r="AG768" s="4">
        <f t="shared" si="1124"/>
        <v>0.20702051362316762</v>
      </c>
      <c r="AI768">
        <f t="shared" si="1125"/>
        <v>1</v>
      </c>
      <c r="AJ768">
        <f t="shared" si="1128"/>
        <v>0</v>
      </c>
      <c r="AK768">
        <f t="shared" si="1129"/>
        <v>0</v>
      </c>
      <c r="AL768">
        <f t="shared" ref="AL768:AN768" si="1176">SUM(AI758:AI767)/10</f>
        <v>0.6</v>
      </c>
      <c r="AM768">
        <f t="shared" si="1176"/>
        <v>0</v>
      </c>
      <c r="AN768">
        <f t="shared" si="1176"/>
        <v>0.4</v>
      </c>
      <c r="AO768" s="7">
        <f t="shared" si="1142"/>
        <v>-2.75</v>
      </c>
      <c r="AP768" s="8">
        <f t="shared" si="1146"/>
        <v>0.76451919351272235</v>
      </c>
      <c r="AQ768" s="8">
        <f t="shared" si="1147"/>
        <v>0</v>
      </c>
      <c r="AR768" s="8">
        <f t="shared" si="1148"/>
        <v>0.32727272727272727</v>
      </c>
      <c r="AT768" s="8">
        <f t="shared" si="1143"/>
        <v>7</v>
      </c>
      <c r="AU768" s="8">
        <f t="shared" si="1144"/>
        <v>3</v>
      </c>
      <c r="AV768" s="4"/>
    </row>
    <row r="769" spans="1:53" x14ac:dyDescent="0.25">
      <c r="A769" t="s">
        <v>773</v>
      </c>
      <c r="B769">
        <v>15890.2001953125</v>
      </c>
      <c r="C769">
        <v>15894.25</v>
      </c>
      <c r="D769">
        <v>15867.0498046875</v>
      </c>
      <c r="E769">
        <v>15877.5498046875</v>
      </c>
      <c r="F769">
        <v>15877.5498046875</v>
      </c>
      <c r="G769">
        <v>0</v>
      </c>
      <c r="H769" t="str">
        <f t="shared" si="1102"/>
        <v xml:space="preserve"> 11:15:00+05:30</v>
      </c>
      <c r="I769" t="str">
        <f t="shared" si="1103"/>
        <v>N</v>
      </c>
      <c r="J769">
        <f t="shared" si="1104"/>
        <v>-6.4501953125</v>
      </c>
      <c r="K769">
        <f t="shared" si="1105"/>
        <v>-12.650390625</v>
      </c>
      <c r="L769" s="3">
        <f t="shared" si="1081"/>
        <v>-4.0608129643037019E-4</v>
      </c>
      <c r="M769" s="3">
        <f t="shared" si="1106"/>
        <v>-7.9611272793981397E-4</v>
      </c>
      <c r="N769" t="str">
        <f t="shared" si="1107"/>
        <v>2021-06-15</v>
      </c>
      <c r="O769">
        <f t="shared" si="1108"/>
        <v>10.1005859375</v>
      </c>
      <c r="P769">
        <f t="shared" si="1109"/>
        <v>-93.2001953125</v>
      </c>
      <c r="Q769">
        <f t="shared" si="1110"/>
        <v>-340.5</v>
      </c>
      <c r="R769">
        <f t="shared" si="1111"/>
        <v>-13.25</v>
      </c>
      <c r="S769">
        <f t="shared" si="1112"/>
        <v>15791.981323242188</v>
      </c>
      <c r="T769">
        <f t="shared" si="1113"/>
        <v>15775.745256696429</v>
      </c>
      <c r="U769">
        <f t="shared" si="1114"/>
        <v>85.5684814453125</v>
      </c>
      <c r="V769">
        <f t="shared" si="1115"/>
        <v>101.80454799107065</v>
      </c>
      <c r="W769">
        <f t="shared" si="1116"/>
        <v>27.2001953125</v>
      </c>
      <c r="X769">
        <f t="shared" si="1117"/>
        <v>54.190039062499999</v>
      </c>
      <c r="Y769">
        <f t="shared" si="1118"/>
        <v>15832.654071050634</v>
      </c>
      <c r="Z769">
        <f t="shared" si="1127"/>
        <v>15789.440344083452</v>
      </c>
      <c r="AA769">
        <f t="shared" si="1119"/>
        <v>44.895733636865771</v>
      </c>
      <c r="AB769">
        <f t="shared" si="1120"/>
        <v>88.109460604047854</v>
      </c>
      <c r="AC769" s="9">
        <f t="shared" si="1121"/>
        <v>43.213726967182083</v>
      </c>
      <c r="AD769" s="4">
        <f t="shared" si="1122"/>
        <v>0.10246635101324426</v>
      </c>
      <c r="AE769" s="2">
        <f t="shared" si="1123"/>
        <v>1.7142566291349524E-3</v>
      </c>
      <c r="AF769">
        <f t="shared" si="1131"/>
        <v>56.908814354204878</v>
      </c>
      <c r="AG769" s="4">
        <f t="shared" si="1124"/>
        <v>7.0135536519916053E-2</v>
      </c>
      <c r="AI769">
        <f t="shared" si="1125"/>
        <v>1</v>
      </c>
      <c r="AJ769">
        <f t="shared" si="1128"/>
        <v>0</v>
      </c>
      <c r="AK769">
        <f t="shared" si="1129"/>
        <v>0</v>
      </c>
      <c r="AL769">
        <f t="shared" ref="AL769:AN769" si="1177">SUM(AI759:AI768)/10</f>
        <v>0.6</v>
      </c>
      <c r="AM769">
        <f t="shared" si="1177"/>
        <v>0</v>
      </c>
      <c r="AN769">
        <f t="shared" si="1177"/>
        <v>0.4</v>
      </c>
      <c r="AO769" s="7">
        <f t="shared" si="1142"/>
        <v>-6.4501953125</v>
      </c>
      <c r="AP769" s="8">
        <f t="shared" si="1146"/>
        <v>0.80733388560131825</v>
      </c>
      <c r="AQ769" s="8">
        <f t="shared" si="1147"/>
        <v>0</v>
      </c>
      <c r="AR769" s="8">
        <f t="shared" si="1148"/>
        <v>0.32727272727272727</v>
      </c>
      <c r="AT769" s="8">
        <f t="shared" si="1143"/>
        <v>6</v>
      </c>
      <c r="AU769" s="8">
        <f t="shared" si="1144"/>
        <v>4</v>
      </c>
      <c r="AV769" s="4"/>
    </row>
    <row r="770" spans="1:53" x14ac:dyDescent="0.25">
      <c r="A770" t="s">
        <v>774</v>
      </c>
      <c r="B770">
        <v>15878.7998046875</v>
      </c>
      <c r="C770">
        <v>15898.7998046875</v>
      </c>
      <c r="D770">
        <v>15872.849609375</v>
      </c>
      <c r="E770">
        <v>15887.650390625</v>
      </c>
      <c r="F770">
        <v>15887.650390625</v>
      </c>
      <c r="G770">
        <v>0</v>
      </c>
      <c r="H770" t="str">
        <f t="shared" si="1102"/>
        <v xml:space="preserve"> 12:15:00+05:30</v>
      </c>
      <c r="I770" t="str">
        <f t="shared" si="1103"/>
        <v>N</v>
      </c>
      <c r="J770">
        <f t="shared" si="1104"/>
        <v>10.1005859375</v>
      </c>
      <c r="K770">
        <f t="shared" si="1105"/>
        <v>8.8505859375</v>
      </c>
      <c r="L770" s="3">
        <f t="shared" si="1081"/>
        <v>6.3615520415612377E-4</v>
      </c>
      <c r="M770" s="3">
        <f t="shared" si="1106"/>
        <v>5.5738381026047465E-4</v>
      </c>
      <c r="N770" t="str">
        <f t="shared" si="1107"/>
        <v>2021-06-15</v>
      </c>
      <c r="O770">
        <f t="shared" si="1108"/>
        <v>1.0498046875</v>
      </c>
      <c r="P770">
        <f t="shared" si="1109"/>
        <v>-100</v>
      </c>
      <c r="Q770">
        <f t="shared" si="1110"/>
        <v>-329.650390625</v>
      </c>
      <c r="R770">
        <f t="shared" si="1111"/>
        <v>-18.8505859375</v>
      </c>
      <c r="S770">
        <f t="shared" si="1112"/>
        <v>15813.556274414063</v>
      </c>
      <c r="T770">
        <f t="shared" si="1113"/>
        <v>15783.052408854166</v>
      </c>
      <c r="U770">
        <f t="shared" si="1114"/>
        <v>74.0941162109375</v>
      </c>
      <c r="V770">
        <f t="shared" si="1115"/>
        <v>104.59798177083394</v>
      </c>
      <c r="W770">
        <f t="shared" si="1116"/>
        <v>25.9501953125</v>
      </c>
      <c r="X770">
        <f t="shared" si="1117"/>
        <v>55.730078124999999</v>
      </c>
      <c r="Y770">
        <f t="shared" si="1118"/>
        <v>15844.875475400493</v>
      </c>
      <c r="Z770">
        <f t="shared" si="1127"/>
        <v>15798.368530132684</v>
      </c>
      <c r="AA770">
        <f t="shared" si="1119"/>
        <v>42.774915224506913</v>
      </c>
      <c r="AB770">
        <f t="shared" si="1120"/>
        <v>89.2818604923159</v>
      </c>
      <c r="AC770" s="9">
        <f t="shared" si="1121"/>
        <v>46.506945267808987</v>
      </c>
      <c r="AD770" s="4">
        <f t="shared" si="1122"/>
        <v>7.6207689818743984E-2</v>
      </c>
      <c r="AE770" s="2">
        <f t="shared" si="1123"/>
        <v>1.6348794294108982E-3</v>
      </c>
      <c r="AF770">
        <f t="shared" si="1131"/>
        <v>61.823066546327027</v>
      </c>
      <c r="AG770" s="4">
        <f t="shared" si="1124"/>
        <v>8.6353093943153714E-2</v>
      </c>
      <c r="AI770">
        <f t="shared" si="1125"/>
        <v>1</v>
      </c>
      <c r="AJ770">
        <f t="shared" si="1128"/>
        <v>0</v>
      </c>
      <c r="AK770">
        <f t="shared" si="1129"/>
        <v>0</v>
      </c>
      <c r="AL770">
        <f t="shared" ref="AL770:AN770" si="1178">SUM(AI760:AI769)/10</f>
        <v>0.6</v>
      </c>
      <c r="AM770">
        <f t="shared" si="1178"/>
        <v>0</v>
      </c>
      <c r="AN770">
        <f t="shared" si="1178"/>
        <v>0.4</v>
      </c>
      <c r="AO770" s="7">
        <f t="shared" si="1142"/>
        <v>10.1005859375</v>
      </c>
      <c r="AP770" s="8">
        <f t="shared" si="1146"/>
        <v>0.84236408821926034</v>
      </c>
      <c r="AQ770" s="8">
        <f t="shared" si="1147"/>
        <v>0</v>
      </c>
      <c r="AR770" s="8">
        <f t="shared" si="1148"/>
        <v>0.32727272727272727</v>
      </c>
      <c r="AT770" s="8">
        <f t="shared" si="1143"/>
        <v>7</v>
      </c>
      <c r="AU770" s="8">
        <f t="shared" si="1144"/>
        <v>3</v>
      </c>
      <c r="AV770" s="4"/>
    </row>
    <row r="771" spans="1:53" x14ac:dyDescent="0.25">
      <c r="A771" t="s">
        <v>775</v>
      </c>
      <c r="B771">
        <v>15889.099609375</v>
      </c>
      <c r="C771">
        <v>15898.9501953125</v>
      </c>
      <c r="D771">
        <v>15856.5</v>
      </c>
      <c r="E771">
        <v>15888.7001953125</v>
      </c>
      <c r="F771">
        <v>15888.7001953125</v>
      </c>
      <c r="G771">
        <v>0</v>
      </c>
      <c r="H771" t="str">
        <f t="shared" si="1102"/>
        <v xml:space="preserve"> 13:15:00+05:30</v>
      </c>
      <c r="I771" t="str">
        <f t="shared" si="1103"/>
        <v>N</v>
      </c>
      <c r="J771">
        <f t="shared" si="1104"/>
        <v>1.0498046875</v>
      </c>
      <c r="K771">
        <f t="shared" si="1105"/>
        <v>-0.3994140625</v>
      </c>
      <c r="L771" s="3">
        <f t="shared" si="1081"/>
        <v>6.6076774204414129E-5</v>
      </c>
      <c r="M771" s="3">
        <f t="shared" si="1106"/>
        <v>-2.513761461123542E-5</v>
      </c>
      <c r="N771" t="str">
        <f t="shared" si="1107"/>
        <v>2021-06-15</v>
      </c>
      <c r="O771">
        <f t="shared" si="1108"/>
        <v>-11.4501953125</v>
      </c>
      <c r="P771">
        <f t="shared" si="1109"/>
        <v>-100</v>
      </c>
      <c r="Q771">
        <f t="shared" si="1110"/>
        <v>-304.2998046875</v>
      </c>
      <c r="R771">
        <f t="shared" si="1111"/>
        <v>-41.75</v>
      </c>
      <c r="S771">
        <f t="shared" si="1112"/>
        <v>15834.581298828125</v>
      </c>
      <c r="T771">
        <f t="shared" si="1113"/>
        <v>15791.659551711309</v>
      </c>
      <c r="U771">
        <f t="shared" si="1114"/>
        <v>54.118896484375</v>
      </c>
      <c r="V771">
        <f t="shared" si="1115"/>
        <v>97.040643601190823</v>
      </c>
      <c r="W771">
        <f t="shared" si="1116"/>
        <v>42.4501953125</v>
      </c>
      <c r="X771">
        <f t="shared" si="1117"/>
        <v>39.960058593749999</v>
      </c>
      <c r="Y771">
        <f t="shared" si="1118"/>
        <v>15854.614302047607</v>
      </c>
      <c r="Z771">
        <f t="shared" si="1127"/>
        <v>15806.580499694486</v>
      </c>
      <c r="AA771">
        <f t="shared" si="1119"/>
        <v>34.085893264893457</v>
      </c>
      <c r="AB771">
        <f t="shared" si="1120"/>
        <v>82.119695618013793</v>
      </c>
      <c r="AC771" s="9">
        <f t="shared" si="1121"/>
        <v>48.033802353120336</v>
      </c>
      <c r="AD771" s="4">
        <f t="shared" si="1122"/>
        <v>3.2830732625395702E-2</v>
      </c>
      <c r="AE771" s="2">
        <f t="shared" si="1123"/>
        <v>2.6771478770535742E-3</v>
      </c>
      <c r="AF771">
        <f t="shared" si="1131"/>
        <v>62.954750336297366</v>
      </c>
      <c r="AG771" s="4">
        <f t="shared" si="1124"/>
        <v>1.8305203109300849E-2</v>
      </c>
      <c r="AI771">
        <f t="shared" si="1125"/>
        <v>1</v>
      </c>
      <c r="AJ771">
        <f t="shared" si="1128"/>
        <v>0</v>
      </c>
      <c r="AK771">
        <f t="shared" si="1129"/>
        <v>0</v>
      </c>
      <c r="AL771">
        <f t="shared" ref="AL771:AN771" si="1179">SUM(AI761:AI770)/10</f>
        <v>0.7</v>
      </c>
      <c r="AM771">
        <f t="shared" si="1179"/>
        <v>0</v>
      </c>
      <c r="AN771">
        <f t="shared" si="1179"/>
        <v>0.3</v>
      </c>
      <c r="AO771" s="7">
        <f t="shared" si="1142"/>
        <v>1.0498046875</v>
      </c>
      <c r="AP771" s="8">
        <f t="shared" si="1146"/>
        <v>0.87102516308848577</v>
      </c>
      <c r="AQ771" s="8">
        <f t="shared" si="1147"/>
        <v>0</v>
      </c>
      <c r="AR771" s="8">
        <f t="shared" si="1148"/>
        <v>0.32727272727272727</v>
      </c>
      <c r="AT771" s="8">
        <f t="shared" si="1143"/>
        <v>8</v>
      </c>
      <c r="AU771" s="8">
        <f t="shared" si="1144"/>
        <v>2</v>
      </c>
      <c r="AV771" s="4"/>
    </row>
    <row r="772" spans="1:53" x14ac:dyDescent="0.25">
      <c r="A772" t="s">
        <v>776</v>
      </c>
      <c r="B772">
        <v>15883.7001953125</v>
      </c>
      <c r="C772">
        <v>15898.9501953125</v>
      </c>
      <c r="D772">
        <v>15866.5</v>
      </c>
      <c r="E772">
        <v>15877.25</v>
      </c>
      <c r="F772">
        <v>15877.25</v>
      </c>
      <c r="G772">
        <v>0</v>
      </c>
      <c r="H772" t="str">
        <f t="shared" si="1102"/>
        <v xml:space="preserve"> 14:15:00+05:30</v>
      </c>
      <c r="I772" t="str">
        <f t="shared" si="1103"/>
        <v>N</v>
      </c>
      <c r="J772">
        <f t="shared" si="1104"/>
        <v>-11.4501953125</v>
      </c>
      <c r="K772">
        <f t="shared" si="1105"/>
        <v>-6.4501953125</v>
      </c>
      <c r="L772" s="3">
        <f t="shared" ref="L772:L835" si="1180">(E772-E771)/E771</f>
        <v>-7.2065022133642172E-4</v>
      </c>
      <c r="M772" s="3">
        <f t="shared" si="1106"/>
        <v>-4.0608896121091119E-4</v>
      </c>
      <c r="N772" t="str">
        <f t="shared" si="1107"/>
        <v>2021-06-15</v>
      </c>
      <c r="O772">
        <f t="shared" si="1108"/>
        <v>-18.0498046875</v>
      </c>
      <c r="P772">
        <f t="shared" si="1109"/>
        <v>-62.9501953125</v>
      </c>
      <c r="Q772">
        <f t="shared" si="1110"/>
        <v>-251.9501953125</v>
      </c>
      <c r="R772">
        <f t="shared" si="1111"/>
        <v>-58.2998046875</v>
      </c>
      <c r="S772">
        <f t="shared" si="1112"/>
        <v>15855.356323242188</v>
      </c>
      <c r="T772">
        <f t="shared" si="1113"/>
        <v>15799.331008184523</v>
      </c>
      <c r="U772">
        <f t="shared" si="1114"/>
        <v>21.8936767578125</v>
      </c>
      <c r="V772">
        <f t="shared" si="1115"/>
        <v>77.918991815477057</v>
      </c>
      <c r="W772">
        <f t="shared" si="1116"/>
        <v>32.4501953125</v>
      </c>
      <c r="X772">
        <f t="shared" si="1117"/>
        <v>38.545117187499997</v>
      </c>
      <c r="Y772">
        <f t="shared" si="1118"/>
        <v>15859.644457148139</v>
      </c>
      <c r="Z772">
        <f t="shared" si="1127"/>
        <v>15813.00499972226</v>
      </c>
      <c r="AA772">
        <f t="shared" si="1119"/>
        <v>17.605542851861173</v>
      </c>
      <c r="AB772">
        <f t="shared" si="1120"/>
        <v>64.245000277740473</v>
      </c>
      <c r="AC772" s="9">
        <f t="shared" si="1121"/>
        <v>46.6394574258793</v>
      </c>
      <c r="AD772" s="4">
        <f t="shared" si="1122"/>
        <v>-2.9028410388803164E-2</v>
      </c>
      <c r="AE772" s="2">
        <f t="shared" si="1123"/>
        <v>2.0452018600510507E-3</v>
      </c>
      <c r="AF772">
        <f t="shared" si="1131"/>
        <v>60.313448963615883</v>
      </c>
      <c r="AG772" s="4">
        <f t="shared" si="1124"/>
        <v>-4.1955553132558554E-2</v>
      </c>
      <c r="AI772">
        <f t="shared" si="1125"/>
        <v>0</v>
      </c>
      <c r="AJ772">
        <f t="shared" si="1128"/>
        <v>0</v>
      </c>
      <c r="AK772">
        <f t="shared" si="1129"/>
        <v>1</v>
      </c>
      <c r="AL772">
        <f t="shared" ref="AL772:AN772" si="1181">SUM(AI762:AI771)/10</f>
        <v>0.8</v>
      </c>
      <c r="AM772">
        <f t="shared" si="1181"/>
        <v>0</v>
      </c>
      <c r="AN772">
        <f t="shared" si="1181"/>
        <v>0.2</v>
      </c>
      <c r="AO772" s="7">
        <f t="shared" si="1142"/>
        <v>-11.4501953125</v>
      </c>
      <c r="AP772" s="8">
        <f t="shared" si="1146"/>
        <v>0.71265695161785203</v>
      </c>
      <c r="AQ772" s="8">
        <f t="shared" si="1147"/>
        <v>0</v>
      </c>
      <c r="AR772" s="8">
        <f t="shared" si="1148"/>
        <v>0.42727272727272725</v>
      </c>
      <c r="AT772" s="8">
        <f t="shared" si="1143"/>
        <v>7</v>
      </c>
      <c r="AU772" s="8">
        <f t="shared" si="1144"/>
        <v>3</v>
      </c>
      <c r="AV772" s="4"/>
    </row>
    <row r="773" spans="1:53" x14ac:dyDescent="0.25">
      <c r="A773" t="s">
        <v>777</v>
      </c>
      <c r="B773">
        <v>15877</v>
      </c>
      <c r="C773">
        <v>15877.75</v>
      </c>
      <c r="D773">
        <v>15854.5498046875</v>
      </c>
      <c r="E773">
        <v>15859.2001953125</v>
      </c>
      <c r="F773">
        <v>15859.2001953125</v>
      </c>
      <c r="G773">
        <v>0</v>
      </c>
      <c r="H773" t="str">
        <f t="shared" si="1102"/>
        <v xml:space="preserve"> 15:15:00+05:30</v>
      </c>
      <c r="I773" t="str">
        <f t="shared" si="1103"/>
        <v>N</v>
      </c>
      <c r="J773">
        <f t="shared" si="1104"/>
        <v>-18.0498046875</v>
      </c>
      <c r="K773">
        <f t="shared" si="1105"/>
        <v>-17.7998046875</v>
      </c>
      <c r="L773" s="3">
        <f t="shared" si="1180"/>
        <v>-1.1368344447243697E-3</v>
      </c>
      <c r="M773" s="3">
        <f t="shared" si="1106"/>
        <v>-1.1211062976317944E-3</v>
      </c>
      <c r="N773" t="str">
        <f t="shared" si="1107"/>
        <v>2021-06-15</v>
      </c>
      <c r="O773">
        <f t="shared" si="1108"/>
        <v>-33.650390625</v>
      </c>
      <c r="P773">
        <f t="shared" si="1109"/>
        <v>-89.9501953125</v>
      </c>
      <c r="Q773">
        <f t="shared" si="1110"/>
        <v>-175.8505859375</v>
      </c>
      <c r="R773">
        <f t="shared" si="1111"/>
        <v>-79.900390625</v>
      </c>
      <c r="S773">
        <f t="shared" si="1112"/>
        <v>15865.025024414063</v>
      </c>
      <c r="T773">
        <f t="shared" si="1113"/>
        <v>15806.121465773809</v>
      </c>
      <c r="U773">
        <f t="shared" si="1114"/>
        <v>-5.8248291015625</v>
      </c>
      <c r="V773">
        <f t="shared" si="1115"/>
        <v>53.078729538690823</v>
      </c>
      <c r="W773">
        <f t="shared" si="1116"/>
        <v>23.2001953125</v>
      </c>
      <c r="X773">
        <f t="shared" si="1117"/>
        <v>37.665136718749999</v>
      </c>
      <c r="Y773">
        <f t="shared" si="1118"/>
        <v>15859.545732295775</v>
      </c>
      <c r="Z773">
        <f t="shared" si="1127"/>
        <v>15817.204562957735</v>
      </c>
      <c r="AA773">
        <f t="shared" si="1119"/>
        <v>-0.34553698327545135</v>
      </c>
      <c r="AB773">
        <f t="shared" si="1120"/>
        <v>41.995632354764894</v>
      </c>
      <c r="AC773" s="9">
        <f t="shared" si="1121"/>
        <v>42.341169338040345</v>
      </c>
      <c r="AD773" s="4">
        <f t="shared" si="1122"/>
        <v>-9.2159907620493059E-2</v>
      </c>
      <c r="AE773" s="2">
        <f t="shared" si="1123"/>
        <v>1.4633146698142582E-3</v>
      </c>
      <c r="AF773">
        <f t="shared" si="1131"/>
        <v>53.424266521966274</v>
      </c>
      <c r="AG773" s="4">
        <f t="shared" si="1124"/>
        <v>-0.11422298940001777</v>
      </c>
      <c r="AI773">
        <f t="shared" si="1125"/>
        <v>0</v>
      </c>
      <c r="AJ773">
        <f t="shared" si="1128"/>
        <v>0</v>
      </c>
      <c r="AK773">
        <f t="shared" si="1129"/>
        <v>1</v>
      </c>
      <c r="AL773">
        <f t="shared" ref="AL773:AN773" si="1182">SUM(AI763:AI772)/10</f>
        <v>0.8</v>
      </c>
      <c r="AM773">
        <f t="shared" si="1182"/>
        <v>0</v>
      </c>
      <c r="AN773">
        <f t="shared" si="1182"/>
        <v>0.2</v>
      </c>
      <c r="AO773" s="7">
        <f t="shared" si="1142"/>
        <v>-18.0498046875</v>
      </c>
      <c r="AP773" s="8">
        <f t="shared" si="1146"/>
        <v>0.58308296041460617</v>
      </c>
      <c r="AQ773" s="8">
        <f t="shared" si="1147"/>
        <v>0</v>
      </c>
      <c r="AR773" s="8">
        <f t="shared" si="1148"/>
        <v>0.34545454545454546</v>
      </c>
      <c r="AT773" s="8">
        <f t="shared" si="1143"/>
        <v>6</v>
      </c>
      <c r="AU773" s="8">
        <f t="shared" si="1144"/>
        <v>4</v>
      </c>
      <c r="AV773" s="4"/>
    </row>
    <row r="774" spans="1:53" x14ac:dyDescent="0.25">
      <c r="A774" t="s">
        <v>778</v>
      </c>
      <c r="B774">
        <v>15847.5</v>
      </c>
      <c r="C774">
        <v>15880.4501953125</v>
      </c>
      <c r="D774">
        <v>15816.2001953125</v>
      </c>
      <c r="E774">
        <v>15825.5498046875</v>
      </c>
      <c r="F774">
        <v>15825.5498046875</v>
      </c>
      <c r="G774">
        <v>0</v>
      </c>
      <c r="H774" t="str">
        <f t="shared" si="1102"/>
        <v xml:space="preserve"> 09:15:00+05:30</v>
      </c>
      <c r="I774" t="str">
        <f t="shared" si="1103"/>
        <v>Y</v>
      </c>
      <c r="J774">
        <f t="shared" si="1104"/>
        <v>-33.650390625</v>
      </c>
      <c r="K774">
        <f t="shared" si="1105"/>
        <v>-21.9501953125</v>
      </c>
      <c r="L774" s="3">
        <f t="shared" si="1180"/>
        <v>-2.1218214166276832E-3</v>
      </c>
      <c r="M774" s="3">
        <f t="shared" si="1106"/>
        <v>-1.385088834989746E-3</v>
      </c>
      <c r="N774" t="str">
        <f t="shared" si="1107"/>
        <v>2021-06-16</v>
      </c>
      <c r="O774">
        <f t="shared" si="1108"/>
        <v>-41.2001953125</v>
      </c>
      <c r="P774">
        <f t="shared" si="1109"/>
        <v>-69.849609375</v>
      </c>
      <c r="Q774">
        <f t="shared" si="1110"/>
        <v>-105.7001953125</v>
      </c>
      <c r="R774">
        <f t="shared" si="1111"/>
        <v>-60.3994140625</v>
      </c>
      <c r="S774">
        <f t="shared" si="1112"/>
        <v>15871.35009765625</v>
      </c>
      <c r="T774">
        <f t="shared" si="1113"/>
        <v>15811.552408854166</v>
      </c>
      <c r="U774">
        <f t="shared" si="1114"/>
        <v>-45.80029296875</v>
      </c>
      <c r="V774">
        <f t="shared" si="1115"/>
        <v>13.99739583333394</v>
      </c>
      <c r="W774">
        <f t="shared" si="1116"/>
        <v>64.25</v>
      </c>
      <c r="X774">
        <f t="shared" si="1117"/>
        <v>36.330175781249999</v>
      </c>
      <c r="Y774">
        <f t="shared" si="1118"/>
        <v>15851.991081716158</v>
      </c>
      <c r="Z774">
        <f t="shared" si="1127"/>
        <v>15817.963221296804</v>
      </c>
      <c r="AA774">
        <f t="shared" si="1119"/>
        <v>-26.441277028658078</v>
      </c>
      <c r="AB774">
        <f t="shared" si="1120"/>
        <v>7.5865833906955231</v>
      </c>
      <c r="AC774" s="9">
        <f t="shared" si="1121"/>
        <v>34.027860419353601</v>
      </c>
      <c r="AD774" s="4">
        <f t="shared" si="1122"/>
        <v>-0.19634103282116641</v>
      </c>
      <c r="AE774" s="2">
        <f t="shared" si="1123"/>
        <v>4.0622905126758563E-3</v>
      </c>
      <c r="AF774">
        <f t="shared" si="1131"/>
        <v>40.438672861992018</v>
      </c>
      <c r="AG774" s="4">
        <f t="shared" si="1124"/>
        <v>-0.24306545518289921</v>
      </c>
      <c r="AI774">
        <f t="shared" si="1125"/>
        <v>0</v>
      </c>
      <c r="AJ774">
        <f t="shared" si="1128"/>
        <v>0</v>
      </c>
      <c r="AK774">
        <f t="shared" si="1129"/>
        <v>1</v>
      </c>
      <c r="AL774">
        <f t="shared" ref="AL774:AN774" si="1183">SUM(AI764:AI773)/10</f>
        <v>0.8</v>
      </c>
      <c r="AM774">
        <f t="shared" si="1183"/>
        <v>0</v>
      </c>
      <c r="AN774">
        <f t="shared" si="1183"/>
        <v>0.2</v>
      </c>
      <c r="AO774" s="7">
        <f t="shared" si="1142"/>
        <v>-33.650390625</v>
      </c>
      <c r="AP774" s="8">
        <f t="shared" si="1146"/>
        <v>0.47706787670285961</v>
      </c>
      <c r="AQ774" s="8">
        <f t="shared" si="1147"/>
        <v>0</v>
      </c>
      <c r="AR774" s="8">
        <f t="shared" si="1148"/>
        <v>0.34545454545454546</v>
      </c>
      <c r="AT774" s="8">
        <f t="shared" si="1143"/>
        <v>5</v>
      </c>
      <c r="AU774" s="8">
        <f t="shared" si="1144"/>
        <v>5</v>
      </c>
      <c r="AV774" s="4"/>
    </row>
    <row r="775" spans="1:53" x14ac:dyDescent="0.25">
      <c r="A775" t="s">
        <v>779</v>
      </c>
      <c r="B775">
        <v>15833.150390625</v>
      </c>
      <c r="C775">
        <v>15844.5</v>
      </c>
      <c r="D775">
        <v>15768.25</v>
      </c>
      <c r="E775">
        <v>15784.349609375</v>
      </c>
      <c r="F775">
        <v>15784.349609375</v>
      </c>
      <c r="G775">
        <v>0</v>
      </c>
      <c r="H775" t="str">
        <f t="shared" si="1102"/>
        <v xml:space="preserve"> 10:15:00+05:30</v>
      </c>
      <c r="I775" t="str">
        <f t="shared" si="1103"/>
        <v>N</v>
      </c>
      <c r="J775">
        <f t="shared" si="1104"/>
        <v>-41.2001953125</v>
      </c>
      <c r="K775">
        <f t="shared" si="1105"/>
        <v>-48.80078125</v>
      </c>
      <c r="L775" s="3">
        <f t="shared" si="1180"/>
        <v>-2.6033974061549872E-3</v>
      </c>
      <c r="M775" s="3">
        <f t="shared" si="1106"/>
        <v>-3.0821902177405915E-3</v>
      </c>
      <c r="N775" t="str">
        <f t="shared" si="1107"/>
        <v>2021-06-16</v>
      </c>
      <c r="O775">
        <f t="shared" si="1108"/>
        <v>3.30078125</v>
      </c>
      <c r="P775">
        <f t="shared" si="1109"/>
        <v>-49.1494140625</v>
      </c>
      <c r="Q775">
        <f t="shared" si="1110"/>
        <v>-187.69921875</v>
      </c>
      <c r="R775">
        <f t="shared" si="1111"/>
        <v>-30.8994140625</v>
      </c>
      <c r="S775">
        <f t="shared" si="1112"/>
        <v>15873.331298828125</v>
      </c>
      <c r="T775">
        <f t="shared" si="1113"/>
        <v>15812.345238095239</v>
      </c>
      <c r="U775">
        <f t="shared" si="1114"/>
        <v>-88.981689453125</v>
      </c>
      <c r="V775">
        <f t="shared" si="1115"/>
        <v>-27.995628720238528</v>
      </c>
      <c r="W775">
        <f t="shared" si="1116"/>
        <v>76.25</v>
      </c>
      <c r="X775">
        <f t="shared" si="1117"/>
        <v>33.665136718749999</v>
      </c>
      <c r="Y775">
        <f t="shared" si="1118"/>
        <v>15836.959643418122</v>
      </c>
      <c r="Z775">
        <f t="shared" si="1127"/>
        <v>15814.907438394823</v>
      </c>
      <c r="AA775">
        <f t="shared" si="1119"/>
        <v>-52.610034043122141</v>
      </c>
      <c r="AB775">
        <f t="shared" si="1120"/>
        <v>-30.557829019822748</v>
      </c>
      <c r="AC775" s="9">
        <f t="shared" si="1121"/>
        <v>22.052205023299393</v>
      </c>
      <c r="AD775" s="4">
        <f t="shared" si="1122"/>
        <v>-0.35193677323429257</v>
      </c>
      <c r="AE775" s="2">
        <f t="shared" si="1123"/>
        <v>4.8356666085329694E-3</v>
      </c>
      <c r="AF775">
        <f t="shared" si="1131"/>
        <v>24.614405322883613</v>
      </c>
      <c r="AG775" s="4">
        <f t="shared" si="1124"/>
        <v>-0.39131520446066631</v>
      </c>
      <c r="AI775">
        <f t="shared" si="1125"/>
        <v>0</v>
      </c>
      <c r="AJ775">
        <f t="shared" si="1128"/>
        <v>0</v>
      </c>
      <c r="AK775">
        <f t="shared" si="1129"/>
        <v>1</v>
      </c>
      <c r="AL775">
        <f t="shared" ref="AL775:AN775" si="1184">SUM(AI765:AI774)/10</f>
        <v>0.7</v>
      </c>
      <c r="AM775">
        <f t="shared" si="1184"/>
        <v>0</v>
      </c>
      <c r="AN775">
        <f t="shared" si="1184"/>
        <v>0.3</v>
      </c>
      <c r="AO775" s="7">
        <f t="shared" si="1142"/>
        <v>-41.2001953125</v>
      </c>
      <c r="AP775" s="8">
        <f t="shared" si="1146"/>
        <v>0.39032826275688515</v>
      </c>
      <c r="AQ775" s="8">
        <f t="shared" si="1147"/>
        <v>0</v>
      </c>
      <c r="AR775" s="8">
        <f t="shared" si="1148"/>
        <v>0.34545454545454546</v>
      </c>
      <c r="AT775" s="8">
        <f t="shared" si="1143"/>
        <v>4</v>
      </c>
      <c r="AU775" s="8">
        <f t="shared" si="1144"/>
        <v>6</v>
      </c>
      <c r="AV775" s="4"/>
    </row>
    <row r="776" spans="1:53" x14ac:dyDescent="0.25">
      <c r="A776" t="s">
        <v>780</v>
      </c>
      <c r="B776">
        <v>15777.2001953125</v>
      </c>
      <c r="C776">
        <v>15802.75</v>
      </c>
      <c r="D776">
        <v>15773.849609375</v>
      </c>
      <c r="E776">
        <v>15787.650390625</v>
      </c>
      <c r="F776">
        <v>15787.650390625</v>
      </c>
      <c r="G776">
        <v>0</v>
      </c>
      <c r="H776" t="str">
        <f t="shared" si="1102"/>
        <v xml:space="preserve"> 11:15:00+05:30</v>
      </c>
      <c r="I776" t="str">
        <f t="shared" si="1103"/>
        <v>N</v>
      </c>
      <c r="J776">
        <f t="shared" si="1104"/>
        <v>3.30078125</v>
      </c>
      <c r="K776">
        <f t="shared" si="1105"/>
        <v>10.4501953125</v>
      </c>
      <c r="L776" s="3">
        <f t="shared" si="1180"/>
        <v>2.0911734291791947E-4</v>
      </c>
      <c r="M776" s="3">
        <f t="shared" si="1106"/>
        <v>6.6236056988139226E-4</v>
      </c>
      <c r="N776" t="str">
        <f t="shared" si="1107"/>
        <v>2021-06-16</v>
      </c>
      <c r="O776">
        <f t="shared" si="1108"/>
        <v>1.0498046875</v>
      </c>
      <c r="P776">
        <f t="shared" si="1109"/>
        <v>-44.25</v>
      </c>
      <c r="Q776">
        <f t="shared" si="1110"/>
        <v>-184.900390625</v>
      </c>
      <c r="R776">
        <f t="shared" si="1111"/>
        <v>-22.30078125</v>
      </c>
      <c r="S776">
        <f t="shared" si="1112"/>
        <v>15860.53125</v>
      </c>
      <c r="T776">
        <f t="shared" si="1113"/>
        <v>15810.985677083334</v>
      </c>
      <c r="U776">
        <f t="shared" si="1114"/>
        <v>-72.880859375</v>
      </c>
      <c r="V776">
        <f t="shared" si="1115"/>
        <v>-23.33528645833394</v>
      </c>
      <c r="W776">
        <f t="shared" si="1116"/>
        <v>28.900390625</v>
      </c>
      <c r="X776">
        <f t="shared" si="1117"/>
        <v>37.965136718750003</v>
      </c>
      <c r="Y776">
        <f t="shared" si="1118"/>
        <v>15826.002031686317</v>
      </c>
      <c r="Z776">
        <f t="shared" si="1127"/>
        <v>15812.429524961202</v>
      </c>
      <c r="AA776">
        <f t="shared" si="1119"/>
        <v>-38.351641061317423</v>
      </c>
      <c r="AB776">
        <f t="shared" si="1120"/>
        <v>-24.779134336202333</v>
      </c>
      <c r="AC776" s="9">
        <f t="shared" si="1121"/>
        <v>13.57250672511509</v>
      </c>
      <c r="AD776" s="4">
        <f t="shared" si="1122"/>
        <v>-0.38452836300156945</v>
      </c>
      <c r="AE776" s="2">
        <f t="shared" si="1123"/>
        <v>1.8321710514992737E-3</v>
      </c>
      <c r="AF776">
        <f t="shared" si="1131"/>
        <v>15.016354602983483</v>
      </c>
      <c r="AG776" s="4">
        <f t="shared" si="1124"/>
        <v>-0.38993632362822017</v>
      </c>
      <c r="AI776">
        <f t="shared" si="1125"/>
        <v>0</v>
      </c>
      <c r="AJ776">
        <f t="shared" si="1128"/>
        <v>0</v>
      </c>
      <c r="AK776">
        <f t="shared" si="1129"/>
        <v>1</v>
      </c>
      <c r="AL776">
        <f t="shared" ref="AL776:AN776" si="1185">SUM(AI766:AI775)/10</f>
        <v>0.6</v>
      </c>
      <c r="AM776">
        <f t="shared" si="1185"/>
        <v>0</v>
      </c>
      <c r="AN776">
        <f t="shared" si="1185"/>
        <v>0.4</v>
      </c>
      <c r="AO776" s="7">
        <f t="shared" si="1142"/>
        <v>3.30078125</v>
      </c>
      <c r="AP776" s="8">
        <f t="shared" si="1146"/>
        <v>0.31935948771017875</v>
      </c>
      <c r="AQ776" s="8">
        <f t="shared" si="1147"/>
        <v>0</v>
      </c>
      <c r="AR776" s="8">
        <f t="shared" si="1148"/>
        <v>0.42727272727272725</v>
      </c>
      <c r="AT776" s="8">
        <f t="shared" si="1143"/>
        <v>4</v>
      </c>
      <c r="AU776" s="8">
        <f t="shared" si="1144"/>
        <v>6</v>
      </c>
      <c r="AV776" s="4"/>
    </row>
    <row r="777" spans="1:53" x14ac:dyDescent="0.25">
      <c r="A777" t="s">
        <v>781</v>
      </c>
      <c r="B777">
        <v>15795.7998046875</v>
      </c>
      <c r="C777">
        <v>15802.75</v>
      </c>
      <c r="D777">
        <v>15755.349609375</v>
      </c>
      <c r="E777">
        <v>15788.7001953125</v>
      </c>
      <c r="F777">
        <v>15788.7001953125</v>
      </c>
      <c r="G777">
        <v>0</v>
      </c>
      <c r="H777" t="str">
        <f t="shared" si="1102"/>
        <v xml:space="preserve"> 12:15:00+05:30</v>
      </c>
      <c r="I777" t="str">
        <f t="shared" si="1103"/>
        <v>N</v>
      </c>
      <c r="J777">
        <f t="shared" si="1104"/>
        <v>1.0498046875</v>
      </c>
      <c r="K777">
        <f t="shared" si="1105"/>
        <v>-7.099609375</v>
      </c>
      <c r="L777" s="3">
        <f t="shared" si="1180"/>
        <v>6.6495308771430197E-5</v>
      </c>
      <c r="M777" s="3">
        <f t="shared" si="1106"/>
        <v>-4.4946184826254556E-4</v>
      </c>
      <c r="N777" t="str">
        <f t="shared" si="1107"/>
        <v>2021-06-16</v>
      </c>
      <c r="O777">
        <f t="shared" si="1108"/>
        <v>25.599609375</v>
      </c>
      <c r="P777">
        <f t="shared" si="1109"/>
        <v>-78.1005859375</v>
      </c>
      <c r="Q777">
        <f t="shared" si="1110"/>
        <v>-182.4501953125</v>
      </c>
      <c r="R777">
        <f t="shared" si="1111"/>
        <v>-30.650390625</v>
      </c>
      <c r="S777">
        <f t="shared" si="1112"/>
        <v>15848.487548828125</v>
      </c>
      <c r="T777">
        <f t="shared" si="1113"/>
        <v>15812.533296130952</v>
      </c>
      <c r="U777">
        <f t="shared" si="1114"/>
        <v>-59.787353515625</v>
      </c>
      <c r="V777">
        <f t="shared" si="1115"/>
        <v>-23.833100818452294</v>
      </c>
      <c r="W777">
        <f t="shared" si="1116"/>
        <v>47.400390625</v>
      </c>
      <c r="X777">
        <f t="shared" si="1117"/>
        <v>39.290136718749999</v>
      </c>
      <c r="Y777">
        <f t="shared" si="1118"/>
        <v>15817.712734714358</v>
      </c>
      <c r="Z777">
        <f t="shared" si="1127"/>
        <v>15810.272313174957</v>
      </c>
      <c r="AA777">
        <f t="shared" si="1119"/>
        <v>-29.012539401857794</v>
      </c>
      <c r="AB777">
        <f t="shared" si="1120"/>
        <v>-21.572117862457162</v>
      </c>
      <c r="AC777" s="9">
        <f t="shared" si="1121"/>
        <v>7.4404215394006314</v>
      </c>
      <c r="AD777" s="4">
        <f t="shared" si="1122"/>
        <v>-0.45180196332984029</v>
      </c>
      <c r="AE777" s="2">
        <f t="shared" si="1123"/>
        <v>3.0085267417230186E-3</v>
      </c>
      <c r="AF777">
        <f t="shared" si="1131"/>
        <v>5.1794385834054992</v>
      </c>
      <c r="AG777" s="4">
        <f t="shared" si="1124"/>
        <v>-0.65508016290608662</v>
      </c>
      <c r="AI777">
        <f t="shared" si="1125"/>
        <v>0</v>
      </c>
      <c r="AJ777">
        <f t="shared" si="1128"/>
        <v>0</v>
      </c>
      <c r="AK777">
        <f t="shared" si="1129"/>
        <v>1</v>
      </c>
      <c r="AL777">
        <f t="shared" ref="AL777:AN777" si="1186">SUM(AI767:AI776)/10</f>
        <v>0.5</v>
      </c>
      <c r="AM777">
        <f t="shared" si="1186"/>
        <v>0</v>
      </c>
      <c r="AN777">
        <f t="shared" si="1186"/>
        <v>0.5</v>
      </c>
      <c r="AO777" s="7">
        <f t="shared" si="1142"/>
        <v>1.0498046875</v>
      </c>
      <c r="AP777" s="8">
        <f t="shared" si="1146"/>
        <v>0.26129412630832805</v>
      </c>
      <c r="AQ777" s="8">
        <f t="shared" si="1147"/>
        <v>0</v>
      </c>
      <c r="AR777" s="8">
        <f t="shared" si="1148"/>
        <v>0.50909090909090915</v>
      </c>
      <c r="AT777" s="8">
        <f t="shared" si="1143"/>
        <v>4</v>
      </c>
      <c r="AU777" s="8">
        <f t="shared" si="1144"/>
        <v>6</v>
      </c>
      <c r="AV777" s="4"/>
    </row>
    <row r="778" spans="1:53" x14ac:dyDescent="0.25">
      <c r="A778" t="s">
        <v>782</v>
      </c>
      <c r="B778">
        <v>15767.25</v>
      </c>
      <c r="C778">
        <v>15821.099609375</v>
      </c>
      <c r="D778">
        <v>15765</v>
      </c>
      <c r="E778">
        <v>15814.2998046875</v>
      </c>
      <c r="F778">
        <v>15814.2998046875</v>
      </c>
      <c r="G778">
        <v>0</v>
      </c>
      <c r="H778" t="str">
        <f t="shared" si="1102"/>
        <v xml:space="preserve"> 13:15:00+05:30</v>
      </c>
      <c r="I778" t="str">
        <f t="shared" si="1103"/>
        <v>N</v>
      </c>
      <c r="J778">
        <f t="shared" si="1104"/>
        <v>25.599609375</v>
      </c>
      <c r="K778">
        <f t="shared" si="1105"/>
        <v>47.0498046875</v>
      </c>
      <c r="L778" s="3">
        <f t="shared" si="1180"/>
        <v>1.6213880217068315E-3</v>
      </c>
      <c r="M778" s="3">
        <f t="shared" si="1106"/>
        <v>2.9840209730612505E-3</v>
      </c>
      <c r="N778" t="str">
        <f t="shared" si="1107"/>
        <v>2021-06-16</v>
      </c>
      <c r="O778">
        <f t="shared" si="1108"/>
        <v>-45.0498046875</v>
      </c>
      <c r="P778">
        <f t="shared" si="1109"/>
        <v>-88.349609375</v>
      </c>
      <c r="Q778">
        <f t="shared" si="1110"/>
        <v>-125.349609375</v>
      </c>
      <c r="R778">
        <f t="shared" si="1111"/>
        <v>-95.2998046875</v>
      </c>
      <c r="S778">
        <f t="shared" si="1112"/>
        <v>15837.38134765625</v>
      </c>
      <c r="T778">
        <f t="shared" si="1113"/>
        <v>15812.335704985118</v>
      </c>
      <c r="U778">
        <f t="shared" si="1114"/>
        <v>-23.08154296875</v>
      </c>
      <c r="V778">
        <f t="shared" si="1115"/>
        <v>1.9640997023816453</v>
      </c>
      <c r="W778">
        <f t="shared" si="1116"/>
        <v>56.099609375</v>
      </c>
      <c r="X778">
        <f t="shared" si="1117"/>
        <v>39.610156250000003</v>
      </c>
      <c r="Y778">
        <f t="shared" si="1118"/>
        <v>15816.954305819501</v>
      </c>
      <c r="Z778">
        <f t="shared" si="1127"/>
        <v>15810.638448767006</v>
      </c>
      <c r="AA778">
        <f t="shared" si="1119"/>
        <v>-2.6545011320013145</v>
      </c>
      <c r="AB778">
        <f t="shared" si="1120"/>
        <v>3.6613559204943158</v>
      </c>
      <c r="AC778" s="9">
        <f t="shared" si="1121"/>
        <v>6.3158570524956303</v>
      </c>
      <c r="AD778" s="4">
        <f t="shared" si="1122"/>
        <v>-0.1511425771980644</v>
      </c>
      <c r="AE778" s="2">
        <f t="shared" si="1123"/>
        <v>3.558490921344751E-3</v>
      </c>
      <c r="AF778">
        <f t="shared" si="1131"/>
        <v>4.6186008343829599</v>
      </c>
      <c r="AG778" s="4">
        <f t="shared" si="1124"/>
        <v>-0.10828157144664635</v>
      </c>
      <c r="AI778">
        <f t="shared" si="1125"/>
        <v>0</v>
      </c>
      <c r="AJ778">
        <f t="shared" si="1128"/>
        <v>0</v>
      </c>
      <c r="AK778">
        <f t="shared" si="1129"/>
        <v>1</v>
      </c>
      <c r="AL778">
        <f t="shared" ref="AL778:AN778" si="1187">SUM(AI768:AI777)/10</f>
        <v>0.4</v>
      </c>
      <c r="AM778">
        <f t="shared" si="1187"/>
        <v>0</v>
      </c>
      <c r="AN778">
        <f t="shared" si="1187"/>
        <v>0.6</v>
      </c>
      <c r="AO778" s="7">
        <f t="shared" si="1142"/>
        <v>25.599609375</v>
      </c>
      <c r="AP778" s="8">
        <f t="shared" si="1146"/>
        <v>0.21378610334317749</v>
      </c>
      <c r="AQ778" s="8">
        <f t="shared" si="1147"/>
        <v>0</v>
      </c>
      <c r="AR778" s="8">
        <f t="shared" si="1148"/>
        <v>0.59090909090909094</v>
      </c>
      <c r="AT778" s="8">
        <f t="shared" si="1143"/>
        <v>5</v>
      </c>
      <c r="AU778" s="8">
        <f t="shared" si="1144"/>
        <v>5</v>
      </c>
      <c r="AV778" s="4"/>
    </row>
    <row r="779" spans="1:53" x14ac:dyDescent="0.25">
      <c r="A779" t="s">
        <v>783</v>
      </c>
      <c r="B779">
        <v>15805.400390625</v>
      </c>
      <c r="C779">
        <v>15825.7001953125</v>
      </c>
      <c r="D779">
        <v>15764.4501953125</v>
      </c>
      <c r="E779">
        <v>15769.25</v>
      </c>
      <c r="F779">
        <v>15769.25</v>
      </c>
      <c r="G779">
        <v>0</v>
      </c>
      <c r="H779" t="str">
        <f t="shared" si="1102"/>
        <v xml:space="preserve"> 14:15:00+05:30</v>
      </c>
      <c r="I779" t="str">
        <f t="shared" si="1103"/>
        <v>N</v>
      </c>
      <c r="J779">
        <f t="shared" si="1104"/>
        <v>-45.0498046875</v>
      </c>
      <c r="K779">
        <f t="shared" si="1105"/>
        <v>-36.150390625</v>
      </c>
      <c r="L779" s="3">
        <f t="shared" si="1180"/>
        <v>-2.8486752650374592E-3</v>
      </c>
      <c r="M779" s="3">
        <f t="shared" si="1106"/>
        <v>-2.2872176428028147E-3</v>
      </c>
      <c r="N779" t="str">
        <f t="shared" si="1107"/>
        <v>2021-06-16</v>
      </c>
      <c r="O779">
        <f t="shared" si="1108"/>
        <v>-13.5498046875</v>
      </c>
      <c r="P779">
        <f t="shared" si="1109"/>
        <v>-114.599609375</v>
      </c>
      <c r="Q779">
        <f t="shared" si="1110"/>
        <v>-54.150390625</v>
      </c>
      <c r="R779">
        <f t="shared" si="1111"/>
        <v>-21.150390625</v>
      </c>
      <c r="S779">
        <f t="shared" si="1112"/>
        <v>15828.212524414063</v>
      </c>
      <c r="T779">
        <f t="shared" si="1113"/>
        <v>15812.571428571429</v>
      </c>
      <c r="U779">
        <f t="shared" si="1114"/>
        <v>-58.9625244140625</v>
      </c>
      <c r="V779">
        <f t="shared" si="1115"/>
        <v>-43.321428571429351</v>
      </c>
      <c r="W779">
        <f t="shared" si="1116"/>
        <v>61.25</v>
      </c>
      <c r="X779">
        <f t="shared" si="1117"/>
        <v>42.415136718749999</v>
      </c>
      <c r="Y779">
        <f t="shared" si="1118"/>
        <v>15806.353348970722</v>
      </c>
      <c r="Z779">
        <f t="shared" si="1127"/>
        <v>15806.875862515461</v>
      </c>
      <c r="AA779">
        <f t="shared" si="1119"/>
        <v>-37.103348970722436</v>
      </c>
      <c r="AB779">
        <f t="shared" si="1120"/>
        <v>-37.62586251546054</v>
      </c>
      <c r="AC779" s="9">
        <f t="shared" si="1121"/>
        <v>-0.52251354473810352</v>
      </c>
      <c r="AD779" s="4" t="str">
        <f t="shared" si="1122"/>
        <v>CROSSOVER</v>
      </c>
      <c r="AE779" s="2">
        <f t="shared" si="1123"/>
        <v>3.8853242099247112E-3</v>
      </c>
      <c r="AF779">
        <f t="shared" si="1131"/>
        <v>-6.2180796007069148</v>
      </c>
      <c r="AG779" s="4" t="str">
        <f t="shared" si="1124"/>
        <v>CROSSOVER</v>
      </c>
      <c r="AI779">
        <f t="shared" si="1125"/>
        <v>0</v>
      </c>
      <c r="AJ779">
        <f t="shared" si="1128"/>
        <v>1</v>
      </c>
      <c r="AK779">
        <f t="shared" si="1129"/>
        <v>0</v>
      </c>
      <c r="AL779">
        <f t="shared" ref="AL779:AN779" si="1188">SUM(AI769:AI778)/10</f>
        <v>0.3</v>
      </c>
      <c r="AM779">
        <f t="shared" si="1188"/>
        <v>0</v>
      </c>
      <c r="AN779">
        <f t="shared" si="1188"/>
        <v>0.7</v>
      </c>
      <c r="AO779" s="7">
        <f t="shared" si="1142"/>
        <v>-45.0498046875</v>
      </c>
      <c r="AP779" s="8">
        <f t="shared" si="1146"/>
        <v>0.17491590273532703</v>
      </c>
      <c r="AQ779" s="8">
        <f t="shared" si="1147"/>
        <v>0.18181818181818182</v>
      </c>
      <c r="AR779" s="8">
        <f t="shared" si="1148"/>
        <v>0.49090909090909091</v>
      </c>
      <c r="AT779" s="8">
        <f t="shared" si="1143"/>
        <v>5</v>
      </c>
      <c r="AU779" s="8">
        <f t="shared" si="1144"/>
        <v>5</v>
      </c>
      <c r="AV779" s="4"/>
      <c r="AW779" s="7">
        <f>SUM(AO780:AO785)</f>
        <v>-114.599609375</v>
      </c>
      <c r="AX779" s="7">
        <f>SUM(AO780:AO790)</f>
        <v>-211.25</v>
      </c>
      <c r="AY779" s="7">
        <f>SUM(AO779:AO793)</f>
        <v>-130.9501953125</v>
      </c>
      <c r="AZ779" s="7">
        <f>SUM(AO780:AO799)</f>
        <v>-54.150390625</v>
      </c>
      <c r="BA779">
        <f>IF(AC779&gt;0,1,-1)</f>
        <v>-1</v>
      </c>
    </row>
    <row r="780" spans="1:53" x14ac:dyDescent="0.25">
      <c r="A780" t="s">
        <v>784</v>
      </c>
      <c r="B780">
        <v>15768.25</v>
      </c>
      <c r="C780">
        <v>15775.5</v>
      </c>
      <c r="D780">
        <v>15743.650390625</v>
      </c>
      <c r="E780">
        <v>15755.7001953125</v>
      </c>
      <c r="F780">
        <v>15755.7001953125</v>
      </c>
      <c r="G780">
        <v>0</v>
      </c>
      <c r="H780" t="str">
        <f t="shared" si="1102"/>
        <v xml:space="preserve"> 15:15:00+05:30</v>
      </c>
      <c r="I780" t="str">
        <f t="shared" si="1103"/>
        <v>N</v>
      </c>
      <c r="J780">
        <f t="shared" si="1104"/>
        <v>-13.5498046875</v>
      </c>
      <c r="K780">
        <f t="shared" si="1105"/>
        <v>-12.5498046875</v>
      </c>
      <c r="L780" s="3">
        <f t="shared" si="1180"/>
        <v>-8.5925485914041565E-4</v>
      </c>
      <c r="M780" s="3">
        <f t="shared" si="1106"/>
        <v>-7.9589077338956447E-4</v>
      </c>
      <c r="N780" t="str">
        <f t="shared" si="1107"/>
        <v>2021-06-16</v>
      </c>
      <c r="O780">
        <f t="shared" si="1108"/>
        <v>-20.5</v>
      </c>
      <c r="P780">
        <f t="shared" si="1109"/>
        <v>-51.150390625</v>
      </c>
      <c r="Q780">
        <f t="shared" si="1110"/>
        <v>-11.0498046875</v>
      </c>
      <c r="R780">
        <f t="shared" si="1111"/>
        <v>-71.1005859375</v>
      </c>
      <c r="S780">
        <f t="shared" si="1112"/>
        <v>15813.28125</v>
      </c>
      <c r="T780">
        <f t="shared" si="1113"/>
        <v>15811.116675967261</v>
      </c>
      <c r="U780">
        <f t="shared" si="1114"/>
        <v>-57.5810546875</v>
      </c>
      <c r="V780">
        <f t="shared" si="1115"/>
        <v>-55.416480654761472</v>
      </c>
      <c r="W780">
        <f t="shared" si="1116"/>
        <v>31.849609375</v>
      </c>
      <c r="X780">
        <f t="shared" si="1117"/>
        <v>45.820117187500003</v>
      </c>
      <c r="Y780">
        <f t="shared" si="1118"/>
        <v>15795.097092602229</v>
      </c>
      <c r="Z780">
        <f t="shared" si="1127"/>
        <v>15802.223529133373</v>
      </c>
      <c r="AA780">
        <f t="shared" si="1119"/>
        <v>-39.396897289729168</v>
      </c>
      <c r="AB780">
        <f t="shared" si="1120"/>
        <v>-46.523333820872722</v>
      </c>
      <c r="AC780" s="9">
        <f t="shared" si="1121"/>
        <v>-7.126436531143554</v>
      </c>
      <c r="AD780" s="4">
        <f t="shared" si="1122"/>
        <v>12.638759421472026</v>
      </c>
      <c r="AE780" s="2">
        <f t="shared" si="1123"/>
        <v>2.023012997923642E-3</v>
      </c>
      <c r="AF780">
        <f t="shared" si="1131"/>
        <v>-16.019583365032304</v>
      </c>
      <c r="AG780" s="4">
        <f t="shared" si="1124"/>
        <v>1.5762911370917616</v>
      </c>
      <c r="AI780">
        <f t="shared" si="1125"/>
        <v>0</v>
      </c>
      <c r="AJ780">
        <f t="shared" si="1128"/>
        <v>1</v>
      </c>
      <c r="AK780">
        <f t="shared" si="1129"/>
        <v>0</v>
      </c>
      <c r="AL780">
        <f t="shared" ref="AL780:AN780" si="1189">SUM(AI770:AI779)/10</f>
        <v>0.2</v>
      </c>
      <c r="AM780">
        <f t="shared" si="1189"/>
        <v>0.1</v>
      </c>
      <c r="AN780">
        <f t="shared" si="1189"/>
        <v>0.7</v>
      </c>
      <c r="AO780" s="7">
        <f t="shared" si="1142"/>
        <v>-13.5498046875</v>
      </c>
      <c r="AP780" s="8">
        <f t="shared" si="1146"/>
        <v>0.14311301132890394</v>
      </c>
      <c r="AQ780" s="8">
        <f t="shared" si="1147"/>
        <v>0.18181818181818182</v>
      </c>
      <c r="AR780" s="8">
        <f t="shared" si="1148"/>
        <v>0.57272727272727275</v>
      </c>
      <c r="AT780" s="8">
        <f t="shared" si="1143"/>
        <v>4</v>
      </c>
      <c r="AU780" s="8">
        <f t="shared" si="1144"/>
        <v>6</v>
      </c>
      <c r="AV780" s="4"/>
    </row>
    <row r="781" spans="1:53" x14ac:dyDescent="0.25">
      <c r="A781" t="s">
        <v>785</v>
      </c>
      <c r="B781">
        <v>15648.2998046875</v>
      </c>
      <c r="C781">
        <v>15737.849609375</v>
      </c>
      <c r="D781">
        <v>15648.2998046875</v>
      </c>
      <c r="E781">
        <v>15735.2001953125</v>
      </c>
      <c r="F781">
        <v>15735.2001953125</v>
      </c>
      <c r="G781">
        <v>0</v>
      </c>
      <c r="H781" t="str">
        <f t="shared" si="1102"/>
        <v xml:space="preserve"> 09:15:00+05:30</v>
      </c>
      <c r="I781" t="str">
        <f t="shared" si="1103"/>
        <v>Y</v>
      </c>
      <c r="J781">
        <f t="shared" si="1104"/>
        <v>-20.5</v>
      </c>
      <c r="K781">
        <f t="shared" si="1105"/>
        <v>86.900390625</v>
      </c>
      <c r="L781" s="3">
        <f t="shared" si="1180"/>
        <v>-1.3011164052295805E-3</v>
      </c>
      <c r="M781" s="3">
        <f t="shared" si="1106"/>
        <v>5.5533439229588826E-3</v>
      </c>
      <c r="N781" t="str">
        <f t="shared" si="1107"/>
        <v>2021-06-17</v>
      </c>
      <c r="O781">
        <f t="shared" si="1108"/>
        <v>8.2001953125</v>
      </c>
      <c r="P781">
        <f t="shared" si="1109"/>
        <v>-53.5</v>
      </c>
      <c r="Q781">
        <f t="shared" si="1110"/>
        <v>13.3994140625</v>
      </c>
      <c r="R781">
        <f t="shared" si="1111"/>
        <v>-41.7998046875</v>
      </c>
      <c r="S781">
        <f t="shared" si="1112"/>
        <v>15798.087524414063</v>
      </c>
      <c r="T781">
        <f t="shared" si="1113"/>
        <v>15808.764322916666</v>
      </c>
      <c r="U781">
        <f t="shared" si="1114"/>
        <v>-62.8873291015625</v>
      </c>
      <c r="V781">
        <f t="shared" si="1115"/>
        <v>-73.56412760416606</v>
      </c>
      <c r="W781">
        <f t="shared" si="1116"/>
        <v>89.5498046875</v>
      </c>
      <c r="X781">
        <f t="shared" si="1117"/>
        <v>46.410058593750001</v>
      </c>
      <c r="Y781">
        <f t="shared" si="1118"/>
        <v>15781.78667098229</v>
      </c>
      <c r="Z781">
        <f t="shared" si="1127"/>
        <v>15796.13049878602</v>
      </c>
      <c r="AA781">
        <f t="shared" si="1119"/>
        <v>-46.586475669790161</v>
      </c>
      <c r="AB781">
        <f t="shared" si="1120"/>
        <v>-60.930303473520325</v>
      </c>
      <c r="AC781" s="9">
        <f t="shared" si="1121"/>
        <v>-14.343827803730164</v>
      </c>
      <c r="AD781" s="4">
        <f t="shared" si="1122"/>
        <v>1.0127630044897715</v>
      </c>
      <c r="AE781" s="2">
        <f t="shared" si="1123"/>
        <v>5.7226539499629896E-3</v>
      </c>
      <c r="AF781">
        <f t="shared" si="1131"/>
        <v>-26.977651934375899</v>
      </c>
      <c r="AG781" s="4">
        <f t="shared" si="1124"/>
        <v>0.68404204526710533</v>
      </c>
      <c r="AI781">
        <f t="shared" si="1125"/>
        <v>0</v>
      </c>
      <c r="AJ781">
        <f t="shared" si="1128"/>
        <v>1</v>
      </c>
      <c r="AK781">
        <f t="shared" si="1129"/>
        <v>0</v>
      </c>
      <c r="AL781">
        <f t="shared" ref="AL781:AN781" si="1190">SUM(AI771:AI780)/10</f>
        <v>0.1</v>
      </c>
      <c r="AM781">
        <f t="shared" si="1190"/>
        <v>0.2</v>
      </c>
      <c r="AN781">
        <f t="shared" si="1190"/>
        <v>0.7</v>
      </c>
      <c r="AO781" s="7">
        <f t="shared" si="1142"/>
        <v>-20.5</v>
      </c>
      <c r="AP781" s="8">
        <f t="shared" si="1146"/>
        <v>0.11709246381455778</v>
      </c>
      <c r="AQ781" s="8">
        <f t="shared" si="1147"/>
        <v>0.26363636363636367</v>
      </c>
      <c r="AR781" s="8">
        <f t="shared" si="1148"/>
        <v>0.57272727272727275</v>
      </c>
      <c r="AT781" s="8">
        <f t="shared" si="1143"/>
        <v>3</v>
      </c>
      <c r="AU781" s="8">
        <f t="shared" si="1144"/>
        <v>7</v>
      </c>
      <c r="AV781" s="4"/>
    </row>
    <row r="782" spans="1:53" x14ac:dyDescent="0.25">
      <c r="A782" t="s">
        <v>786</v>
      </c>
      <c r="B782">
        <v>15726.7001953125</v>
      </c>
      <c r="C782">
        <v>15769.2001953125</v>
      </c>
      <c r="D782">
        <v>15719.4501953125</v>
      </c>
      <c r="E782">
        <v>15743.400390625</v>
      </c>
      <c r="F782">
        <v>15743.400390625</v>
      </c>
      <c r="G782">
        <v>0</v>
      </c>
      <c r="H782" t="str">
        <f t="shared" si="1102"/>
        <v xml:space="preserve"> 10:15:00+05:30</v>
      </c>
      <c r="I782" t="str">
        <f t="shared" si="1103"/>
        <v>N</v>
      </c>
      <c r="J782">
        <f t="shared" si="1104"/>
        <v>8.2001953125</v>
      </c>
      <c r="K782">
        <f t="shared" si="1105"/>
        <v>16.7001953125</v>
      </c>
      <c r="L782" s="3">
        <f t="shared" si="1180"/>
        <v>5.2113701832295911E-4</v>
      </c>
      <c r="M782" s="3">
        <f t="shared" si="1106"/>
        <v>1.0619007868845659E-3</v>
      </c>
      <c r="N782" t="str">
        <f t="shared" si="1107"/>
        <v>2021-06-17</v>
      </c>
      <c r="O782">
        <f t="shared" si="1108"/>
        <v>-32.80078125</v>
      </c>
      <c r="P782">
        <f t="shared" si="1109"/>
        <v>-120.05078125</v>
      </c>
      <c r="Q782">
        <f t="shared" si="1110"/>
        <v>140.349609375</v>
      </c>
      <c r="R782">
        <f t="shared" si="1111"/>
        <v>-12.3505859375</v>
      </c>
      <c r="S782">
        <f t="shared" si="1112"/>
        <v>15782.587524414063</v>
      </c>
      <c r="T782">
        <f t="shared" si="1113"/>
        <v>15808.900065104166</v>
      </c>
      <c r="U782">
        <f t="shared" si="1114"/>
        <v>-39.1871337890625</v>
      </c>
      <c r="V782">
        <f t="shared" si="1115"/>
        <v>-65.49967447916606</v>
      </c>
      <c r="W782">
        <f t="shared" si="1116"/>
        <v>49.75</v>
      </c>
      <c r="X782">
        <f t="shared" si="1117"/>
        <v>51.120019531250001</v>
      </c>
      <c r="Y782">
        <f t="shared" si="1118"/>
        <v>15773.256386458448</v>
      </c>
      <c r="Z782">
        <f t="shared" si="1127"/>
        <v>15791.336852589564</v>
      </c>
      <c r="AA782">
        <f t="shared" si="1119"/>
        <v>-29.855995833448105</v>
      </c>
      <c r="AB782">
        <f t="shared" si="1120"/>
        <v>-47.936461964563932</v>
      </c>
      <c r="AC782" s="9">
        <f t="shared" si="1121"/>
        <v>-18.080466131115827</v>
      </c>
      <c r="AD782" s="4">
        <f t="shared" si="1122"/>
        <v>0.26050496272786655</v>
      </c>
      <c r="AE782" s="2">
        <f t="shared" si="1123"/>
        <v>3.1648689605464271E-3</v>
      </c>
      <c r="AF782">
        <f t="shared" si="1131"/>
        <v>-35.643678645717955</v>
      </c>
      <c r="AG782" s="4">
        <f t="shared" si="1124"/>
        <v>0.3212298361778288</v>
      </c>
      <c r="AI782">
        <f t="shared" si="1125"/>
        <v>0</v>
      </c>
      <c r="AJ782">
        <f t="shared" si="1128"/>
        <v>1</v>
      </c>
      <c r="AK782">
        <f t="shared" si="1129"/>
        <v>0</v>
      </c>
      <c r="AL782">
        <f t="shared" ref="AL782:AN782" si="1191">SUM(AI772:AI781)/10</f>
        <v>0</v>
      </c>
      <c r="AM782">
        <f t="shared" si="1191"/>
        <v>0.3</v>
      </c>
      <c r="AN782">
        <f t="shared" si="1191"/>
        <v>0.7</v>
      </c>
      <c r="AO782" s="7">
        <f t="shared" si="1142"/>
        <v>8.2001953125</v>
      </c>
      <c r="AP782" s="8">
        <f t="shared" si="1146"/>
        <v>9.5802924939183631E-2</v>
      </c>
      <c r="AQ782" s="8">
        <f t="shared" si="1147"/>
        <v>0.34545454545454546</v>
      </c>
      <c r="AR782" s="8">
        <f t="shared" si="1148"/>
        <v>0.57272727272727275</v>
      </c>
      <c r="AT782" s="8">
        <f t="shared" si="1143"/>
        <v>4</v>
      </c>
      <c r="AU782" s="8">
        <f t="shared" si="1144"/>
        <v>6</v>
      </c>
      <c r="AV782" s="4"/>
    </row>
    <row r="783" spans="1:53" x14ac:dyDescent="0.25">
      <c r="A783" t="s">
        <v>787</v>
      </c>
      <c r="B783">
        <v>15737.7998046875</v>
      </c>
      <c r="C783">
        <v>15751.150390625</v>
      </c>
      <c r="D783">
        <v>15699.150390625</v>
      </c>
      <c r="E783">
        <v>15710.599609375</v>
      </c>
      <c r="F783">
        <v>15710.599609375</v>
      </c>
      <c r="G783">
        <v>0</v>
      </c>
      <c r="H783" t="str">
        <f t="shared" si="1102"/>
        <v xml:space="preserve"> 11:15:00+05:30</v>
      </c>
      <c r="I783" t="str">
        <f t="shared" si="1103"/>
        <v>N</v>
      </c>
      <c r="J783">
        <f t="shared" si="1104"/>
        <v>-32.80078125</v>
      </c>
      <c r="K783">
        <f t="shared" si="1105"/>
        <v>-27.2001953125</v>
      </c>
      <c r="L783" s="3">
        <f t="shared" si="1180"/>
        <v>-2.0834623039589629E-3</v>
      </c>
      <c r="M783" s="3">
        <f t="shared" si="1106"/>
        <v>-1.7283353232386668E-3</v>
      </c>
      <c r="N783" t="str">
        <f t="shared" si="1107"/>
        <v>2021-06-17</v>
      </c>
      <c r="O783">
        <f t="shared" si="1108"/>
        <v>15.3505859375</v>
      </c>
      <c r="P783">
        <f t="shared" si="1109"/>
        <v>-173.5498046875</v>
      </c>
      <c r="Q783">
        <f t="shared" si="1110"/>
        <v>153.7001953125</v>
      </c>
      <c r="R783">
        <f t="shared" si="1111"/>
        <v>43.1005859375</v>
      </c>
      <c r="S783">
        <f t="shared" si="1112"/>
        <v>15772.31884765625</v>
      </c>
      <c r="T783">
        <f t="shared" si="1113"/>
        <v>15810.731026785714</v>
      </c>
      <c r="U783">
        <f t="shared" si="1114"/>
        <v>-61.71923828125</v>
      </c>
      <c r="V783">
        <f t="shared" si="1115"/>
        <v>-100.13141741071377</v>
      </c>
      <c r="W783">
        <f t="shared" si="1116"/>
        <v>52</v>
      </c>
      <c r="X783">
        <f t="shared" si="1117"/>
        <v>52.85</v>
      </c>
      <c r="Y783">
        <f t="shared" si="1118"/>
        <v>15759.332658217681</v>
      </c>
      <c r="Z783">
        <f t="shared" si="1127"/>
        <v>15783.997103206422</v>
      </c>
      <c r="AA783">
        <f t="shared" si="1119"/>
        <v>-48.733048842681455</v>
      </c>
      <c r="AB783">
        <f t="shared" si="1120"/>
        <v>-73.397493831422253</v>
      </c>
      <c r="AC783" s="9">
        <f t="shared" si="1121"/>
        <v>-24.664444988740797</v>
      </c>
      <c r="AD783" s="4">
        <f t="shared" si="1122"/>
        <v>0.36414873432351291</v>
      </c>
      <c r="AE783" s="2">
        <f t="shared" si="1123"/>
        <v>3.3122811557402898E-3</v>
      </c>
      <c r="AF783">
        <f t="shared" si="1131"/>
        <v>-51.398368568032311</v>
      </c>
      <c r="AG783" s="4">
        <f t="shared" si="1124"/>
        <v>0.44200516110889809</v>
      </c>
      <c r="AI783">
        <f t="shared" si="1125"/>
        <v>0</v>
      </c>
      <c r="AJ783">
        <f t="shared" si="1128"/>
        <v>1</v>
      </c>
      <c r="AK783">
        <f t="shared" si="1129"/>
        <v>0</v>
      </c>
      <c r="AL783">
        <f t="shared" ref="AL783:AN783" si="1192">SUM(AI773:AI782)/10</f>
        <v>0</v>
      </c>
      <c r="AM783">
        <f t="shared" si="1192"/>
        <v>0.4</v>
      </c>
      <c r="AN783">
        <f t="shared" si="1192"/>
        <v>0.6</v>
      </c>
      <c r="AO783" s="7">
        <f t="shared" si="1142"/>
        <v>-32.80078125</v>
      </c>
      <c r="AP783" s="8">
        <f t="shared" si="1146"/>
        <v>7.8384211313877517E-2</v>
      </c>
      <c r="AQ783" s="8">
        <f t="shared" si="1147"/>
        <v>0.42727272727272725</v>
      </c>
      <c r="AR783" s="8">
        <f t="shared" si="1148"/>
        <v>0.57272727272727275</v>
      </c>
      <c r="AT783" s="8">
        <f t="shared" si="1143"/>
        <v>4</v>
      </c>
      <c r="AU783" s="8">
        <f t="shared" si="1144"/>
        <v>6</v>
      </c>
      <c r="AV783" s="4"/>
    </row>
    <row r="784" spans="1:53" x14ac:dyDescent="0.25">
      <c r="A784" t="s">
        <v>788</v>
      </c>
      <c r="B784">
        <v>15706.7998046875</v>
      </c>
      <c r="C784">
        <v>15740.0498046875</v>
      </c>
      <c r="D784">
        <v>15692.2001953125</v>
      </c>
      <c r="E784">
        <v>15725.9501953125</v>
      </c>
      <c r="F784">
        <v>15725.9501953125</v>
      </c>
      <c r="G784">
        <v>0</v>
      </c>
      <c r="H784" t="str">
        <f t="shared" si="1102"/>
        <v xml:space="preserve"> 12:15:00+05:30</v>
      </c>
      <c r="I784" t="str">
        <f t="shared" si="1103"/>
        <v>N</v>
      </c>
      <c r="J784">
        <f t="shared" si="1104"/>
        <v>15.3505859375</v>
      </c>
      <c r="K784">
        <f t="shared" si="1105"/>
        <v>19.150390625</v>
      </c>
      <c r="L784" s="3">
        <f t="shared" si="1180"/>
        <v>9.7708466380492772E-4</v>
      </c>
      <c r="M784" s="3">
        <f t="shared" si="1106"/>
        <v>1.2192420393162969E-3</v>
      </c>
      <c r="N784" t="str">
        <f t="shared" si="1107"/>
        <v>2021-06-17</v>
      </c>
      <c r="O784">
        <f t="shared" si="1108"/>
        <v>-71.2998046875</v>
      </c>
      <c r="P784">
        <f t="shared" si="1109"/>
        <v>-167.9501953125</v>
      </c>
      <c r="Q784">
        <f t="shared" si="1110"/>
        <v>142.849609375</v>
      </c>
      <c r="R784">
        <f t="shared" si="1111"/>
        <v>38</v>
      </c>
      <c r="S784">
        <f t="shared" si="1112"/>
        <v>15763.10009765625</v>
      </c>
      <c r="T784">
        <f t="shared" si="1113"/>
        <v>15810.3095703125</v>
      </c>
      <c r="U784">
        <f t="shared" si="1114"/>
        <v>-37.14990234375</v>
      </c>
      <c r="V784">
        <f t="shared" si="1115"/>
        <v>-84.359375</v>
      </c>
      <c r="W784">
        <f t="shared" si="1116"/>
        <v>47.849609375</v>
      </c>
      <c r="X784">
        <f t="shared" si="1117"/>
        <v>55.72998046875</v>
      </c>
      <c r="Y784">
        <f t="shared" si="1118"/>
        <v>15751.914333127641</v>
      </c>
      <c r="Z784">
        <f t="shared" si="1127"/>
        <v>15778.720111579702</v>
      </c>
      <c r="AA784">
        <f t="shared" si="1119"/>
        <v>-25.96413781514093</v>
      </c>
      <c r="AB784">
        <f t="shared" si="1120"/>
        <v>-52.769916267201552</v>
      </c>
      <c r="AC784" s="9">
        <f t="shared" si="1121"/>
        <v>-26.805778452060622</v>
      </c>
      <c r="AD784" s="4">
        <f t="shared" si="1122"/>
        <v>8.6818635663495902E-2</v>
      </c>
      <c r="AE784" s="2">
        <f t="shared" si="1123"/>
        <v>3.0492607014594047E-3</v>
      </c>
      <c r="AF784">
        <f t="shared" si="1131"/>
        <v>-58.39523718485907</v>
      </c>
      <c r="AG784" s="4">
        <f t="shared" si="1124"/>
        <v>0.1361301693372915</v>
      </c>
      <c r="AI784">
        <f t="shared" si="1125"/>
        <v>0</v>
      </c>
      <c r="AJ784">
        <f t="shared" si="1128"/>
        <v>1</v>
      </c>
      <c r="AK784">
        <f t="shared" si="1129"/>
        <v>0</v>
      </c>
      <c r="AL784">
        <f t="shared" ref="AL784:AN784" si="1193">SUM(AI774:AI783)/10</f>
        <v>0</v>
      </c>
      <c r="AM784">
        <f t="shared" si="1193"/>
        <v>0.5</v>
      </c>
      <c r="AN784">
        <f t="shared" si="1193"/>
        <v>0.5</v>
      </c>
      <c r="AO784" s="7">
        <f t="shared" si="1142"/>
        <v>15.3505859375</v>
      </c>
      <c r="AP784" s="8">
        <f t="shared" si="1146"/>
        <v>6.4132536529536155E-2</v>
      </c>
      <c r="AQ784" s="8">
        <f t="shared" si="1147"/>
        <v>0.50909090909090915</v>
      </c>
      <c r="AR784" s="8">
        <f t="shared" si="1148"/>
        <v>0.49090909090909091</v>
      </c>
      <c r="AT784" s="8">
        <f t="shared" si="1143"/>
        <v>5</v>
      </c>
      <c r="AU784" s="8">
        <f t="shared" si="1144"/>
        <v>5</v>
      </c>
      <c r="AV784" s="4"/>
    </row>
    <row r="785" spans="1:48" x14ac:dyDescent="0.25">
      <c r="A785" t="s">
        <v>789</v>
      </c>
      <c r="B785">
        <v>15724.2001953125</v>
      </c>
      <c r="C785">
        <v>15740.0498046875</v>
      </c>
      <c r="D785">
        <v>15654.650390625</v>
      </c>
      <c r="E785">
        <v>15654.650390625</v>
      </c>
      <c r="F785">
        <v>15654.650390625</v>
      </c>
      <c r="G785">
        <v>0</v>
      </c>
      <c r="H785" t="str">
        <f t="shared" si="1102"/>
        <v xml:space="preserve"> 13:15:00+05:30</v>
      </c>
      <c r="I785" t="str">
        <f t="shared" si="1103"/>
        <v>N</v>
      </c>
      <c r="J785">
        <f t="shared" si="1104"/>
        <v>-71.2998046875</v>
      </c>
      <c r="K785">
        <f t="shared" si="1105"/>
        <v>-69.5498046875</v>
      </c>
      <c r="L785" s="3">
        <f t="shared" si="1180"/>
        <v>-4.5338948554442598E-3</v>
      </c>
      <c r="M785" s="3">
        <f t="shared" si="1106"/>
        <v>-4.4231060291532861E-3</v>
      </c>
      <c r="N785" t="str">
        <f t="shared" si="1107"/>
        <v>2021-06-17</v>
      </c>
      <c r="O785">
        <f t="shared" si="1108"/>
        <v>49.8994140625</v>
      </c>
      <c r="P785">
        <f t="shared" si="1109"/>
        <v>-70.25</v>
      </c>
      <c r="Q785">
        <f t="shared" si="1110"/>
        <v>192.2998046875</v>
      </c>
      <c r="R785">
        <f t="shared" si="1111"/>
        <v>135.75</v>
      </c>
      <c r="S785">
        <f t="shared" si="1112"/>
        <v>15755.387573242188</v>
      </c>
      <c r="T785">
        <f t="shared" si="1113"/>
        <v>15810.473865327382</v>
      </c>
      <c r="U785">
        <f t="shared" si="1114"/>
        <v>-100.7371826171875</v>
      </c>
      <c r="V785">
        <f t="shared" si="1115"/>
        <v>-155.82347470238165</v>
      </c>
      <c r="W785">
        <f t="shared" si="1116"/>
        <v>85.3994140625</v>
      </c>
      <c r="X785">
        <f t="shared" si="1117"/>
        <v>54.089941406249999</v>
      </c>
      <c r="Y785">
        <f t="shared" si="1118"/>
        <v>15730.300123682609</v>
      </c>
      <c r="Z785">
        <f t="shared" si="1127"/>
        <v>15767.441046038364</v>
      </c>
      <c r="AA785">
        <f t="shared" si="1119"/>
        <v>-75.64973305760941</v>
      </c>
      <c r="AB785">
        <f t="shared" si="1120"/>
        <v>-112.79065541336422</v>
      </c>
      <c r="AC785" s="9">
        <f t="shared" si="1121"/>
        <v>-37.14092235575481</v>
      </c>
      <c r="AD785" s="4">
        <f t="shared" si="1122"/>
        <v>0.38555656655066112</v>
      </c>
      <c r="AE785" s="2">
        <f t="shared" si="1123"/>
        <v>5.4552105560685404E-3</v>
      </c>
      <c r="AF785">
        <f t="shared" si="1131"/>
        <v>-80.173741644772235</v>
      </c>
      <c r="AG785" s="4">
        <f t="shared" si="1124"/>
        <v>0.37295001287467971</v>
      </c>
      <c r="AI785">
        <f t="shared" si="1125"/>
        <v>0</v>
      </c>
      <c r="AJ785">
        <f t="shared" si="1128"/>
        <v>1</v>
      </c>
      <c r="AK785">
        <f t="shared" si="1129"/>
        <v>0</v>
      </c>
      <c r="AL785">
        <f t="shared" ref="AL785:AN785" si="1194">SUM(AI775:AI784)/10</f>
        <v>0</v>
      </c>
      <c r="AM785">
        <f t="shared" si="1194"/>
        <v>0.6</v>
      </c>
      <c r="AN785">
        <f t="shared" si="1194"/>
        <v>0.4</v>
      </c>
      <c r="AO785" s="7">
        <f t="shared" si="1142"/>
        <v>-71.2998046875</v>
      </c>
      <c r="AP785" s="8">
        <f t="shared" si="1146"/>
        <v>5.2472075342347761E-2</v>
      </c>
      <c r="AQ785" s="8">
        <f t="shared" si="1147"/>
        <v>0.59090909090909094</v>
      </c>
      <c r="AR785" s="8">
        <f t="shared" si="1148"/>
        <v>0.40909090909090906</v>
      </c>
      <c r="AT785" s="8">
        <f t="shared" si="1143"/>
        <v>5</v>
      </c>
      <c r="AU785" s="8">
        <f t="shared" si="1144"/>
        <v>5</v>
      </c>
      <c r="AV785" s="4"/>
    </row>
    <row r="786" spans="1:48" x14ac:dyDescent="0.25">
      <c r="A786" t="s">
        <v>790</v>
      </c>
      <c r="B786">
        <v>15708.7001953125</v>
      </c>
      <c r="C786">
        <v>15709.849609375</v>
      </c>
      <c r="D786">
        <v>15617.650390625</v>
      </c>
      <c r="E786">
        <v>15704.5498046875</v>
      </c>
      <c r="F786">
        <v>15704.5498046875</v>
      </c>
      <c r="G786">
        <v>0</v>
      </c>
      <c r="H786" t="str">
        <f t="shared" si="1102"/>
        <v xml:space="preserve"> 14:15:00+05:30</v>
      </c>
      <c r="I786" t="str">
        <f t="shared" si="1103"/>
        <v>N</v>
      </c>
      <c r="J786">
        <f t="shared" si="1104"/>
        <v>49.8994140625</v>
      </c>
      <c r="K786">
        <f t="shared" si="1105"/>
        <v>-4.150390625</v>
      </c>
      <c r="L786" s="3">
        <f t="shared" si="1180"/>
        <v>3.1875137941364019E-3</v>
      </c>
      <c r="M786" s="3">
        <f t="shared" si="1106"/>
        <v>-2.6420967829270066E-4</v>
      </c>
      <c r="N786" t="str">
        <f t="shared" si="1107"/>
        <v>2021-06-17</v>
      </c>
      <c r="O786">
        <f t="shared" si="1108"/>
        <v>-22.849609375</v>
      </c>
      <c r="P786">
        <f t="shared" si="1109"/>
        <v>-79.25</v>
      </c>
      <c r="Q786">
        <f t="shared" si="1110"/>
        <v>114.400390625</v>
      </c>
      <c r="R786">
        <f t="shared" si="1111"/>
        <v>100.6005859375</v>
      </c>
      <c r="S786">
        <f t="shared" si="1112"/>
        <v>15738.63134765625</v>
      </c>
      <c r="T786">
        <f t="shared" si="1113"/>
        <v>15803.557198660714</v>
      </c>
      <c r="U786">
        <f t="shared" si="1114"/>
        <v>-34.08154296875</v>
      </c>
      <c r="V786">
        <f t="shared" si="1115"/>
        <v>-99.007393973213766</v>
      </c>
      <c r="W786">
        <f t="shared" si="1116"/>
        <v>92.19921875</v>
      </c>
      <c r="X786">
        <f t="shared" si="1117"/>
        <v>55.0048828125</v>
      </c>
      <c r="Y786">
        <f t="shared" si="1118"/>
        <v>15724.577830572585</v>
      </c>
      <c r="Z786">
        <f t="shared" si="1127"/>
        <v>15761.723660461013</v>
      </c>
      <c r="AA786">
        <f t="shared" si="1119"/>
        <v>-20.028025885085299</v>
      </c>
      <c r="AB786">
        <f t="shared" si="1120"/>
        <v>-57.173855773513424</v>
      </c>
      <c r="AC786" s="9">
        <f t="shared" si="1121"/>
        <v>-37.145829888428125</v>
      </c>
      <c r="AD786" s="4">
        <f t="shared" si="1122"/>
        <v>1.3213276251751902E-4</v>
      </c>
      <c r="AE786" s="2">
        <f t="shared" si="1123"/>
        <v>5.9035268714521597E-3</v>
      </c>
      <c r="AF786">
        <f t="shared" si="1131"/>
        <v>-78.979368088128467</v>
      </c>
      <c r="AG786" s="4">
        <f t="shared" si="1124"/>
        <v>-1.4897315905944722E-2</v>
      </c>
      <c r="AI786">
        <f t="shared" si="1125"/>
        <v>0</v>
      </c>
      <c r="AJ786">
        <f t="shared" si="1128"/>
        <v>1</v>
      </c>
      <c r="AK786">
        <f t="shared" si="1129"/>
        <v>0</v>
      </c>
      <c r="AL786">
        <f t="shared" ref="AL786:AN786" si="1195">SUM(AI776:AI785)/10</f>
        <v>0</v>
      </c>
      <c r="AM786">
        <f t="shared" si="1195"/>
        <v>0.7</v>
      </c>
      <c r="AN786">
        <f t="shared" si="1195"/>
        <v>0.3</v>
      </c>
      <c r="AO786" s="7">
        <f t="shared" si="1142"/>
        <v>49.8994140625</v>
      </c>
      <c r="AP786" s="8">
        <f t="shared" si="1146"/>
        <v>4.2931698007375438E-2</v>
      </c>
      <c r="AQ786" s="8">
        <f t="shared" si="1147"/>
        <v>0.67272727272727273</v>
      </c>
      <c r="AR786" s="8">
        <f t="shared" si="1148"/>
        <v>0.32727272727272727</v>
      </c>
      <c r="AT786" s="8">
        <f t="shared" si="1143"/>
        <v>5</v>
      </c>
      <c r="AU786" s="8">
        <f t="shared" si="1144"/>
        <v>5</v>
      </c>
      <c r="AV786" s="4"/>
    </row>
    <row r="787" spans="1:48" x14ac:dyDescent="0.25">
      <c r="A787" t="s">
        <v>791</v>
      </c>
      <c r="B787">
        <v>15704.5498046875</v>
      </c>
      <c r="C787">
        <v>15708.7998046875</v>
      </c>
      <c r="D787">
        <v>15673.2001953125</v>
      </c>
      <c r="E787">
        <v>15681.7001953125</v>
      </c>
      <c r="F787">
        <v>15681.7001953125</v>
      </c>
      <c r="G787">
        <v>0</v>
      </c>
      <c r="H787" t="str">
        <f t="shared" si="1102"/>
        <v xml:space="preserve"> 15:15:00+05:30</v>
      </c>
      <c r="I787" t="str">
        <f t="shared" si="1103"/>
        <v>N</v>
      </c>
      <c r="J787">
        <f t="shared" si="1104"/>
        <v>-22.849609375</v>
      </c>
      <c r="K787">
        <f t="shared" si="1105"/>
        <v>-22.849609375</v>
      </c>
      <c r="L787" s="3">
        <f t="shared" si="1180"/>
        <v>-1.4549674877136459E-3</v>
      </c>
      <c r="M787" s="3">
        <f t="shared" si="1106"/>
        <v>-1.4549674877136459E-3</v>
      </c>
      <c r="N787" t="str">
        <f t="shared" si="1107"/>
        <v>2021-06-17</v>
      </c>
      <c r="O787">
        <f t="shared" si="1108"/>
        <v>-58.3505859375</v>
      </c>
      <c r="P787">
        <f t="shared" si="1109"/>
        <v>1.6494140625</v>
      </c>
      <c r="Q787">
        <f t="shared" si="1110"/>
        <v>97.599609375</v>
      </c>
      <c r="R787">
        <f t="shared" si="1111"/>
        <v>112.25</v>
      </c>
      <c r="S787">
        <f t="shared" si="1112"/>
        <v>15724.91259765625</v>
      </c>
      <c r="T787">
        <f t="shared" si="1113"/>
        <v>15798.602446056548</v>
      </c>
      <c r="U787">
        <f t="shared" si="1114"/>
        <v>-43.21240234375</v>
      </c>
      <c r="V787">
        <f t="shared" si="1115"/>
        <v>-116.90225074404771</v>
      </c>
      <c r="W787">
        <f t="shared" si="1116"/>
        <v>35.599609375</v>
      </c>
      <c r="X787">
        <f t="shared" si="1117"/>
        <v>61.334765625000003</v>
      </c>
      <c r="Y787">
        <f t="shared" si="1118"/>
        <v>15715.049467181456</v>
      </c>
      <c r="Z787">
        <f t="shared" si="1127"/>
        <v>15754.448799992966</v>
      </c>
      <c r="AA787">
        <f t="shared" si="1119"/>
        <v>-33.349271868955839</v>
      </c>
      <c r="AB787">
        <f t="shared" si="1120"/>
        <v>-72.748604680466087</v>
      </c>
      <c r="AC787" s="9">
        <f t="shared" si="1121"/>
        <v>-39.399332811510249</v>
      </c>
      <c r="AD787" s="4">
        <f t="shared" si="1122"/>
        <v>6.066637708326305E-2</v>
      </c>
      <c r="AE787" s="2">
        <f t="shared" si="1123"/>
        <v>2.2713682548154424E-3</v>
      </c>
      <c r="AF787">
        <f t="shared" si="1131"/>
        <v>-83.552978875091867</v>
      </c>
      <c r="AG787" s="4">
        <f t="shared" si="1124"/>
        <v>5.790893112565771E-2</v>
      </c>
      <c r="AI787">
        <f t="shared" si="1125"/>
        <v>0</v>
      </c>
      <c r="AJ787">
        <f t="shared" si="1128"/>
        <v>1</v>
      </c>
      <c r="AK787">
        <f t="shared" si="1129"/>
        <v>0</v>
      </c>
      <c r="AL787">
        <f t="shared" ref="AL787:AN787" si="1196">SUM(AI777:AI786)/10</f>
        <v>0</v>
      </c>
      <c r="AM787">
        <f t="shared" si="1196"/>
        <v>0.8</v>
      </c>
      <c r="AN787">
        <f t="shared" si="1196"/>
        <v>0.2</v>
      </c>
      <c r="AO787" s="7">
        <f t="shared" si="1142"/>
        <v>-22.849609375</v>
      </c>
      <c r="AP787" s="8">
        <f t="shared" si="1146"/>
        <v>3.5125934733307176E-2</v>
      </c>
      <c r="AQ787" s="8">
        <f t="shared" si="1147"/>
        <v>0.75454545454545452</v>
      </c>
      <c r="AR787" s="8">
        <f t="shared" si="1148"/>
        <v>0.24545454545454545</v>
      </c>
      <c r="AT787" s="8">
        <f t="shared" si="1143"/>
        <v>4</v>
      </c>
      <c r="AU787" s="8">
        <f t="shared" si="1144"/>
        <v>6</v>
      </c>
      <c r="AV787" s="4"/>
    </row>
    <row r="788" spans="1:48" x14ac:dyDescent="0.25">
      <c r="A788" t="s">
        <v>792</v>
      </c>
      <c r="B788">
        <v>15756.5</v>
      </c>
      <c r="C788">
        <v>15756.5</v>
      </c>
      <c r="D788">
        <v>15570.349609375</v>
      </c>
      <c r="E788">
        <v>15623.349609375</v>
      </c>
      <c r="F788">
        <v>15623.349609375</v>
      </c>
      <c r="G788">
        <v>0</v>
      </c>
      <c r="H788" t="str">
        <f t="shared" si="1102"/>
        <v xml:space="preserve"> 09:15:00+05:30</v>
      </c>
      <c r="I788" t="str">
        <f t="shared" si="1103"/>
        <v>Y</v>
      </c>
      <c r="J788">
        <f t="shared" si="1104"/>
        <v>-58.3505859375</v>
      </c>
      <c r="K788">
        <f t="shared" si="1105"/>
        <v>-133.150390625</v>
      </c>
      <c r="L788" s="3">
        <f t="shared" si="1180"/>
        <v>-3.720934924833079E-3</v>
      </c>
      <c r="M788" s="3">
        <f t="shared" si="1106"/>
        <v>-8.4505055453304983E-3</v>
      </c>
      <c r="N788" t="str">
        <f t="shared" si="1107"/>
        <v>2021-06-18</v>
      </c>
      <c r="O788">
        <f t="shared" si="1108"/>
        <v>-86.2998046875</v>
      </c>
      <c r="P788">
        <f t="shared" si="1109"/>
        <v>96.5</v>
      </c>
      <c r="Q788">
        <f t="shared" si="1110"/>
        <v>141.80078125</v>
      </c>
      <c r="R788">
        <f t="shared" si="1111"/>
        <v>170.3505859375</v>
      </c>
      <c r="S788">
        <f t="shared" si="1112"/>
        <v>15713.968872070313</v>
      </c>
      <c r="T788">
        <f t="shared" si="1113"/>
        <v>15792.507207961309</v>
      </c>
      <c r="U788">
        <f t="shared" si="1114"/>
        <v>-90.6192626953125</v>
      </c>
      <c r="V788">
        <f t="shared" si="1115"/>
        <v>-169.15759858630918</v>
      </c>
      <c r="W788">
        <f t="shared" si="1116"/>
        <v>186.150390625</v>
      </c>
      <c r="X788">
        <f t="shared" si="1117"/>
        <v>60.154687500000001</v>
      </c>
      <c r="Y788">
        <f t="shared" si="1118"/>
        <v>15694.671721002243</v>
      </c>
      <c r="Z788">
        <f t="shared" si="1127"/>
        <v>15742.53069175497</v>
      </c>
      <c r="AA788">
        <f t="shared" si="1119"/>
        <v>-71.32211162724343</v>
      </c>
      <c r="AB788">
        <f t="shared" si="1120"/>
        <v>-119.18108237996967</v>
      </c>
      <c r="AC788" s="9">
        <f t="shared" si="1121"/>
        <v>-47.858970752726236</v>
      </c>
      <c r="AD788" s="4">
        <f t="shared" si="1122"/>
        <v>0.21471525880114806</v>
      </c>
      <c r="AE788" s="2">
        <f t="shared" si="1123"/>
        <v>1.19554406480968E-2</v>
      </c>
      <c r="AF788">
        <f t="shared" si="1131"/>
        <v>-97.835486959065747</v>
      </c>
      <c r="AG788" s="4">
        <f t="shared" si="1124"/>
        <v>0.17093954370347009</v>
      </c>
      <c r="AI788">
        <f t="shared" si="1125"/>
        <v>0</v>
      </c>
      <c r="AJ788">
        <f t="shared" si="1128"/>
        <v>1</v>
      </c>
      <c r="AK788">
        <f t="shared" si="1129"/>
        <v>0</v>
      </c>
      <c r="AL788">
        <f t="shared" ref="AL788:AN788" si="1197">SUM(AI778:AI787)/10</f>
        <v>0</v>
      </c>
      <c r="AM788">
        <f t="shared" si="1197"/>
        <v>0.9</v>
      </c>
      <c r="AN788">
        <f t="shared" si="1197"/>
        <v>0.1</v>
      </c>
      <c r="AO788" s="7">
        <f t="shared" si="1142"/>
        <v>-58.3505859375</v>
      </c>
      <c r="AP788" s="8">
        <f t="shared" si="1146"/>
        <v>2.8739401145433142E-2</v>
      </c>
      <c r="AQ788" s="8">
        <f t="shared" si="1147"/>
        <v>0.83636363636363642</v>
      </c>
      <c r="AR788" s="8">
        <f t="shared" si="1148"/>
        <v>0.16363636363636364</v>
      </c>
      <c r="AT788" s="8">
        <f t="shared" si="1143"/>
        <v>3</v>
      </c>
      <c r="AU788" s="8">
        <f t="shared" si="1144"/>
        <v>7</v>
      </c>
      <c r="AV788" s="4"/>
    </row>
    <row r="789" spans="1:48" x14ac:dyDescent="0.25">
      <c r="A789" t="s">
        <v>793</v>
      </c>
      <c r="B789">
        <v>15589.75</v>
      </c>
      <c r="C789">
        <v>15633.7998046875</v>
      </c>
      <c r="D789">
        <v>15451.5</v>
      </c>
      <c r="E789">
        <v>15537.0498046875</v>
      </c>
      <c r="F789">
        <v>15537.0498046875</v>
      </c>
      <c r="G789">
        <v>0</v>
      </c>
      <c r="H789" t="str">
        <f t="shared" si="1102"/>
        <v xml:space="preserve"> 10:15:00+05:30</v>
      </c>
      <c r="I789" t="str">
        <f t="shared" si="1103"/>
        <v>N</v>
      </c>
      <c r="J789">
        <f t="shared" si="1104"/>
        <v>-86.2998046875</v>
      </c>
      <c r="K789">
        <f t="shared" si="1105"/>
        <v>-52.7001953125</v>
      </c>
      <c r="L789" s="3">
        <f t="shared" si="1180"/>
        <v>-5.5237709483064151E-3</v>
      </c>
      <c r="M789" s="3">
        <f t="shared" si="1106"/>
        <v>-3.3804387698648151E-3</v>
      </c>
      <c r="N789" t="str">
        <f t="shared" si="1107"/>
        <v>2021-06-18</v>
      </c>
      <c r="O789">
        <f t="shared" si="1108"/>
        <v>20.9501953125</v>
      </c>
      <c r="P789">
        <f t="shared" si="1109"/>
        <v>59.6005859375</v>
      </c>
      <c r="Q789">
        <f t="shared" si="1110"/>
        <v>216.400390625</v>
      </c>
      <c r="R789">
        <f t="shared" si="1111"/>
        <v>259.400390625</v>
      </c>
      <c r="S789">
        <f t="shared" si="1112"/>
        <v>15697.425048828125</v>
      </c>
      <c r="T789">
        <f t="shared" si="1113"/>
        <v>15779.964332217261</v>
      </c>
      <c r="U789">
        <f t="shared" si="1114"/>
        <v>-160.375244140625</v>
      </c>
      <c r="V789">
        <f t="shared" si="1115"/>
        <v>-242.91452752976147</v>
      </c>
      <c r="W789">
        <f t="shared" si="1116"/>
        <v>182.2998046875</v>
      </c>
      <c r="X789">
        <f t="shared" si="1117"/>
        <v>73.159765625000006</v>
      </c>
      <c r="Y789">
        <f t="shared" si="1118"/>
        <v>15659.644628487857</v>
      </c>
      <c r="Z789">
        <f t="shared" si="1127"/>
        <v>15723.850611112472</v>
      </c>
      <c r="AA789">
        <f t="shared" si="1119"/>
        <v>-122.59482380035661</v>
      </c>
      <c r="AB789">
        <f t="shared" si="1120"/>
        <v>-186.8008064249716</v>
      </c>
      <c r="AC789" s="9">
        <f t="shared" si="1121"/>
        <v>-64.20598262461499</v>
      </c>
      <c r="AD789" s="4">
        <f t="shared" si="1122"/>
        <v>0.3415663064788656</v>
      </c>
      <c r="AE789" s="2">
        <f t="shared" si="1123"/>
        <v>1.1798194653431706E-2</v>
      </c>
      <c r="AF789">
        <f t="shared" si="1131"/>
        <v>-120.31970372940486</v>
      </c>
      <c r="AG789" s="4">
        <f t="shared" si="1124"/>
        <v>0.22981657749346601</v>
      </c>
      <c r="AI789">
        <f t="shared" si="1125"/>
        <v>0</v>
      </c>
      <c r="AJ789">
        <f t="shared" si="1128"/>
        <v>1</v>
      </c>
      <c r="AK789">
        <f t="shared" si="1129"/>
        <v>0</v>
      </c>
      <c r="AL789">
        <f t="shared" ref="AL789:AN789" si="1198">SUM(AI779:AI788)/10</f>
        <v>0</v>
      </c>
      <c r="AM789">
        <f t="shared" si="1198"/>
        <v>1</v>
      </c>
      <c r="AN789">
        <f t="shared" si="1198"/>
        <v>0</v>
      </c>
      <c r="AO789" s="7">
        <f t="shared" si="1142"/>
        <v>-86.2998046875</v>
      </c>
      <c r="AP789" s="8">
        <f t="shared" si="1146"/>
        <v>2.3514055482627118E-2</v>
      </c>
      <c r="AQ789" s="8">
        <f t="shared" si="1147"/>
        <v>0.91818181818181821</v>
      </c>
      <c r="AR789" s="8">
        <f t="shared" si="1148"/>
        <v>8.1818181818181818E-2</v>
      </c>
      <c r="AT789" s="8">
        <f t="shared" si="1143"/>
        <v>3</v>
      </c>
      <c r="AU789" s="8">
        <f t="shared" si="1144"/>
        <v>7</v>
      </c>
      <c r="AV789" s="4"/>
    </row>
    <row r="790" spans="1:48" x14ac:dyDescent="0.25">
      <c r="A790" t="s">
        <v>794</v>
      </c>
      <c r="B790">
        <v>15459.25</v>
      </c>
      <c r="C790">
        <v>15579.4501953125</v>
      </c>
      <c r="D790">
        <v>15459.25</v>
      </c>
      <c r="E790">
        <v>15558</v>
      </c>
      <c r="F790">
        <v>15558</v>
      </c>
      <c r="G790">
        <v>0</v>
      </c>
      <c r="H790" t="str">
        <f t="shared" si="1102"/>
        <v xml:space="preserve"> 11:15:00+05:30</v>
      </c>
      <c r="I790" t="str">
        <f t="shared" si="1103"/>
        <v>N</v>
      </c>
      <c r="J790">
        <f t="shared" si="1104"/>
        <v>20.9501953125</v>
      </c>
      <c r="K790">
        <f t="shared" si="1105"/>
        <v>98.75</v>
      </c>
      <c r="L790" s="3">
        <f t="shared" si="1180"/>
        <v>1.3484024043084013E-3</v>
      </c>
      <c r="M790" s="3">
        <f t="shared" si="1106"/>
        <v>6.3877613726409758E-3</v>
      </c>
      <c r="N790" t="str">
        <f t="shared" si="1107"/>
        <v>2021-06-18</v>
      </c>
      <c r="O790">
        <f t="shared" si="1108"/>
        <v>26.400390625</v>
      </c>
      <c r="P790">
        <f t="shared" si="1109"/>
        <v>44.75</v>
      </c>
      <c r="Q790">
        <f t="shared" si="1110"/>
        <v>207.349609375</v>
      </c>
      <c r="R790">
        <f t="shared" si="1111"/>
        <v>247.7001953125</v>
      </c>
      <c r="S790">
        <f t="shared" si="1112"/>
        <v>15672.65625</v>
      </c>
      <c r="T790">
        <f t="shared" si="1113"/>
        <v>15763.442894345239</v>
      </c>
      <c r="U790">
        <f t="shared" si="1114"/>
        <v>-114.65625</v>
      </c>
      <c r="V790">
        <f t="shared" si="1115"/>
        <v>-205.44289434523853</v>
      </c>
      <c r="W790">
        <f t="shared" si="1116"/>
        <v>120.2001953125</v>
      </c>
      <c r="X790">
        <f t="shared" si="1117"/>
        <v>85.264746093750006</v>
      </c>
      <c r="Y790">
        <f t="shared" si="1118"/>
        <v>15637.056933268334</v>
      </c>
      <c r="Z790">
        <f t="shared" si="1127"/>
        <v>15708.773282829519</v>
      </c>
      <c r="AA790">
        <f t="shared" si="1119"/>
        <v>-79.056933268333523</v>
      </c>
      <c r="AB790">
        <f t="shared" si="1120"/>
        <v>-150.7732828295193</v>
      </c>
      <c r="AC790" s="9">
        <f t="shared" si="1121"/>
        <v>-71.71634956118578</v>
      </c>
      <c r="AD790" s="4">
        <f t="shared" si="1122"/>
        <v>0.11697300827059534</v>
      </c>
      <c r="AE790" s="2">
        <f t="shared" si="1123"/>
        <v>7.7752928060869702E-3</v>
      </c>
      <c r="AF790">
        <f t="shared" si="1131"/>
        <v>-126.38596107690501</v>
      </c>
      <c r="AG790" s="4">
        <f t="shared" si="1124"/>
        <v>5.0417821516108102E-2</v>
      </c>
      <c r="AI790">
        <f t="shared" si="1125"/>
        <v>0</v>
      </c>
      <c r="AJ790">
        <f t="shared" si="1128"/>
        <v>1</v>
      </c>
      <c r="AK790">
        <f t="shared" si="1129"/>
        <v>0</v>
      </c>
      <c r="AL790">
        <f t="shared" ref="AL790:AN790" si="1199">SUM(AI780:AI789)/10</f>
        <v>0</v>
      </c>
      <c r="AM790">
        <f t="shared" si="1199"/>
        <v>1</v>
      </c>
      <c r="AN790">
        <f t="shared" si="1199"/>
        <v>0</v>
      </c>
      <c r="AO790" s="7">
        <f t="shared" si="1142"/>
        <v>20.9501953125</v>
      </c>
      <c r="AP790" s="8">
        <f t="shared" si="1146"/>
        <v>1.9238772667604005E-2</v>
      </c>
      <c r="AQ790" s="8">
        <f t="shared" si="1147"/>
        <v>1</v>
      </c>
      <c r="AR790" s="8">
        <f t="shared" si="1148"/>
        <v>0</v>
      </c>
      <c r="AT790" s="8">
        <f t="shared" si="1143"/>
        <v>4</v>
      </c>
      <c r="AU790" s="8">
        <f t="shared" si="1144"/>
        <v>6</v>
      </c>
      <c r="AV790" s="4"/>
    </row>
    <row r="791" spans="1:48" x14ac:dyDescent="0.25">
      <c r="A791" t="s">
        <v>795</v>
      </c>
      <c r="B791">
        <v>15560.150390625</v>
      </c>
      <c r="C791">
        <v>15609.5</v>
      </c>
      <c r="D791">
        <v>15539</v>
      </c>
      <c r="E791">
        <v>15584.400390625</v>
      </c>
      <c r="F791">
        <v>15584.400390625</v>
      </c>
      <c r="G791">
        <v>0</v>
      </c>
      <c r="H791" t="str">
        <f t="shared" si="1102"/>
        <v xml:space="preserve"> 12:15:00+05:30</v>
      </c>
      <c r="I791" t="str">
        <f t="shared" si="1103"/>
        <v>N</v>
      </c>
      <c r="J791">
        <f t="shared" si="1104"/>
        <v>26.400390625</v>
      </c>
      <c r="K791">
        <f t="shared" si="1105"/>
        <v>24.25</v>
      </c>
      <c r="L791" s="3">
        <f t="shared" si="1180"/>
        <v>1.6969013128294126E-3</v>
      </c>
      <c r="M791" s="3">
        <f t="shared" si="1106"/>
        <v>1.5584682275700007E-3</v>
      </c>
      <c r="N791" t="str">
        <f t="shared" si="1107"/>
        <v>2021-06-18</v>
      </c>
      <c r="O791">
        <f t="shared" si="1108"/>
        <v>40.8994140625</v>
      </c>
      <c r="P791">
        <f t="shared" si="1109"/>
        <v>21.849609375</v>
      </c>
      <c r="Q791">
        <f t="shared" si="1110"/>
        <v>173.6494140625</v>
      </c>
      <c r="R791">
        <f t="shared" si="1111"/>
        <v>244.6494140625</v>
      </c>
      <c r="S791">
        <f t="shared" si="1112"/>
        <v>15649.481201171875</v>
      </c>
      <c r="T791">
        <f t="shared" si="1113"/>
        <v>15748.226236979166</v>
      </c>
      <c r="U791">
        <f t="shared" si="1114"/>
        <v>-65.080810546875</v>
      </c>
      <c r="V791">
        <f t="shared" si="1115"/>
        <v>-163.82584635416606</v>
      </c>
      <c r="W791">
        <f t="shared" si="1116"/>
        <v>70.5</v>
      </c>
      <c r="X791">
        <f t="shared" si="1117"/>
        <v>94.099804687499997</v>
      </c>
      <c r="Y791">
        <f t="shared" si="1118"/>
        <v>15625.355479347592</v>
      </c>
      <c r="Z791">
        <f t="shared" si="1127"/>
        <v>15697.466656265473</v>
      </c>
      <c r="AA791">
        <f t="shared" si="1119"/>
        <v>-40.955088722592336</v>
      </c>
      <c r="AB791">
        <f t="shared" si="1120"/>
        <v>-113.06626564047292</v>
      </c>
      <c r="AC791" s="9">
        <f t="shared" si="1121"/>
        <v>-72.111176917880584</v>
      </c>
      <c r="AD791" s="4">
        <f t="shared" si="1122"/>
        <v>5.5054023121736319E-3</v>
      </c>
      <c r="AE791" s="2">
        <f t="shared" si="1123"/>
        <v>4.5369714910869427E-3</v>
      </c>
      <c r="AF791">
        <f t="shared" si="1131"/>
        <v>-122.87075763157372</v>
      </c>
      <c r="AG791" s="4">
        <f t="shared" si="1124"/>
        <v>-2.7813242985051979E-2</v>
      </c>
      <c r="AI791">
        <f t="shared" si="1125"/>
        <v>0</v>
      </c>
      <c r="AJ791">
        <f t="shared" si="1128"/>
        <v>1</v>
      </c>
      <c r="AK791">
        <f t="shared" si="1129"/>
        <v>0</v>
      </c>
      <c r="AL791">
        <f t="shared" ref="AL791:AN791" si="1200">SUM(AI781:AI790)/10</f>
        <v>0</v>
      </c>
      <c r="AM791">
        <f t="shared" si="1200"/>
        <v>1</v>
      </c>
      <c r="AN791">
        <f t="shared" si="1200"/>
        <v>0</v>
      </c>
      <c r="AO791" s="7">
        <f t="shared" si="1142"/>
        <v>26.400390625</v>
      </c>
      <c r="AP791" s="8">
        <f t="shared" si="1146"/>
        <v>1.5740814000766913E-2</v>
      </c>
      <c r="AQ791" s="8">
        <f t="shared" si="1147"/>
        <v>1</v>
      </c>
      <c r="AR791" s="8">
        <f t="shared" si="1148"/>
        <v>0</v>
      </c>
      <c r="AT791" s="8">
        <f t="shared" si="1143"/>
        <v>5</v>
      </c>
      <c r="AU791" s="8">
        <f t="shared" si="1144"/>
        <v>5</v>
      </c>
      <c r="AV791" s="4"/>
    </row>
    <row r="792" spans="1:48" x14ac:dyDescent="0.25">
      <c r="A792" t="s">
        <v>796</v>
      </c>
      <c r="B792">
        <v>15585.0498046875</v>
      </c>
      <c r="C792">
        <v>15639.7998046875</v>
      </c>
      <c r="D792">
        <v>15560.900390625</v>
      </c>
      <c r="E792">
        <v>15625.2998046875</v>
      </c>
      <c r="F792">
        <v>15625.2998046875</v>
      </c>
      <c r="G792">
        <v>0</v>
      </c>
      <c r="H792" t="str">
        <f t="shared" ref="H792:H855" si="1201">RIGHT(A792,LEN(A792)-10)</f>
        <v xml:space="preserve"> 13:15:00+05:30</v>
      </c>
      <c r="I792" t="str">
        <f t="shared" ref="I792:I855" si="1202">IF(H792= " 09:15:00+05:30","Y","N")</f>
        <v>N</v>
      </c>
      <c r="J792">
        <f t="shared" ref="J792:J855" si="1203">E792-E791</f>
        <v>40.8994140625</v>
      </c>
      <c r="K792">
        <f t="shared" ref="K792:K855" si="1204">E792-B792</f>
        <v>40.25</v>
      </c>
      <c r="L792" s="3">
        <f t="shared" si="1180"/>
        <v>2.6243816276116452E-3</v>
      </c>
      <c r="M792" s="3">
        <f t="shared" ref="M792:M855" si="1205">K792/B792</f>
        <v>2.5826032322266977E-3</v>
      </c>
      <c r="N792" t="str">
        <f t="shared" ref="N792:N855" si="1206">LEFT(A792,10)</f>
        <v>2021-06-18</v>
      </c>
      <c r="O792">
        <f t="shared" ref="O792:O855" si="1207">E793-E792</f>
        <v>58.0498046875</v>
      </c>
      <c r="P792">
        <f t="shared" ref="P792:P855" si="1208">E798-E792</f>
        <v>63.650390625</v>
      </c>
      <c r="Q792">
        <f t="shared" ref="Q792:Q855" si="1209">(E812-E792)</f>
        <v>93.7001953125</v>
      </c>
      <c r="R792">
        <f t="shared" ref="R792:R855" si="1210">(E826-E792)</f>
        <v>216.25</v>
      </c>
      <c r="S792">
        <f t="shared" ref="S792:S855" si="1211">SUM(E784:E791)/8</f>
        <v>15633.706298828125</v>
      </c>
      <c r="T792">
        <f t="shared" ref="T792:T855" si="1212">SUM(E771:E791)/21</f>
        <v>15733.785760788691</v>
      </c>
      <c r="U792">
        <f t="shared" ref="U792:U855" si="1213">E792-S792</f>
        <v>-8.406494140625</v>
      </c>
      <c r="V792">
        <f t="shared" ref="V792:V855" si="1214">E792-T792</f>
        <v>-108.48595610119082</v>
      </c>
      <c r="W792">
        <f t="shared" ref="W792:W855" si="1215">MAX(C792-D792,C792-E792,D792-E792)</f>
        <v>78.8994140625</v>
      </c>
      <c r="X792">
        <f t="shared" ref="X792:X855" si="1216">SUM(W782:W791)/10</f>
        <v>92.19482421875</v>
      </c>
      <c r="Y792">
        <f t="shared" ref="Y792:Y855" si="1217">(E792-Y791)*(2/9)+Y791</f>
        <v>15625.343107200904</v>
      </c>
      <c r="Z792">
        <f t="shared" si="1127"/>
        <v>15690.906033394747</v>
      </c>
      <c r="AA792">
        <f t="shared" ref="AA792:AA855" si="1218">$E792-Y792</f>
        <v>-4.330251340434188E-2</v>
      </c>
      <c r="AB792">
        <f t="shared" ref="AB792:AB855" si="1219">$E792-Z792</f>
        <v>-65.606228707247283</v>
      </c>
      <c r="AC792" s="9">
        <f t="shared" ref="AC792:AC855" si="1220">Y792-Z792</f>
        <v>-65.562926193842941</v>
      </c>
      <c r="AD792" s="4">
        <f t="shared" ref="AD792:AD855" si="1221">IF(AND(AC792&gt;0,AC791&gt;0),(AC792-AC791)/AC791,IF(AND(AC792&lt;0,AC791&lt;0),(AC792-AC791)/AC791,"CROSSOVER"))</f>
        <v>-9.0807708373623133E-2</v>
      </c>
      <c r="AE792" s="2">
        <f t="shared" ref="AE792:AE855" si="1222">ABS(C792-D792)/D792</f>
        <v>5.0703630305374012E-3</v>
      </c>
      <c r="AF792">
        <f t="shared" si="1131"/>
        <v>-108.44265358778648</v>
      </c>
      <c r="AG792" s="4">
        <f t="shared" ref="AG792:AG855" si="1223">IF(AND(AF792&gt;0,AF791&gt;0),(AF792-AF791)/AF791,IF(AND(AF792&lt;0,AF791&lt;0),(AF792-AF791)/AF791,"CROSSOVER"))</f>
        <v>-0.11742504336995882</v>
      </c>
      <c r="AI792">
        <f t="shared" ref="AI792:AI855" si="1224">IF(AND(AD792&gt;0,AB792&gt;0,AA792&gt;0,V792&gt;0,U792&gt;0),1,0)</f>
        <v>0</v>
      </c>
      <c r="AJ792">
        <f t="shared" si="1128"/>
        <v>0</v>
      </c>
      <c r="AK792">
        <f t="shared" si="1129"/>
        <v>1</v>
      </c>
      <c r="AL792">
        <f t="shared" ref="AL792:AN792" si="1225">SUM(AI782:AI791)/10</f>
        <v>0</v>
      </c>
      <c r="AM792">
        <f t="shared" si="1225"/>
        <v>1</v>
      </c>
      <c r="AN792">
        <f t="shared" si="1225"/>
        <v>0</v>
      </c>
      <c r="AO792" s="7">
        <f t="shared" si="1142"/>
        <v>40.8994140625</v>
      </c>
      <c r="AP792" s="8">
        <f t="shared" si="1146"/>
        <v>1.2878847818809293E-2</v>
      </c>
      <c r="AQ792" s="8">
        <f t="shared" si="1147"/>
        <v>0.81818181818181812</v>
      </c>
      <c r="AR792" s="8">
        <f t="shared" si="1148"/>
        <v>0.18181818181818182</v>
      </c>
      <c r="AT792" s="8">
        <f t="shared" si="1143"/>
        <v>5</v>
      </c>
      <c r="AU792" s="8">
        <f t="shared" si="1144"/>
        <v>5</v>
      </c>
      <c r="AV792" s="4"/>
    </row>
    <row r="793" spans="1:48" x14ac:dyDescent="0.25">
      <c r="A793" t="s">
        <v>797</v>
      </c>
      <c r="B793">
        <v>15627.2998046875</v>
      </c>
      <c r="C793">
        <v>15685.75</v>
      </c>
      <c r="D793">
        <v>15617.5498046875</v>
      </c>
      <c r="E793">
        <v>15683.349609375</v>
      </c>
      <c r="F793">
        <v>15683.349609375</v>
      </c>
      <c r="G793">
        <v>0</v>
      </c>
      <c r="H793" t="str">
        <f t="shared" si="1201"/>
        <v xml:space="preserve"> 14:15:00+05:30</v>
      </c>
      <c r="I793" t="str">
        <f t="shared" si="1202"/>
        <v>N</v>
      </c>
      <c r="J793">
        <f t="shared" si="1203"/>
        <v>58.0498046875</v>
      </c>
      <c r="K793">
        <f t="shared" si="1204"/>
        <v>56.0498046875</v>
      </c>
      <c r="L793" s="3">
        <f t="shared" si="1180"/>
        <v>3.7151162162076014E-3</v>
      </c>
      <c r="M793" s="3">
        <f t="shared" si="1205"/>
        <v>3.5866595885418115E-3</v>
      </c>
      <c r="N793" t="str">
        <f t="shared" si="1206"/>
        <v>2021-06-18</v>
      </c>
      <c r="O793">
        <f t="shared" si="1207"/>
        <v>36.5</v>
      </c>
      <c r="P793">
        <f t="shared" si="1208"/>
        <v>31.75</v>
      </c>
      <c r="Q793">
        <f t="shared" si="1209"/>
        <v>64.75</v>
      </c>
      <c r="R793">
        <f t="shared" si="1210"/>
        <v>178.75</v>
      </c>
      <c r="S793">
        <f t="shared" si="1211"/>
        <v>15621.125</v>
      </c>
      <c r="T793">
        <f t="shared" si="1212"/>
        <v>15721.242885044643</v>
      </c>
      <c r="U793">
        <f t="shared" si="1213"/>
        <v>62.224609375</v>
      </c>
      <c r="V793">
        <f t="shared" si="1214"/>
        <v>-37.893275669643117</v>
      </c>
      <c r="W793">
        <f t="shared" si="1215"/>
        <v>68.2001953125</v>
      </c>
      <c r="X793">
        <f t="shared" si="1216"/>
        <v>95.109765624999994</v>
      </c>
      <c r="Y793">
        <f t="shared" si="1217"/>
        <v>15638.23344101737</v>
      </c>
      <c r="Z793">
        <f t="shared" ref="Z793:Z856" si="1226">(F793-Z792)*(2/22)+Z792</f>
        <v>15690.219085756589</v>
      </c>
      <c r="AA793">
        <f t="shared" si="1218"/>
        <v>45.116168357630158</v>
      </c>
      <c r="AB793">
        <f t="shared" si="1219"/>
        <v>-6.8694763815892657</v>
      </c>
      <c r="AC793" s="9">
        <f t="shared" si="1220"/>
        <v>-51.985644739219424</v>
      </c>
      <c r="AD793" s="4">
        <f t="shared" si="1221"/>
        <v>-0.20708778943882111</v>
      </c>
      <c r="AE793" s="2">
        <f t="shared" si="1222"/>
        <v>4.3668946899743637E-3</v>
      </c>
      <c r="AF793">
        <f t="shared" si="1131"/>
        <v>-83.009444027273275</v>
      </c>
      <c r="AG793" s="4">
        <f t="shared" si="1223"/>
        <v>-0.23453142023977233</v>
      </c>
      <c r="AI793">
        <f t="shared" si="1224"/>
        <v>0</v>
      </c>
      <c r="AJ793">
        <f t="shared" ref="AJ793:AJ856" si="1227">IF(AND(AD793&gt;0,AB793&lt;0,AA793&lt;0,V793&lt;0,U793&lt;0),1,0)</f>
        <v>0</v>
      </c>
      <c r="AK793">
        <f t="shared" ref="AK793:AK856" si="1228">IF(AND(AI793 =0,AJ793=0),1,0)</f>
        <v>1</v>
      </c>
      <c r="AL793">
        <f t="shared" ref="AL793:AN793" si="1229">SUM(AI783:AI792)/10</f>
        <v>0</v>
      </c>
      <c r="AM793">
        <f t="shared" si="1229"/>
        <v>0.9</v>
      </c>
      <c r="AN793">
        <f t="shared" si="1229"/>
        <v>0.1</v>
      </c>
      <c r="AO793" s="7">
        <f t="shared" si="1142"/>
        <v>58.0498046875</v>
      </c>
      <c r="AP793" s="8">
        <f t="shared" si="1146"/>
        <v>1.0537239124480331E-2</v>
      </c>
      <c r="AQ793" s="8">
        <f t="shared" si="1147"/>
        <v>0.81818181818181812</v>
      </c>
      <c r="AR793" s="8">
        <f t="shared" si="1148"/>
        <v>0.18181818181818182</v>
      </c>
      <c r="AT793" s="8">
        <f t="shared" si="1143"/>
        <v>6</v>
      </c>
      <c r="AU793" s="8">
        <f t="shared" si="1144"/>
        <v>4</v>
      </c>
      <c r="AV793" s="4"/>
    </row>
    <row r="794" spans="1:48" x14ac:dyDescent="0.25">
      <c r="A794" t="s">
        <v>798</v>
      </c>
      <c r="B794">
        <v>15683.2001953125</v>
      </c>
      <c r="C794">
        <v>15729.2001953125</v>
      </c>
      <c r="D794">
        <v>15683.150390625</v>
      </c>
      <c r="E794">
        <v>15719.849609375</v>
      </c>
      <c r="F794">
        <v>15719.849609375</v>
      </c>
      <c r="G794">
        <v>0</v>
      </c>
      <c r="H794" t="str">
        <f t="shared" si="1201"/>
        <v xml:space="preserve"> 15:15:00+05:30</v>
      </c>
      <c r="I794" t="str">
        <f t="shared" si="1202"/>
        <v>N</v>
      </c>
      <c r="J794">
        <f t="shared" si="1203"/>
        <v>36.5</v>
      </c>
      <c r="K794">
        <f t="shared" si="1204"/>
        <v>36.6494140625</v>
      </c>
      <c r="L794" s="3">
        <f t="shared" si="1180"/>
        <v>2.3273089556188607E-3</v>
      </c>
      <c r="M794" s="3">
        <f t="shared" si="1205"/>
        <v>2.336858141583503E-3</v>
      </c>
      <c r="N794" t="str">
        <f t="shared" si="1206"/>
        <v>2021-06-18</v>
      </c>
      <c r="O794">
        <f t="shared" si="1207"/>
        <v>-123.19921875</v>
      </c>
      <c r="P794">
        <f t="shared" si="1208"/>
        <v>24.80078125</v>
      </c>
      <c r="Q794">
        <f t="shared" si="1209"/>
        <v>-35.25</v>
      </c>
      <c r="R794">
        <f t="shared" si="1210"/>
        <v>147.1005859375</v>
      </c>
      <c r="S794">
        <f t="shared" si="1211"/>
        <v>15624.71240234375</v>
      </c>
      <c r="T794">
        <f t="shared" si="1212"/>
        <v>15712.009533110118</v>
      </c>
      <c r="U794">
        <f t="shared" si="1213"/>
        <v>95.13720703125</v>
      </c>
      <c r="V794">
        <f t="shared" si="1214"/>
        <v>7.8400762648816453</v>
      </c>
      <c r="W794">
        <f t="shared" si="1215"/>
        <v>46.0498046875</v>
      </c>
      <c r="X794">
        <f t="shared" si="1216"/>
        <v>96.729785156250003</v>
      </c>
      <c r="Y794">
        <f t="shared" si="1217"/>
        <v>15656.370367319065</v>
      </c>
      <c r="Z794">
        <f t="shared" si="1226"/>
        <v>15692.912769721899</v>
      </c>
      <c r="AA794">
        <f t="shared" si="1218"/>
        <v>63.479242055935174</v>
      </c>
      <c r="AB794">
        <f t="shared" si="1219"/>
        <v>26.936839653100833</v>
      </c>
      <c r="AC794" s="9">
        <f t="shared" si="1220"/>
        <v>-36.542402402834341</v>
      </c>
      <c r="AD794" s="4">
        <f t="shared" si="1221"/>
        <v>-0.29706743878727487</v>
      </c>
      <c r="AE794" s="2">
        <f t="shared" si="1222"/>
        <v>2.9362598419656444E-3</v>
      </c>
      <c r="AF794">
        <f t="shared" ref="AF794:AF857" si="1230">Y794-T794</f>
        <v>-55.639165791053529</v>
      </c>
      <c r="AG794" s="4">
        <f t="shared" si="1223"/>
        <v>-0.32972487115113153</v>
      </c>
      <c r="AI794">
        <f t="shared" si="1224"/>
        <v>0</v>
      </c>
      <c r="AJ794">
        <f t="shared" si="1227"/>
        <v>0</v>
      </c>
      <c r="AK794">
        <f t="shared" si="1228"/>
        <v>1</v>
      </c>
      <c r="AL794">
        <f t="shared" ref="AL794:AN794" si="1231">SUM(AI784:AI793)/10</f>
        <v>0</v>
      </c>
      <c r="AM794">
        <f t="shared" si="1231"/>
        <v>0.8</v>
      </c>
      <c r="AN794">
        <f t="shared" si="1231"/>
        <v>0.2</v>
      </c>
      <c r="AO794" s="7">
        <f t="shared" si="1142"/>
        <v>36.5</v>
      </c>
      <c r="AP794" s="8">
        <f t="shared" si="1146"/>
        <v>8.6213774654839079E-3</v>
      </c>
      <c r="AQ794" s="8">
        <f t="shared" si="1147"/>
        <v>0.73636363636363633</v>
      </c>
      <c r="AR794" s="8">
        <f t="shared" si="1148"/>
        <v>0.26363636363636367</v>
      </c>
      <c r="AT794" s="8">
        <f t="shared" si="1143"/>
        <v>6</v>
      </c>
      <c r="AU794" s="8">
        <f t="shared" si="1144"/>
        <v>4</v>
      </c>
      <c r="AV794" s="4"/>
    </row>
    <row r="795" spans="1:48" x14ac:dyDescent="0.25">
      <c r="A795" t="s">
        <v>799</v>
      </c>
      <c r="B795">
        <v>15525.849609375</v>
      </c>
      <c r="C795">
        <v>15609.4501953125</v>
      </c>
      <c r="D795">
        <v>15505.900390625</v>
      </c>
      <c r="E795">
        <v>15596.650390625</v>
      </c>
      <c r="F795">
        <v>15596.650390625</v>
      </c>
      <c r="G795">
        <v>0</v>
      </c>
      <c r="H795" t="str">
        <f t="shared" si="1201"/>
        <v xml:space="preserve"> 09:15:00+05:30</v>
      </c>
      <c r="I795" t="str">
        <f t="shared" si="1202"/>
        <v>Y</v>
      </c>
      <c r="J795">
        <f t="shared" si="1203"/>
        <v>-123.19921875</v>
      </c>
      <c r="K795">
        <f t="shared" si="1204"/>
        <v>70.80078125</v>
      </c>
      <c r="L795" s="3">
        <f t="shared" si="1180"/>
        <v>-7.8371754063427217E-3</v>
      </c>
      <c r="M795" s="3">
        <f t="shared" si="1205"/>
        <v>4.5601872381430411E-3</v>
      </c>
      <c r="N795" t="str">
        <f t="shared" si="1206"/>
        <v>2021-06-21</v>
      </c>
      <c r="O795">
        <f t="shared" si="1207"/>
        <v>6.099609375</v>
      </c>
      <c r="P795">
        <f t="shared" si="1208"/>
        <v>151.94921875</v>
      </c>
      <c r="Q795">
        <f t="shared" si="1209"/>
        <v>96.75</v>
      </c>
      <c r="R795">
        <f t="shared" si="1210"/>
        <v>250.94921875</v>
      </c>
      <c r="S795">
        <f t="shared" si="1211"/>
        <v>15626.624877929688</v>
      </c>
      <c r="T795">
        <f t="shared" si="1212"/>
        <v>15705.373790922618</v>
      </c>
      <c r="U795">
        <f t="shared" si="1213"/>
        <v>-29.9744873046875</v>
      </c>
      <c r="V795">
        <f t="shared" si="1214"/>
        <v>-108.72340029761835</v>
      </c>
      <c r="W795">
        <f t="shared" si="1215"/>
        <v>103.5498046875</v>
      </c>
      <c r="X795">
        <f t="shared" si="1216"/>
        <v>96.5498046875</v>
      </c>
      <c r="Y795">
        <f t="shared" si="1217"/>
        <v>15643.099261387051</v>
      </c>
      <c r="Z795">
        <f t="shared" si="1226"/>
        <v>15684.161644349453</v>
      </c>
      <c r="AA795">
        <f t="shared" si="1218"/>
        <v>-46.448870762051229</v>
      </c>
      <c r="AB795">
        <f t="shared" si="1219"/>
        <v>-87.511253724453127</v>
      </c>
      <c r="AC795" s="9">
        <f t="shared" si="1220"/>
        <v>-41.062382962401898</v>
      </c>
      <c r="AD795" s="4">
        <f t="shared" si="1221"/>
        <v>0.12369139033992395</v>
      </c>
      <c r="AE795" s="2">
        <f t="shared" si="1222"/>
        <v>6.6780904093842299E-3</v>
      </c>
      <c r="AF795">
        <f t="shared" si="1230"/>
        <v>-62.274529535567126</v>
      </c>
      <c r="AG795" s="4">
        <f t="shared" si="1223"/>
        <v>0.11925706739443112</v>
      </c>
      <c r="AI795">
        <f t="shared" si="1224"/>
        <v>0</v>
      </c>
      <c r="AJ795">
        <f t="shared" si="1227"/>
        <v>1</v>
      </c>
      <c r="AK795">
        <f t="shared" si="1228"/>
        <v>0</v>
      </c>
      <c r="AL795">
        <f t="shared" ref="AL795:AN795" si="1232">SUM(AI785:AI794)/10</f>
        <v>0</v>
      </c>
      <c r="AM795">
        <f t="shared" si="1232"/>
        <v>0.7</v>
      </c>
      <c r="AN795">
        <f t="shared" si="1232"/>
        <v>0.3</v>
      </c>
      <c r="AO795" s="7">
        <f t="shared" si="1142"/>
        <v>-123.19921875</v>
      </c>
      <c r="AP795" s="8">
        <f t="shared" si="1146"/>
        <v>7.0538542899413791E-3</v>
      </c>
      <c r="AQ795" s="8">
        <f t="shared" si="1147"/>
        <v>0.83636363636363642</v>
      </c>
      <c r="AR795" s="8">
        <f t="shared" si="1148"/>
        <v>0.16363636363636364</v>
      </c>
      <c r="AT795" s="8">
        <f t="shared" si="1143"/>
        <v>6</v>
      </c>
      <c r="AU795" s="8">
        <f t="shared" si="1144"/>
        <v>4</v>
      </c>
      <c r="AV795" s="4"/>
    </row>
    <row r="796" spans="1:48" x14ac:dyDescent="0.25">
      <c r="A796" t="s">
        <v>800</v>
      </c>
      <c r="B796">
        <v>15573.9501953125</v>
      </c>
      <c r="C796">
        <v>15634.0498046875</v>
      </c>
      <c r="D796">
        <v>15570.2001953125</v>
      </c>
      <c r="E796">
        <v>15602.75</v>
      </c>
      <c r="F796">
        <v>15602.75</v>
      </c>
      <c r="G796">
        <v>0</v>
      </c>
      <c r="H796" t="str">
        <f t="shared" si="1201"/>
        <v xml:space="preserve"> 10:15:00+05:30</v>
      </c>
      <c r="I796" t="str">
        <f t="shared" si="1202"/>
        <v>N</v>
      </c>
      <c r="J796">
        <f t="shared" si="1203"/>
        <v>6.099609375</v>
      </c>
      <c r="K796">
        <f t="shared" si="1204"/>
        <v>28.7998046875</v>
      </c>
      <c r="L796" s="3">
        <f t="shared" si="1180"/>
        <v>3.9108457407408567E-4</v>
      </c>
      <c r="M796" s="3">
        <f t="shared" si="1205"/>
        <v>1.849229278784278E-3</v>
      </c>
      <c r="N796" t="str">
        <f t="shared" si="1206"/>
        <v>2021-06-21</v>
      </c>
      <c r="O796">
        <f t="shared" si="1207"/>
        <v>3.5</v>
      </c>
      <c r="P796">
        <f t="shared" si="1208"/>
        <v>281</v>
      </c>
      <c r="Q796">
        <f t="shared" si="1209"/>
        <v>128.2998046875</v>
      </c>
      <c r="R796">
        <f t="shared" si="1210"/>
        <v>259.5</v>
      </c>
      <c r="S796">
        <f t="shared" si="1211"/>
        <v>15615.99365234375</v>
      </c>
      <c r="T796">
        <f t="shared" si="1212"/>
        <v>15694.473818824405</v>
      </c>
      <c r="U796">
        <f t="shared" si="1213"/>
        <v>-13.24365234375</v>
      </c>
      <c r="V796">
        <f t="shared" si="1214"/>
        <v>-91.723818824404589</v>
      </c>
      <c r="W796">
        <f t="shared" si="1215"/>
        <v>63.849609375</v>
      </c>
      <c r="X796">
        <f t="shared" si="1216"/>
        <v>98.364843750000006</v>
      </c>
      <c r="Y796">
        <f t="shared" si="1217"/>
        <v>15634.132758856595</v>
      </c>
      <c r="Z796">
        <f t="shared" si="1226"/>
        <v>15676.76058577223</v>
      </c>
      <c r="AA796">
        <f t="shared" si="1218"/>
        <v>-31.382758856594592</v>
      </c>
      <c r="AB796">
        <f t="shared" si="1219"/>
        <v>-74.010585772230115</v>
      </c>
      <c r="AC796" s="9">
        <f t="shared" si="1220"/>
        <v>-42.627826915635524</v>
      </c>
      <c r="AD796" s="4">
        <f t="shared" si="1221"/>
        <v>3.8123553488529846E-2</v>
      </c>
      <c r="AE796" s="2">
        <f t="shared" si="1222"/>
        <v>4.1007571241262718E-3</v>
      </c>
      <c r="AF796">
        <f t="shared" si="1230"/>
        <v>-60.341059967809997</v>
      </c>
      <c r="AG796" s="4">
        <f t="shared" si="1223"/>
        <v>-3.1047517856443347E-2</v>
      </c>
      <c r="AI796">
        <f t="shared" si="1224"/>
        <v>0</v>
      </c>
      <c r="AJ796">
        <f t="shared" si="1227"/>
        <v>1</v>
      </c>
      <c r="AK796">
        <f t="shared" si="1228"/>
        <v>0</v>
      </c>
      <c r="AL796">
        <f t="shared" ref="AL796:AN796" si="1233">SUM(AI786:AI795)/10</f>
        <v>0</v>
      </c>
      <c r="AM796">
        <f t="shared" si="1233"/>
        <v>0.7</v>
      </c>
      <c r="AN796">
        <f t="shared" si="1233"/>
        <v>0.3</v>
      </c>
      <c r="AO796" s="7">
        <f t="shared" si="1142"/>
        <v>6.099609375</v>
      </c>
      <c r="AP796" s="8">
        <f t="shared" si="1146"/>
        <v>5.7713353281338559E-3</v>
      </c>
      <c r="AQ796" s="8">
        <f t="shared" si="1147"/>
        <v>0.75454545454545452</v>
      </c>
      <c r="AR796" s="8">
        <f t="shared" si="1148"/>
        <v>0.24545454545454545</v>
      </c>
      <c r="AT796" s="8">
        <f t="shared" si="1143"/>
        <v>6</v>
      </c>
      <c r="AU796" s="8">
        <f t="shared" si="1144"/>
        <v>4</v>
      </c>
      <c r="AV796" s="4"/>
    </row>
    <row r="797" spans="1:48" x14ac:dyDescent="0.25">
      <c r="A797" t="s">
        <v>801</v>
      </c>
      <c r="B797">
        <v>15609.2001953125</v>
      </c>
      <c r="C797">
        <v>15630.2001953125</v>
      </c>
      <c r="D797">
        <v>15585.150390625</v>
      </c>
      <c r="E797">
        <v>15606.25</v>
      </c>
      <c r="F797">
        <v>15606.25</v>
      </c>
      <c r="G797">
        <v>0</v>
      </c>
      <c r="H797" t="str">
        <f t="shared" si="1201"/>
        <v xml:space="preserve"> 11:15:00+05:30</v>
      </c>
      <c r="I797" t="str">
        <f t="shared" si="1202"/>
        <v>N</v>
      </c>
      <c r="J797">
        <f t="shared" si="1203"/>
        <v>3.5</v>
      </c>
      <c r="K797">
        <f t="shared" si="1204"/>
        <v>-2.9501953125</v>
      </c>
      <c r="L797" s="3">
        <f t="shared" si="1180"/>
        <v>2.2431943086955824E-4</v>
      </c>
      <c r="M797" s="3">
        <f t="shared" si="1205"/>
        <v>-1.8900361809607352E-4</v>
      </c>
      <c r="N797" t="str">
        <f t="shared" si="1206"/>
        <v>2021-06-21</v>
      </c>
      <c r="O797">
        <f t="shared" si="1207"/>
        <v>82.7001953125</v>
      </c>
      <c r="P797">
        <f t="shared" si="1208"/>
        <v>258.0498046875</v>
      </c>
      <c r="Q797">
        <f t="shared" si="1209"/>
        <v>147.4501953125</v>
      </c>
      <c r="R797">
        <f t="shared" si="1210"/>
        <v>219.75</v>
      </c>
      <c r="S797">
        <f t="shared" si="1211"/>
        <v>15613.418701171875</v>
      </c>
      <c r="T797">
        <f t="shared" si="1212"/>
        <v>15685.826218377977</v>
      </c>
      <c r="U797">
        <f t="shared" si="1213"/>
        <v>-7.168701171875</v>
      </c>
      <c r="V797">
        <f t="shared" si="1214"/>
        <v>-79.576218377977057</v>
      </c>
      <c r="W797">
        <f t="shared" si="1215"/>
        <v>45.0498046875</v>
      </c>
      <c r="X797">
        <f t="shared" si="1216"/>
        <v>95.529882812500006</v>
      </c>
      <c r="Y797">
        <f t="shared" si="1217"/>
        <v>15627.936590221796</v>
      </c>
      <c r="Z797">
        <f t="shared" si="1226"/>
        <v>15670.35053252021</v>
      </c>
      <c r="AA797">
        <f t="shared" si="1218"/>
        <v>-21.686590221795996</v>
      </c>
      <c r="AB797">
        <f t="shared" si="1219"/>
        <v>-64.100532520209526</v>
      </c>
      <c r="AC797" s="9">
        <f t="shared" si="1220"/>
        <v>-42.413942298413531</v>
      </c>
      <c r="AD797" s="4">
        <f t="shared" si="1221"/>
        <v>-5.0174881690612698E-3</v>
      </c>
      <c r="AE797" s="2">
        <f t="shared" si="1222"/>
        <v>2.8905595107121323E-3</v>
      </c>
      <c r="AF797">
        <f t="shared" si="1230"/>
        <v>-57.889628156181061</v>
      </c>
      <c r="AG797" s="4">
        <f t="shared" si="1223"/>
        <v>-4.06262636575608E-2</v>
      </c>
      <c r="AI797">
        <f t="shared" si="1224"/>
        <v>0</v>
      </c>
      <c r="AJ797">
        <f t="shared" si="1227"/>
        <v>0</v>
      </c>
      <c r="AK797">
        <f t="shared" si="1228"/>
        <v>1</v>
      </c>
      <c r="AL797">
        <f t="shared" ref="AL797:AN797" si="1234">SUM(AI787:AI796)/10</f>
        <v>0</v>
      </c>
      <c r="AM797">
        <f t="shared" si="1234"/>
        <v>0.7</v>
      </c>
      <c r="AN797">
        <f t="shared" si="1234"/>
        <v>0.3</v>
      </c>
      <c r="AO797" s="7">
        <f t="shared" si="1142"/>
        <v>3.5</v>
      </c>
      <c r="AP797" s="8">
        <f t="shared" si="1146"/>
        <v>4.7220016321095184E-3</v>
      </c>
      <c r="AQ797" s="8">
        <f t="shared" si="1147"/>
        <v>0.57272727272727275</v>
      </c>
      <c r="AR797" s="8">
        <f t="shared" si="1148"/>
        <v>0.42727272727272725</v>
      </c>
      <c r="AT797" s="8">
        <f t="shared" si="1143"/>
        <v>7</v>
      </c>
      <c r="AU797" s="8">
        <f t="shared" si="1144"/>
        <v>3</v>
      </c>
      <c r="AV797" s="4"/>
    </row>
    <row r="798" spans="1:48" x14ac:dyDescent="0.25">
      <c r="A798" t="s">
        <v>802</v>
      </c>
      <c r="B798">
        <v>15615.0498046875</v>
      </c>
      <c r="C798">
        <v>15691.400390625</v>
      </c>
      <c r="D798">
        <v>15599.75</v>
      </c>
      <c r="E798">
        <v>15688.9501953125</v>
      </c>
      <c r="F798">
        <v>15688.9501953125</v>
      </c>
      <c r="G798">
        <v>0</v>
      </c>
      <c r="H798" t="str">
        <f t="shared" si="1201"/>
        <v xml:space="preserve"> 12:15:00+05:30</v>
      </c>
      <c r="I798" t="str">
        <f t="shared" si="1202"/>
        <v>N</v>
      </c>
      <c r="J798">
        <f t="shared" si="1203"/>
        <v>82.7001953125</v>
      </c>
      <c r="K798">
        <f t="shared" si="1204"/>
        <v>73.900390625</v>
      </c>
      <c r="L798" s="3">
        <f t="shared" si="1180"/>
        <v>5.2991715058069684E-3</v>
      </c>
      <c r="M798" s="3">
        <f t="shared" si="1205"/>
        <v>4.7326388035480848E-3</v>
      </c>
      <c r="N798" t="str">
        <f t="shared" si="1206"/>
        <v>2021-06-21</v>
      </c>
      <c r="O798">
        <f t="shared" si="1207"/>
        <v>26.1494140625</v>
      </c>
      <c r="P798">
        <f t="shared" si="1208"/>
        <v>179.849609375</v>
      </c>
      <c r="Q798">
        <f t="shared" si="1209"/>
        <v>75</v>
      </c>
      <c r="R798">
        <f t="shared" si="1210"/>
        <v>144</v>
      </c>
      <c r="S798">
        <f t="shared" si="1211"/>
        <v>15622.068725585938</v>
      </c>
      <c r="T798">
        <f t="shared" si="1212"/>
        <v>15677.188104538691</v>
      </c>
      <c r="U798">
        <f t="shared" si="1213"/>
        <v>66.8814697265625</v>
      </c>
      <c r="V798">
        <f t="shared" si="1214"/>
        <v>11.762090773809177</v>
      </c>
      <c r="W798">
        <f t="shared" si="1215"/>
        <v>91.650390625</v>
      </c>
      <c r="X798">
        <f t="shared" si="1216"/>
        <v>96.474902343750003</v>
      </c>
      <c r="Y798">
        <f t="shared" si="1217"/>
        <v>15641.495169130842</v>
      </c>
      <c r="Z798">
        <f t="shared" si="1226"/>
        <v>15672.041410955871</v>
      </c>
      <c r="AA798">
        <f t="shared" si="1218"/>
        <v>47.455026181658468</v>
      </c>
      <c r="AB798">
        <f t="shared" si="1219"/>
        <v>16.90878435662853</v>
      </c>
      <c r="AC798" s="9">
        <f t="shared" si="1220"/>
        <v>-30.546241825029938</v>
      </c>
      <c r="AD798" s="4">
        <f t="shared" si="1221"/>
        <v>-0.2798065878876696</v>
      </c>
      <c r="AE798" s="2">
        <f t="shared" si="1222"/>
        <v>5.8751191926152664E-3</v>
      </c>
      <c r="AF798">
        <f t="shared" si="1230"/>
        <v>-35.692935407849291</v>
      </c>
      <c r="AG798" s="4">
        <f t="shared" si="1223"/>
        <v>-0.38343125453228116</v>
      </c>
      <c r="AI798">
        <f t="shared" si="1224"/>
        <v>0</v>
      </c>
      <c r="AJ798">
        <f t="shared" si="1227"/>
        <v>0</v>
      </c>
      <c r="AK798">
        <f t="shared" si="1228"/>
        <v>1</v>
      </c>
      <c r="AL798">
        <f t="shared" ref="AL798:AN798" si="1235">SUM(AI788:AI797)/10</f>
        <v>0</v>
      </c>
      <c r="AM798">
        <f t="shared" si="1235"/>
        <v>0.6</v>
      </c>
      <c r="AN798">
        <f t="shared" si="1235"/>
        <v>0.4</v>
      </c>
      <c r="AO798" s="7">
        <f t="shared" si="1142"/>
        <v>82.7001953125</v>
      </c>
      <c r="AP798" s="8">
        <f t="shared" si="1146"/>
        <v>3.8634558808168787E-3</v>
      </c>
      <c r="AQ798" s="8">
        <f t="shared" si="1147"/>
        <v>0.57272727272727275</v>
      </c>
      <c r="AR798" s="8">
        <f t="shared" si="1148"/>
        <v>0.42727272727272725</v>
      </c>
      <c r="AT798" s="8">
        <f t="shared" si="1143"/>
        <v>8</v>
      </c>
      <c r="AU798" s="8">
        <f t="shared" si="1144"/>
        <v>2</v>
      </c>
      <c r="AV798" s="4"/>
    </row>
    <row r="799" spans="1:48" x14ac:dyDescent="0.25">
      <c r="A799" t="s">
        <v>803</v>
      </c>
      <c r="B799">
        <v>15652.0498046875</v>
      </c>
      <c r="C799">
        <v>15716.7001953125</v>
      </c>
      <c r="D799">
        <v>15642.150390625</v>
      </c>
      <c r="E799">
        <v>15715.099609375</v>
      </c>
      <c r="F799">
        <v>15715.099609375</v>
      </c>
      <c r="G799">
        <v>0</v>
      </c>
      <c r="H799" t="str">
        <f t="shared" si="1201"/>
        <v xml:space="preserve"> 13:15:00+05:30</v>
      </c>
      <c r="I799" t="str">
        <f t="shared" si="1202"/>
        <v>N</v>
      </c>
      <c r="J799">
        <f t="shared" si="1203"/>
        <v>26.1494140625</v>
      </c>
      <c r="K799">
        <f t="shared" si="1204"/>
        <v>63.0498046875</v>
      </c>
      <c r="L799" s="3">
        <f t="shared" si="1180"/>
        <v>1.6667408422465927E-3</v>
      </c>
      <c r="M799" s="3">
        <f t="shared" si="1205"/>
        <v>4.0282139064378485E-3</v>
      </c>
      <c r="N799" t="str">
        <f t="shared" si="1206"/>
        <v>2021-06-21</v>
      </c>
      <c r="O799">
        <f t="shared" si="1207"/>
        <v>29.55078125</v>
      </c>
      <c r="P799">
        <f t="shared" si="1208"/>
        <v>131.8505859375</v>
      </c>
      <c r="Q799">
        <f t="shared" si="1209"/>
        <v>75.30078125</v>
      </c>
      <c r="R799">
        <f t="shared" si="1210"/>
        <v>126.900390625</v>
      </c>
      <c r="S799">
        <f t="shared" si="1211"/>
        <v>15638.4375</v>
      </c>
      <c r="T799">
        <f t="shared" si="1212"/>
        <v>15672.438104538691</v>
      </c>
      <c r="U799">
        <f t="shared" si="1213"/>
        <v>76.662109375</v>
      </c>
      <c r="V799">
        <f t="shared" si="1214"/>
        <v>42.661504836309177</v>
      </c>
      <c r="W799">
        <f t="shared" si="1215"/>
        <v>74.5498046875</v>
      </c>
      <c r="X799">
        <f t="shared" si="1216"/>
        <v>87.02490234375</v>
      </c>
      <c r="Y799">
        <f t="shared" si="1217"/>
        <v>15657.851711407322</v>
      </c>
      <c r="Z799">
        <f t="shared" si="1226"/>
        <v>15675.955792630337</v>
      </c>
      <c r="AA799">
        <f t="shared" si="1218"/>
        <v>57.247897967678</v>
      </c>
      <c r="AB799">
        <f t="shared" si="1219"/>
        <v>39.143816744663127</v>
      </c>
      <c r="AC799" s="9">
        <f t="shared" si="1220"/>
        <v>-18.104081223014873</v>
      </c>
      <c r="AD799" s="4">
        <f t="shared" si="1221"/>
        <v>-0.40732214042186415</v>
      </c>
      <c r="AE799" s="2">
        <f t="shared" si="1222"/>
        <v>4.765956267252157E-3</v>
      </c>
      <c r="AF799">
        <f t="shared" si="1230"/>
        <v>-14.586393131368823</v>
      </c>
      <c r="AG799" s="4">
        <f t="shared" si="1223"/>
        <v>-0.59133668988846722</v>
      </c>
      <c r="AI799">
        <f t="shared" si="1224"/>
        <v>0</v>
      </c>
      <c r="AJ799">
        <f t="shared" si="1227"/>
        <v>0</v>
      </c>
      <c r="AK799">
        <f t="shared" si="1228"/>
        <v>1</v>
      </c>
      <c r="AL799">
        <f t="shared" ref="AL799:AN799" si="1236">SUM(AI789:AI798)/10</f>
        <v>0</v>
      </c>
      <c r="AM799">
        <f t="shared" si="1236"/>
        <v>0.5</v>
      </c>
      <c r="AN799">
        <f t="shared" si="1236"/>
        <v>0.5</v>
      </c>
      <c r="AO799" s="7">
        <f t="shared" si="1142"/>
        <v>26.1494140625</v>
      </c>
      <c r="AP799" s="8">
        <f t="shared" si="1146"/>
        <v>3.1610093570319919E-3</v>
      </c>
      <c r="AQ799" s="8">
        <f t="shared" si="1147"/>
        <v>0.49090909090909091</v>
      </c>
      <c r="AR799" s="8">
        <f t="shared" si="1148"/>
        <v>0.50909090909090915</v>
      </c>
      <c r="AT799" s="8">
        <f t="shared" si="1143"/>
        <v>9</v>
      </c>
      <c r="AU799" s="8">
        <f t="shared" si="1144"/>
        <v>1</v>
      </c>
      <c r="AV799" s="4"/>
    </row>
    <row r="800" spans="1:48" x14ac:dyDescent="0.25">
      <c r="A800" t="s">
        <v>804</v>
      </c>
      <c r="B800">
        <v>15683.75</v>
      </c>
      <c r="C800">
        <v>15747</v>
      </c>
      <c r="D800">
        <v>15678.099609375</v>
      </c>
      <c r="E800">
        <v>15744.650390625</v>
      </c>
      <c r="F800">
        <v>15744.650390625</v>
      </c>
      <c r="G800">
        <v>0</v>
      </c>
      <c r="H800" t="str">
        <f t="shared" si="1201"/>
        <v xml:space="preserve"> 14:15:00+05:30</v>
      </c>
      <c r="I800" t="str">
        <f t="shared" si="1202"/>
        <v>N</v>
      </c>
      <c r="J800">
        <f t="shared" si="1203"/>
        <v>29.55078125</v>
      </c>
      <c r="K800">
        <f t="shared" si="1204"/>
        <v>60.900390625</v>
      </c>
      <c r="L800" s="3">
        <f t="shared" si="1180"/>
        <v>1.8804068688416831E-3</v>
      </c>
      <c r="M800" s="3">
        <f t="shared" si="1205"/>
        <v>3.8830248266517892E-3</v>
      </c>
      <c r="N800" t="str">
        <f t="shared" si="1206"/>
        <v>2021-06-21</v>
      </c>
      <c r="O800">
        <f t="shared" si="1207"/>
        <v>3.94921875</v>
      </c>
      <c r="P800">
        <f t="shared" si="1208"/>
        <v>74.2998046875</v>
      </c>
      <c r="Q800">
        <f t="shared" si="1209"/>
        <v>60.5</v>
      </c>
      <c r="R800">
        <f t="shared" si="1210"/>
        <v>89.1494140625</v>
      </c>
      <c r="S800">
        <f t="shared" si="1211"/>
        <v>15654.77490234375</v>
      </c>
      <c r="T800">
        <f t="shared" si="1212"/>
        <v>15667.714285714286</v>
      </c>
      <c r="U800">
        <f t="shared" si="1213"/>
        <v>89.87548828125</v>
      </c>
      <c r="V800">
        <f t="shared" si="1214"/>
        <v>76.936104910713766</v>
      </c>
      <c r="W800">
        <f t="shared" si="1215"/>
        <v>68.900390625</v>
      </c>
      <c r="X800">
        <f t="shared" si="1216"/>
        <v>76.249902343749994</v>
      </c>
      <c r="Y800">
        <f t="shared" si="1217"/>
        <v>15677.140306789028</v>
      </c>
      <c r="Z800">
        <f t="shared" si="1226"/>
        <v>15682.200756084398</v>
      </c>
      <c r="AA800">
        <f t="shared" si="1218"/>
        <v>67.510083835972182</v>
      </c>
      <c r="AB800">
        <f t="shared" si="1219"/>
        <v>62.449634540602347</v>
      </c>
      <c r="AC800" s="9">
        <f t="shared" si="1220"/>
        <v>-5.0604492953698355</v>
      </c>
      <c r="AD800" s="4">
        <f t="shared" si="1221"/>
        <v>-0.72048019266856123</v>
      </c>
      <c r="AE800" s="2">
        <f t="shared" si="1222"/>
        <v>4.3946901947095537E-3</v>
      </c>
      <c r="AF800">
        <f t="shared" si="1230"/>
        <v>9.426021074741584</v>
      </c>
      <c r="AG800" s="4" t="str">
        <f t="shared" si="1223"/>
        <v>CROSSOVER</v>
      </c>
      <c r="AI800">
        <f t="shared" si="1224"/>
        <v>0</v>
      </c>
      <c r="AJ800">
        <f t="shared" si="1227"/>
        <v>0</v>
      </c>
      <c r="AK800">
        <f t="shared" si="1228"/>
        <v>1</v>
      </c>
      <c r="AL800">
        <f t="shared" ref="AL800:AN800" si="1237">SUM(AI790:AI799)/10</f>
        <v>0</v>
      </c>
      <c r="AM800">
        <f t="shared" si="1237"/>
        <v>0.4</v>
      </c>
      <c r="AN800">
        <f t="shared" si="1237"/>
        <v>0.6</v>
      </c>
      <c r="AO800" s="7">
        <f t="shared" si="1142"/>
        <v>29.55078125</v>
      </c>
      <c r="AP800" s="8">
        <f t="shared" si="1146"/>
        <v>2.5862803830261753E-3</v>
      </c>
      <c r="AQ800" s="8">
        <f t="shared" si="1147"/>
        <v>0.40909090909090906</v>
      </c>
      <c r="AR800" s="8">
        <f t="shared" si="1148"/>
        <v>0.59090909090909094</v>
      </c>
      <c r="AT800" s="8">
        <f t="shared" si="1143"/>
        <v>9</v>
      </c>
      <c r="AU800" s="8">
        <f t="shared" si="1144"/>
        <v>1</v>
      </c>
      <c r="AV800" s="4"/>
    </row>
    <row r="801" spans="1:53" x14ac:dyDescent="0.25">
      <c r="A801" t="s">
        <v>805</v>
      </c>
      <c r="B801">
        <v>15744.7998046875</v>
      </c>
      <c r="C801">
        <v>15764.599609375</v>
      </c>
      <c r="D801">
        <v>15743.2998046875</v>
      </c>
      <c r="E801">
        <v>15748.599609375</v>
      </c>
      <c r="F801">
        <v>15748.599609375</v>
      </c>
      <c r="G801">
        <v>0</v>
      </c>
      <c r="H801" t="str">
        <f t="shared" si="1201"/>
        <v xml:space="preserve"> 15:15:00+05:30</v>
      </c>
      <c r="I801" t="str">
        <f t="shared" si="1202"/>
        <v>N</v>
      </c>
      <c r="J801">
        <f t="shared" si="1203"/>
        <v>3.94921875</v>
      </c>
      <c r="K801">
        <f t="shared" si="1204"/>
        <v>3.7998046875</v>
      </c>
      <c r="L801" s="3">
        <f t="shared" si="1180"/>
        <v>2.5082924371261519E-4</v>
      </c>
      <c r="M801" s="3">
        <f t="shared" si="1205"/>
        <v>2.4133712302704111E-4</v>
      </c>
      <c r="N801" t="str">
        <f t="shared" si="1206"/>
        <v>2021-06-21</v>
      </c>
      <c r="O801">
        <f t="shared" si="1207"/>
        <v>135.150390625</v>
      </c>
      <c r="P801">
        <f t="shared" si="1208"/>
        <v>30.7001953125</v>
      </c>
      <c r="Q801">
        <f t="shared" si="1209"/>
        <v>45.3505859375</v>
      </c>
      <c r="R801">
        <f t="shared" si="1210"/>
        <v>63.75</v>
      </c>
      <c r="S801">
        <f t="shared" si="1211"/>
        <v>15669.693725585938</v>
      </c>
      <c r="T801">
        <f t="shared" si="1212"/>
        <v>15666.542875744048</v>
      </c>
      <c r="U801">
        <f t="shared" si="1213"/>
        <v>78.9058837890625</v>
      </c>
      <c r="V801">
        <f t="shared" si="1214"/>
        <v>82.056733630952294</v>
      </c>
      <c r="W801">
        <f t="shared" si="1215"/>
        <v>21.2998046875</v>
      </c>
      <c r="X801">
        <f t="shared" si="1216"/>
        <v>71.119921875000003</v>
      </c>
      <c r="Y801">
        <f t="shared" si="1217"/>
        <v>15693.020151808132</v>
      </c>
      <c r="Z801">
        <f t="shared" si="1226"/>
        <v>15688.237015474453</v>
      </c>
      <c r="AA801">
        <f t="shared" si="1218"/>
        <v>55.579457566867859</v>
      </c>
      <c r="AB801">
        <f t="shared" si="1219"/>
        <v>60.362593900546926</v>
      </c>
      <c r="AC801" s="9">
        <f t="shared" si="1220"/>
        <v>4.7831363336790673</v>
      </c>
      <c r="AD801" s="4" t="str">
        <f t="shared" si="1221"/>
        <v>CROSSOVER</v>
      </c>
      <c r="AE801" s="2">
        <f t="shared" si="1222"/>
        <v>1.3529441064927235E-3</v>
      </c>
      <c r="AF801">
        <f t="shared" si="1230"/>
        <v>26.477276064084435</v>
      </c>
      <c r="AG801" s="4">
        <f t="shared" si="1223"/>
        <v>1.80895574645321</v>
      </c>
      <c r="AI801">
        <f t="shared" si="1224"/>
        <v>1</v>
      </c>
      <c r="AJ801">
        <f t="shared" si="1227"/>
        <v>0</v>
      </c>
      <c r="AK801">
        <f t="shared" si="1228"/>
        <v>0</v>
      </c>
      <c r="AL801">
        <f t="shared" ref="AL801:AN801" si="1238">SUM(AI791:AI800)/10</f>
        <v>0</v>
      </c>
      <c r="AM801">
        <f t="shared" si="1238"/>
        <v>0.3</v>
      </c>
      <c r="AN801">
        <f t="shared" si="1238"/>
        <v>0.7</v>
      </c>
      <c r="AO801" s="7">
        <f t="shared" si="1142"/>
        <v>3.94921875</v>
      </c>
      <c r="AP801" s="8">
        <f t="shared" si="1146"/>
        <v>0.18393422940429413</v>
      </c>
      <c r="AQ801" s="8">
        <f t="shared" si="1147"/>
        <v>0.32727272727272727</v>
      </c>
      <c r="AR801" s="8">
        <f t="shared" si="1148"/>
        <v>0.49090909090909091</v>
      </c>
      <c r="AT801" s="8">
        <f t="shared" si="1143"/>
        <v>9</v>
      </c>
      <c r="AU801" s="8">
        <f t="shared" si="1144"/>
        <v>1</v>
      </c>
      <c r="AV801" s="4"/>
      <c r="AW801" s="7">
        <f>SUM(AO802:AO807)</f>
        <v>30.7001953125</v>
      </c>
      <c r="AX801" s="7">
        <f>SUM(AO802:AO812)</f>
        <v>-29.599609375</v>
      </c>
      <c r="AY801" s="7">
        <f>SUM(AO801:AO815)</f>
        <v>-51.25</v>
      </c>
      <c r="AZ801" s="7">
        <f>SUM(AO802:AO821)</f>
        <v>45.3505859375</v>
      </c>
      <c r="BA801">
        <f>IF(AC801&gt;0,1,-1)</f>
        <v>1</v>
      </c>
    </row>
    <row r="802" spans="1:53" x14ac:dyDescent="0.25">
      <c r="A802" t="s">
        <v>806</v>
      </c>
      <c r="B802">
        <v>15840.5</v>
      </c>
      <c r="C802">
        <v>15887.849609375</v>
      </c>
      <c r="D802">
        <v>15813.2998046875</v>
      </c>
      <c r="E802">
        <v>15883.75</v>
      </c>
      <c r="F802">
        <v>15883.75</v>
      </c>
      <c r="G802">
        <v>0</v>
      </c>
      <c r="H802" t="str">
        <f t="shared" si="1201"/>
        <v xml:space="preserve"> 09:15:00+05:30</v>
      </c>
      <c r="I802" t="str">
        <f t="shared" si="1202"/>
        <v>Y</v>
      </c>
      <c r="J802">
        <f t="shared" si="1203"/>
        <v>135.150390625</v>
      </c>
      <c r="K802">
        <f t="shared" si="1204"/>
        <v>43.25</v>
      </c>
      <c r="L802" s="3">
        <f t="shared" si="1180"/>
        <v>8.5817402167330595E-3</v>
      </c>
      <c r="M802" s="3">
        <f t="shared" si="1205"/>
        <v>2.7303431078564439E-3</v>
      </c>
      <c r="N802" t="str">
        <f t="shared" si="1206"/>
        <v>2021-06-22</v>
      </c>
      <c r="O802">
        <f t="shared" si="1207"/>
        <v>-19.4501953125</v>
      </c>
      <c r="P802">
        <f t="shared" si="1208"/>
        <v>-118.599609375</v>
      </c>
      <c r="Q802">
        <f t="shared" si="1209"/>
        <v>-90.0498046875</v>
      </c>
      <c r="R802">
        <f t="shared" si="1210"/>
        <v>-58.75</v>
      </c>
      <c r="S802">
        <f t="shared" si="1211"/>
        <v>15677.849975585938</v>
      </c>
      <c r="T802">
        <f t="shared" si="1212"/>
        <v>15666.204752604166</v>
      </c>
      <c r="U802">
        <f t="shared" si="1213"/>
        <v>205.9000244140625</v>
      </c>
      <c r="V802">
        <f t="shared" si="1214"/>
        <v>217.54524739583394</v>
      </c>
      <c r="W802">
        <f t="shared" si="1215"/>
        <v>74.5498046875</v>
      </c>
      <c r="X802">
        <f t="shared" si="1216"/>
        <v>66.199902343749997</v>
      </c>
      <c r="Y802">
        <f t="shared" si="1217"/>
        <v>15735.404562517437</v>
      </c>
      <c r="Z802">
        <f t="shared" si="1226"/>
        <v>15706.010923158594</v>
      </c>
      <c r="AA802">
        <f t="shared" si="1218"/>
        <v>148.34543748256328</v>
      </c>
      <c r="AB802">
        <f t="shared" si="1219"/>
        <v>177.73907684140613</v>
      </c>
      <c r="AC802" s="9">
        <f t="shared" si="1220"/>
        <v>29.393639358842847</v>
      </c>
      <c r="AD802" s="4">
        <f t="shared" si="1221"/>
        <v>5.14526480290266</v>
      </c>
      <c r="AE802" s="2">
        <f t="shared" si="1222"/>
        <v>4.714373698612947E-3</v>
      </c>
      <c r="AF802">
        <f t="shared" si="1230"/>
        <v>69.199809913270656</v>
      </c>
      <c r="AG802" s="4">
        <f t="shared" si="1223"/>
        <v>1.6135547231438188</v>
      </c>
      <c r="AI802">
        <f t="shared" si="1224"/>
        <v>1</v>
      </c>
      <c r="AJ802">
        <f t="shared" si="1227"/>
        <v>0</v>
      </c>
      <c r="AK802">
        <f t="shared" si="1228"/>
        <v>0</v>
      </c>
      <c r="AL802">
        <f t="shared" ref="AL802:AN802" si="1239">SUM(AI792:AI801)/10</f>
        <v>0.1</v>
      </c>
      <c r="AM802">
        <f t="shared" si="1239"/>
        <v>0.2</v>
      </c>
      <c r="AN802">
        <f t="shared" si="1239"/>
        <v>0.7</v>
      </c>
      <c r="AO802" s="7">
        <f t="shared" si="1142"/>
        <v>135.150390625</v>
      </c>
      <c r="AP802" s="8">
        <f t="shared" si="1146"/>
        <v>0.33230982405805887</v>
      </c>
      <c r="AQ802" s="8">
        <f t="shared" si="1147"/>
        <v>0.24545454545454545</v>
      </c>
      <c r="AR802" s="8">
        <f t="shared" si="1148"/>
        <v>0.57272727272727275</v>
      </c>
      <c r="AT802" s="8">
        <f t="shared" si="1143"/>
        <v>9</v>
      </c>
      <c r="AU802" s="8">
        <f t="shared" si="1144"/>
        <v>1</v>
      </c>
      <c r="AV802" s="4"/>
    </row>
    <row r="803" spans="1:53" x14ac:dyDescent="0.25">
      <c r="A803" t="s">
        <v>807</v>
      </c>
      <c r="B803">
        <v>15863.7001953125</v>
      </c>
      <c r="C803">
        <v>15895.4501953125</v>
      </c>
      <c r="D803">
        <v>15858.650390625</v>
      </c>
      <c r="E803">
        <v>15864.2998046875</v>
      </c>
      <c r="F803">
        <v>15864.2998046875</v>
      </c>
      <c r="G803">
        <v>0</v>
      </c>
      <c r="H803" t="str">
        <f t="shared" si="1201"/>
        <v xml:space="preserve"> 10:15:00+05:30</v>
      </c>
      <c r="I803" t="str">
        <f t="shared" si="1202"/>
        <v>N</v>
      </c>
      <c r="J803">
        <f t="shared" si="1203"/>
        <v>-19.4501953125</v>
      </c>
      <c r="K803">
        <f t="shared" si="1204"/>
        <v>0.599609375</v>
      </c>
      <c r="L803" s="3">
        <f t="shared" si="1180"/>
        <v>-1.2245342134256708E-3</v>
      </c>
      <c r="M803" s="3">
        <f t="shared" si="1205"/>
        <v>3.7797573555832586E-5</v>
      </c>
      <c r="N803" t="str">
        <f t="shared" si="1206"/>
        <v>2021-06-22</v>
      </c>
      <c r="O803">
        <f t="shared" si="1207"/>
        <v>4.5</v>
      </c>
      <c r="P803">
        <f t="shared" si="1208"/>
        <v>-110.849609375</v>
      </c>
      <c r="Q803">
        <f t="shared" si="1209"/>
        <v>-67.849609375</v>
      </c>
      <c r="R803">
        <f t="shared" si="1210"/>
        <v>-95.6494140625</v>
      </c>
      <c r="S803">
        <f t="shared" si="1211"/>
        <v>15698.337524414063</v>
      </c>
      <c r="T803">
        <f t="shared" si="1212"/>
        <v>15673.278552827382</v>
      </c>
      <c r="U803">
        <f t="shared" si="1213"/>
        <v>165.9622802734375</v>
      </c>
      <c r="V803">
        <f t="shared" si="1214"/>
        <v>191.02125186011835</v>
      </c>
      <c r="W803">
        <f t="shared" si="1215"/>
        <v>36.7998046875</v>
      </c>
      <c r="X803">
        <f t="shared" si="1216"/>
        <v>65.764941406250003</v>
      </c>
      <c r="Y803">
        <f t="shared" si="1217"/>
        <v>15764.047949666339</v>
      </c>
      <c r="Z803">
        <f t="shared" si="1226"/>
        <v>15720.400821479403</v>
      </c>
      <c r="AA803">
        <f t="shared" si="1218"/>
        <v>100.25185502116074</v>
      </c>
      <c r="AB803">
        <f t="shared" si="1219"/>
        <v>143.89898320809698</v>
      </c>
      <c r="AC803" s="9">
        <f t="shared" si="1220"/>
        <v>43.647128186936243</v>
      </c>
      <c r="AD803" s="4">
        <f t="shared" si="1221"/>
        <v>0.48491745625930271</v>
      </c>
      <c r="AE803" s="2">
        <f t="shared" si="1222"/>
        <v>2.3204877956862313E-3</v>
      </c>
      <c r="AF803">
        <f t="shared" si="1230"/>
        <v>90.769396838957618</v>
      </c>
      <c r="AG803" s="4">
        <f t="shared" si="1223"/>
        <v>0.31170008924476106</v>
      </c>
      <c r="AI803">
        <f t="shared" si="1224"/>
        <v>1</v>
      </c>
      <c r="AJ803">
        <f t="shared" si="1227"/>
        <v>0</v>
      </c>
      <c r="AK803">
        <f t="shared" si="1228"/>
        <v>0</v>
      </c>
      <c r="AL803">
        <f t="shared" ref="AL803:AN803" si="1240">SUM(AI793:AI802)/10</f>
        <v>0.2</v>
      </c>
      <c r="AM803">
        <f t="shared" si="1240"/>
        <v>0.2</v>
      </c>
      <c r="AN803">
        <f t="shared" si="1240"/>
        <v>0.6</v>
      </c>
      <c r="AO803" s="7">
        <f t="shared" ref="AO803:AO866" si="1241">J803</f>
        <v>-19.4501953125</v>
      </c>
      <c r="AP803" s="8">
        <f t="shared" si="1146"/>
        <v>0.45370803786568453</v>
      </c>
      <c r="AQ803" s="8">
        <f t="shared" si="1147"/>
        <v>0.16363636363636364</v>
      </c>
      <c r="AR803" s="8">
        <f t="shared" si="1148"/>
        <v>0.57272727272727275</v>
      </c>
      <c r="AT803" s="8">
        <f t="shared" ref="AT803:AT866" si="1242">COUNTIF($J794:$J803,"&gt;0")</f>
        <v>8</v>
      </c>
      <c r="AU803" s="8">
        <f t="shared" ref="AU803:AU866" si="1243">COUNTIF($J794:$J803,"&lt;0")</f>
        <v>2</v>
      </c>
      <c r="AV803" s="4"/>
    </row>
    <row r="804" spans="1:53" x14ac:dyDescent="0.25">
      <c r="A804" t="s">
        <v>808</v>
      </c>
      <c r="B804">
        <v>15878.2001953125</v>
      </c>
      <c r="C804">
        <v>15878.7998046875</v>
      </c>
      <c r="D804">
        <v>15842.2001953125</v>
      </c>
      <c r="E804">
        <v>15868.7998046875</v>
      </c>
      <c r="F804">
        <v>15868.7998046875</v>
      </c>
      <c r="G804">
        <v>0</v>
      </c>
      <c r="H804" t="str">
        <f t="shared" si="1201"/>
        <v xml:space="preserve"> 11:15:00+05:30</v>
      </c>
      <c r="I804" t="str">
        <f t="shared" si="1202"/>
        <v>N</v>
      </c>
      <c r="J804">
        <f t="shared" si="1203"/>
        <v>4.5</v>
      </c>
      <c r="K804">
        <f t="shared" si="1204"/>
        <v>-9.400390625</v>
      </c>
      <c r="L804" s="3">
        <f t="shared" si="1180"/>
        <v>2.8365575886748963E-4</v>
      </c>
      <c r="M804" s="3">
        <f t="shared" si="1205"/>
        <v>-5.9203124468572613E-4</v>
      </c>
      <c r="N804" t="str">
        <f t="shared" si="1206"/>
        <v>2021-06-22</v>
      </c>
      <c r="O804">
        <f t="shared" si="1207"/>
        <v>-21.849609375</v>
      </c>
      <c r="P804">
        <f t="shared" si="1208"/>
        <v>-103.4501953125</v>
      </c>
      <c r="Q804">
        <f t="shared" si="1209"/>
        <v>-63.099609375</v>
      </c>
      <c r="R804">
        <f t="shared" si="1210"/>
        <v>-96.3994140625</v>
      </c>
      <c r="S804">
        <f t="shared" si="1211"/>
        <v>15731.793701171875</v>
      </c>
      <c r="T804">
        <f t="shared" si="1212"/>
        <v>15679.035667782739</v>
      </c>
      <c r="U804">
        <f t="shared" si="1213"/>
        <v>137.006103515625</v>
      </c>
      <c r="V804">
        <f t="shared" si="1214"/>
        <v>189.76413690476147</v>
      </c>
      <c r="W804">
        <f t="shared" si="1215"/>
        <v>36.599609375</v>
      </c>
      <c r="X804">
        <f t="shared" si="1216"/>
        <v>62.624902343750001</v>
      </c>
      <c r="Y804">
        <f t="shared" si="1217"/>
        <v>15787.326139671042</v>
      </c>
      <c r="Z804">
        <f t="shared" si="1226"/>
        <v>15733.891638134684</v>
      </c>
      <c r="AA804">
        <f t="shared" si="1218"/>
        <v>81.473665016457744</v>
      </c>
      <c r="AB804">
        <f t="shared" si="1219"/>
        <v>134.9081665528156</v>
      </c>
      <c r="AC804" s="9">
        <f t="shared" si="1220"/>
        <v>53.434501536357857</v>
      </c>
      <c r="AD804" s="4">
        <f t="shared" si="1221"/>
        <v>0.22423865569123544</v>
      </c>
      <c r="AE804" s="2">
        <f t="shared" si="1222"/>
        <v>2.3102605019364258E-3</v>
      </c>
      <c r="AF804">
        <f t="shared" si="1230"/>
        <v>108.29047188830373</v>
      </c>
      <c r="AG804" s="4">
        <f t="shared" si="1223"/>
        <v>0.19302843975521694</v>
      </c>
      <c r="AI804">
        <f t="shared" si="1224"/>
        <v>1</v>
      </c>
      <c r="AJ804">
        <f t="shared" si="1227"/>
        <v>0</v>
      </c>
      <c r="AK804">
        <f t="shared" si="1228"/>
        <v>0</v>
      </c>
      <c r="AL804">
        <f t="shared" ref="AL804:AN804" si="1244">SUM(AI794:AI803)/10</f>
        <v>0.3</v>
      </c>
      <c r="AM804">
        <f t="shared" si="1244"/>
        <v>0.2</v>
      </c>
      <c r="AN804">
        <f t="shared" si="1244"/>
        <v>0.5</v>
      </c>
      <c r="AO804" s="7">
        <f t="shared" si="1241"/>
        <v>4.5</v>
      </c>
      <c r="AP804" s="8">
        <f t="shared" ref="AP804:AP867" si="1245">(AI804-AP803)*(2/11)+AP803</f>
        <v>0.55303384916283282</v>
      </c>
      <c r="AQ804" s="8">
        <f t="shared" ref="AQ804:AQ867" si="1246">(AJ804-AM803)*(2/11)+AM803</f>
        <v>0.16363636363636364</v>
      </c>
      <c r="AR804" s="8">
        <f t="shared" ref="AR804:AR867" si="1247">(AK804-AN803)*(2/11)+AN803</f>
        <v>0.49090909090909091</v>
      </c>
      <c r="AT804" s="8">
        <f t="shared" si="1242"/>
        <v>8</v>
      </c>
      <c r="AU804" s="8">
        <f t="shared" si="1243"/>
        <v>2</v>
      </c>
      <c r="AV804" s="4"/>
    </row>
    <row r="805" spans="1:53" x14ac:dyDescent="0.25">
      <c r="A805" t="s">
        <v>809</v>
      </c>
      <c r="B805">
        <v>15875.900390625</v>
      </c>
      <c r="C805">
        <v>15876.5498046875</v>
      </c>
      <c r="D805">
        <v>15828.9501953125</v>
      </c>
      <c r="E805">
        <v>15846.9501953125</v>
      </c>
      <c r="F805">
        <v>15846.9501953125</v>
      </c>
      <c r="G805">
        <v>0</v>
      </c>
      <c r="H805" t="str">
        <f t="shared" si="1201"/>
        <v xml:space="preserve"> 12:15:00+05:30</v>
      </c>
      <c r="I805" t="str">
        <f t="shared" si="1202"/>
        <v>N</v>
      </c>
      <c r="J805">
        <f t="shared" si="1203"/>
        <v>-21.849609375</v>
      </c>
      <c r="K805">
        <f t="shared" si="1204"/>
        <v>-28.9501953125</v>
      </c>
      <c r="L805" s="3">
        <f t="shared" si="1180"/>
        <v>-1.3768911098459898E-3</v>
      </c>
      <c r="M805" s="3">
        <f t="shared" si="1205"/>
        <v>-1.8235309242426087E-3</v>
      </c>
      <c r="N805" t="str">
        <f t="shared" si="1206"/>
        <v>2021-06-22</v>
      </c>
      <c r="O805">
        <f t="shared" si="1207"/>
        <v>-28</v>
      </c>
      <c r="P805">
        <f t="shared" si="1208"/>
        <v>-88.900390625</v>
      </c>
      <c r="Q805">
        <f t="shared" si="1209"/>
        <v>-17.900390625</v>
      </c>
      <c r="R805">
        <f t="shared" si="1210"/>
        <v>-102.8505859375</v>
      </c>
      <c r="S805">
        <f t="shared" si="1211"/>
        <v>15765.049926757813</v>
      </c>
      <c r="T805">
        <f t="shared" si="1212"/>
        <v>15686.569010416666</v>
      </c>
      <c r="U805">
        <f t="shared" si="1213"/>
        <v>81.9002685546875</v>
      </c>
      <c r="V805">
        <f t="shared" si="1214"/>
        <v>160.38118489583394</v>
      </c>
      <c r="W805">
        <f t="shared" si="1215"/>
        <v>47.599609375</v>
      </c>
      <c r="X805">
        <f t="shared" si="1216"/>
        <v>61.679882812499997</v>
      </c>
      <c r="Y805">
        <f t="shared" si="1217"/>
        <v>15800.575929813589</v>
      </c>
      <c r="Z805">
        <f t="shared" si="1226"/>
        <v>15744.169688787213</v>
      </c>
      <c r="AA805">
        <f t="shared" si="1218"/>
        <v>46.374265498910972</v>
      </c>
      <c r="AB805">
        <f t="shared" si="1219"/>
        <v>102.78050652528691</v>
      </c>
      <c r="AC805" s="9">
        <f t="shared" si="1220"/>
        <v>56.406241026375938</v>
      </c>
      <c r="AD805" s="4">
        <f t="shared" si="1221"/>
        <v>5.5614619853729751E-2</v>
      </c>
      <c r="AE805" s="2">
        <f t="shared" si="1222"/>
        <v>3.0071235797492048E-3</v>
      </c>
      <c r="AF805">
        <f t="shared" si="1230"/>
        <v>114.00691939692297</v>
      </c>
      <c r="AG805" s="4">
        <f t="shared" si="1223"/>
        <v>5.2788093069863734E-2</v>
      </c>
      <c r="AI805">
        <f t="shared" si="1224"/>
        <v>1</v>
      </c>
      <c r="AJ805">
        <f t="shared" si="1227"/>
        <v>0</v>
      </c>
      <c r="AK805">
        <f t="shared" si="1228"/>
        <v>0</v>
      </c>
      <c r="AL805">
        <f t="shared" ref="AL805:AN805" si="1248">SUM(AI795:AI804)/10</f>
        <v>0.4</v>
      </c>
      <c r="AM805">
        <f t="shared" si="1248"/>
        <v>0.2</v>
      </c>
      <c r="AN805">
        <f t="shared" si="1248"/>
        <v>0.4</v>
      </c>
      <c r="AO805" s="7">
        <f t="shared" si="1241"/>
        <v>-21.849609375</v>
      </c>
      <c r="AP805" s="8">
        <f t="shared" si="1245"/>
        <v>0.63430042204231774</v>
      </c>
      <c r="AQ805" s="8">
        <f t="shared" si="1246"/>
        <v>0.16363636363636364</v>
      </c>
      <c r="AR805" s="8">
        <f t="shared" si="1247"/>
        <v>0.40909090909090906</v>
      </c>
      <c r="AT805" s="8">
        <f t="shared" si="1242"/>
        <v>8</v>
      </c>
      <c r="AU805" s="8">
        <f t="shared" si="1243"/>
        <v>2</v>
      </c>
      <c r="AV805" s="4"/>
    </row>
    <row r="806" spans="1:53" x14ac:dyDescent="0.25">
      <c r="A806" t="s">
        <v>810</v>
      </c>
      <c r="B806">
        <v>15850.650390625</v>
      </c>
      <c r="C806">
        <v>15858.7001953125</v>
      </c>
      <c r="D806">
        <v>15801.9501953125</v>
      </c>
      <c r="E806">
        <v>15818.9501953125</v>
      </c>
      <c r="F806">
        <v>15818.9501953125</v>
      </c>
      <c r="G806">
        <v>0</v>
      </c>
      <c r="H806" t="str">
        <f t="shared" si="1201"/>
        <v xml:space="preserve"> 13:15:00+05:30</v>
      </c>
      <c r="I806" t="str">
        <f t="shared" si="1202"/>
        <v>N</v>
      </c>
      <c r="J806">
        <f t="shared" si="1203"/>
        <v>-28</v>
      </c>
      <c r="K806">
        <f t="shared" si="1204"/>
        <v>-31.7001953125</v>
      </c>
      <c r="L806" s="3">
        <f t="shared" si="1180"/>
        <v>-1.7669014955497462E-3</v>
      </c>
      <c r="M806" s="3">
        <f t="shared" si="1205"/>
        <v>-1.9999302571993729E-3</v>
      </c>
      <c r="N806" t="str">
        <f t="shared" si="1206"/>
        <v>2021-06-22</v>
      </c>
      <c r="O806">
        <f t="shared" si="1207"/>
        <v>-39.650390625</v>
      </c>
      <c r="P806">
        <f t="shared" si="1208"/>
        <v>-99.9501953125</v>
      </c>
      <c r="Q806">
        <f t="shared" si="1209"/>
        <v>22.599609375</v>
      </c>
      <c r="R806">
        <f t="shared" si="1210"/>
        <v>-46.6005859375</v>
      </c>
      <c r="S806">
        <f t="shared" si="1211"/>
        <v>15795.137451171875</v>
      </c>
      <c r="T806">
        <f t="shared" si="1212"/>
        <v>15692.330915178571</v>
      </c>
      <c r="U806">
        <f t="shared" si="1213"/>
        <v>23.812744140625</v>
      </c>
      <c r="V806">
        <f t="shared" si="1214"/>
        <v>126.61928013392935</v>
      </c>
      <c r="W806">
        <f t="shared" si="1215"/>
        <v>56.75</v>
      </c>
      <c r="X806">
        <f t="shared" si="1216"/>
        <v>56.084863281250001</v>
      </c>
      <c r="Y806">
        <f t="shared" si="1217"/>
        <v>15804.659099924458</v>
      </c>
      <c r="Z806">
        <f t="shared" si="1226"/>
        <v>15750.967916653148</v>
      </c>
      <c r="AA806">
        <f t="shared" si="1218"/>
        <v>14.291095388041867</v>
      </c>
      <c r="AB806">
        <f t="shared" si="1219"/>
        <v>67.982278659352232</v>
      </c>
      <c r="AC806" s="9">
        <f t="shared" si="1220"/>
        <v>53.691183271310365</v>
      </c>
      <c r="AD806" s="4">
        <f t="shared" si="1221"/>
        <v>-4.8133995559037399E-2</v>
      </c>
      <c r="AE806" s="2">
        <f t="shared" si="1222"/>
        <v>3.5913288738775011E-3</v>
      </c>
      <c r="AF806">
        <f t="shared" si="1230"/>
        <v>112.32818474588748</v>
      </c>
      <c r="AG806" s="4">
        <f t="shared" si="1223"/>
        <v>-1.4724848806683856E-2</v>
      </c>
      <c r="AI806">
        <f t="shared" si="1224"/>
        <v>0</v>
      </c>
      <c r="AJ806">
        <f t="shared" si="1227"/>
        <v>0</v>
      </c>
      <c r="AK806">
        <f t="shared" si="1228"/>
        <v>1</v>
      </c>
      <c r="AL806">
        <f t="shared" ref="AL806:AN806" si="1249">SUM(AI796:AI805)/10</f>
        <v>0.5</v>
      </c>
      <c r="AM806">
        <f t="shared" si="1249"/>
        <v>0.1</v>
      </c>
      <c r="AN806">
        <f t="shared" si="1249"/>
        <v>0.4</v>
      </c>
      <c r="AO806" s="7">
        <f t="shared" si="1241"/>
        <v>-28</v>
      </c>
      <c r="AP806" s="8">
        <f t="shared" si="1245"/>
        <v>0.51897307258007819</v>
      </c>
      <c r="AQ806" s="8">
        <f t="shared" si="1246"/>
        <v>0.16363636363636364</v>
      </c>
      <c r="AR806" s="8">
        <f t="shared" si="1247"/>
        <v>0.50909090909090915</v>
      </c>
      <c r="AT806" s="8">
        <f t="shared" si="1242"/>
        <v>7</v>
      </c>
      <c r="AU806" s="8">
        <f t="shared" si="1243"/>
        <v>3</v>
      </c>
      <c r="AV806" s="4"/>
    </row>
    <row r="807" spans="1:53" x14ac:dyDescent="0.25">
      <c r="A807" t="s">
        <v>811</v>
      </c>
      <c r="B807">
        <v>15814.150390625</v>
      </c>
      <c r="C807">
        <v>15843.4501953125</v>
      </c>
      <c r="D807">
        <v>15761.2001953125</v>
      </c>
      <c r="E807">
        <v>15779.2998046875</v>
      </c>
      <c r="F807">
        <v>15779.2998046875</v>
      </c>
      <c r="G807">
        <v>0</v>
      </c>
      <c r="H807" t="str">
        <f t="shared" si="1201"/>
        <v xml:space="preserve"> 14:15:00+05:30</v>
      </c>
      <c r="I807" t="str">
        <f t="shared" si="1202"/>
        <v>N</v>
      </c>
      <c r="J807">
        <f t="shared" si="1203"/>
        <v>-39.650390625</v>
      </c>
      <c r="K807">
        <f t="shared" si="1204"/>
        <v>-34.8505859375</v>
      </c>
      <c r="L807" s="3">
        <f t="shared" si="1180"/>
        <v>-2.5065121348412408E-3</v>
      </c>
      <c r="M807" s="3">
        <f t="shared" si="1205"/>
        <v>-2.2037596125404403E-3</v>
      </c>
      <c r="N807" t="str">
        <f t="shared" si="1206"/>
        <v>2021-06-22</v>
      </c>
      <c r="O807">
        <f t="shared" si="1207"/>
        <v>-14.1494140625</v>
      </c>
      <c r="P807">
        <f t="shared" si="1208"/>
        <v>-31.2001953125</v>
      </c>
      <c r="Q807">
        <f t="shared" si="1209"/>
        <v>82.7998046875</v>
      </c>
      <c r="R807">
        <f t="shared" si="1210"/>
        <v>-13.7001953125</v>
      </c>
      <c r="S807">
        <f t="shared" si="1211"/>
        <v>15811.387451171875</v>
      </c>
      <c r="T807">
        <f t="shared" si="1212"/>
        <v>15700.154715401786</v>
      </c>
      <c r="U807">
        <f t="shared" si="1213"/>
        <v>-32.087646484375</v>
      </c>
      <c r="V807">
        <f t="shared" si="1214"/>
        <v>79.145089285713766</v>
      </c>
      <c r="W807">
        <f t="shared" si="1215"/>
        <v>82.25</v>
      </c>
      <c r="X807">
        <f t="shared" si="1216"/>
        <v>55.374902343750001</v>
      </c>
      <c r="Y807">
        <f t="shared" si="1217"/>
        <v>15799.023700982912</v>
      </c>
      <c r="Z807">
        <f t="shared" si="1226"/>
        <v>15753.54354283809</v>
      </c>
      <c r="AA807">
        <f t="shared" si="1218"/>
        <v>-19.723896295412487</v>
      </c>
      <c r="AB807">
        <f t="shared" si="1219"/>
        <v>25.756261849410294</v>
      </c>
      <c r="AC807" s="9">
        <f t="shared" si="1220"/>
        <v>45.480158144822781</v>
      </c>
      <c r="AD807" s="4">
        <f t="shared" si="1221"/>
        <v>-0.15293060473254846</v>
      </c>
      <c r="AE807" s="2">
        <f t="shared" si="1222"/>
        <v>5.2185112161992446E-3</v>
      </c>
      <c r="AF807">
        <f t="shared" si="1230"/>
        <v>98.868985581126253</v>
      </c>
      <c r="AG807" s="4">
        <f t="shared" si="1223"/>
        <v>-0.11982032109936677</v>
      </c>
      <c r="AI807">
        <f t="shared" si="1224"/>
        <v>0</v>
      </c>
      <c r="AJ807">
        <f t="shared" si="1227"/>
        <v>0</v>
      </c>
      <c r="AK807">
        <f t="shared" si="1228"/>
        <v>1</v>
      </c>
      <c r="AL807">
        <f t="shared" ref="AL807:AN807" si="1250">SUM(AI797:AI806)/10</f>
        <v>0.5</v>
      </c>
      <c r="AM807">
        <f t="shared" si="1250"/>
        <v>0</v>
      </c>
      <c r="AN807">
        <f t="shared" si="1250"/>
        <v>0.5</v>
      </c>
      <c r="AO807" s="7">
        <f t="shared" si="1241"/>
        <v>-39.650390625</v>
      </c>
      <c r="AP807" s="8">
        <f t="shared" si="1245"/>
        <v>0.42461433211097305</v>
      </c>
      <c r="AQ807" s="8">
        <f t="shared" si="1246"/>
        <v>8.1818181818181818E-2</v>
      </c>
      <c r="AR807" s="8">
        <f t="shared" si="1247"/>
        <v>0.50909090909090915</v>
      </c>
      <c r="AT807" s="8">
        <f t="shared" si="1242"/>
        <v>6</v>
      </c>
      <c r="AU807" s="8">
        <f t="shared" si="1243"/>
        <v>4</v>
      </c>
      <c r="AV807" s="4"/>
    </row>
    <row r="808" spans="1:53" x14ac:dyDescent="0.25">
      <c r="A808" t="s">
        <v>812</v>
      </c>
      <c r="B808">
        <v>15777.900390625</v>
      </c>
      <c r="C808">
        <v>15780.2001953125</v>
      </c>
      <c r="D808">
        <v>15753.349609375</v>
      </c>
      <c r="E808">
        <v>15765.150390625</v>
      </c>
      <c r="F808">
        <v>15765.150390625</v>
      </c>
      <c r="G808">
        <v>0</v>
      </c>
      <c r="H808" t="str">
        <f t="shared" si="1201"/>
        <v xml:space="preserve"> 15:15:00+05:30</v>
      </c>
      <c r="I808" t="str">
        <f t="shared" si="1202"/>
        <v>N</v>
      </c>
      <c r="J808">
        <f t="shared" si="1203"/>
        <v>-14.1494140625</v>
      </c>
      <c r="K808">
        <f t="shared" si="1204"/>
        <v>-12.75</v>
      </c>
      <c r="L808" s="3">
        <f t="shared" si="1180"/>
        <v>-8.9670734681754913E-4</v>
      </c>
      <c r="M808" s="3">
        <f t="shared" si="1205"/>
        <v>-8.0809231167258894E-4</v>
      </c>
      <c r="N808" t="str">
        <f t="shared" si="1206"/>
        <v>2021-06-22</v>
      </c>
      <c r="O808">
        <f t="shared" si="1207"/>
        <v>-11.7001953125</v>
      </c>
      <c r="P808">
        <f t="shared" si="1208"/>
        <v>-80.55078125</v>
      </c>
      <c r="Q808">
        <f t="shared" si="1209"/>
        <v>101.7998046875</v>
      </c>
      <c r="R808">
        <f t="shared" si="1210"/>
        <v>-20.75</v>
      </c>
      <c r="S808">
        <f t="shared" si="1211"/>
        <v>15819.412475585938</v>
      </c>
      <c r="T808">
        <f t="shared" si="1212"/>
        <v>15703.714239211309</v>
      </c>
      <c r="U808">
        <f t="shared" si="1213"/>
        <v>-54.2620849609375</v>
      </c>
      <c r="V808">
        <f t="shared" si="1214"/>
        <v>61.436151413690823</v>
      </c>
      <c r="W808">
        <f t="shared" si="1215"/>
        <v>26.8505859375</v>
      </c>
      <c r="X808">
        <f t="shared" si="1216"/>
        <v>59.094921874999997</v>
      </c>
      <c r="Y808">
        <f t="shared" si="1217"/>
        <v>15791.496298681153</v>
      </c>
      <c r="Z808">
        <f t="shared" si="1226"/>
        <v>15754.598710818718</v>
      </c>
      <c r="AA808">
        <f t="shared" si="1218"/>
        <v>-26.345908056153348</v>
      </c>
      <c r="AB808">
        <f t="shared" si="1219"/>
        <v>10.551679806281754</v>
      </c>
      <c r="AC808" s="9">
        <f t="shared" si="1220"/>
        <v>36.897587862435103</v>
      </c>
      <c r="AD808" s="4">
        <f t="shared" si="1221"/>
        <v>-0.18871021193589829</v>
      </c>
      <c r="AE808" s="2">
        <f t="shared" si="1222"/>
        <v>1.7044366184523008E-3</v>
      </c>
      <c r="AF808">
        <f t="shared" si="1230"/>
        <v>87.782059469844171</v>
      </c>
      <c r="AG808" s="4">
        <f t="shared" si="1223"/>
        <v>-0.1121375530062942</v>
      </c>
      <c r="AI808">
        <f t="shared" si="1224"/>
        <v>0</v>
      </c>
      <c r="AJ808">
        <f t="shared" si="1227"/>
        <v>0</v>
      </c>
      <c r="AK808">
        <f t="shared" si="1228"/>
        <v>1</v>
      </c>
      <c r="AL808">
        <f t="shared" ref="AL808:AN808" si="1251">SUM(AI798:AI807)/10</f>
        <v>0.5</v>
      </c>
      <c r="AM808">
        <f t="shared" si="1251"/>
        <v>0</v>
      </c>
      <c r="AN808">
        <f t="shared" si="1251"/>
        <v>0.5</v>
      </c>
      <c r="AO808" s="7">
        <f t="shared" si="1241"/>
        <v>-14.1494140625</v>
      </c>
      <c r="AP808" s="8">
        <f t="shared" si="1245"/>
        <v>0.3474117262726143</v>
      </c>
      <c r="AQ808" s="8">
        <f t="shared" si="1246"/>
        <v>0</v>
      </c>
      <c r="AR808" s="8">
        <f t="shared" si="1247"/>
        <v>0.59090909090909094</v>
      </c>
      <c r="AT808" s="8">
        <f t="shared" si="1242"/>
        <v>5</v>
      </c>
      <c r="AU808" s="8">
        <f t="shared" si="1243"/>
        <v>5</v>
      </c>
      <c r="AV808" s="4"/>
    </row>
    <row r="809" spans="1:53" x14ac:dyDescent="0.25">
      <c r="A809" t="s">
        <v>813</v>
      </c>
      <c r="B809">
        <v>15862.7998046875</v>
      </c>
      <c r="C809">
        <v>15862.7998046875</v>
      </c>
      <c r="D809">
        <v>15753.4501953125</v>
      </c>
      <c r="E809">
        <v>15753.4501953125</v>
      </c>
      <c r="F809">
        <v>15753.4501953125</v>
      </c>
      <c r="G809">
        <v>0</v>
      </c>
      <c r="H809" t="str">
        <f t="shared" si="1201"/>
        <v xml:space="preserve"> 09:15:00+05:30</v>
      </c>
      <c r="I809" t="str">
        <f t="shared" si="1202"/>
        <v>Y</v>
      </c>
      <c r="J809">
        <f t="shared" si="1203"/>
        <v>-11.7001953125</v>
      </c>
      <c r="K809">
        <f t="shared" si="1204"/>
        <v>-109.349609375</v>
      </c>
      <c r="L809" s="3">
        <f t="shared" si="1180"/>
        <v>-7.4215564219785109E-4</v>
      </c>
      <c r="M809" s="3">
        <f t="shared" si="1205"/>
        <v>-6.893462107659387E-3</v>
      </c>
      <c r="N809" t="str">
        <f t="shared" si="1206"/>
        <v>2021-06-23</v>
      </c>
      <c r="O809">
        <f t="shared" si="1207"/>
        <v>11.8994140625</v>
      </c>
      <c r="P809">
        <f t="shared" si="1208"/>
        <v>-60.0498046875</v>
      </c>
      <c r="Q809">
        <f t="shared" si="1209"/>
        <v>94.1494140625</v>
      </c>
      <c r="R809">
        <f t="shared" si="1210"/>
        <v>-2.0498046875</v>
      </c>
      <c r="S809">
        <f t="shared" si="1211"/>
        <v>15821.974975585938</v>
      </c>
      <c r="T809">
        <f t="shared" si="1212"/>
        <v>15707.688058035714</v>
      </c>
      <c r="U809">
        <f t="shared" si="1213"/>
        <v>-68.5247802734375</v>
      </c>
      <c r="V809">
        <f t="shared" si="1214"/>
        <v>45.762137276786234</v>
      </c>
      <c r="W809">
        <f t="shared" si="1215"/>
        <v>109.349609375</v>
      </c>
      <c r="X809">
        <f t="shared" si="1216"/>
        <v>52.614941406249997</v>
      </c>
      <c r="Y809">
        <f t="shared" si="1217"/>
        <v>15783.041609043676</v>
      </c>
      <c r="Z809">
        <f t="shared" si="1226"/>
        <v>15754.494300318152</v>
      </c>
      <c r="AA809">
        <f t="shared" si="1218"/>
        <v>-29.591413731175635</v>
      </c>
      <c r="AB809">
        <f t="shared" si="1219"/>
        <v>-1.0441050056524546</v>
      </c>
      <c r="AC809" s="9">
        <f t="shared" si="1220"/>
        <v>28.54730872552318</v>
      </c>
      <c r="AD809" s="4">
        <f t="shared" si="1221"/>
        <v>-0.22630962132387034</v>
      </c>
      <c r="AE809" s="2">
        <f t="shared" si="1222"/>
        <v>6.9413117773741654E-3</v>
      </c>
      <c r="AF809">
        <f t="shared" si="1230"/>
        <v>75.353551007961869</v>
      </c>
      <c r="AG809" s="4">
        <f t="shared" si="1223"/>
        <v>-0.14158369645168642</v>
      </c>
      <c r="AI809">
        <f t="shared" si="1224"/>
        <v>0</v>
      </c>
      <c r="AJ809">
        <f t="shared" si="1227"/>
        <v>0</v>
      </c>
      <c r="AK809">
        <f t="shared" si="1228"/>
        <v>1</v>
      </c>
      <c r="AL809">
        <f t="shared" ref="AL809:AN809" si="1252">SUM(AI799:AI808)/10</f>
        <v>0.5</v>
      </c>
      <c r="AM809">
        <f t="shared" si="1252"/>
        <v>0</v>
      </c>
      <c r="AN809">
        <f t="shared" si="1252"/>
        <v>0.5</v>
      </c>
      <c r="AO809" s="7">
        <f t="shared" si="1241"/>
        <v>-11.7001953125</v>
      </c>
      <c r="AP809" s="8">
        <f t="shared" si="1245"/>
        <v>0.2842459578594117</v>
      </c>
      <c r="AQ809" s="8">
        <f t="shared" si="1246"/>
        <v>0</v>
      </c>
      <c r="AR809" s="8">
        <f t="shared" si="1247"/>
        <v>0.59090909090909094</v>
      </c>
      <c r="AT809" s="8">
        <f t="shared" si="1242"/>
        <v>4</v>
      </c>
      <c r="AU809" s="8">
        <f t="shared" si="1243"/>
        <v>6</v>
      </c>
      <c r="AV809" s="4"/>
    </row>
    <row r="810" spans="1:53" x14ac:dyDescent="0.25">
      <c r="A810" t="s">
        <v>814</v>
      </c>
      <c r="B810">
        <v>15786</v>
      </c>
      <c r="C810">
        <v>15796.349609375</v>
      </c>
      <c r="D810">
        <v>15726.7998046875</v>
      </c>
      <c r="E810">
        <v>15765.349609375</v>
      </c>
      <c r="F810">
        <v>15765.349609375</v>
      </c>
      <c r="G810">
        <v>0</v>
      </c>
      <c r="H810" t="str">
        <f t="shared" si="1201"/>
        <v xml:space="preserve"> 10:15:00+05:30</v>
      </c>
      <c r="I810" t="str">
        <f t="shared" si="1202"/>
        <v>N</v>
      </c>
      <c r="J810">
        <f t="shared" si="1203"/>
        <v>11.8994140625</v>
      </c>
      <c r="K810">
        <f t="shared" si="1204"/>
        <v>-20.650390625</v>
      </c>
      <c r="L810" s="3">
        <f t="shared" si="1180"/>
        <v>7.5535288555650599E-4</v>
      </c>
      <c r="M810" s="3">
        <f t="shared" si="1205"/>
        <v>-1.3081458650069681E-3</v>
      </c>
      <c r="N810" t="str">
        <f t="shared" si="1206"/>
        <v>2021-06-23</v>
      </c>
      <c r="O810">
        <f t="shared" si="1207"/>
        <v>-7.2998046875</v>
      </c>
      <c r="P810">
        <f t="shared" si="1208"/>
        <v>-34.2998046875</v>
      </c>
      <c r="Q810">
        <f t="shared" si="1209"/>
        <v>96.900390625</v>
      </c>
      <c r="R810">
        <f t="shared" si="1210"/>
        <v>40.900390625</v>
      </c>
      <c r="S810">
        <f t="shared" si="1211"/>
        <v>15822.581298828125</v>
      </c>
      <c r="T810">
        <f t="shared" si="1212"/>
        <v>15713.883324032739</v>
      </c>
      <c r="U810">
        <f t="shared" si="1213"/>
        <v>-57.231689453125</v>
      </c>
      <c r="V810">
        <f t="shared" si="1214"/>
        <v>51.466285342261472</v>
      </c>
      <c r="W810">
        <f t="shared" si="1215"/>
        <v>69.5498046875</v>
      </c>
      <c r="X810">
        <f t="shared" si="1216"/>
        <v>56.094921874999997</v>
      </c>
      <c r="Y810">
        <f t="shared" si="1217"/>
        <v>15779.110053561748</v>
      </c>
      <c r="Z810">
        <f t="shared" si="1226"/>
        <v>15755.481146596048</v>
      </c>
      <c r="AA810">
        <f t="shared" si="1218"/>
        <v>-13.760444186747918</v>
      </c>
      <c r="AB810">
        <f t="shared" si="1219"/>
        <v>9.8684627789516526</v>
      </c>
      <c r="AC810" s="9">
        <f t="shared" si="1220"/>
        <v>23.628906965699571</v>
      </c>
      <c r="AD810" s="4">
        <f t="shared" si="1221"/>
        <v>-0.17228950746681887</v>
      </c>
      <c r="AE810" s="2">
        <f t="shared" si="1222"/>
        <v>4.4223748983420082E-3</v>
      </c>
      <c r="AF810">
        <f t="shared" si="1230"/>
        <v>65.22672952900939</v>
      </c>
      <c r="AG810" s="4">
        <f t="shared" si="1223"/>
        <v>-0.13439076650657747</v>
      </c>
      <c r="AI810">
        <f t="shared" si="1224"/>
        <v>0</v>
      </c>
      <c r="AJ810">
        <f t="shared" si="1227"/>
        <v>0</v>
      </c>
      <c r="AK810">
        <f t="shared" si="1228"/>
        <v>1</v>
      </c>
      <c r="AL810">
        <f t="shared" ref="AL810:AN810" si="1253">SUM(AI800:AI809)/10</f>
        <v>0.5</v>
      </c>
      <c r="AM810">
        <f t="shared" si="1253"/>
        <v>0</v>
      </c>
      <c r="AN810">
        <f t="shared" si="1253"/>
        <v>0.5</v>
      </c>
      <c r="AO810" s="7">
        <f t="shared" si="1241"/>
        <v>11.8994140625</v>
      </c>
      <c r="AP810" s="8">
        <f t="shared" si="1245"/>
        <v>0.23256487461224595</v>
      </c>
      <c r="AQ810" s="8">
        <f t="shared" si="1246"/>
        <v>0</v>
      </c>
      <c r="AR810" s="8">
        <f t="shared" si="1247"/>
        <v>0.59090909090909094</v>
      </c>
      <c r="AT810" s="8">
        <f t="shared" si="1242"/>
        <v>4</v>
      </c>
      <c r="AU810" s="8">
        <f t="shared" si="1243"/>
        <v>6</v>
      </c>
      <c r="AV810" s="4"/>
    </row>
    <row r="811" spans="1:53" x14ac:dyDescent="0.25">
      <c r="A811" t="s">
        <v>815</v>
      </c>
      <c r="B811">
        <v>15773.900390625</v>
      </c>
      <c r="C811">
        <v>15779.9501953125</v>
      </c>
      <c r="D811">
        <v>15736.25</v>
      </c>
      <c r="E811">
        <v>15758.0498046875</v>
      </c>
      <c r="F811">
        <v>15758.0498046875</v>
      </c>
      <c r="G811">
        <v>0</v>
      </c>
      <c r="H811" t="str">
        <f t="shared" si="1201"/>
        <v xml:space="preserve"> 11:15:00+05:30</v>
      </c>
      <c r="I811" t="str">
        <f t="shared" si="1202"/>
        <v>N</v>
      </c>
      <c r="J811">
        <f t="shared" si="1203"/>
        <v>-7.2998046875</v>
      </c>
      <c r="K811">
        <f t="shared" si="1204"/>
        <v>-15.8505859375</v>
      </c>
      <c r="L811" s="3">
        <f t="shared" si="1180"/>
        <v>-4.6302840522858489E-4</v>
      </c>
      <c r="M811" s="3">
        <f t="shared" si="1205"/>
        <v>-1.004861546286965E-3</v>
      </c>
      <c r="N811" t="str">
        <f t="shared" si="1206"/>
        <v>2021-06-23</v>
      </c>
      <c r="O811">
        <f t="shared" si="1207"/>
        <v>-39.0498046875</v>
      </c>
      <c r="P811">
        <f t="shared" si="1208"/>
        <v>-4.349609375</v>
      </c>
      <c r="Q811">
        <f t="shared" si="1209"/>
        <v>67.9501953125</v>
      </c>
      <c r="R811">
        <f t="shared" si="1210"/>
        <v>75.5</v>
      </c>
      <c r="S811">
        <f t="shared" si="1211"/>
        <v>15807.78125</v>
      </c>
      <c r="T811">
        <f t="shared" si="1212"/>
        <v>15724.754743303571</v>
      </c>
      <c r="U811">
        <f t="shared" si="1213"/>
        <v>-49.7314453125</v>
      </c>
      <c r="V811">
        <f t="shared" si="1214"/>
        <v>33.295061383929351</v>
      </c>
      <c r="W811">
        <f t="shared" si="1215"/>
        <v>43.7001953125</v>
      </c>
      <c r="X811">
        <f t="shared" si="1216"/>
        <v>56.159863281249997</v>
      </c>
      <c r="Y811">
        <f t="shared" si="1217"/>
        <v>15774.429998256359</v>
      </c>
      <c r="Z811">
        <f t="shared" si="1226"/>
        <v>15755.714660967998</v>
      </c>
      <c r="AA811">
        <f t="shared" si="1218"/>
        <v>-16.380193568858886</v>
      </c>
      <c r="AB811">
        <f t="shared" si="1219"/>
        <v>2.3351437195015023</v>
      </c>
      <c r="AC811" s="9">
        <f t="shared" si="1220"/>
        <v>18.715337288360388</v>
      </c>
      <c r="AD811" s="4">
        <f t="shared" si="1221"/>
        <v>-0.2079473961479415</v>
      </c>
      <c r="AE811" s="2">
        <f t="shared" si="1222"/>
        <v>2.7770399753753276E-3</v>
      </c>
      <c r="AF811">
        <f t="shared" si="1230"/>
        <v>49.675254952788237</v>
      </c>
      <c r="AG811" s="4">
        <f t="shared" si="1223"/>
        <v>-0.23842180481093539</v>
      </c>
      <c r="AI811">
        <f t="shared" si="1224"/>
        <v>0</v>
      </c>
      <c r="AJ811">
        <f t="shared" si="1227"/>
        <v>0</v>
      </c>
      <c r="AK811">
        <f t="shared" si="1228"/>
        <v>1</v>
      </c>
      <c r="AL811">
        <f t="shared" ref="AL811:AN811" si="1254">SUM(AI801:AI810)/10</f>
        <v>0.5</v>
      </c>
      <c r="AM811">
        <f t="shared" si="1254"/>
        <v>0</v>
      </c>
      <c r="AN811">
        <f t="shared" si="1254"/>
        <v>0.5</v>
      </c>
      <c r="AO811" s="7">
        <f t="shared" si="1241"/>
        <v>-7.2998046875</v>
      </c>
      <c r="AP811" s="8">
        <f t="shared" si="1245"/>
        <v>0.19028035195547396</v>
      </c>
      <c r="AQ811" s="8">
        <f t="shared" si="1246"/>
        <v>0</v>
      </c>
      <c r="AR811" s="8">
        <f t="shared" si="1247"/>
        <v>0.59090909090909094</v>
      </c>
      <c r="AT811" s="8">
        <f t="shared" si="1242"/>
        <v>3</v>
      </c>
      <c r="AU811" s="8">
        <f t="shared" si="1243"/>
        <v>7</v>
      </c>
      <c r="AV811" s="4"/>
    </row>
    <row r="812" spans="1:53" x14ac:dyDescent="0.25">
      <c r="A812" t="s">
        <v>816</v>
      </c>
      <c r="B812">
        <v>15740.650390625</v>
      </c>
      <c r="C812">
        <v>15767.2998046875</v>
      </c>
      <c r="D812">
        <v>15712.25</v>
      </c>
      <c r="E812">
        <v>15719</v>
      </c>
      <c r="F812">
        <v>15719</v>
      </c>
      <c r="G812">
        <v>0</v>
      </c>
      <c r="H812" t="str">
        <f t="shared" si="1201"/>
        <v xml:space="preserve"> 12:15:00+05:30</v>
      </c>
      <c r="I812" t="str">
        <f t="shared" si="1202"/>
        <v>N</v>
      </c>
      <c r="J812">
        <f t="shared" si="1203"/>
        <v>-39.0498046875</v>
      </c>
      <c r="K812">
        <f t="shared" si="1204"/>
        <v>-21.650390625</v>
      </c>
      <c r="L812" s="3">
        <f t="shared" si="1180"/>
        <v>-2.4780861319453357E-3</v>
      </c>
      <c r="M812" s="3">
        <f t="shared" si="1205"/>
        <v>-1.3754444757819405E-3</v>
      </c>
      <c r="N812" t="str">
        <f t="shared" si="1206"/>
        <v>2021-06-23</v>
      </c>
      <c r="O812">
        <f t="shared" si="1207"/>
        <v>29.099609375</v>
      </c>
      <c r="P812">
        <f t="shared" si="1208"/>
        <v>44.9501953125</v>
      </c>
      <c r="Q812">
        <f t="shared" si="1209"/>
        <v>113.9501953125</v>
      </c>
      <c r="R812">
        <f t="shared" si="1210"/>
        <v>112.150390625</v>
      </c>
      <c r="S812">
        <f t="shared" si="1211"/>
        <v>15794.5</v>
      </c>
      <c r="T812">
        <f t="shared" si="1212"/>
        <v>15734.280924479166</v>
      </c>
      <c r="U812">
        <f t="shared" si="1213"/>
        <v>-75.5</v>
      </c>
      <c r="V812">
        <f t="shared" si="1214"/>
        <v>-15.28092447916606</v>
      </c>
      <c r="W812">
        <f t="shared" si="1215"/>
        <v>55.0498046875</v>
      </c>
      <c r="X812">
        <f t="shared" si="1216"/>
        <v>58.39990234375</v>
      </c>
      <c r="Y812">
        <f t="shared" si="1217"/>
        <v>15762.112220866056</v>
      </c>
      <c r="Z812">
        <f t="shared" si="1226"/>
        <v>15752.376964516363</v>
      </c>
      <c r="AA812">
        <f t="shared" si="1218"/>
        <v>-43.112220866056305</v>
      </c>
      <c r="AB812">
        <f t="shared" si="1219"/>
        <v>-33.376964516362932</v>
      </c>
      <c r="AC812" s="9">
        <f t="shared" si="1220"/>
        <v>9.7352563496933726</v>
      </c>
      <c r="AD812" s="4">
        <f t="shared" si="1221"/>
        <v>-0.47982469139105438</v>
      </c>
      <c r="AE812" s="2">
        <f t="shared" si="1222"/>
        <v>3.5036232676733123E-3</v>
      </c>
      <c r="AF812">
        <f t="shared" si="1230"/>
        <v>27.831296386890244</v>
      </c>
      <c r="AG812" s="4">
        <f t="shared" si="1223"/>
        <v>-0.43973520793519161</v>
      </c>
      <c r="AI812">
        <f t="shared" si="1224"/>
        <v>0</v>
      </c>
      <c r="AJ812">
        <f t="shared" si="1227"/>
        <v>0</v>
      </c>
      <c r="AK812">
        <f t="shared" si="1228"/>
        <v>1</v>
      </c>
      <c r="AL812">
        <f t="shared" ref="AL812:AN812" si="1255">SUM(AI802:AI811)/10</f>
        <v>0.4</v>
      </c>
      <c r="AM812">
        <f t="shared" si="1255"/>
        <v>0</v>
      </c>
      <c r="AN812">
        <f t="shared" si="1255"/>
        <v>0.6</v>
      </c>
      <c r="AO812" s="7">
        <f t="shared" si="1241"/>
        <v>-39.0498046875</v>
      </c>
      <c r="AP812" s="8">
        <f t="shared" si="1245"/>
        <v>0.15568392432720596</v>
      </c>
      <c r="AQ812" s="8">
        <f t="shared" si="1246"/>
        <v>0</v>
      </c>
      <c r="AR812" s="8">
        <f t="shared" si="1247"/>
        <v>0.59090909090909094</v>
      </c>
      <c r="AT812" s="8">
        <f t="shared" si="1242"/>
        <v>2</v>
      </c>
      <c r="AU812" s="8">
        <f t="shared" si="1243"/>
        <v>8</v>
      </c>
      <c r="AV812" s="4"/>
    </row>
    <row r="813" spans="1:53" x14ac:dyDescent="0.25">
      <c r="A813" t="s">
        <v>817</v>
      </c>
      <c r="B813">
        <v>15741</v>
      </c>
      <c r="C813">
        <v>15785.4501953125</v>
      </c>
      <c r="D813">
        <v>15703.25</v>
      </c>
      <c r="E813">
        <v>15748.099609375</v>
      </c>
      <c r="F813">
        <v>15748.099609375</v>
      </c>
      <c r="G813">
        <v>0</v>
      </c>
      <c r="H813" t="str">
        <f t="shared" si="1201"/>
        <v xml:space="preserve"> 13:15:00+05:30</v>
      </c>
      <c r="I813" t="str">
        <f t="shared" si="1202"/>
        <v>N</v>
      </c>
      <c r="J813">
        <f t="shared" si="1203"/>
        <v>29.099609375</v>
      </c>
      <c r="K813">
        <f t="shared" si="1204"/>
        <v>7.099609375</v>
      </c>
      <c r="L813" s="3">
        <f t="shared" si="1180"/>
        <v>1.8512379524778929E-3</v>
      </c>
      <c r="M813" s="3">
        <f t="shared" si="1205"/>
        <v>4.5102657867988059E-4</v>
      </c>
      <c r="N813" t="str">
        <f t="shared" si="1206"/>
        <v>2021-06-23</v>
      </c>
      <c r="O813">
        <f t="shared" si="1207"/>
        <v>-63.5</v>
      </c>
      <c r="P813">
        <f t="shared" si="1208"/>
        <v>42.30078125</v>
      </c>
      <c r="Q813">
        <f t="shared" si="1209"/>
        <v>93.900390625</v>
      </c>
      <c r="R813">
        <f t="shared" si="1210"/>
        <v>69.55078125</v>
      </c>
      <c r="S813">
        <f t="shared" si="1211"/>
        <v>15775.775024414063</v>
      </c>
      <c r="T813">
        <f t="shared" si="1212"/>
        <v>15740.6904296875</v>
      </c>
      <c r="U813">
        <f t="shared" si="1213"/>
        <v>-27.6754150390625</v>
      </c>
      <c r="V813">
        <f t="shared" si="1214"/>
        <v>7.4091796875</v>
      </c>
      <c r="W813">
        <f t="shared" si="1215"/>
        <v>82.2001953125</v>
      </c>
      <c r="X813">
        <f t="shared" si="1216"/>
        <v>56.449902343749997</v>
      </c>
      <c r="Y813">
        <f t="shared" si="1217"/>
        <v>15758.998307201377</v>
      </c>
      <c r="Z813">
        <f t="shared" si="1226"/>
        <v>15751.988114048967</v>
      </c>
      <c r="AA813">
        <f t="shared" si="1218"/>
        <v>-10.89869782637652</v>
      </c>
      <c r="AB813">
        <f t="shared" si="1219"/>
        <v>-3.8885046739669633</v>
      </c>
      <c r="AC813" s="9">
        <f t="shared" si="1220"/>
        <v>7.0101931524095562</v>
      </c>
      <c r="AD813" s="4">
        <f t="shared" si="1221"/>
        <v>-0.27991694305714371</v>
      </c>
      <c r="AE813" s="2">
        <f t="shared" si="1222"/>
        <v>5.2345976350437013E-3</v>
      </c>
      <c r="AF813">
        <f t="shared" si="1230"/>
        <v>18.30787751387652</v>
      </c>
      <c r="AG813" s="4">
        <f t="shared" si="1223"/>
        <v>-0.34218380418310917</v>
      </c>
      <c r="AI813">
        <f t="shared" si="1224"/>
        <v>0</v>
      </c>
      <c r="AJ813">
        <f t="shared" si="1227"/>
        <v>0</v>
      </c>
      <c r="AK813">
        <f t="shared" si="1228"/>
        <v>1</v>
      </c>
      <c r="AL813">
        <f t="shared" ref="AL813:AN813" si="1256">SUM(AI803:AI812)/10</f>
        <v>0.3</v>
      </c>
      <c r="AM813">
        <f t="shared" si="1256"/>
        <v>0</v>
      </c>
      <c r="AN813">
        <f t="shared" si="1256"/>
        <v>0.7</v>
      </c>
      <c r="AO813" s="7">
        <f t="shared" si="1241"/>
        <v>29.099609375</v>
      </c>
      <c r="AP813" s="8">
        <f t="shared" si="1245"/>
        <v>0.12737775626771397</v>
      </c>
      <c r="AQ813" s="8">
        <f t="shared" si="1246"/>
        <v>0</v>
      </c>
      <c r="AR813" s="8">
        <f t="shared" si="1247"/>
        <v>0.67272727272727273</v>
      </c>
      <c r="AT813" s="8">
        <f t="shared" si="1242"/>
        <v>3</v>
      </c>
      <c r="AU813" s="8">
        <f t="shared" si="1243"/>
        <v>7</v>
      </c>
      <c r="AV813" s="4"/>
    </row>
    <row r="814" spans="1:53" x14ac:dyDescent="0.25">
      <c r="A814" t="s">
        <v>818</v>
      </c>
      <c r="B814">
        <v>15772.5498046875</v>
      </c>
      <c r="C814">
        <v>15785.4501953125</v>
      </c>
      <c r="D814">
        <v>15674.2998046875</v>
      </c>
      <c r="E814">
        <v>15684.599609375</v>
      </c>
      <c r="F814">
        <v>15684.599609375</v>
      </c>
      <c r="G814">
        <v>0</v>
      </c>
      <c r="H814" t="str">
        <f t="shared" si="1201"/>
        <v xml:space="preserve"> 14:15:00+05:30</v>
      </c>
      <c r="I814" t="str">
        <f t="shared" si="1202"/>
        <v>N</v>
      </c>
      <c r="J814">
        <f t="shared" si="1203"/>
        <v>-63.5</v>
      </c>
      <c r="K814">
        <f t="shared" si="1204"/>
        <v>-87.9501953125</v>
      </c>
      <c r="L814" s="3">
        <f t="shared" si="1180"/>
        <v>-4.0322325598066335E-3</v>
      </c>
      <c r="M814" s="3">
        <f t="shared" si="1205"/>
        <v>-5.5761558151087133E-3</v>
      </c>
      <c r="N814" t="str">
        <f t="shared" si="1206"/>
        <v>2021-06-23</v>
      </c>
      <c r="O814">
        <f t="shared" si="1207"/>
        <v>8.80078125</v>
      </c>
      <c r="P814">
        <f t="shared" si="1208"/>
        <v>120.55078125</v>
      </c>
      <c r="Q814">
        <f t="shared" si="1209"/>
        <v>149.2001953125</v>
      </c>
      <c r="R814">
        <f t="shared" si="1210"/>
        <v>102.4501953125</v>
      </c>
      <c r="S814">
        <f t="shared" si="1211"/>
        <v>15763.418701171875</v>
      </c>
      <c r="T814">
        <f t="shared" si="1212"/>
        <v>15746.538039434523</v>
      </c>
      <c r="U814">
        <f t="shared" si="1213"/>
        <v>-78.819091796875</v>
      </c>
      <c r="V814">
        <f t="shared" si="1214"/>
        <v>-61.938430059522943</v>
      </c>
      <c r="W814">
        <f t="shared" si="1215"/>
        <v>111.150390625</v>
      </c>
      <c r="X814">
        <f t="shared" si="1216"/>
        <v>60.989941406249997</v>
      </c>
      <c r="Y814">
        <f t="shared" si="1217"/>
        <v>15742.465263239959</v>
      </c>
      <c r="Z814">
        <f t="shared" si="1226"/>
        <v>15745.861886351333</v>
      </c>
      <c r="AA814">
        <f t="shared" si="1218"/>
        <v>-57.865653864959313</v>
      </c>
      <c r="AB814">
        <f t="shared" si="1219"/>
        <v>-61.262276976332942</v>
      </c>
      <c r="AC814" s="9">
        <f t="shared" si="1220"/>
        <v>-3.3966231113736285</v>
      </c>
      <c r="AD814" s="4" t="str">
        <f t="shared" si="1221"/>
        <v>CROSSOVER</v>
      </c>
      <c r="AE814" s="2">
        <f t="shared" si="1222"/>
        <v>7.0912507741978858E-3</v>
      </c>
      <c r="AF814">
        <f t="shared" si="1230"/>
        <v>-4.0727761945636303</v>
      </c>
      <c r="AG814" s="4" t="str">
        <f t="shared" si="1223"/>
        <v>CROSSOVER</v>
      </c>
      <c r="AI814">
        <f t="shared" si="1224"/>
        <v>0</v>
      </c>
      <c r="AJ814">
        <f t="shared" si="1227"/>
        <v>1</v>
      </c>
      <c r="AK814">
        <f t="shared" si="1228"/>
        <v>0</v>
      </c>
      <c r="AL814">
        <f t="shared" ref="AL814:AN814" si="1257">SUM(AI804:AI813)/10</f>
        <v>0.2</v>
      </c>
      <c r="AM814">
        <f t="shared" si="1257"/>
        <v>0</v>
      </c>
      <c r="AN814">
        <f t="shared" si="1257"/>
        <v>0.8</v>
      </c>
      <c r="AO814" s="7">
        <f t="shared" si="1241"/>
        <v>-63.5</v>
      </c>
      <c r="AP814" s="8">
        <f t="shared" si="1245"/>
        <v>0.10421816421903871</v>
      </c>
      <c r="AQ814" s="8">
        <f t="shared" si="1246"/>
        <v>0.18181818181818182</v>
      </c>
      <c r="AR814" s="8">
        <f t="shared" si="1247"/>
        <v>0.57272727272727275</v>
      </c>
      <c r="AT814" s="8">
        <f t="shared" si="1242"/>
        <v>2</v>
      </c>
      <c r="AU814" s="8">
        <f t="shared" si="1243"/>
        <v>8</v>
      </c>
      <c r="AV814" s="4"/>
      <c r="AW814" s="7">
        <f>SUM(AO815:AO820)</f>
        <v>120.55078125</v>
      </c>
      <c r="AX814" s="7">
        <f>SUM(AO815:AO825)</f>
        <v>144.4501953125</v>
      </c>
      <c r="AY814" s="7">
        <f>SUM(AO814:AO828)</f>
        <v>118.8505859375</v>
      </c>
      <c r="AZ814" s="7">
        <f>SUM(AO815:AO834)</f>
        <v>149.2001953125</v>
      </c>
      <c r="BA814">
        <f>IF(AC814&gt;0,1,-1)</f>
        <v>-1</v>
      </c>
    </row>
    <row r="815" spans="1:53" x14ac:dyDescent="0.25">
      <c r="A815" t="s">
        <v>819</v>
      </c>
      <c r="B815">
        <v>15684.400390625</v>
      </c>
      <c r="C815">
        <v>15695.650390625</v>
      </c>
      <c r="D815">
        <v>15674.9501953125</v>
      </c>
      <c r="E815">
        <v>15693.400390625</v>
      </c>
      <c r="F815">
        <v>15693.400390625</v>
      </c>
      <c r="G815">
        <v>0</v>
      </c>
      <c r="H815" t="str">
        <f t="shared" si="1201"/>
        <v xml:space="preserve"> 15:15:00+05:30</v>
      </c>
      <c r="I815" t="str">
        <f t="shared" si="1202"/>
        <v>N</v>
      </c>
      <c r="J815">
        <f t="shared" si="1203"/>
        <v>8.80078125</v>
      </c>
      <c r="K815">
        <f t="shared" si="1204"/>
        <v>9</v>
      </c>
      <c r="L815" s="3">
        <f t="shared" si="1180"/>
        <v>5.6110971712274992E-4</v>
      </c>
      <c r="M815" s="3">
        <f t="shared" si="1205"/>
        <v>5.7381855702813794E-4</v>
      </c>
      <c r="N815" t="str">
        <f t="shared" si="1206"/>
        <v>2021-06-23</v>
      </c>
      <c r="O815">
        <f t="shared" si="1207"/>
        <v>37.6494140625</v>
      </c>
      <c r="P815">
        <f t="shared" si="1208"/>
        <v>100.5498046875</v>
      </c>
      <c r="Q815">
        <f t="shared" si="1209"/>
        <v>118.94921875</v>
      </c>
      <c r="R815">
        <f t="shared" si="1210"/>
        <v>20.5498046875</v>
      </c>
      <c r="S815">
        <f t="shared" si="1211"/>
        <v>15746.624877929687</v>
      </c>
      <c r="T815">
        <f t="shared" si="1212"/>
        <v>15746.597563244048</v>
      </c>
      <c r="U815">
        <f t="shared" si="1213"/>
        <v>-53.2244873046875</v>
      </c>
      <c r="V815">
        <f t="shared" si="1214"/>
        <v>-53.197172619047706</v>
      </c>
      <c r="W815">
        <f t="shared" si="1215"/>
        <v>20.7001953125</v>
      </c>
      <c r="X815">
        <f t="shared" si="1216"/>
        <v>68.445019531249997</v>
      </c>
      <c r="Y815">
        <f t="shared" si="1217"/>
        <v>15731.561958214414</v>
      </c>
      <c r="Z815">
        <f t="shared" si="1226"/>
        <v>15741.09265946712</v>
      </c>
      <c r="AA815">
        <f t="shared" si="1218"/>
        <v>-38.161567589413607</v>
      </c>
      <c r="AB815">
        <f t="shared" si="1219"/>
        <v>-47.692268842120029</v>
      </c>
      <c r="AC815" s="9">
        <f t="shared" si="1220"/>
        <v>-9.5307012527064217</v>
      </c>
      <c r="AD815" s="4">
        <f t="shared" si="1221"/>
        <v>1.8059342883208818</v>
      </c>
      <c r="AE815" s="2">
        <f t="shared" si="1222"/>
        <v>1.3205908187631926E-3</v>
      </c>
      <c r="AF815">
        <f t="shared" si="1230"/>
        <v>-15.035605029634098</v>
      </c>
      <c r="AG815" s="4">
        <f t="shared" si="1223"/>
        <v>2.6917336753499312</v>
      </c>
      <c r="AI815">
        <f t="shared" si="1224"/>
        <v>0</v>
      </c>
      <c r="AJ815">
        <f t="shared" si="1227"/>
        <v>1</v>
      </c>
      <c r="AK815">
        <f t="shared" si="1228"/>
        <v>0</v>
      </c>
      <c r="AL815">
        <f t="shared" ref="AL815:AN815" si="1258">SUM(AI805:AI814)/10</f>
        <v>0.1</v>
      </c>
      <c r="AM815">
        <f t="shared" si="1258"/>
        <v>0.1</v>
      </c>
      <c r="AN815">
        <f t="shared" si="1258"/>
        <v>0.8</v>
      </c>
      <c r="AO815" s="7">
        <f t="shared" si="1241"/>
        <v>8.80078125</v>
      </c>
      <c r="AP815" s="8">
        <f t="shared" si="1245"/>
        <v>8.5269407088304397E-2</v>
      </c>
      <c r="AQ815" s="8">
        <f t="shared" si="1246"/>
        <v>0.18181818181818182</v>
      </c>
      <c r="AR815" s="8">
        <f t="shared" si="1247"/>
        <v>0.65454545454545454</v>
      </c>
      <c r="AT815" s="8">
        <f t="shared" si="1242"/>
        <v>3</v>
      </c>
      <c r="AU815" s="8">
        <f t="shared" si="1243"/>
        <v>7</v>
      </c>
      <c r="AV815" s="4"/>
    </row>
    <row r="816" spans="1:53" x14ac:dyDescent="0.25">
      <c r="A816" t="s">
        <v>820</v>
      </c>
      <c r="B816">
        <v>15737.2998046875</v>
      </c>
      <c r="C816">
        <v>15762.5</v>
      </c>
      <c r="D816">
        <v>15707.2001953125</v>
      </c>
      <c r="E816">
        <v>15731.0498046875</v>
      </c>
      <c r="F816">
        <v>15731.0498046875</v>
      </c>
      <c r="G816">
        <v>0</v>
      </c>
      <c r="H816" t="str">
        <f t="shared" si="1201"/>
        <v xml:space="preserve"> 09:15:00+05:30</v>
      </c>
      <c r="I816" t="str">
        <f t="shared" si="1202"/>
        <v>Y</v>
      </c>
      <c r="J816">
        <f t="shared" si="1203"/>
        <v>37.6494140625</v>
      </c>
      <c r="K816">
        <f t="shared" si="1204"/>
        <v>-6.25</v>
      </c>
      <c r="L816" s="3">
        <f t="shared" si="1180"/>
        <v>2.3990603135946999E-3</v>
      </c>
      <c r="M816" s="3">
        <f t="shared" si="1205"/>
        <v>-3.9714563982179332E-4</v>
      </c>
      <c r="N816" t="str">
        <f t="shared" si="1206"/>
        <v>2021-06-24</v>
      </c>
      <c r="O816">
        <f t="shared" si="1207"/>
        <v>22.650390625</v>
      </c>
      <c r="P816">
        <f t="shared" si="1208"/>
        <v>62.650390625</v>
      </c>
      <c r="Q816">
        <f t="shared" si="1209"/>
        <v>93.9501953125</v>
      </c>
      <c r="R816">
        <f t="shared" si="1210"/>
        <v>-0.3994140625</v>
      </c>
      <c r="S816">
        <f t="shared" si="1211"/>
        <v>15735.887451171875</v>
      </c>
      <c r="T816">
        <f t="shared" si="1212"/>
        <v>15745.338076636905</v>
      </c>
      <c r="U816">
        <f t="shared" si="1213"/>
        <v>-4.837646484375</v>
      </c>
      <c r="V816">
        <f t="shared" si="1214"/>
        <v>-14.288271949404589</v>
      </c>
      <c r="W816">
        <f t="shared" si="1215"/>
        <v>55.2998046875</v>
      </c>
      <c r="X816">
        <f t="shared" si="1216"/>
        <v>65.755078124999997</v>
      </c>
      <c r="Y816">
        <f t="shared" si="1217"/>
        <v>15731.448146319544</v>
      </c>
      <c r="Z816">
        <f t="shared" si="1226"/>
        <v>15740.179672668974</v>
      </c>
      <c r="AA816">
        <f t="shared" si="1218"/>
        <v>-0.39834163204432116</v>
      </c>
      <c r="AB816">
        <f t="shared" si="1219"/>
        <v>-9.1298679814735806</v>
      </c>
      <c r="AC816" s="9">
        <f t="shared" si="1220"/>
        <v>-8.7315263494292594</v>
      </c>
      <c r="AD816" s="4">
        <f t="shared" si="1221"/>
        <v>-8.3852686396000659E-2</v>
      </c>
      <c r="AE816" s="2">
        <f t="shared" si="1222"/>
        <v>3.520665936632241E-3</v>
      </c>
      <c r="AF816">
        <f t="shared" si="1230"/>
        <v>-13.889930317360268</v>
      </c>
      <c r="AG816" s="4">
        <f t="shared" si="1223"/>
        <v>-7.6197446661826249E-2</v>
      </c>
      <c r="AI816">
        <f t="shared" si="1224"/>
        <v>0</v>
      </c>
      <c r="AJ816">
        <f t="shared" si="1227"/>
        <v>0</v>
      </c>
      <c r="AK816">
        <f t="shared" si="1228"/>
        <v>1</v>
      </c>
      <c r="AL816">
        <f t="shared" ref="AL816:AN816" si="1259">SUM(AI806:AI815)/10</f>
        <v>0</v>
      </c>
      <c r="AM816">
        <f t="shared" si="1259"/>
        <v>0.2</v>
      </c>
      <c r="AN816">
        <f t="shared" si="1259"/>
        <v>0.8</v>
      </c>
      <c r="AO816" s="7">
        <f t="shared" si="1241"/>
        <v>37.6494140625</v>
      </c>
      <c r="AP816" s="8">
        <f t="shared" si="1245"/>
        <v>6.97658785267945E-2</v>
      </c>
      <c r="AQ816" s="8">
        <f t="shared" si="1246"/>
        <v>8.1818181818181818E-2</v>
      </c>
      <c r="AR816" s="8">
        <f t="shared" si="1247"/>
        <v>0.83636363636363642</v>
      </c>
      <c r="AT816" s="8">
        <f t="shared" si="1242"/>
        <v>4</v>
      </c>
      <c r="AU816" s="8">
        <f t="shared" si="1243"/>
        <v>6</v>
      </c>
      <c r="AV816" s="4"/>
    </row>
    <row r="817" spans="1:53" x14ac:dyDescent="0.25">
      <c r="A817" t="s">
        <v>821</v>
      </c>
      <c r="B817">
        <v>15740.349609375</v>
      </c>
      <c r="C817">
        <v>15761.900390625</v>
      </c>
      <c r="D817">
        <v>15728.2001953125</v>
      </c>
      <c r="E817">
        <v>15753.7001953125</v>
      </c>
      <c r="F817">
        <v>15753.7001953125</v>
      </c>
      <c r="G817">
        <v>0</v>
      </c>
      <c r="H817" t="str">
        <f t="shared" si="1201"/>
        <v xml:space="preserve"> 10:15:00+05:30</v>
      </c>
      <c r="I817" t="str">
        <f t="shared" si="1202"/>
        <v>N</v>
      </c>
      <c r="J817">
        <f t="shared" si="1203"/>
        <v>22.650390625</v>
      </c>
      <c r="K817">
        <f t="shared" si="1204"/>
        <v>13.3505859375</v>
      </c>
      <c r="L817" s="3">
        <f t="shared" si="1180"/>
        <v>1.4398524514397438E-3</v>
      </c>
      <c r="M817" s="3">
        <f t="shared" si="1205"/>
        <v>8.4817594709258237E-4</v>
      </c>
      <c r="N817" t="str">
        <f t="shared" si="1206"/>
        <v>2021-06-24</v>
      </c>
      <c r="O817">
        <f t="shared" si="1207"/>
        <v>10.25</v>
      </c>
      <c r="P817">
        <f t="shared" si="1208"/>
        <v>42.75</v>
      </c>
      <c r="Q817">
        <f t="shared" si="1209"/>
        <v>14.9501953125</v>
      </c>
      <c r="R817">
        <f t="shared" si="1210"/>
        <v>-37.2001953125</v>
      </c>
      <c r="S817">
        <f t="shared" si="1211"/>
        <v>15731.624877929688</v>
      </c>
      <c r="T817">
        <f t="shared" si="1212"/>
        <v>15751.738048735118</v>
      </c>
      <c r="U817">
        <f t="shared" si="1213"/>
        <v>22.0753173828125</v>
      </c>
      <c r="V817">
        <f t="shared" si="1214"/>
        <v>1.9621465773816453</v>
      </c>
      <c r="W817">
        <f t="shared" si="1215"/>
        <v>33.7001953125</v>
      </c>
      <c r="X817">
        <f t="shared" si="1216"/>
        <v>65.610058593749997</v>
      </c>
      <c r="Y817">
        <f t="shared" si="1217"/>
        <v>15736.393046095756</v>
      </c>
      <c r="Z817">
        <f t="shared" si="1226"/>
        <v>15741.408811091113</v>
      </c>
      <c r="AA817">
        <f t="shared" si="1218"/>
        <v>17.30714921674371</v>
      </c>
      <c r="AB817">
        <f t="shared" si="1219"/>
        <v>12.291384221387489</v>
      </c>
      <c r="AC817" s="9">
        <f t="shared" si="1220"/>
        <v>-5.0157649953562213</v>
      </c>
      <c r="AD817" s="4">
        <f t="shared" si="1221"/>
        <v>-0.42555690784989963</v>
      </c>
      <c r="AE817" s="2">
        <f t="shared" si="1222"/>
        <v>2.142660628298953E-3</v>
      </c>
      <c r="AF817">
        <f t="shared" si="1230"/>
        <v>-15.345002639362065</v>
      </c>
      <c r="AG817" s="4">
        <f t="shared" si="1223"/>
        <v>0.1047573521793109</v>
      </c>
      <c r="AI817">
        <f t="shared" si="1224"/>
        <v>0</v>
      </c>
      <c r="AJ817">
        <f t="shared" si="1227"/>
        <v>0</v>
      </c>
      <c r="AK817">
        <f t="shared" si="1228"/>
        <v>1</v>
      </c>
      <c r="AL817">
        <f t="shared" ref="AL817:AN817" si="1260">SUM(AI807:AI816)/10</f>
        <v>0</v>
      </c>
      <c r="AM817">
        <f t="shared" si="1260"/>
        <v>0.2</v>
      </c>
      <c r="AN817">
        <f t="shared" si="1260"/>
        <v>0.8</v>
      </c>
      <c r="AO817" s="7">
        <f t="shared" si="1241"/>
        <v>22.650390625</v>
      </c>
      <c r="AP817" s="8">
        <f t="shared" si="1245"/>
        <v>5.7081173340104589E-2</v>
      </c>
      <c r="AQ817" s="8">
        <f t="shared" si="1246"/>
        <v>0.16363636363636364</v>
      </c>
      <c r="AR817" s="8">
        <f t="shared" si="1247"/>
        <v>0.83636363636363642</v>
      </c>
      <c r="AT817" s="8">
        <f t="shared" si="1242"/>
        <v>5</v>
      </c>
      <c r="AU817" s="8">
        <f t="shared" si="1243"/>
        <v>5</v>
      </c>
      <c r="AV817" s="4"/>
    </row>
    <row r="818" spans="1:53" x14ac:dyDescent="0.25">
      <c r="A818" t="s">
        <v>822</v>
      </c>
      <c r="B818">
        <v>15749.2001953125</v>
      </c>
      <c r="C818">
        <v>15769.5498046875</v>
      </c>
      <c r="D818">
        <v>15735</v>
      </c>
      <c r="E818">
        <v>15763.9501953125</v>
      </c>
      <c r="F818">
        <v>15763.9501953125</v>
      </c>
      <c r="G818">
        <v>0</v>
      </c>
      <c r="H818" t="str">
        <f t="shared" si="1201"/>
        <v xml:space="preserve"> 11:15:00+05:30</v>
      </c>
      <c r="I818" t="str">
        <f t="shared" si="1202"/>
        <v>N</v>
      </c>
      <c r="J818">
        <f t="shared" si="1203"/>
        <v>10.25</v>
      </c>
      <c r="K818">
        <f t="shared" si="1204"/>
        <v>14.75</v>
      </c>
      <c r="L818" s="3">
        <f t="shared" si="1180"/>
        <v>6.5064079377680922E-4</v>
      </c>
      <c r="M818" s="3">
        <f t="shared" si="1205"/>
        <v>9.365554959667161E-4</v>
      </c>
      <c r="N818" t="str">
        <f t="shared" si="1206"/>
        <v>2021-06-24</v>
      </c>
      <c r="O818">
        <f t="shared" si="1207"/>
        <v>26.4501953125</v>
      </c>
      <c r="P818">
        <f t="shared" si="1208"/>
        <v>41.75</v>
      </c>
      <c r="Q818">
        <f t="shared" si="1209"/>
        <v>8.4501953125</v>
      </c>
      <c r="R818">
        <f t="shared" si="1210"/>
        <v>-54.2998046875</v>
      </c>
      <c r="S818">
        <f t="shared" si="1211"/>
        <v>15731.656127929688</v>
      </c>
      <c r="T818">
        <f t="shared" si="1212"/>
        <v>15758.926153273809</v>
      </c>
      <c r="U818">
        <f t="shared" si="1213"/>
        <v>32.2940673828125</v>
      </c>
      <c r="V818">
        <f t="shared" si="1214"/>
        <v>5.0240420386908227</v>
      </c>
      <c r="W818">
        <f t="shared" si="1215"/>
        <v>34.5498046875</v>
      </c>
      <c r="X818">
        <f t="shared" si="1216"/>
        <v>60.755078124999997</v>
      </c>
      <c r="Y818">
        <f t="shared" si="1217"/>
        <v>15742.51685703281</v>
      </c>
      <c r="Z818">
        <f t="shared" si="1226"/>
        <v>15743.458027838511</v>
      </c>
      <c r="AA818">
        <f t="shared" si="1218"/>
        <v>21.433338279690361</v>
      </c>
      <c r="AB818">
        <f t="shared" si="1219"/>
        <v>20.492167473988957</v>
      </c>
      <c r="AC818" s="9">
        <f t="shared" si="1220"/>
        <v>-0.94117080570140388</v>
      </c>
      <c r="AD818" s="4">
        <f t="shared" si="1221"/>
        <v>-0.81235747556498872</v>
      </c>
      <c r="AE818" s="2">
        <f t="shared" si="1222"/>
        <v>2.1957295638703528E-3</v>
      </c>
      <c r="AF818">
        <f t="shared" si="1230"/>
        <v>-16.409296240999538</v>
      </c>
      <c r="AG818" s="4">
        <f t="shared" si="1223"/>
        <v>6.9357668203159015E-2</v>
      </c>
      <c r="AI818">
        <f t="shared" si="1224"/>
        <v>0</v>
      </c>
      <c r="AJ818">
        <f t="shared" si="1227"/>
        <v>0</v>
      </c>
      <c r="AK818">
        <f t="shared" si="1228"/>
        <v>1</v>
      </c>
      <c r="AL818">
        <f t="shared" ref="AL818:AN818" si="1261">SUM(AI808:AI817)/10</f>
        <v>0</v>
      </c>
      <c r="AM818">
        <f t="shared" si="1261"/>
        <v>0.2</v>
      </c>
      <c r="AN818">
        <f t="shared" si="1261"/>
        <v>0.8</v>
      </c>
      <c r="AO818" s="7">
        <f t="shared" si="1241"/>
        <v>10.25</v>
      </c>
      <c r="AP818" s="8">
        <f t="shared" si="1245"/>
        <v>4.6702778187358296E-2</v>
      </c>
      <c r="AQ818" s="8">
        <f t="shared" si="1246"/>
        <v>0.16363636363636364</v>
      </c>
      <c r="AR818" s="8">
        <f t="shared" si="1247"/>
        <v>0.83636363636363642</v>
      </c>
      <c r="AT818" s="8">
        <f t="shared" si="1242"/>
        <v>6</v>
      </c>
      <c r="AU818" s="8">
        <f t="shared" si="1243"/>
        <v>4</v>
      </c>
      <c r="AV818" s="4"/>
    </row>
    <row r="819" spans="1:53" x14ac:dyDescent="0.25">
      <c r="A819" t="s">
        <v>823</v>
      </c>
      <c r="B819">
        <v>15741.349609375</v>
      </c>
      <c r="C819">
        <v>15791.650390625</v>
      </c>
      <c r="D819">
        <v>15737.349609375</v>
      </c>
      <c r="E819">
        <v>15790.400390625</v>
      </c>
      <c r="F819">
        <v>15790.400390625</v>
      </c>
      <c r="G819">
        <v>0</v>
      </c>
      <c r="H819" t="str">
        <f t="shared" si="1201"/>
        <v xml:space="preserve"> 12:15:00+05:30</v>
      </c>
      <c r="I819" t="str">
        <f t="shared" si="1202"/>
        <v>N</v>
      </c>
      <c r="J819">
        <f t="shared" si="1203"/>
        <v>26.4501953125</v>
      </c>
      <c r="K819">
        <f t="shared" si="1204"/>
        <v>49.05078125</v>
      </c>
      <c r="L819" s="3">
        <f t="shared" si="1180"/>
        <v>1.6778913270333166E-3</v>
      </c>
      <c r="M819" s="3">
        <f t="shared" si="1205"/>
        <v>3.1160467474013196E-3</v>
      </c>
      <c r="N819" t="str">
        <f t="shared" si="1206"/>
        <v>2021-06-24</v>
      </c>
      <c r="O819">
        <f t="shared" si="1207"/>
        <v>14.75</v>
      </c>
      <c r="P819">
        <f t="shared" si="1208"/>
        <v>38.6494140625</v>
      </c>
      <c r="Q819">
        <f t="shared" si="1209"/>
        <v>-46.30078125</v>
      </c>
      <c r="R819">
        <f t="shared" si="1210"/>
        <v>-92.2001953125</v>
      </c>
      <c r="S819">
        <f t="shared" si="1211"/>
        <v>15731.481201171875</v>
      </c>
      <c r="T819">
        <f t="shared" si="1212"/>
        <v>15766.435686383929</v>
      </c>
      <c r="U819">
        <f t="shared" si="1213"/>
        <v>58.919189453125</v>
      </c>
      <c r="V819">
        <f t="shared" si="1214"/>
        <v>23.964704241070649</v>
      </c>
      <c r="W819">
        <f t="shared" si="1215"/>
        <v>54.30078125</v>
      </c>
      <c r="X819">
        <f t="shared" si="1216"/>
        <v>61.524999999999999</v>
      </c>
      <c r="Y819">
        <f t="shared" si="1217"/>
        <v>15753.157642275519</v>
      </c>
      <c r="Z819">
        <f t="shared" si="1226"/>
        <v>15747.725515364555</v>
      </c>
      <c r="AA819">
        <f t="shared" si="1218"/>
        <v>37.24274834948119</v>
      </c>
      <c r="AB819">
        <f t="shared" si="1219"/>
        <v>42.674875260445333</v>
      </c>
      <c r="AC819" s="9">
        <f t="shared" si="1220"/>
        <v>5.4321269109641435</v>
      </c>
      <c r="AD819" s="4" t="str">
        <f t="shared" si="1221"/>
        <v>CROSSOVER</v>
      </c>
      <c r="AE819" s="2">
        <f t="shared" si="1222"/>
        <v>3.4504400421816977E-3</v>
      </c>
      <c r="AF819">
        <f t="shared" si="1230"/>
        <v>-13.278044108410541</v>
      </c>
      <c r="AG819" s="4">
        <f t="shared" si="1223"/>
        <v>-0.19082184187554552</v>
      </c>
      <c r="AI819">
        <f t="shared" si="1224"/>
        <v>1</v>
      </c>
      <c r="AJ819">
        <f t="shared" si="1227"/>
        <v>0</v>
      </c>
      <c r="AK819">
        <f t="shared" si="1228"/>
        <v>0</v>
      </c>
      <c r="AL819">
        <f t="shared" ref="AL819:AN819" si="1262">SUM(AI809:AI818)/10</f>
        <v>0</v>
      </c>
      <c r="AM819">
        <f t="shared" si="1262"/>
        <v>0.2</v>
      </c>
      <c r="AN819">
        <f t="shared" si="1262"/>
        <v>0.8</v>
      </c>
      <c r="AO819" s="7">
        <f t="shared" si="1241"/>
        <v>26.4501953125</v>
      </c>
      <c r="AP819" s="8">
        <f t="shared" si="1245"/>
        <v>0.22002954578965678</v>
      </c>
      <c r="AQ819" s="8">
        <f t="shared" si="1246"/>
        <v>0.16363636363636364</v>
      </c>
      <c r="AR819" s="8">
        <f t="shared" si="1247"/>
        <v>0.65454545454545454</v>
      </c>
      <c r="AT819" s="8">
        <f t="shared" si="1242"/>
        <v>7</v>
      </c>
      <c r="AU819" s="8">
        <f t="shared" si="1243"/>
        <v>3</v>
      </c>
      <c r="AV819" s="4"/>
      <c r="AW819" s="7">
        <f>SUM(AO820:AO825)</f>
        <v>38.6494140625</v>
      </c>
      <c r="AX819" s="7">
        <f>SUM(AO820:AO830)</f>
        <v>71.849609375</v>
      </c>
      <c r="AY819" s="7">
        <f>SUM(AO819:AO833)</f>
        <v>78.0498046875</v>
      </c>
      <c r="AZ819" s="7">
        <f>SUM(AO820:AO839)</f>
        <v>-46.30078125</v>
      </c>
      <c r="BA819">
        <f>IF(AC819&gt;0,1,-1)</f>
        <v>1</v>
      </c>
    </row>
    <row r="820" spans="1:53" x14ac:dyDescent="0.25">
      <c r="A820" t="s">
        <v>824</v>
      </c>
      <c r="B820">
        <v>15767.150390625</v>
      </c>
      <c r="C820">
        <v>15814.099609375</v>
      </c>
      <c r="D820">
        <v>15763.099609375</v>
      </c>
      <c r="E820">
        <v>15805.150390625</v>
      </c>
      <c r="F820">
        <v>15805.150390625</v>
      </c>
      <c r="G820">
        <v>0</v>
      </c>
      <c r="H820" t="str">
        <f t="shared" si="1201"/>
        <v xml:space="preserve"> 13:15:00+05:30</v>
      </c>
      <c r="I820" t="str">
        <f t="shared" si="1202"/>
        <v>N</v>
      </c>
      <c r="J820">
        <f t="shared" si="1203"/>
        <v>14.75</v>
      </c>
      <c r="K820">
        <f t="shared" si="1204"/>
        <v>38</v>
      </c>
      <c r="L820" s="3">
        <f t="shared" si="1180"/>
        <v>9.3411184232904555E-4</v>
      </c>
      <c r="M820" s="3">
        <f t="shared" si="1205"/>
        <v>2.41007405007023E-3</v>
      </c>
      <c r="N820" t="str">
        <f t="shared" si="1206"/>
        <v>2021-06-24</v>
      </c>
      <c r="O820">
        <f t="shared" si="1207"/>
        <v>-11.2001953125</v>
      </c>
      <c r="P820">
        <f t="shared" si="1208"/>
        <v>36.3994140625</v>
      </c>
      <c r="Q820">
        <f t="shared" si="1209"/>
        <v>-32.80078125</v>
      </c>
      <c r="R820">
        <f t="shared" si="1210"/>
        <v>-91.150390625</v>
      </c>
      <c r="S820">
        <f t="shared" si="1211"/>
        <v>15735.525024414063</v>
      </c>
      <c r="T820">
        <f t="shared" si="1212"/>
        <v>15771.266648065477</v>
      </c>
      <c r="U820">
        <f t="shared" si="1213"/>
        <v>69.6253662109375</v>
      </c>
      <c r="V820">
        <f t="shared" si="1214"/>
        <v>33.883742559522943</v>
      </c>
      <c r="W820">
        <f t="shared" si="1215"/>
        <v>51</v>
      </c>
      <c r="X820">
        <f t="shared" si="1216"/>
        <v>56.020117187499999</v>
      </c>
      <c r="Y820">
        <f t="shared" si="1217"/>
        <v>15764.711586353182</v>
      </c>
      <c r="Z820">
        <f t="shared" si="1226"/>
        <v>15752.94595857005</v>
      </c>
      <c r="AA820">
        <f t="shared" si="1218"/>
        <v>40.438804271818299</v>
      </c>
      <c r="AB820">
        <f t="shared" si="1219"/>
        <v>52.204432054950303</v>
      </c>
      <c r="AC820" s="9">
        <f t="shared" si="1220"/>
        <v>11.765627783132004</v>
      </c>
      <c r="AD820" s="4">
        <f t="shared" si="1221"/>
        <v>1.1659338921895204</v>
      </c>
      <c r="AE820" s="2">
        <f t="shared" si="1222"/>
        <v>3.2354042836643679E-3</v>
      </c>
      <c r="AF820">
        <f t="shared" si="1230"/>
        <v>-6.5550617122953554</v>
      </c>
      <c r="AG820" s="4">
        <f t="shared" si="1223"/>
        <v>-0.506323246196835</v>
      </c>
      <c r="AI820">
        <f t="shared" si="1224"/>
        <v>1</v>
      </c>
      <c r="AJ820">
        <f t="shared" si="1227"/>
        <v>0</v>
      </c>
      <c r="AK820">
        <f t="shared" si="1228"/>
        <v>0</v>
      </c>
      <c r="AL820">
        <f t="shared" ref="AL820:AN820" si="1263">SUM(AI810:AI819)/10</f>
        <v>0.1</v>
      </c>
      <c r="AM820">
        <f t="shared" si="1263"/>
        <v>0.2</v>
      </c>
      <c r="AN820">
        <f t="shared" si="1263"/>
        <v>0.7</v>
      </c>
      <c r="AO820" s="7">
        <f t="shared" si="1241"/>
        <v>14.75</v>
      </c>
      <c r="AP820" s="8">
        <f t="shared" si="1245"/>
        <v>0.3618423556460828</v>
      </c>
      <c r="AQ820" s="8">
        <f t="shared" si="1246"/>
        <v>0.16363636363636364</v>
      </c>
      <c r="AR820" s="8">
        <f t="shared" si="1247"/>
        <v>0.65454545454545454</v>
      </c>
      <c r="AT820" s="8">
        <f t="shared" si="1242"/>
        <v>7</v>
      </c>
      <c r="AU820" s="8">
        <f t="shared" si="1243"/>
        <v>3</v>
      </c>
      <c r="AV820" s="4"/>
    </row>
    <row r="821" spans="1:53" x14ac:dyDescent="0.25">
      <c r="A821" t="s">
        <v>825</v>
      </c>
      <c r="B821">
        <v>15791.2001953125</v>
      </c>
      <c r="C821">
        <v>15821.2998046875</v>
      </c>
      <c r="D821">
        <v>15758.150390625</v>
      </c>
      <c r="E821">
        <v>15793.9501953125</v>
      </c>
      <c r="F821">
        <v>15793.9501953125</v>
      </c>
      <c r="G821">
        <v>0</v>
      </c>
      <c r="H821" t="str">
        <f t="shared" si="1201"/>
        <v xml:space="preserve"> 14:15:00+05:30</v>
      </c>
      <c r="I821" t="str">
        <f t="shared" si="1202"/>
        <v>N</v>
      </c>
      <c r="J821">
        <f t="shared" si="1203"/>
        <v>-11.2001953125</v>
      </c>
      <c r="K821">
        <f t="shared" si="1204"/>
        <v>2.75</v>
      </c>
      <c r="L821" s="3">
        <f t="shared" si="1180"/>
        <v>-7.0864212207329071E-4</v>
      </c>
      <c r="M821" s="3">
        <f t="shared" si="1205"/>
        <v>1.7414762437223212E-4</v>
      </c>
      <c r="N821" t="str">
        <f t="shared" si="1206"/>
        <v>2021-06-24</v>
      </c>
      <c r="O821">
        <f t="shared" si="1207"/>
        <v>-0.25</v>
      </c>
      <c r="P821">
        <f t="shared" si="1208"/>
        <v>68.1494140625</v>
      </c>
      <c r="Q821">
        <f t="shared" si="1209"/>
        <v>-28.3505859375</v>
      </c>
      <c r="R821">
        <f t="shared" si="1210"/>
        <v>-84.7001953125</v>
      </c>
      <c r="S821">
        <f t="shared" si="1211"/>
        <v>15746.293823242188</v>
      </c>
      <c r="T821">
        <f t="shared" si="1212"/>
        <v>15775.554780505952</v>
      </c>
      <c r="U821">
        <f t="shared" si="1213"/>
        <v>47.6563720703125</v>
      </c>
      <c r="V821">
        <f t="shared" si="1214"/>
        <v>18.395414806547706</v>
      </c>
      <c r="W821">
        <f t="shared" si="1215"/>
        <v>63.1494140625</v>
      </c>
      <c r="X821">
        <f t="shared" si="1216"/>
        <v>54.165136718749999</v>
      </c>
      <c r="Y821">
        <f t="shared" si="1217"/>
        <v>15771.209055010808</v>
      </c>
      <c r="Z821">
        <f t="shared" si="1226"/>
        <v>15756.673616455728</v>
      </c>
      <c r="AA821">
        <f t="shared" si="1218"/>
        <v>22.741140301692212</v>
      </c>
      <c r="AB821">
        <f t="shared" si="1219"/>
        <v>37.276578856772176</v>
      </c>
      <c r="AC821" s="9">
        <f t="shared" si="1220"/>
        <v>14.535438555079963</v>
      </c>
      <c r="AD821" s="4">
        <f t="shared" si="1221"/>
        <v>0.23541546809078445</v>
      </c>
      <c r="AE821" s="2">
        <f t="shared" si="1222"/>
        <v>4.0074128306371217E-3</v>
      </c>
      <c r="AF821">
        <f t="shared" si="1230"/>
        <v>-4.3457254951445066</v>
      </c>
      <c r="AG821" s="4">
        <f t="shared" si="1223"/>
        <v>-0.33704277917121483</v>
      </c>
      <c r="AI821">
        <f t="shared" si="1224"/>
        <v>1</v>
      </c>
      <c r="AJ821">
        <f t="shared" si="1227"/>
        <v>0</v>
      </c>
      <c r="AK821">
        <f t="shared" si="1228"/>
        <v>0</v>
      </c>
      <c r="AL821">
        <f t="shared" ref="AL821:AN821" si="1264">SUM(AI811:AI820)/10</f>
        <v>0.2</v>
      </c>
      <c r="AM821">
        <f t="shared" si="1264"/>
        <v>0.2</v>
      </c>
      <c r="AN821">
        <f t="shared" si="1264"/>
        <v>0.6</v>
      </c>
      <c r="AO821" s="7">
        <f t="shared" si="1241"/>
        <v>-11.2001953125</v>
      </c>
      <c r="AP821" s="8">
        <f t="shared" si="1245"/>
        <v>0.47787101825588596</v>
      </c>
      <c r="AQ821" s="8">
        <f t="shared" si="1246"/>
        <v>0.16363636363636364</v>
      </c>
      <c r="AR821" s="8">
        <f t="shared" si="1247"/>
        <v>0.57272727272727275</v>
      </c>
      <c r="AT821" s="8">
        <f t="shared" si="1242"/>
        <v>7</v>
      </c>
      <c r="AU821" s="8">
        <f t="shared" si="1243"/>
        <v>3</v>
      </c>
      <c r="AV821" s="4"/>
    </row>
    <row r="822" spans="1:53" x14ac:dyDescent="0.25">
      <c r="A822" t="s">
        <v>826</v>
      </c>
      <c r="B822">
        <v>15795.25</v>
      </c>
      <c r="C822">
        <v>15795.7998046875</v>
      </c>
      <c r="D822">
        <v>15779.2001953125</v>
      </c>
      <c r="E822">
        <v>15793.7001953125</v>
      </c>
      <c r="F822">
        <v>15793.7001953125</v>
      </c>
      <c r="G822">
        <v>0</v>
      </c>
      <c r="H822" t="str">
        <f t="shared" si="1201"/>
        <v xml:space="preserve"> 15:15:00+05:30</v>
      </c>
      <c r="I822" t="str">
        <f t="shared" si="1202"/>
        <v>N</v>
      </c>
      <c r="J822">
        <f t="shared" si="1203"/>
        <v>-0.25</v>
      </c>
      <c r="K822">
        <f t="shared" si="1204"/>
        <v>-1.5498046875</v>
      </c>
      <c r="L822" s="3">
        <f t="shared" si="1180"/>
        <v>-1.582884565978926E-5</v>
      </c>
      <c r="M822" s="3">
        <f t="shared" si="1205"/>
        <v>-9.8118401892974153E-5</v>
      </c>
      <c r="N822" t="str">
        <f t="shared" si="1206"/>
        <v>2021-06-24</v>
      </c>
      <c r="O822">
        <f t="shared" si="1207"/>
        <v>2.75</v>
      </c>
      <c r="P822">
        <f t="shared" si="1208"/>
        <v>73.25</v>
      </c>
      <c r="Q822">
        <f t="shared" si="1209"/>
        <v>-49.2998046875</v>
      </c>
      <c r="R822">
        <f t="shared" si="1210"/>
        <v>-115.7001953125</v>
      </c>
      <c r="S822">
        <f t="shared" si="1211"/>
        <v>15752.025146484375</v>
      </c>
      <c r="T822">
        <f t="shared" si="1212"/>
        <v>15777.902390252977</v>
      </c>
      <c r="U822">
        <f t="shared" si="1213"/>
        <v>41.675048828125</v>
      </c>
      <c r="V822">
        <f t="shared" si="1214"/>
        <v>15.797805059522943</v>
      </c>
      <c r="W822">
        <f t="shared" si="1215"/>
        <v>16.599609375</v>
      </c>
      <c r="X822">
        <f t="shared" si="1216"/>
        <v>56.110058593749997</v>
      </c>
      <c r="Y822">
        <f t="shared" si="1217"/>
        <v>15776.207086188962</v>
      </c>
      <c r="Z822">
        <f t="shared" si="1226"/>
        <v>15760.039669079071</v>
      </c>
      <c r="AA822">
        <f t="shared" si="1218"/>
        <v>17.493109123537579</v>
      </c>
      <c r="AB822">
        <f t="shared" si="1219"/>
        <v>33.660526233428754</v>
      </c>
      <c r="AC822" s="9">
        <f t="shared" si="1220"/>
        <v>16.167417109891176</v>
      </c>
      <c r="AD822" s="4">
        <f t="shared" si="1221"/>
        <v>0.11227583871150933</v>
      </c>
      <c r="AE822" s="2">
        <f t="shared" si="1222"/>
        <v>1.0519930775662013E-3</v>
      </c>
      <c r="AF822">
        <f t="shared" si="1230"/>
        <v>-1.6953040640146355</v>
      </c>
      <c r="AG822" s="4">
        <f t="shared" si="1223"/>
        <v>-0.60989158981421987</v>
      </c>
      <c r="AI822">
        <f t="shared" si="1224"/>
        <v>1</v>
      </c>
      <c r="AJ822">
        <f t="shared" si="1227"/>
        <v>0</v>
      </c>
      <c r="AK822">
        <f t="shared" si="1228"/>
        <v>0</v>
      </c>
      <c r="AL822">
        <f t="shared" ref="AL822:AN822" si="1265">SUM(AI812:AI821)/10</f>
        <v>0.3</v>
      </c>
      <c r="AM822">
        <f t="shared" si="1265"/>
        <v>0.2</v>
      </c>
      <c r="AN822">
        <f t="shared" si="1265"/>
        <v>0.5</v>
      </c>
      <c r="AO822" s="7">
        <f t="shared" si="1241"/>
        <v>-0.25</v>
      </c>
      <c r="AP822" s="8">
        <f t="shared" si="1245"/>
        <v>0.57280356039117941</v>
      </c>
      <c r="AQ822" s="8">
        <f t="shared" si="1246"/>
        <v>0.16363636363636364</v>
      </c>
      <c r="AR822" s="8">
        <f t="shared" si="1247"/>
        <v>0.49090909090909091</v>
      </c>
      <c r="AT822" s="8">
        <f t="shared" si="1242"/>
        <v>7</v>
      </c>
      <c r="AU822" s="8">
        <f t="shared" si="1243"/>
        <v>3</v>
      </c>
      <c r="AV822" s="4"/>
    </row>
    <row r="823" spans="1:53" x14ac:dyDescent="0.25">
      <c r="A823" t="s">
        <v>827</v>
      </c>
      <c r="B823">
        <v>15839.349609375</v>
      </c>
      <c r="C823">
        <v>15840.0498046875</v>
      </c>
      <c r="D823">
        <v>15772.5498046875</v>
      </c>
      <c r="E823">
        <v>15796.4501953125</v>
      </c>
      <c r="F823">
        <v>15796.4501953125</v>
      </c>
      <c r="G823">
        <v>0</v>
      </c>
      <c r="H823" t="str">
        <f t="shared" si="1201"/>
        <v xml:space="preserve"> 09:15:00+05:30</v>
      </c>
      <c r="I823" t="str">
        <f t="shared" si="1202"/>
        <v>Y</v>
      </c>
      <c r="J823">
        <f t="shared" si="1203"/>
        <v>2.75</v>
      </c>
      <c r="K823">
        <f t="shared" si="1204"/>
        <v>-42.8994140625</v>
      </c>
      <c r="L823" s="3">
        <f t="shared" si="1180"/>
        <v>1.7412005837721218E-4</v>
      </c>
      <c r="M823" s="3">
        <f t="shared" si="1205"/>
        <v>-2.7084075495820031E-3</v>
      </c>
      <c r="N823" t="str">
        <f t="shared" si="1206"/>
        <v>2021-06-25</v>
      </c>
      <c r="O823">
        <f t="shared" si="1207"/>
        <v>9.25</v>
      </c>
      <c r="P823">
        <f t="shared" si="1208"/>
        <v>51.1494140625</v>
      </c>
      <c r="Q823">
        <f t="shared" si="1209"/>
        <v>-45.0498046875</v>
      </c>
      <c r="R823">
        <f t="shared" si="1210"/>
        <v>-103.2001953125</v>
      </c>
      <c r="S823">
        <f t="shared" si="1211"/>
        <v>15765.662719726562</v>
      </c>
      <c r="T823">
        <f t="shared" si="1212"/>
        <v>15780.050037202382</v>
      </c>
      <c r="U823">
        <f t="shared" si="1213"/>
        <v>30.7874755859375</v>
      </c>
      <c r="V823">
        <f t="shared" si="1214"/>
        <v>16.400158110118355</v>
      </c>
      <c r="W823">
        <f t="shared" si="1215"/>
        <v>67.5</v>
      </c>
      <c r="X823">
        <f t="shared" si="1216"/>
        <v>52.265039062500001</v>
      </c>
      <c r="Y823">
        <f t="shared" si="1217"/>
        <v>15780.705554883081</v>
      </c>
      <c r="Z823">
        <f t="shared" si="1226"/>
        <v>15763.349716918474</v>
      </c>
      <c r="AA823">
        <f t="shared" si="1218"/>
        <v>15.744640429418723</v>
      </c>
      <c r="AB823">
        <f t="shared" si="1219"/>
        <v>33.10047839402614</v>
      </c>
      <c r="AC823" s="9">
        <f t="shared" si="1220"/>
        <v>17.355837964607417</v>
      </c>
      <c r="AD823" s="4">
        <f t="shared" si="1221"/>
        <v>7.3507156191892228E-2</v>
      </c>
      <c r="AE823" s="2">
        <f t="shared" si="1222"/>
        <v>4.2795870569981931E-3</v>
      </c>
      <c r="AF823">
        <f t="shared" si="1230"/>
        <v>0.65551768069963146</v>
      </c>
      <c r="AG823" s="4" t="str">
        <f t="shared" si="1223"/>
        <v>CROSSOVER</v>
      </c>
      <c r="AI823">
        <f t="shared" si="1224"/>
        <v>1</v>
      </c>
      <c r="AJ823">
        <f t="shared" si="1227"/>
        <v>0</v>
      </c>
      <c r="AK823">
        <f t="shared" si="1228"/>
        <v>0</v>
      </c>
      <c r="AL823">
        <f t="shared" ref="AL823:AN823" si="1266">SUM(AI813:AI822)/10</f>
        <v>0.4</v>
      </c>
      <c r="AM823">
        <f t="shared" si="1266"/>
        <v>0.2</v>
      </c>
      <c r="AN823">
        <f t="shared" si="1266"/>
        <v>0.4</v>
      </c>
      <c r="AO823" s="7">
        <f t="shared" si="1241"/>
        <v>2.75</v>
      </c>
      <c r="AP823" s="8">
        <f t="shared" si="1245"/>
        <v>0.65047564032005589</v>
      </c>
      <c r="AQ823" s="8">
        <f t="shared" si="1246"/>
        <v>0.16363636363636364</v>
      </c>
      <c r="AR823" s="8">
        <f t="shared" si="1247"/>
        <v>0.40909090909090906</v>
      </c>
      <c r="AT823" s="8">
        <f t="shared" si="1242"/>
        <v>7</v>
      </c>
      <c r="AU823" s="8">
        <f t="shared" si="1243"/>
        <v>3</v>
      </c>
      <c r="AV823" s="4"/>
    </row>
    <row r="824" spans="1:53" x14ac:dyDescent="0.25">
      <c r="A824" t="s">
        <v>828</v>
      </c>
      <c r="B824">
        <v>15793.849609375</v>
      </c>
      <c r="C824">
        <v>15810.9501953125</v>
      </c>
      <c r="D824">
        <v>15772.5498046875</v>
      </c>
      <c r="E824">
        <v>15805.7001953125</v>
      </c>
      <c r="F824">
        <v>15805.7001953125</v>
      </c>
      <c r="G824">
        <v>0</v>
      </c>
      <c r="H824" t="str">
        <f t="shared" si="1201"/>
        <v xml:space="preserve"> 10:15:00+05:30</v>
      </c>
      <c r="I824" t="str">
        <f t="shared" si="1202"/>
        <v>N</v>
      </c>
      <c r="J824">
        <f t="shared" si="1203"/>
        <v>9.25</v>
      </c>
      <c r="K824">
        <f t="shared" si="1204"/>
        <v>11.8505859375</v>
      </c>
      <c r="L824" s="3">
        <f t="shared" si="1180"/>
        <v>5.8557459971259117E-4</v>
      </c>
      <c r="M824" s="3">
        <f t="shared" si="1205"/>
        <v>7.5032916170517821E-4</v>
      </c>
      <c r="N824" t="str">
        <f t="shared" si="1206"/>
        <v>2021-06-25</v>
      </c>
      <c r="O824">
        <f t="shared" si="1207"/>
        <v>23.349609375</v>
      </c>
      <c r="P824">
        <f t="shared" si="1208"/>
        <v>56.5498046875</v>
      </c>
      <c r="Q824">
        <f t="shared" si="1209"/>
        <v>0.5498046875</v>
      </c>
      <c r="R824">
        <f t="shared" si="1210"/>
        <v>-121.3505859375</v>
      </c>
      <c r="S824">
        <f t="shared" si="1211"/>
        <v>15778.5439453125</v>
      </c>
      <c r="T824">
        <f t="shared" si="1212"/>
        <v>15775.892903645834</v>
      </c>
      <c r="U824">
        <f t="shared" si="1213"/>
        <v>27.15625</v>
      </c>
      <c r="V824">
        <f t="shared" si="1214"/>
        <v>29.80729166666606</v>
      </c>
      <c r="W824">
        <f t="shared" si="1215"/>
        <v>38.400390625</v>
      </c>
      <c r="X824">
        <f t="shared" si="1216"/>
        <v>50.795019531249999</v>
      </c>
      <c r="Y824">
        <f t="shared" si="1217"/>
        <v>15786.259919422951</v>
      </c>
      <c r="Z824">
        <f t="shared" si="1226"/>
        <v>15767.199760408839</v>
      </c>
      <c r="AA824">
        <f t="shared" si="1218"/>
        <v>19.440275889548502</v>
      </c>
      <c r="AB824">
        <f t="shared" si="1219"/>
        <v>38.500434903660789</v>
      </c>
      <c r="AC824" s="9">
        <f t="shared" si="1220"/>
        <v>19.060159014112287</v>
      </c>
      <c r="AD824" s="4">
        <f t="shared" si="1221"/>
        <v>9.8198718666328649E-2</v>
      </c>
      <c r="AE824" s="2">
        <f t="shared" si="1222"/>
        <v>2.4346342918877741E-3</v>
      </c>
      <c r="AF824">
        <f t="shared" si="1230"/>
        <v>10.367015777117558</v>
      </c>
      <c r="AG824" s="4">
        <f t="shared" si="1223"/>
        <v>14.815005578572469</v>
      </c>
      <c r="AI824">
        <f t="shared" si="1224"/>
        <v>1</v>
      </c>
      <c r="AJ824">
        <f t="shared" si="1227"/>
        <v>0</v>
      </c>
      <c r="AK824">
        <f t="shared" si="1228"/>
        <v>0</v>
      </c>
      <c r="AL824">
        <f t="shared" ref="AL824:AN824" si="1267">SUM(AI814:AI823)/10</f>
        <v>0.5</v>
      </c>
      <c r="AM824">
        <f t="shared" si="1267"/>
        <v>0.2</v>
      </c>
      <c r="AN824">
        <f t="shared" si="1267"/>
        <v>0.3</v>
      </c>
      <c r="AO824" s="7">
        <f t="shared" si="1241"/>
        <v>9.25</v>
      </c>
      <c r="AP824" s="8">
        <f t="shared" si="1245"/>
        <v>0.7140255238982276</v>
      </c>
      <c r="AQ824" s="8">
        <f t="shared" si="1246"/>
        <v>0.16363636363636364</v>
      </c>
      <c r="AR824" s="8">
        <f t="shared" si="1247"/>
        <v>0.32727272727272727</v>
      </c>
      <c r="AT824" s="8">
        <f t="shared" si="1242"/>
        <v>8</v>
      </c>
      <c r="AU824" s="8">
        <f t="shared" si="1243"/>
        <v>2</v>
      </c>
      <c r="AV824" s="4"/>
    </row>
    <row r="825" spans="1:53" x14ac:dyDescent="0.25">
      <c r="A825" t="s">
        <v>829</v>
      </c>
      <c r="B825">
        <v>15802.7998046875</v>
      </c>
      <c r="C825">
        <v>15831.7001953125</v>
      </c>
      <c r="D825">
        <v>15794.099609375</v>
      </c>
      <c r="E825">
        <v>15829.0498046875</v>
      </c>
      <c r="F825">
        <v>15829.0498046875</v>
      </c>
      <c r="G825">
        <v>0</v>
      </c>
      <c r="H825" t="str">
        <f t="shared" si="1201"/>
        <v xml:space="preserve"> 11:15:00+05:30</v>
      </c>
      <c r="I825" t="str">
        <f t="shared" si="1202"/>
        <v>N</v>
      </c>
      <c r="J825">
        <f t="shared" si="1203"/>
        <v>23.349609375</v>
      </c>
      <c r="K825">
        <f t="shared" si="1204"/>
        <v>26.25</v>
      </c>
      <c r="L825" s="3">
        <f t="shared" si="1180"/>
        <v>1.4772904133614276E-3</v>
      </c>
      <c r="M825" s="3">
        <f t="shared" si="1205"/>
        <v>1.6610980537900381E-3</v>
      </c>
      <c r="N825" t="str">
        <f t="shared" si="1206"/>
        <v>2021-06-25</v>
      </c>
      <c r="O825">
        <f t="shared" si="1207"/>
        <v>12.5</v>
      </c>
      <c r="P825">
        <f t="shared" si="1208"/>
        <v>-3.0498046875</v>
      </c>
      <c r="Q825">
        <f t="shared" si="1209"/>
        <v>4.5</v>
      </c>
      <c r="R825">
        <f t="shared" si="1210"/>
        <v>-167.25</v>
      </c>
      <c r="S825">
        <f t="shared" si="1211"/>
        <v>15787.875244140625</v>
      </c>
      <c r="T825">
        <f t="shared" si="1212"/>
        <v>15773.102446056548</v>
      </c>
      <c r="U825">
        <f t="shared" si="1213"/>
        <v>41.174560546875</v>
      </c>
      <c r="V825">
        <f t="shared" si="1214"/>
        <v>55.947358630952294</v>
      </c>
      <c r="W825">
        <f t="shared" si="1215"/>
        <v>37.6005859375</v>
      </c>
      <c r="X825">
        <f t="shared" si="1216"/>
        <v>43.52001953125</v>
      </c>
      <c r="Y825">
        <f t="shared" si="1217"/>
        <v>15795.768782815074</v>
      </c>
      <c r="Z825">
        <f t="shared" si="1226"/>
        <v>15772.8224917069</v>
      </c>
      <c r="AA825">
        <f t="shared" si="1218"/>
        <v>33.281021872426209</v>
      </c>
      <c r="AB825">
        <f t="shared" si="1219"/>
        <v>56.227312980599891</v>
      </c>
      <c r="AC825" s="9">
        <f t="shared" si="1220"/>
        <v>22.946291108173682</v>
      </c>
      <c r="AD825" s="4">
        <f t="shared" si="1221"/>
        <v>0.20388770582575272</v>
      </c>
      <c r="AE825" s="2">
        <f t="shared" si="1222"/>
        <v>2.3806729644266136E-3</v>
      </c>
      <c r="AF825">
        <f t="shared" si="1230"/>
        <v>22.666336758526086</v>
      </c>
      <c r="AG825" s="4">
        <f t="shared" si="1223"/>
        <v>1.1863897235071275</v>
      </c>
      <c r="AI825">
        <f t="shared" si="1224"/>
        <v>1</v>
      </c>
      <c r="AJ825">
        <f t="shared" si="1227"/>
        <v>0</v>
      </c>
      <c r="AK825">
        <f t="shared" si="1228"/>
        <v>0</v>
      </c>
      <c r="AL825">
        <f t="shared" ref="AL825:AN825" si="1268">SUM(AI815:AI824)/10</f>
        <v>0.6</v>
      </c>
      <c r="AM825">
        <f t="shared" si="1268"/>
        <v>0.1</v>
      </c>
      <c r="AN825">
        <f t="shared" si="1268"/>
        <v>0.3</v>
      </c>
      <c r="AO825" s="7">
        <f t="shared" si="1241"/>
        <v>23.349609375</v>
      </c>
      <c r="AP825" s="8">
        <f t="shared" si="1245"/>
        <v>0.76602088318945893</v>
      </c>
      <c r="AQ825" s="8">
        <f t="shared" si="1246"/>
        <v>0.16363636363636364</v>
      </c>
      <c r="AR825" s="8">
        <f t="shared" si="1247"/>
        <v>0.24545454545454545</v>
      </c>
      <c r="AT825" s="8">
        <f t="shared" si="1242"/>
        <v>8</v>
      </c>
      <c r="AU825" s="8">
        <f t="shared" si="1243"/>
        <v>2</v>
      </c>
      <c r="AV825" s="4"/>
    </row>
    <row r="826" spans="1:53" x14ac:dyDescent="0.25">
      <c r="A826" t="s">
        <v>830</v>
      </c>
      <c r="B826">
        <v>15820.2001953125</v>
      </c>
      <c r="C826">
        <v>15857.5</v>
      </c>
      <c r="D826">
        <v>15815.150390625</v>
      </c>
      <c r="E826">
        <v>15841.5498046875</v>
      </c>
      <c r="F826">
        <v>15841.5498046875</v>
      </c>
      <c r="G826">
        <v>0</v>
      </c>
      <c r="H826" t="str">
        <f t="shared" si="1201"/>
        <v xml:space="preserve"> 12:15:00+05:30</v>
      </c>
      <c r="I826" t="str">
        <f t="shared" si="1202"/>
        <v>N</v>
      </c>
      <c r="J826">
        <f t="shared" si="1203"/>
        <v>12.5</v>
      </c>
      <c r="K826">
        <f t="shared" si="1204"/>
        <v>21.349609375</v>
      </c>
      <c r="L826" s="3">
        <f t="shared" si="1180"/>
        <v>7.8968732515443481E-4</v>
      </c>
      <c r="M826" s="3">
        <f t="shared" si="1205"/>
        <v>1.3495157527352818E-3</v>
      </c>
      <c r="N826" t="str">
        <f t="shared" si="1206"/>
        <v>2021-06-25</v>
      </c>
      <c r="O826">
        <f t="shared" si="1207"/>
        <v>20.5498046875</v>
      </c>
      <c r="P826">
        <f t="shared" si="1208"/>
        <v>-8.599609375</v>
      </c>
      <c r="Q826">
        <f t="shared" si="1209"/>
        <v>-10.3994140625</v>
      </c>
      <c r="R826">
        <f t="shared" si="1210"/>
        <v>-162.2998046875</v>
      </c>
      <c r="S826">
        <f t="shared" si="1211"/>
        <v>15797.2939453125</v>
      </c>
      <c r="T826">
        <f t="shared" si="1212"/>
        <v>15771.209588913691</v>
      </c>
      <c r="U826">
        <f t="shared" si="1213"/>
        <v>44.255859375</v>
      </c>
      <c r="V826">
        <f t="shared" si="1214"/>
        <v>70.340215773809177</v>
      </c>
      <c r="W826">
        <f t="shared" si="1215"/>
        <v>42.349609375</v>
      </c>
      <c r="X826">
        <f t="shared" si="1216"/>
        <v>45.210058593749999</v>
      </c>
      <c r="Y826">
        <f t="shared" si="1217"/>
        <v>15805.942343231169</v>
      </c>
      <c r="Z826">
        <f t="shared" si="1226"/>
        <v>15779.070429250591</v>
      </c>
      <c r="AA826">
        <f t="shared" si="1218"/>
        <v>35.607461456331293</v>
      </c>
      <c r="AB826">
        <f t="shared" si="1219"/>
        <v>62.479375436909322</v>
      </c>
      <c r="AC826" s="9">
        <f t="shared" si="1220"/>
        <v>26.871913980578029</v>
      </c>
      <c r="AD826" s="4">
        <f t="shared" si="1221"/>
        <v>0.17107875315876225</v>
      </c>
      <c r="AE826" s="2">
        <f t="shared" si="1222"/>
        <v>2.6777873323357237E-3</v>
      </c>
      <c r="AF826">
        <f t="shared" si="1230"/>
        <v>34.732754317477884</v>
      </c>
      <c r="AG826" s="4">
        <f t="shared" si="1223"/>
        <v>0.53234969935814347</v>
      </c>
      <c r="AI826">
        <f t="shared" si="1224"/>
        <v>1</v>
      </c>
      <c r="AJ826">
        <f t="shared" si="1227"/>
        <v>0</v>
      </c>
      <c r="AK826">
        <f t="shared" si="1228"/>
        <v>0</v>
      </c>
      <c r="AL826">
        <f t="shared" ref="AL826:AN826" si="1269">SUM(AI816:AI825)/10</f>
        <v>0.7</v>
      </c>
      <c r="AM826">
        <f t="shared" si="1269"/>
        <v>0</v>
      </c>
      <c r="AN826">
        <f t="shared" si="1269"/>
        <v>0.3</v>
      </c>
      <c r="AO826" s="7">
        <f t="shared" si="1241"/>
        <v>12.5</v>
      </c>
      <c r="AP826" s="8">
        <f t="shared" si="1245"/>
        <v>0.80856254079137546</v>
      </c>
      <c r="AQ826" s="8">
        <f t="shared" si="1246"/>
        <v>8.1818181818181818E-2</v>
      </c>
      <c r="AR826" s="8">
        <f t="shared" si="1247"/>
        <v>0.24545454545454545</v>
      </c>
      <c r="AT826" s="8">
        <f t="shared" si="1242"/>
        <v>8</v>
      </c>
      <c r="AU826" s="8">
        <f t="shared" si="1243"/>
        <v>2</v>
      </c>
      <c r="AV826" s="4"/>
    </row>
    <row r="827" spans="1:53" x14ac:dyDescent="0.25">
      <c r="A827" t="s">
        <v>831</v>
      </c>
      <c r="B827">
        <v>15845.349609375</v>
      </c>
      <c r="C827">
        <v>15870.0498046875</v>
      </c>
      <c r="D827">
        <v>15835.2001953125</v>
      </c>
      <c r="E827">
        <v>15862.099609375</v>
      </c>
      <c r="F827">
        <v>15862.099609375</v>
      </c>
      <c r="G827">
        <v>0</v>
      </c>
      <c r="H827" t="str">
        <f t="shared" si="1201"/>
        <v xml:space="preserve"> 13:15:00+05:30</v>
      </c>
      <c r="I827" t="str">
        <f t="shared" si="1202"/>
        <v>N</v>
      </c>
      <c r="J827">
        <f t="shared" si="1203"/>
        <v>20.5498046875</v>
      </c>
      <c r="K827">
        <f t="shared" si="1204"/>
        <v>16.75</v>
      </c>
      <c r="L827" s="3">
        <f t="shared" si="1180"/>
        <v>1.2972092339992728E-3</v>
      </c>
      <c r="M827" s="3">
        <f t="shared" si="1205"/>
        <v>1.0570924853617466E-3</v>
      </c>
      <c r="N827" t="str">
        <f t="shared" si="1206"/>
        <v>2021-06-25</v>
      </c>
      <c r="O827">
        <f t="shared" si="1207"/>
        <v>4.8505859375</v>
      </c>
      <c r="P827">
        <f t="shared" si="1208"/>
        <v>-20.099609375</v>
      </c>
      <c r="Q827">
        <f t="shared" si="1209"/>
        <v>-44.44921875</v>
      </c>
      <c r="R827">
        <f t="shared" si="1210"/>
        <v>-162.5498046875</v>
      </c>
      <c r="S827">
        <f t="shared" si="1211"/>
        <v>15806.993896484375</v>
      </c>
      <c r="T827">
        <f t="shared" si="1212"/>
        <v>15770.952427455357</v>
      </c>
      <c r="U827">
        <f t="shared" si="1213"/>
        <v>55.105712890625</v>
      </c>
      <c r="V827">
        <f t="shared" si="1214"/>
        <v>91.147181919643117</v>
      </c>
      <c r="W827">
        <f t="shared" si="1215"/>
        <v>34.849609375</v>
      </c>
      <c r="X827">
        <f t="shared" si="1216"/>
        <v>43.9150390625</v>
      </c>
      <c r="Y827">
        <f t="shared" si="1217"/>
        <v>15818.421735707576</v>
      </c>
      <c r="Z827">
        <f t="shared" si="1226"/>
        <v>15786.618536534628</v>
      </c>
      <c r="AA827">
        <f t="shared" si="1218"/>
        <v>43.677873667424137</v>
      </c>
      <c r="AB827">
        <f t="shared" si="1219"/>
        <v>75.48107284037178</v>
      </c>
      <c r="AC827" s="9">
        <f t="shared" si="1220"/>
        <v>31.803199172947643</v>
      </c>
      <c r="AD827" s="4">
        <f t="shared" si="1221"/>
        <v>0.18351075386493701</v>
      </c>
      <c r="AE827" s="2">
        <f t="shared" si="1222"/>
        <v>2.2007684743585434E-3</v>
      </c>
      <c r="AF827">
        <f t="shared" si="1230"/>
        <v>47.46930825221898</v>
      </c>
      <c r="AG827" s="4">
        <f t="shared" si="1223"/>
        <v>0.36670152382162013</v>
      </c>
      <c r="AI827">
        <f t="shared" si="1224"/>
        <v>1</v>
      </c>
      <c r="AJ827">
        <f t="shared" si="1227"/>
        <v>0</v>
      </c>
      <c r="AK827">
        <f t="shared" si="1228"/>
        <v>0</v>
      </c>
      <c r="AL827">
        <f t="shared" ref="AL827:AN827" si="1270">SUM(AI817:AI826)/10</f>
        <v>0.8</v>
      </c>
      <c r="AM827">
        <f t="shared" si="1270"/>
        <v>0</v>
      </c>
      <c r="AN827">
        <f t="shared" si="1270"/>
        <v>0.2</v>
      </c>
      <c r="AO827" s="7">
        <f t="shared" si="1241"/>
        <v>20.5498046875</v>
      </c>
      <c r="AP827" s="8">
        <f t="shared" si="1245"/>
        <v>0.84336935155657988</v>
      </c>
      <c r="AQ827" s="8">
        <f t="shared" si="1246"/>
        <v>0</v>
      </c>
      <c r="AR827" s="8">
        <f t="shared" si="1247"/>
        <v>0.24545454545454545</v>
      </c>
      <c r="AT827" s="8">
        <f t="shared" si="1242"/>
        <v>8</v>
      </c>
      <c r="AU827" s="8">
        <f t="shared" si="1243"/>
        <v>2</v>
      </c>
      <c r="AV827" s="4"/>
    </row>
    <row r="828" spans="1:53" x14ac:dyDescent="0.25">
      <c r="A828" t="s">
        <v>832</v>
      </c>
      <c r="B828">
        <v>15855.25</v>
      </c>
      <c r="C828">
        <v>15870.2001953125</v>
      </c>
      <c r="D828">
        <v>15844.400390625</v>
      </c>
      <c r="E828">
        <v>15866.9501953125</v>
      </c>
      <c r="F828">
        <v>15866.9501953125</v>
      </c>
      <c r="G828">
        <v>0</v>
      </c>
      <c r="H828" t="str">
        <f t="shared" si="1201"/>
        <v xml:space="preserve"> 14:15:00+05:30</v>
      </c>
      <c r="I828" t="str">
        <f t="shared" si="1202"/>
        <v>N</v>
      </c>
      <c r="J828">
        <f t="shared" si="1203"/>
        <v>4.8505859375</v>
      </c>
      <c r="K828">
        <f t="shared" si="1204"/>
        <v>11.7001953125</v>
      </c>
      <c r="L828" s="3">
        <f t="shared" si="1180"/>
        <v>3.0579721833502743E-4</v>
      </c>
      <c r="M828" s="3">
        <f t="shared" si="1205"/>
        <v>7.3793824206493119E-4</v>
      </c>
      <c r="N828" t="str">
        <f t="shared" si="1206"/>
        <v>2021-06-25</v>
      </c>
      <c r="O828">
        <f t="shared" si="1207"/>
        <v>-19.3505859375</v>
      </c>
      <c r="P828">
        <f t="shared" si="1208"/>
        <v>-33.150390625</v>
      </c>
      <c r="Q828">
        <f t="shared" si="1209"/>
        <v>-79.900390625</v>
      </c>
      <c r="R828">
        <f t="shared" si="1210"/>
        <v>-180.2998046875</v>
      </c>
      <c r="S828">
        <f t="shared" si="1211"/>
        <v>15815.956298828125</v>
      </c>
      <c r="T828">
        <f t="shared" si="1212"/>
        <v>15773.007161458334</v>
      </c>
      <c r="U828">
        <f t="shared" si="1213"/>
        <v>50.993896484375</v>
      </c>
      <c r="V828">
        <f t="shared" si="1214"/>
        <v>93.94303385416606</v>
      </c>
      <c r="W828">
        <f t="shared" si="1215"/>
        <v>25.7998046875</v>
      </c>
      <c r="X828">
        <f t="shared" si="1216"/>
        <v>44.029980468749997</v>
      </c>
      <c r="Y828">
        <f t="shared" si="1217"/>
        <v>15829.205837842004</v>
      </c>
      <c r="Z828">
        <f t="shared" si="1226"/>
        <v>15793.921414605344</v>
      </c>
      <c r="AA828">
        <f t="shared" si="1218"/>
        <v>37.744357470495743</v>
      </c>
      <c r="AB828">
        <f t="shared" si="1219"/>
        <v>73.028780707156329</v>
      </c>
      <c r="AC828" s="9">
        <f t="shared" si="1220"/>
        <v>35.284423236660587</v>
      </c>
      <c r="AD828" s="4">
        <f t="shared" si="1221"/>
        <v>0.10946144269266261</v>
      </c>
      <c r="AE828" s="2">
        <f t="shared" si="1222"/>
        <v>1.6283231962987712E-3</v>
      </c>
      <c r="AF828">
        <f t="shared" si="1230"/>
        <v>56.198676383670318</v>
      </c>
      <c r="AG828" s="4">
        <f t="shared" si="1223"/>
        <v>0.18389499347809179</v>
      </c>
      <c r="AI828">
        <f t="shared" si="1224"/>
        <v>1</v>
      </c>
      <c r="AJ828">
        <f t="shared" si="1227"/>
        <v>0</v>
      </c>
      <c r="AK828">
        <f t="shared" si="1228"/>
        <v>0</v>
      </c>
      <c r="AL828">
        <f t="shared" ref="AL828:AN828" si="1271">SUM(AI818:AI827)/10</f>
        <v>0.9</v>
      </c>
      <c r="AM828">
        <f t="shared" si="1271"/>
        <v>0</v>
      </c>
      <c r="AN828">
        <f t="shared" si="1271"/>
        <v>0.1</v>
      </c>
      <c r="AO828" s="7">
        <f t="shared" si="1241"/>
        <v>4.8505859375</v>
      </c>
      <c r="AP828" s="8">
        <f t="shared" si="1245"/>
        <v>0.87184765127356534</v>
      </c>
      <c r="AQ828" s="8">
        <f t="shared" si="1246"/>
        <v>0</v>
      </c>
      <c r="AR828" s="8">
        <f t="shared" si="1247"/>
        <v>0.16363636363636364</v>
      </c>
      <c r="AT828" s="8">
        <f t="shared" si="1242"/>
        <v>8</v>
      </c>
      <c r="AU828" s="8">
        <f t="shared" si="1243"/>
        <v>2</v>
      </c>
      <c r="AV828" s="4"/>
    </row>
    <row r="829" spans="1:53" x14ac:dyDescent="0.25">
      <c r="A829" t="s">
        <v>833</v>
      </c>
      <c r="B829">
        <v>15866.349609375</v>
      </c>
      <c r="C829">
        <v>15868.4501953125</v>
      </c>
      <c r="D829">
        <v>15842.349609375</v>
      </c>
      <c r="E829">
        <v>15847.599609375</v>
      </c>
      <c r="F829">
        <v>15847.599609375</v>
      </c>
      <c r="G829">
        <v>0</v>
      </c>
      <c r="H829" t="str">
        <f t="shared" si="1201"/>
        <v xml:space="preserve"> 15:15:00+05:30</v>
      </c>
      <c r="I829" t="str">
        <f t="shared" si="1202"/>
        <v>N</v>
      </c>
      <c r="J829">
        <f t="shared" si="1203"/>
        <v>-19.3505859375</v>
      </c>
      <c r="K829">
        <f t="shared" si="1204"/>
        <v>-18.75</v>
      </c>
      <c r="L829" s="3">
        <f t="shared" si="1180"/>
        <v>-1.2195529512165895E-3</v>
      </c>
      <c r="M829" s="3">
        <f t="shared" si="1205"/>
        <v>-1.1817463034421685E-3</v>
      </c>
      <c r="N829" t="str">
        <f t="shared" si="1206"/>
        <v>2021-06-25</v>
      </c>
      <c r="O829">
        <f t="shared" si="1207"/>
        <v>14.650390625</v>
      </c>
      <c r="P829">
        <f t="shared" si="1208"/>
        <v>-35.25</v>
      </c>
      <c r="Q829">
        <f t="shared" si="1209"/>
        <v>-133.6494140625</v>
      </c>
      <c r="R829">
        <f t="shared" si="1210"/>
        <v>-125.1494140625</v>
      </c>
      <c r="S829">
        <f t="shared" si="1211"/>
        <v>15823.681274414063</v>
      </c>
      <c r="T829">
        <f t="shared" si="1212"/>
        <v>15777.180989583334</v>
      </c>
      <c r="U829">
        <f t="shared" si="1213"/>
        <v>23.9183349609375</v>
      </c>
      <c r="V829">
        <f t="shared" si="1214"/>
        <v>70.41861979166606</v>
      </c>
      <c r="W829">
        <f t="shared" si="1215"/>
        <v>26.1005859375</v>
      </c>
      <c r="X829">
        <f t="shared" si="1216"/>
        <v>43.154980468749997</v>
      </c>
      <c r="Y829">
        <f t="shared" si="1217"/>
        <v>15833.293342627114</v>
      </c>
      <c r="Z829">
        <f t="shared" si="1226"/>
        <v>15798.801250493494</v>
      </c>
      <c r="AA829">
        <f t="shared" si="1218"/>
        <v>14.306266747886184</v>
      </c>
      <c r="AB829">
        <f t="shared" si="1219"/>
        <v>48.798358881505919</v>
      </c>
      <c r="AC829" s="9">
        <f t="shared" si="1220"/>
        <v>34.492092133619735</v>
      </c>
      <c r="AD829" s="4">
        <f t="shared" si="1221"/>
        <v>-2.2455549229939451E-2</v>
      </c>
      <c r="AE829" s="2">
        <f t="shared" si="1222"/>
        <v>1.6475198806403376E-3</v>
      </c>
      <c r="AF829">
        <f t="shared" si="1230"/>
        <v>56.112353043779876</v>
      </c>
      <c r="AG829" s="4">
        <f t="shared" si="1223"/>
        <v>-1.5360386657705038E-3</v>
      </c>
      <c r="AI829">
        <f t="shared" si="1224"/>
        <v>0</v>
      </c>
      <c r="AJ829">
        <f t="shared" si="1227"/>
        <v>0</v>
      </c>
      <c r="AK829">
        <f t="shared" si="1228"/>
        <v>1</v>
      </c>
      <c r="AL829">
        <f t="shared" ref="AL829:AN829" si="1272">SUM(AI819:AI828)/10</f>
        <v>1</v>
      </c>
      <c r="AM829">
        <f t="shared" si="1272"/>
        <v>0</v>
      </c>
      <c r="AN829">
        <f t="shared" si="1272"/>
        <v>0</v>
      </c>
      <c r="AO829" s="7">
        <f t="shared" si="1241"/>
        <v>-19.3505859375</v>
      </c>
      <c r="AP829" s="8">
        <f t="shared" si="1245"/>
        <v>0.71332989649655343</v>
      </c>
      <c r="AQ829" s="8">
        <f t="shared" si="1246"/>
        <v>0</v>
      </c>
      <c r="AR829" s="8">
        <f t="shared" si="1247"/>
        <v>0.26363636363636367</v>
      </c>
      <c r="AT829" s="8">
        <f t="shared" si="1242"/>
        <v>7</v>
      </c>
      <c r="AU829" s="8">
        <f t="shared" si="1243"/>
        <v>3</v>
      </c>
      <c r="AV829" s="4"/>
    </row>
    <row r="830" spans="1:53" x14ac:dyDescent="0.25">
      <c r="A830" t="s">
        <v>834</v>
      </c>
      <c r="B830">
        <v>15915.349609375</v>
      </c>
      <c r="C830">
        <v>15915.349609375</v>
      </c>
      <c r="D830">
        <v>15845.150390625</v>
      </c>
      <c r="E830">
        <v>15862.25</v>
      </c>
      <c r="F830">
        <v>15862.25</v>
      </c>
      <c r="G830">
        <v>0</v>
      </c>
      <c r="H830" t="str">
        <f t="shared" si="1201"/>
        <v xml:space="preserve"> 09:15:00+05:30</v>
      </c>
      <c r="I830" t="str">
        <f t="shared" si="1202"/>
        <v>Y</v>
      </c>
      <c r="J830">
        <f t="shared" si="1203"/>
        <v>14.650390625</v>
      </c>
      <c r="K830">
        <f t="shared" si="1204"/>
        <v>-53.099609375</v>
      </c>
      <c r="L830" s="3">
        <f t="shared" si="1180"/>
        <v>9.2445486926191875E-4</v>
      </c>
      <c r="M830" s="3">
        <f t="shared" si="1205"/>
        <v>-3.33637718795203E-3</v>
      </c>
      <c r="N830" t="str">
        <f t="shared" si="1206"/>
        <v>2021-06-28</v>
      </c>
      <c r="O830">
        <f t="shared" si="1207"/>
        <v>-36.25</v>
      </c>
      <c r="P830">
        <f t="shared" si="1208"/>
        <v>-37.25</v>
      </c>
      <c r="Q830">
        <f t="shared" si="1209"/>
        <v>-131.599609375</v>
      </c>
      <c r="R830">
        <f t="shared" si="1210"/>
        <v>-133.25</v>
      </c>
      <c r="S830">
        <f t="shared" si="1211"/>
        <v>15830.387451171875</v>
      </c>
      <c r="T830">
        <f t="shared" si="1212"/>
        <v>15781.107142857143</v>
      </c>
      <c r="U830">
        <f t="shared" si="1213"/>
        <v>31.862548828125</v>
      </c>
      <c r="V830">
        <f t="shared" si="1214"/>
        <v>81.142857142856883</v>
      </c>
      <c r="W830">
        <f t="shared" si="1215"/>
        <v>70.19921875</v>
      </c>
      <c r="X830">
        <f t="shared" si="1216"/>
        <v>40.3349609375</v>
      </c>
      <c r="Y830">
        <f t="shared" si="1217"/>
        <v>15839.728155376644</v>
      </c>
      <c r="Z830">
        <f t="shared" si="1226"/>
        <v>15804.569318630449</v>
      </c>
      <c r="AA830">
        <f t="shared" si="1218"/>
        <v>22.521844623355719</v>
      </c>
      <c r="AB830">
        <f t="shared" si="1219"/>
        <v>57.680681369551166</v>
      </c>
      <c r="AC830" s="9">
        <f t="shared" si="1220"/>
        <v>35.158836746195448</v>
      </c>
      <c r="AD830" s="4">
        <f t="shared" si="1221"/>
        <v>1.9330361579483049E-2</v>
      </c>
      <c r="AE830" s="2">
        <f t="shared" si="1222"/>
        <v>4.4303283351311284E-3</v>
      </c>
      <c r="AF830">
        <f t="shared" si="1230"/>
        <v>58.621012519501164</v>
      </c>
      <c r="AG830" s="4">
        <f t="shared" si="1223"/>
        <v>4.470779319776496E-2</v>
      </c>
      <c r="AI830">
        <f t="shared" si="1224"/>
        <v>1</v>
      </c>
      <c r="AJ830">
        <f t="shared" si="1227"/>
        <v>0</v>
      </c>
      <c r="AK830">
        <f t="shared" si="1228"/>
        <v>0</v>
      </c>
      <c r="AL830">
        <f t="shared" ref="AL830:AN830" si="1273">SUM(AI820:AI829)/10</f>
        <v>0.9</v>
      </c>
      <c r="AM830">
        <f t="shared" si="1273"/>
        <v>0</v>
      </c>
      <c r="AN830">
        <f t="shared" si="1273"/>
        <v>0.1</v>
      </c>
      <c r="AO830" s="7">
        <f t="shared" si="1241"/>
        <v>14.650390625</v>
      </c>
      <c r="AP830" s="8">
        <f t="shared" si="1245"/>
        <v>0.7654517334971801</v>
      </c>
      <c r="AQ830" s="8">
        <f t="shared" si="1246"/>
        <v>0</v>
      </c>
      <c r="AR830" s="8">
        <f t="shared" si="1247"/>
        <v>0</v>
      </c>
      <c r="AT830" s="8">
        <f t="shared" si="1242"/>
        <v>7</v>
      </c>
      <c r="AU830" s="8">
        <f t="shared" si="1243"/>
        <v>3</v>
      </c>
      <c r="AV830" s="4"/>
    </row>
    <row r="831" spans="1:53" x14ac:dyDescent="0.25">
      <c r="A831" t="s">
        <v>835</v>
      </c>
      <c r="B831">
        <v>15865.7001953125</v>
      </c>
      <c r="C831">
        <v>15866.25</v>
      </c>
      <c r="D831">
        <v>15818.150390625</v>
      </c>
      <c r="E831">
        <v>15826</v>
      </c>
      <c r="F831">
        <v>15826</v>
      </c>
      <c r="G831">
        <v>0</v>
      </c>
      <c r="H831" t="str">
        <f t="shared" si="1201"/>
        <v xml:space="preserve"> 10:15:00+05:30</v>
      </c>
      <c r="I831" t="str">
        <f t="shared" si="1202"/>
        <v>N</v>
      </c>
      <c r="J831">
        <f t="shared" si="1203"/>
        <v>-36.25</v>
      </c>
      <c r="K831">
        <f t="shared" si="1204"/>
        <v>-39.7001953125</v>
      </c>
      <c r="L831" s="3">
        <f t="shared" si="1180"/>
        <v>-2.2853000047282071E-3</v>
      </c>
      <c r="M831" s="3">
        <f t="shared" si="1205"/>
        <v>-2.5022655680982408E-3</v>
      </c>
      <c r="N831" t="str">
        <f t="shared" si="1206"/>
        <v>2021-06-28</v>
      </c>
      <c r="O831">
        <f t="shared" si="1207"/>
        <v>6.9501953125</v>
      </c>
      <c r="P831">
        <f t="shared" si="1208"/>
        <v>-57.349609375</v>
      </c>
      <c r="Q831">
        <f t="shared" si="1209"/>
        <v>-109.5</v>
      </c>
      <c r="R831">
        <f t="shared" si="1210"/>
        <v>-10.0498046875</v>
      </c>
      <c r="S831">
        <f t="shared" si="1211"/>
        <v>15838.956176757813</v>
      </c>
      <c r="T831">
        <f t="shared" si="1212"/>
        <v>15786.2880859375</v>
      </c>
      <c r="U831">
        <f t="shared" si="1213"/>
        <v>-12.9561767578125</v>
      </c>
      <c r="V831">
        <f t="shared" si="1214"/>
        <v>39.7119140625</v>
      </c>
      <c r="W831">
        <f t="shared" si="1215"/>
        <v>48.099609375</v>
      </c>
      <c r="X831">
        <f t="shared" si="1216"/>
        <v>42.2548828125</v>
      </c>
      <c r="Y831">
        <f t="shared" si="1217"/>
        <v>15836.677454181834</v>
      </c>
      <c r="Z831">
        <f t="shared" si="1226"/>
        <v>15806.517562391316</v>
      </c>
      <c r="AA831">
        <f t="shared" si="1218"/>
        <v>-10.677454181834037</v>
      </c>
      <c r="AB831">
        <f t="shared" si="1219"/>
        <v>19.48243760868354</v>
      </c>
      <c r="AC831" s="9">
        <f t="shared" si="1220"/>
        <v>30.159891790517577</v>
      </c>
      <c r="AD831" s="4">
        <f t="shared" si="1221"/>
        <v>-0.14218175054437229</v>
      </c>
      <c r="AE831" s="2">
        <f t="shared" si="1222"/>
        <v>3.0407859444494451E-3</v>
      </c>
      <c r="AF831">
        <f t="shared" si="1230"/>
        <v>50.389368244334037</v>
      </c>
      <c r="AG831" s="4">
        <f t="shared" si="1223"/>
        <v>-0.14042139365007977</v>
      </c>
      <c r="AI831">
        <f t="shared" si="1224"/>
        <v>0</v>
      </c>
      <c r="AJ831">
        <f t="shared" si="1227"/>
        <v>0</v>
      </c>
      <c r="AK831">
        <f t="shared" si="1228"/>
        <v>1</v>
      </c>
      <c r="AL831">
        <f t="shared" ref="AL831:AN831" si="1274">SUM(AI821:AI830)/10</f>
        <v>0.9</v>
      </c>
      <c r="AM831">
        <f t="shared" si="1274"/>
        <v>0</v>
      </c>
      <c r="AN831">
        <f t="shared" si="1274"/>
        <v>0.1</v>
      </c>
      <c r="AO831" s="7">
        <f t="shared" si="1241"/>
        <v>-36.25</v>
      </c>
      <c r="AP831" s="8">
        <f t="shared" si="1245"/>
        <v>0.62627869104314737</v>
      </c>
      <c r="AQ831" s="8">
        <f t="shared" si="1246"/>
        <v>0</v>
      </c>
      <c r="AR831" s="8">
        <f t="shared" si="1247"/>
        <v>0.26363636363636367</v>
      </c>
      <c r="AT831" s="8">
        <f t="shared" si="1242"/>
        <v>7</v>
      </c>
      <c r="AU831" s="8">
        <f t="shared" si="1243"/>
        <v>3</v>
      </c>
      <c r="AV831" s="4"/>
    </row>
    <row r="832" spans="1:53" x14ac:dyDescent="0.25">
      <c r="A832" t="s">
        <v>836</v>
      </c>
      <c r="B832">
        <v>15834.099609375</v>
      </c>
      <c r="C832">
        <v>15848.7998046875</v>
      </c>
      <c r="D832">
        <v>15812.9501953125</v>
      </c>
      <c r="E832">
        <v>15832.9501953125</v>
      </c>
      <c r="F832">
        <v>15832.9501953125</v>
      </c>
      <c r="G832">
        <v>0</v>
      </c>
      <c r="H832" t="str">
        <f t="shared" si="1201"/>
        <v xml:space="preserve"> 11:15:00+05:30</v>
      </c>
      <c r="I832" t="str">
        <f t="shared" si="1202"/>
        <v>N</v>
      </c>
      <c r="J832">
        <f t="shared" si="1203"/>
        <v>6.9501953125</v>
      </c>
      <c r="K832">
        <f t="shared" si="1204"/>
        <v>-1.1494140625</v>
      </c>
      <c r="L832" s="3">
        <f t="shared" si="1180"/>
        <v>4.3916310580690004E-4</v>
      </c>
      <c r="M832" s="3">
        <f t="shared" si="1205"/>
        <v>-7.2591059223819638E-5</v>
      </c>
      <c r="N832" t="str">
        <f t="shared" si="1206"/>
        <v>2021-06-28</v>
      </c>
      <c r="O832">
        <f t="shared" si="1207"/>
        <v>9.0498046875</v>
      </c>
      <c r="P832">
        <f t="shared" si="1208"/>
        <v>-60.5498046875</v>
      </c>
      <c r="Q832">
        <f t="shared" si="1209"/>
        <v>-123.2998046875</v>
      </c>
      <c r="R832">
        <f t="shared" si="1210"/>
        <v>-8.6005859375</v>
      </c>
      <c r="S832">
        <f t="shared" si="1211"/>
        <v>15842.64990234375</v>
      </c>
      <c r="T832">
        <f t="shared" si="1212"/>
        <v>15789.176199776786</v>
      </c>
      <c r="U832">
        <f t="shared" si="1213"/>
        <v>-9.69970703125</v>
      </c>
      <c r="V832">
        <f t="shared" si="1214"/>
        <v>43.773995535713766</v>
      </c>
      <c r="W832">
        <f t="shared" si="1215"/>
        <v>35.849609375</v>
      </c>
      <c r="X832">
        <f t="shared" si="1216"/>
        <v>40.749902343750001</v>
      </c>
      <c r="Y832">
        <f t="shared" si="1217"/>
        <v>15835.849174433093</v>
      </c>
      <c r="Z832">
        <f t="shared" si="1226"/>
        <v>15808.920529020515</v>
      </c>
      <c r="AA832">
        <f t="shared" si="1218"/>
        <v>-2.8989791205931397</v>
      </c>
      <c r="AB832">
        <f t="shared" si="1219"/>
        <v>24.02966629198454</v>
      </c>
      <c r="AC832" s="9">
        <f t="shared" si="1220"/>
        <v>26.92864541257768</v>
      </c>
      <c r="AD832" s="4">
        <f t="shared" si="1221"/>
        <v>-0.10713720063663548</v>
      </c>
      <c r="AE832" s="2">
        <f t="shared" si="1222"/>
        <v>2.2671044259424183E-3</v>
      </c>
      <c r="AF832">
        <f t="shared" si="1230"/>
        <v>46.672974656306906</v>
      </c>
      <c r="AG832" s="4">
        <f t="shared" si="1223"/>
        <v>-7.3753526140804826E-2</v>
      </c>
      <c r="AI832">
        <f t="shared" si="1224"/>
        <v>0</v>
      </c>
      <c r="AJ832">
        <f t="shared" si="1227"/>
        <v>0</v>
      </c>
      <c r="AK832">
        <f t="shared" si="1228"/>
        <v>1</v>
      </c>
      <c r="AL832">
        <f t="shared" ref="AL832:AN832" si="1275">SUM(AI822:AI831)/10</f>
        <v>0.8</v>
      </c>
      <c r="AM832">
        <f t="shared" si="1275"/>
        <v>0</v>
      </c>
      <c r="AN832">
        <f t="shared" si="1275"/>
        <v>0.2</v>
      </c>
      <c r="AO832" s="7">
        <f t="shared" si="1241"/>
        <v>6.9501953125</v>
      </c>
      <c r="AP832" s="8">
        <f t="shared" si="1245"/>
        <v>0.51240983812621144</v>
      </c>
      <c r="AQ832" s="8">
        <f t="shared" si="1246"/>
        <v>0</v>
      </c>
      <c r="AR832" s="8">
        <f t="shared" si="1247"/>
        <v>0.26363636363636367</v>
      </c>
      <c r="AT832" s="8">
        <f t="shared" si="1242"/>
        <v>8</v>
      </c>
      <c r="AU832" s="8">
        <f t="shared" si="1243"/>
        <v>2</v>
      </c>
      <c r="AV832" s="4"/>
    </row>
    <row r="833" spans="1:53" x14ac:dyDescent="0.25">
      <c r="A833" t="s">
        <v>837</v>
      </c>
      <c r="B833">
        <v>15834.349609375</v>
      </c>
      <c r="C833">
        <v>15842.599609375</v>
      </c>
      <c r="D833">
        <v>15812.9501953125</v>
      </c>
      <c r="E833">
        <v>15842</v>
      </c>
      <c r="F833">
        <v>15842</v>
      </c>
      <c r="G833">
        <v>0</v>
      </c>
      <c r="H833" t="str">
        <f t="shared" si="1201"/>
        <v xml:space="preserve"> 12:15:00+05:30</v>
      </c>
      <c r="I833" t="str">
        <f t="shared" si="1202"/>
        <v>N</v>
      </c>
      <c r="J833">
        <f t="shared" si="1203"/>
        <v>9.0498046875</v>
      </c>
      <c r="K833">
        <f t="shared" si="1204"/>
        <v>7.650390625</v>
      </c>
      <c r="L833" s="3">
        <f t="shared" si="1180"/>
        <v>5.7158044305471783E-4</v>
      </c>
      <c r="M833" s="3">
        <f t="shared" si="1205"/>
        <v>4.8315155429373962E-4</v>
      </c>
      <c r="N833" t="str">
        <f t="shared" si="1206"/>
        <v>2021-06-28</v>
      </c>
      <c r="O833">
        <f t="shared" si="1207"/>
        <v>-8.2001953125</v>
      </c>
      <c r="P833">
        <f t="shared" si="1208"/>
        <v>-97.900390625</v>
      </c>
      <c r="Q833">
        <f t="shared" si="1209"/>
        <v>-143.7998046875</v>
      </c>
      <c r="R833">
        <f t="shared" si="1210"/>
        <v>-13</v>
      </c>
      <c r="S833">
        <f t="shared" si="1211"/>
        <v>15846.05615234375</v>
      </c>
      <c r="T833">
        <f t="shared" si="1212"/>
        <v>15792.742885044643</v>
      </c>
      <c r="U833">
        <f t="shared" si="1213"/>
        <v>-4.05615234375</v>
      </c>
      <c r="V833">
        <f t="shared" si="1214"/>
        <v>49.257114955356883</v>
      </c>
      <c r="W833">
        <f t="shared" si="1215"/>
        <v>29.6494140625</v>
      </c>
      <c r="X833">
        <f t="shared" si="1216"/>
        <v>42.674902343749999</v>
      </c>
      <c r="Y833">
        <f t="shared" si="1217"/>
        <v>15837.216024559073</v>
      </c>
      <c r="Z833">
        <f t="shared" si="1226"/>
        <v>15811.927753655014</v>
      </c>
      <c r="AA833">
        <f t="shared" si="1218"/>
        <v>4.7839754409269517</v>
      </c>
      <c r="AB833">
        <f t="shared" si="1219"/>
        <v>30.072246344985615</v>
      </c>
      <c r="AC833" s="9">
        <f t="shared" si="1220"/>
        <v>25.288270904058663</v>
      </c>
      <c r="AD833" s="4">
        <f t="shared" si="1221"/>
        <v>-6.091559688155869E-2</v>
      </c>
      <c r="AE833" s="2">
        <f t="shared" si="1222"/>
        <v>1.8750083758114348E-3</v>
      </c>
      <c r="AF833">
        <f t="shared" si="1230"/>
        <v>44.473139514429931</v>
      </c>
      <c r="AG833" s="4">
        <f t="shared" si="1223"/>
        <v>-4.7132953450604871E-2</v>
      </c>
      <c r="AI833">
        <f t="shared" si="1224"/>
        <v>0</v>
      </c>
      <c r="AJ833">
        <f t="shared" si="1227"/>
        <v>0</v>
      </c>
      <c r="AK833">
        <f t="shared" si="1228"/>
        <v>1</v>
      </c>
      <c r="AL833">
        <f t="shared" ref="AL833:AN833" si="1276">SUM(AI823:AI832)/10</f>
        <v>0.7</v>
      </c>
      <c r="AM833">
        <f t="shared" si="1276"/>
        <v>0</v>
      </c>
      <c r="AN833">
        <f t="shared" si="1276"/>
        <v>0.3</v>
      </c>
      <c r="AO833" s="7">
        <f t="shared" si="1241"/>
        <v>9.0498046875</v>
      </c>
      <c r="AP833" s="8">
        <f t="shared" si="1245"/>
        <v>0.41924441301235482</v>
      </c>
      <c r="AQ833" s="8">
        <f t="shared" si="1246"/>
        <v>0</v>
      </c>
      <c r="AR833" s="8">
        <f t="shared" si="1247"/>
        <v>0.34545454545454546</v>
      </c>
      <c r="AT833" s="8">
        <f t="shared" si="1242"/>
        <v>8</v>
      </c>
      <c r="AU833" s="8">
        <f t="shared" si="1243"/>
        <v>2</v>
      </c>
      <c r="AV833" s="4"/>
    </row>
    <row r="834" spans="1:53" x14ac:dyDescent="0.25">
      <c r="A834" t="s">
        <v>838</v>
      </c>
      <c r="B834">
        <v>15835.0498046875</v>
      </c>
      <c r="C834">
        <v>15854</v>
      </c>
      <c r="D834">
        <v>15811.650390625</v>
      </c>
      <c r="E834">
        <v>15833.7998046875</v>
      </c>
      <c r="F834">
        <v>15833.7998046875</v>
      </c>
      <c r="G834">
        <v>0</v>
      </c>
      <c r="H834" t="str">
        <f t="shared" si="1201"/>
        <v xml:space="preserve"> 13:15:00+05:30</v>
      </c>
      <c r="I834" t="str">
        <f t="shared" si="1202"/>
        <v>N</v>
      </c>
      <c r="J834">
        <f t="shared" si="1203"/>
        <v>-8.2001953125</v>
      </c>
      <c r="K834">
        <f t="shared" si="1204"/>
        <v>-1.25</v>
      </c>
      <c r="L834" s="3">
        <f t="shared" si="1180"/>
        <v>-5.1762374147834871E-4</v>
      </c>
      <c r="M834" s="3">
        <f t="shared" si="1205"/>
        <v>-7.8938810765847697E-5</v>
      </c>
      <c r="N834" t="str">
        <f t="shared" si="1206"/>
        <v>2021-06-28</v>
      </c>
      <c r="O834">
        <f t="shared" si="1207"/>
        <v>-21.4501953125</v>
      </c>
      <c r="P834">
        <f t="shared" si="1208"/>
        <v>-61.4501953125</v>
      </c>
      <c r="Q834">
        <f t="shared" si="1209"/>
        <v>-119.7998046875</v>
      </c>
      <c r="R834">
        <f t="shared" si="1210"/>
        <v>-13.099609375</v>
      </c>
      <c r="S834">
        <f t="shared" si="1211"/>
        <v>15847.674926757813</v>
      </c>
      <c r="T834">
        <f t="shared" si="1212"/>
        <v>15798.600027901786</v>
      </c>
      <c r="U834">
        <f t="shared" si="1213"/>
        <v>-13.8751220703125</v>
      </c>
      <c r="V834">
        <f t="shared" si="1214"/>
        <v>35.199776785713766</v>
      </c>
      <c r="W834">
        <f t="shared" si="1215"/>
        <v>42.349609375</v>
      </c>
      <c r="X834">
        <f t="shared" si="1216"/>
        <v>38.889843749999997</v>
      </c>
      <c r="Y834">
        <f t="shared" si="1217"/>
        <v>15836.456864587612</v>
      </c>
      <c r="Z834">
        <f t="shared" si="1226"/>
        <v>15813.916121930695</v>
      </c>
      <c r="AA834">
        <f t="shared" si="1218"/>
        <v>-2.6570599001115625</v>
      </c>
      <c r="AB834">
        <f t="shared" si="1219"/>
        <v>19.883682756804774</v>
      </c>
      <c r="AC834" s="9">
        <f t="shared" si="1220"/>
        <v>22.540742656916336</v>
      </c>
      <c r="AD834" s="4">
        <f t="shared" si="1221"/>
        <v>-0.10864832386390483</v>
      </c>
      <c r="AE834" s="2">
        <f t="shared" si="1222"/>
        <v>2.6783800760045778E-3</v>
      </c>
      <c r="AF834">
        <f t="shared" si="1230"/>
        <v>37.856836685825328</v>
      </c>
      <c r="AG834" s="4">
        <f t="shared" si="1223"/>
        <v>-0.14877076142685747</v>
      </c>
      <c r="AI834">
        <f t="shared" si="1224"/>
        <v>0</v>
      </c>
      <c r="AJ834">
        <f t="shared" si="1227"/>
        <v>0</v>
      </c>
      <c r="AK834">
        <f t="shared" si="1228"/>
        <v>1</v>
      </c>
      <c r="AL834">
        <f t="shared" ref="AL834:AN834" si="1277">SUM(AI824:AI833)/10</f>
        <v>0.6</v>
      </c>
      <c r="AM834">
        <f t="shared" si="1277"/>
        <v>0</v>
      </c>
      <c r="AN834">
        <f t="shared" si="1277"/>
        <v>0.4</v>
      </c>
      <c r="AO834" s="7">
        <f t="shared" si="1241"/>
        <v>-8.2001953125</v>
      </c>
      <c r="AP834" s="8">
        <f t="shared" si="1245"/>
        <v>0.3430181561010176</v>
      </c>
      <c r="AQ834" s="8">
        <f t="shared" si="1246"/>
        <v>0</v>
      </c>
      <c r="AR834" s="8">
        <f t="shared" si="1247"/>
        <v>0.42727272727272725</v>
      </c>
      <c r="AT834" s="8">
        <f t="shared" si="1242"/>
        <v>7</v>
      </c>
      <c r="AU834" s="8">
        <f t="shared" si="1243"/>
        <v>3</v>
      </c>
      <c r="AV834" s="4"/>
    </row>
    <row r="835" spans="1:53" x14ac:dyDescent="0.25">
      <c r="A835" t="s">
        <v>839</v>
      </c>
      <c r="B835">
        <v>15819.2998046875</v>
      </c>
      <c r="C835">
        <v>15842.7998046875</v>
      </c>
      <c r="D835">
        <v>15792.650390625</v>
      </c>
      <c r="E835">
        <v>15812.349609375</v>
      </c>
      <c r="F835">
        <v>15812.349609375</v>
      </c>
      <c r="G835">
        <v>0</v>
      </c>
      <c r="H835" t="str">
        <f t="shared" si="1201"/>
        <v xml:space="preserve"> 14:15:00+05:30</v>
      </c>
      <c r="I835" t="str">
        <f t="shared" si="1202"/>
        <v>N</v>
      </c>
      <c r="J835">
        <f t="shared" si="1203"/>
        <v>-21.4501953125</v>
      </c>
      <c r="K835">
        <f t="shared" si="1204"/>
        <v>-6.9501953125</v>
      </c>
      <c r="L835" s="3">
        <f t="shared" si="1180"/>
        <v>-1.3547092660695255E-3</v>
      </c>
      <c r="M835" s="3">
        <f t="shared" si="1205"/>
        <v>-4.3934911142151509E-4</v>
      </c>
      <c r="N835" t="str">
        <f t="shared" si="1206"/>
        <v>2021-06-28</v>
      </c>
      <c r="O835">
        <f t="shared" si="1207"/>
        <v>12.650390625</v>
      </c>
      <c r="P835">
        <f t="shared" si="1208"/>
        <v>-46.75</v>
      </c>
      <c r="Q835">
        <f t="shared" si="1209"/>
        <v>-103.099609375</v>
      </c>
      <c r="R835">
        <f t="shared" si="1210"/>
        <v>15.9501953125</v>
      </c>
      <c r="S835">
        <f t="shared" si="1211"/>
        <v>15846.706176757813</v>
      </c>
      <c r="T835">
        <f t="shared" si="1212"/>
        <v>15802.680989583334</v>
      </c>
      <c r="U835">
        <f t="shared" si="1213"/>
        <v>-34.3565673828125</v>
      </c>
      <c r="V835">
        <f t="shared" si="1214"/>
        <v>9.6686197916660603</v>
      </c>
      <c r="W835">
        <f t="shared" si="1215"/>
        <v>50.1494140625</v>
      </c>
      <c r="X835">
        <f t="shared" si="1216"/>
        <v>39.284765624999999</v>
      </c>
      <c r="Y835">
        <f t="shared" si="1217"/>
        <v>15831.099696762587</v>
      </c>
      <c r="Z835">
        <f t="shared" si="1226"/>
        <v>15813.773711698359</v>
      </c>
      <c r="AA835">
        <f t="shared" si="1218"/>
        <v>-18.750087387586973</v>
      </c>
      <c r="AB835">
        <f t="shared" si="1219"/>
        <v>-1.4241023233589658</v>
      </c>
      <c r="AC835" s="9">
        <f t="shared" si="1220"/>
        <v>17.325985064228007</v>
      </c>
      <c r="AD835" s="4">
        <f t="shared" si="1221"/>
        <v>-0.23134808253925246</v>
      </c>
      <c r="AE835" s="2">
        <f t="shared" si="1222"/>
        <v>3.1754906758570574E-3</v>
      </c>
      <c r="AF835">
        <f t="shared" si="1230"/>
        <v>28.418707179253033</v>
      </c>
      <c r="AG835" s="4">
        <f t="shared" si="1223"/>
        <v>-0.24931109762021395</v>
      </c>
      <c r="AI835">
        <f t="shared" si="1224"/>
        <v>0</v>
      </c>
      <c r="AJ835">
        <f t="shared" si="1227"/>
        <v>0</v>
      </c>
      <c r="AK835">
        <f t="shared" si="1228"/>
        <v>1</v>
      </c>
      <c r="AL835">
        <f t="shared" ref="AL835:AN835" si="1278">SUM(AI825:AI834)/10</f>
        <v>0.5</v>
      </c>
      <c r="AM835">
        <f t="shared" si="1278"/>
        <v>0</v>
      </c>
      <c r="AN835">
        <f t="shared" si="1278"/>
        <v>0.5</v>
      </c>
      <c r="AO835" s="7">
        <f t="shared" si="1241"/>
        <v>-21.4501953125</v>
      </c>
      <c r="AP835" s="8">
        <f t="shared" si="1245"/>
        <v>0.28065121862810533</v>
      </c>
      <c r="AQ835" s="8">
        <f t="shared" si="1246"/>
        <v>0</v>
      </c>
      <c r="AR835" s="8">
        <f t="shared" si="1247"/>
        <v>0.50909090909090915</v>
      </c>
      <c r="AT835" s="8">
        <f t="shared" si="1242"/>
        <v>6</v>
      </c>
      <c r="AU835" s="8">
        <f t="shared" si="1243"/>
        <v>4</v>
      </c>
      <c r="AV835" s="4"/>
    </row>
    <row r="836" spans="1:53" x14ac:dyDescent="0.25">
      <c r="A836" t="s">
        <v>840</v>
      </c>
      <c r="B836">
        <v>15812.599609375</v>
      </c>
      <c r="C836">
        <v>15825.849609375</v>
      </c>
      <c r="D836">
        <v>15806.650390625</v>
      </c>
      <c r="E836">
        <v>15825</v>
      </c>
      <c r="F836">
        <v>15825</v>
      </c>
      <c r="G836">
        <v>0</v>
      </c>
      <c r="H836" t="str">
        <f t="shared" si="1201"/>
        <v xml:space="preserve"> 15:15:00+05:30</v>
      </c>
      <c r="I836" t="str">
        <f t="shared" si="1202"/>
        <v>N</v>
      </c>
      <c r="J836">
        <f t="shared" si="1203"/>
        <v>12.650390625</v>
      </c>
      <c r="K836">
        <f t="shared" si="1204"/>
        <v>12.400390625</v>
      </c>
      <c r="L836" s="3">
        <f t="shared" ref="L836:L899" si="1279">(E836-E835)/E835</f>
        <v>8.0003231256028495E-4</v>
      </c>
      <c r="M836" s="3">
        <f t="shared" si="1205"/>
        <v>7.842094868226497E-4</v>
      </c>
      <c r="N836" t="str">
        <f t="shared" si="1206"/>
        <v>2021-06-28</v>
      </c>
      <c r="O836">
        <f t="shared" si="1207"/>
        <v>-56.349609375</v>
      </c>
      <c r="P836">
        <f t="shared" si="1208"/>
        <v>-80.599609375</v>
      </c>
      <c r="Q836">
        <f t="shared" si="1209"/>
        <v>-147</v>
      </c>
      <c r="R836">
        <f t="shared" si="1210"/>
        <v>13.0498046875</v>
      </c>
      <c r="S836">
        <f t="shared" si="1211"/>
        <v>15840.487426757813</v>
      </c>
      <c r="T836">
        <f t="shared" si="1212"/>
        <v>15808.764322916666</v>
      </c>
      <c r="U836">
        <f t="shared" si="1213"/>
        <v>-15.4874267578125</v>
      </c>
      <c r="V836">
        <f t="shared" si="1214"/>
        <v>16.23567708333394</v>
      </c>
      <c r="W836">
        <f t="shared" si="1215"/>
        <v>19.19921875</v>
      </c>
      <c r="X836">
        <f t="shared" si="1216"/>
        <v>40.539648437499999</v>
      </c>
      <c r="Y836">
        <f t="shared" si="1217"/>
        <v>15829.744208593123</v>
      </c>
      <c r="Z836">
        <f t="shared" si="1226"/>
        <v>15814.794283362144</v>
      </c>
      <c r="AA836">
        <f t="shared" si="1218"/>
        <v>-4.7442085931234033</v>
      </c>
      <c r="AB836">
        <f t="shared" si="1219"/>
        <v>10.205716637856312</v>
      </c>
      <c r="AC836" s="9">
        <f t="shared" si="1220"/>
        <v>14.949925230979716</v>
      </c>
      <c r="AD836" s="4">
        <f t="shared" si="1221"/>
        <v>-0.13713851330473609</v>
      </c>
      <c r="AE836" s="2">
        <f t="shared" si="1222"/>
        <v>1.2146291766778842E-3</v>
      </c>
      <c r="AF836">
        <f t="shared" si="1230"/>
        <v>20.979885676457343</v>
      </c>
      <c r="AG836" s="4">
        <f t="shared" si="1223"/>
        <v>-0.26175791375289487</v>
      </c>
      <c r="AI836">
        <f t="shared" si="1224"/>
        <v>0</v>
      </c>
      <c r="AJ836">
        <f t="shared" si="1227"/>
        <v>0</v>
      </c>
      <c r="AK836">
        <f t="shared" si="1228"/>
        <v>1</v>
      </c>
      <c r="AL836">
        <f t="shared" ref="AL836:AN836" si="1280">SUM(AI826:AI835)/10</f>
        <v>0.4</v>
      </c>
      <c r="AM836">
        <f t="shared" si="1280"/>
        <v>0</v>
      </c>
      <c r="AN836">
        <f t="shared" si="1280"/>
        <v>0.6</v>
      </c>
      <c r="AO836" s="7">
        <f t="shared" si="1241"/>
        <v>12.650390625</v>
      </c>
      <c r="AP836" s="8">
        <f t="shared" si="1245"/>
        <v>0.22962372433208617</v>
      </c>
      <c r="AQ836" s="8">
        <f t="shared" si="1246"/>
        <v>0</v>
      </c>
      <c r="AR836" s="8">
        <f t="shared" si="1247"/>
        <v>0.59090909090909094</v>
      </c>
      <c r="AT836" s="8">
        <f t="shared" si="1242"/>
        <v>6</v>
      </c>
      <c r="AU836" s="8">
        <f t="shared" si="1243"/>
        <v>4</v>
      </c>
      <c r="AV836" s="4"/>
    </row>
    <row r="837" spans="1:53" x14ac:dyDescent="0.25">
      <c r="A837" t="s">
        <v>841</v>
      </c>
      <c r="B837">
        <v>15807.5</v>
      </c>
      <c r="C837">
        <v>15835.5</v>
      </c>
      <c r="D837">
        <v>15757.25</v>
      </c>
      <c r="E837">
        <v>15768.650390625</v>
      </c>
      <c r="F837">
        <v>15768.650390625</v>
      </c>
      <c r="G837">
        <v>0</v>
      </c>
      <c r="H837" t="str">
        <f t="shared" si="1201"/>
        <v xml:space="preserve"> 09:15:00+05:30</v>
      </c>
      <c r="I837" t="str">
        <f t="shared" si="1202"/>
        <v>Y</v>
      </c>
      <c r="J837">
        <f t="shared" si="1203"/>
        <v>-56.349609375</v>
      </c>
      <c r="K837">
        <f t="shared" si="1204"/>
        <v>-38.849609375</v>
      </c>
      <c r="L837" s="3">
        <f t="shared" si="1279"/>
        <v>-3.5607968009478672E-3</v>
      </c>
      <c r="M837" s="3">
        <f t="shared" si="1205"/>
        <v>-2.4576694211608414E-3</v>
      </c>
      <c r="N837" t="str">
        <f t="shared" si="1206"/>
        <v>2021-06-29</v>
      </c>
      <c r="O837">
        <f t="shared" si="1207"/>
        <v>3.75</v>
      </c>
      <c r="P837">
        <f t="shared" si="1208"/>
        <v>-17.25</v>
      </c>
      <c r="Q837">
        <f t="shared" si="1209"/>
        <v>-75.400390625</v>
      </c>
      <c r="R837">
        <f t="shared" si="1210"/>
        <v>69.75</v>
      </c>
      <c r="S837">
        <f t="shared" si="1211"/>
        <v>15835.24365234375</v>
      </c>
      <c r="T837">
        <f t="shared" si="1212"/>
        <v>15815.030970982143</v>
      </c>
      <c r="U837">
        <f t="shared" si="1213"/>
        <v>-66.59326171875</v>
      </c>
      <c r="V837">
        <f t="shared" si="1214"/>
        <v>-46.380580357143117</v>
      </c>
      <c r="W837">
        <f t="shared" si="1215"/>
        <v>78.25</v>
      </c>
      <c r="X837">
        <f t="shared" si="1216"/>
        <v>38.224609375</v>
      </c>
      <c r="Y837">
        <f t="shared" si="1217"/>
        <v>15816.167804600207</v>
      </c>
      <c r="Z837">
        <f t="shared" si="1226"/>
        <v>15810.599384022404</v>
      </c>
      <c r="AA837">
        <f t="shared" si="1218"/>
        <v>-47.517413975207091</v>
      </c>
      <c r="AB837">
        <f t="shared" si="1219"/>
        <v>-41.948993397403683</v>
      </c>
      <c r="AC837" s="9">
        <f t="shared" si="1220"/>
        <v>5.5684205778034084</v>
      </c>
      <c r="AD837" s="4">
        <f t="shared" si="1221"/>
        <v>-0.62752853330233727</v>
      </c>
      <c r="AE837" s="2">
        <f t="shared" si="1222"/>
        <v>4.9659680464548064E-3</v>
      </c>
      <c r="AF837">
        <f t="shared" si="1230"/>
        <v>1.1368336180639744</v>
      </c>
      <c r="AG837" s="4">
        <f t="shared" si="1223"/>
        <v>-0.94581316430433759</v>
      </c>
      <c r="AI837">
        <f t="shared" si="1224"/>
        <v>0</v>
      </c>
      <c r="AJ837">
        <f t="shared" si="1227"/>
        <v>0</v>
      </c>
      <c r="AK837">
        <f t="shared" si="1228"/>
        <v>1</v>
      </c>
      <c r="AL837">
        <f t="shared" ref="AL837:AN837" si="1281">SUM(AI827:AI836)/10</f>
        <v>0.3</v>
      </c>
      <c r="AM837">
        <f t="shared" si="1281"/>
        <v>0</v>
      </c>
      <c r="AN837">
        <f t="shared" si="1281"/>
        <v>0.7</v>
      </c>
      <c r="AO837" s="7">
        <f t="shared" si="1241"/>
        <v>-56.349609375</v>
      </c>
      <c r="AP837" s="8">
        <f t="shared" si="1245"/>
        <v>0.18787395627170686</v>
      </c>
      <c r="AQ837" s="8">
        <f t="shared" si="1246"/>
        <v>0</v>
      </c>
      <c r="AR837" s="8">
        <f t="shared" si="1247"/>
        <v>0.67272727272727273</v>
      </c>
      <c r="AT837" s="8">
        <f t="shared" si="1242"/>
        <v>5</v>
      </c>
      <c r="AU837" s="8">
        <f t="shared" si="1243"/>
        <v>5</v>
      </c>
      <c r="AV837" s="4"/>
    </row>
    <row r="838" spans="1:53" x14ac:dyDescent="0.25">
      <c r="A838" t="s">
        <v>842</v>
      </c>
      <c r="B838">
        <v>15784.2001953125</v>
      </c>
      <c r="C838">
        <v>15784.2001953125</v>
      </c>
      <c r="D838">
        <v>15749.25</v>
      </c>
      <c r="E838">
        <v>15772.400390625</v>
      </c>
      <c r="F838">
        <v>15772.400390625</v>
      </c>
      <c r="G838">
        <v>0</v>
      </c>
      <c r="H838" t="str">
        <f t="shared" si="1201"/>
        <v xml:space="preserve"> 10:15:00+05:30</v>
      </c>
      <c r="I838" t="str">
        <f t="shared" si="1202"/>
        <v>N</v>
      </c>
      <c r="J838">
        <f t="shared" si="1203"/>
        <v>3.75</v>
      </c>
      <c r="K838">
        <f t="shared" si="1204"/>
        <v>-11.7998046875</v>
      </c>
      <c r="L838" s="3">
        <f t="shared" si="1279"/>
        <v>2.3781363065982506E-4</v>
      </c>
      <c r="M838" s="3">
        <f t="shared" si="1205"/>
        <v>-7.4757064288909854E-4</v>
      </c>
      <c r="N838" t="str">
        <f t="shared" si="1206"/>
        <v>2021-06-29</v>
      </c>
      <c r="O838">
        <f t="shared" si="1207"/>
        <v>-28.30078125</v>
      </c>
      <c r="P838">
        <f t="shared" si="1208"/>
        <v>33.849609375</v>
      </c>
      <c r="Q838">
        <f t="shared" si="1209"/>
        <v>-88.05078125</v>
      </c>
      <c r="R838">
        <f t="shared" si="1210"/>
        <v>92.599609375</v>
      </c>
      <c r="S838">
        <f t="shared" si="1211"/>
        <v>15825.375</v>
      </c>
      <c r="T838">
        <f t="shared" si="1212"/>
        <v>15816.821475074405</v>
      </c>
      <c r="U838">
        <f t="shared" si="1213"/>
        <v>-52.974609375</v>
      </c>
      <c r="V838">
        <f t="shared" si="1214"/>
        <v>-44.421084449404589</v>
      </c>
      <c r="W838">
        <f t="shared" si="1215"/>
        <v>34.9501953125</v>
      </c>
      <c r="X838">
        <f t="shared" si="1216"/>
        <v>42.564648437499997</v>
      </c>
      <c r="Y838">
        <f t="shared" si="1217"/>
        <v>15806.441712605716</v>
      </c>
      <c r="Z838">
        <f t="shared" si="1226"/>
        <v>15807.126748259003</v>
      </c>
      <c r="AA838">
        <f t="shared" si="1218"/>
        <v>-34.04132198071602</v>
      </c>
      <c r="AB838">
        <f t="shared" si="1219"/>
        <v>-34.726357634002852</v>
      </c>
      <c r="AC838" s="9">
        <f t="shared" si="1220"/>
        <v>-0.6850356532868318</v>
      </c>
      <c r="AD838" s="4" t="str">
        <f t="shared" si="1221"/>
        <v>CROSSOVER</v>
      </c>
      <c r="AE838" s="2">
        <f t="shared" si="1222"/>
        <v>2.2191656943981461E-3</v>
      </c>
      <c r="AF838">
        <f t="shared" si="1230"/>
        <v>-10.379762468688568</v>
      </c>
      <c r="AG838" s="4" t="str">
        <f t="shared" si="1223"/>
        <v>CROSSOVER</v>
      </c>
      <c r="AI838">
        <f t="shared" si="1224"/>
        <v>0</v>
      </c>
      <c r="AJ838">
        <f t="shared" si="1227"/>
        <v>1</v>
      </c>
      <c r="AK838">
        <f t="shared" si="1228"/>
        <v>0</v>
      </c>
      <c r="AL838">
        <f t="shared" ref="AL838:AN838" si="1282">SUM(AI828:AI837)/10</f>
        <v>0.2</v>
      </c>
      <c r="AM838">
        <f t="shared" si="1282"/>
        <v>0</v>
      </c>
      <c r="AN838">
        <f t="shared" si="1282"/>
        <v>0.8</v>
      </c>
      <c r="AO838" s="7">
        <f t="shared" si="1241"/>
        <v>3.75</v>
      </c>
      <c r="AP838" s="8">
        <f t="shared" si="1245"/>
        <v>0.15371505513139652</v>
      </c>
      <c r="AQ838" s="8">
        <f t="shared" si="1246"/>
        <v>0.18181818181818182</v>
      </c>
      <c r="AR838" s="8">
        <f t="shared" si="1247"/>
        <v>0.57272727272727275</v>
      </c>
      <c r="AT838" s="8">
        <f t="shared" si="1242"/>
        <v>5</v>
      </c>
      <c r="AU838" s="8">
        <f t="shared" si="1243"/>
        <v>5</v>
      </c>
      <c r="AV838" s="4"/>
      <c r="AW838" s="7">
        <f>SUM(AO839:AO844)</f>
        <v>33.849609375</v>
      </c>
      <c r="AX838" s="7">
        <f>SUM(AO839:AO849)</f>
        <v>-58.4501953125</v>
      </c>
      <c r="AY838" s="7">
        <f>SUM(AO838:AO852)</f>
        <v>-59</v>
      </c>
      <c r="AZ838" s="7">
        <f>SUM(AO839:AO858)</f>
        <v>-88.05078125</v>
      </c>
      <c r="BA838">
        <f>IF(AC838&gt;0,1,-1)</f>
        <v>-1</v>
      </c>
    </row>
    <row r="839" spans="1:53" x14ac:dyDescent="0.25">
      <c r="A839" t="s">
        <v>843</v>
      </c>
      <c r="B839">
        <v>15757.25</v>
      </c>
      <c r="C839">
        <v>15781.150390625</v>
      </c>
      <c r="D839">
        <v>15743.599609375</v>
      </c>
      <c r="E839">
        <v>15744.099609375</v>
      </c>
      <c r="F839">
        <v>15744.099609375</v>
      </c>
      <c r="G839">
        <v>0</v>
      </c>
      <c r="H839" t="str">
        <f t="shared" si="1201"/>
        <v xml:space="preserve"> 11:15:00+05:30</v>
      </c>
      <c r="I839" t="str">
        <f t="shared" si="1202"/>
        <v>N</v>
      </c>
      <c r="J839">
        <f t="shared" si="1203"/>
        <v>-28.30078125</v>
      </c>
      <c r="K839">
        <f t="shared" si="1204"/>
        <v>-13.150390625</v>
      </c>
      <c r="L839" s="3">
        <f t="shared" si="1279"/>
        <v>-1.7943230294116665E-3</v>
      </c>
      <c r="M839" s="3">
        <f t="shared" si="1205"/>
        <v>-8.3456127338209392E-4</v>
      </c>
      <c r="N839" t="str">
        <f t="shared" si="1206"/>
        <v>2021-06-29</v>
      </c>
      <c r="O839">
        <f t="shared" si="1207"/>
        <v>28.25</v>
      </c>
      <c r="P839">
        <f t="shared" si="1208"/>
        <v>89.4501953125</v>
      </c>
      <c r="Q839">
        <f t="shared" si="1209"/>
        <v>-82.2998046875</v>
      </c>
      <c r="R839">
        <f t="shared" si="1210"/>
        <v>137.75</v>
      </c>
      <c r="S839">
        <f t="shared" si="1211"/>
        <v>15814.143798828125</v>
      </c>
      <c r="T839">
        <f t="shared" si="1212"/>
        <v>15817.711960565477</v>
      </c>
      <c r="U839">
        <f t="shared" si="1213"/>
        <v>-70.044189453125</v>
      </c>
      <c r="V839">
        <f t="shared" si="1214"/>
        <v>-73.612351190477057</v>
      </c>
      <c r="W839">
        <f t="shared" si="1215"/>
        <v>37.55078125</v>
      </c>
      <c r="X839">
        <f t="shared" si="1216"/>
        <v>43.479687499999997</v>
      </c>
      <c r="Y839">
        <f t="shared" si="1217"/>
        <v>15792.587911887778</v>
      </c>
      <c r="Z839">
        <f t="shared" si="1226"/>
        <v>15801.397008360456</v>
      </c>
      <c r="AA839">
        <f t="shared" si="1218"/>
        <v>-48.488302512778318</v>
      </c>
      <c r="AB839">
        <f t="shared" si="1219"/>
        <v>-57.297398985456311</v>
      </c>
      <c r="AC839" s="9">
        <f t="shared" si="1220"/>
        <v>-8.809096472677993</v>
      </c>
      <c r="AD839" s="4">
        <f t="shared" si="1221"/>
        <v>11.859325540811712</v>
      </c>
      <c r="AE839" s="2">
        <f t="shared" si="1222"/>
        <v>2.3851458485795876E-3</v>
      </c>
      <c r="AF839">
        <f t="shared" si="1230"/>
        <v>-25.124048677698738</v>
      </c>
      <c r="AG839" s="4">
        <f t="shared" si="1223"/>
        <v>1.4204839709470767</v>
      </c>
      <c r="AI839">
        <f t="shared" si="1224"/>
        <v>0</v>
      </c>
      <c r="AJ839">
        <f t="shared" si="1227"/>
        <v>1</v>
      </c>
      <c r="AK839">
        <f t="shared" si="1228"/>
        <v>0</v>
      </c>
      <c r="AL839">
        <f t="shared" ref="AL839:AN839" si="1283">SUM(AI829:AI838)/10</f>
        <v>0.1</v>
      </c>
      <c r="AM839">
        <f t="shared" si="1283"/>
        <v>0.1</v>
      </c>
      <c r="AN839">
        <f t="shared" si="1283"/>
        <v>0.8</v>
      </c>
      <c r="AO839" s="7">
        <f t="shared" si="1241"/>
        <v>-28.30078125</v>
      </c>
      <c r="AP839" s="8">
        <f t="shared" si="1245"/>
        <v>0.12576686328932443</v>
      </c>
      <c r="AQ839" s="8">
        <f t="shared" si="1246"/>
        <v>0.18181818181818182</v>
      </c>
      <c r="AR839" s="8">
        <f t="shared" si="1247"/>
        <v>0.65454545454545454</v>
      </c>
      <c r="AT839" s="8">
        <f t="shared" si="1242"/>
        <v>5</v>
      </c>
      <c r="AU839" s="8">
        <f t="shared" si="1243"/>
        <v>5</v>
      </c>
      <c r="AV839" s="4"/>
    </row>
    <row r="840" spans="1:53" x14ac:dyDescent="0.25">
      <c r="A840" t="s">
        <v>844</v>
      </c>
      <c r="B840">
        <v>15758.2001953125</v>
      </c>
      <c r="C840">
        <v>15780.4501953125</v>
      </c>
      <c r="D840">
        <v>15743.599609375</v>
      </c>
      <c r="E840">
        <v>15772.349609375</v>
      </c>
      <c r="F840">
        <v>15772.349609375</v>
      </c>
      <c r="G840">
        <v>0</v>
      </c>
      <c r="H840" t="str">
        <f t="shared" si="1201"/>
        <v xml:space="preserve"> 12:15:00+05:30</v>
      </c>
      <c r="I840" t="str">
        <f t="shared" si="1202"/>
        <v>N</v>
      </c>
      <c r="J840">
        <f t="shared" si="1203"/>
        <v>28.25</v>
      </c>
      <c r="K840">
        <f t="shared" si="1204"/>
        <v>14.1494140625</v>
      </c>
      <c r="L840" s="3">
        <f t="shared" si="1279"/>
        <v>1.7943229972438831E-3</v>
      </c>
      <c r="M840" s="3">
        <f t="shared" si="1205"/>
        <v>8.9790800263528467E-4</v>
      </c>
      <c r="N840" t="str">
        <f t="shared" si="1206"/>
        <v>2021-06-29</v>
      </c>
      <c r="O840">
        <f t="shared" si="1207"/>
        <v>-6.75</v>
      </c>
      <c r="P840">
        <f t="shared" si="1208"/>
        <v>58.80078125</v>
      </c>
      <c r="Q840">
        <f t="shared" si="1209"/>
        <v>-93.099609375</v>
      </c>
      <c r="R840">
        <f t="shared" si="1210"/>
        <v>130.05078125</v>
      </c>
      <c r="S840">
        <f t="shared" si="1211"/>
        <v>15803.90625</v>
      </c>
      <c r="T840">
        <f t="shared" si="1212"/>
        <v>15816.766694568452</v>
      </c>
      <c r="U840">
        <f t="shared" si="1213"/>
        <v>-31.556640625</v>
      </c>
      <c r="V840">
        <f t="shared" si="1214"/>
        <v>-44.417085193452294</v>
      </c>
      <c r="W840">
        <f t="shared" si="1215"/>
        <v>36.8505859375</v>
      </c>
      <c r="X840">
        <f t="shared" si="1216"/>
        <v>44.624707031249997</v>
      </c>
      <c r="Y840">
        <f t="shared" si="1217"/>
        <v>15788.090511329383</v>
      </c>
      <c r="Z840">
        <f t="shared" si="1226"/>
        <v>15798.756335725415</v>
      </c>
      <c r="AA840">
        <f t="shared" si="1218"/>
        <v>-15.740901954382934</v>
      </c>
      <c r="AB840">
        <f t="shared" si="1219"/>
        <v>-26.406726350414829</v>
      </c>
      <c r="AC840" s="9">
        <f t="shared" si="1220"/>
        <v>-10.665824396031894</v>
      </c>
      <c r="AD840" s="4">
        <f t="shared" si="1221"/>
        <v>0.21077393454739293</v>
      </c>
      <c r="AE840" s="2">
        <f t="shared" si="1222"/>
        <v>2.3406709298905322E-3</v>
      </c>
      <c r="AF840">
        <f t="shared" si="1230"/>
        <v>-28.67618323906936</v>
      </c>
      <c r="AG840" s="4">
        <f t="shared" si="1223"/>
        <v>0.14138384330243953</v>
      </c>
      <c r="AI840">
        <f t="shared" si="1224"/>
        <v>0</v>
      </c>
      <c r="AJ840">
        <f t="shared" si="1227"/>
        <v>1</v>
      </c>
      <c r="AK840">
        <f t="shared" si="1228"/>
        <v>0</v>
      </c>
      <c r="AL840">
        <f t="shared" ref="AL840:AN840" si="1284">SUM(AI830:AI839)/10</f>
        <v>0.1</v>
      </c>
      <c r="AM840">
        <f t="shared" si="1284"/>
        <v>0.2</v>
      </c>
      <c r="AN840">
        <f t="shared" si="1284"/>
        <v>0.7</v>
      </c>
      <c r="AO840" s="7">
        <f t="shared" si="1241"/>
        <v>28.25</v>
      </c>
      <c r="AP840" s="8">
        <f t="shared" si="1245"/>
        <v>0.10290016087308362</v>
      </c>
      <c r="AQ840" s="8">
        <f t="shared" si="1246"/>
        <v>0.26363636363636367</v>
      </c>
      <c r="AR840" s="8">
        <f t="shared" si="1247"/>
        <v>0.65454545454545454</v>
      </c>
      <c r="AT840" s="8">
        <f t="shared" si="1242"/>
        <v>5</v>
      </c>
      <c r="AU840" s="8">
        <f t="shared" si="1243"/>
        <v>5</v>
      </c>
      <c r="AV840" s="4"/>
    </row>
    <row r="841" spans="1:53" x14ac:dyDescent="0.25">
      <c r="A841" t="s">
        <v>845</v>
      </c>
      <c r="B841">
        <v>15771.099609375</v>
      </c>
      <c r="C841">
        <v>15799.099609375</v>
      </c>
      <c r="D841">
        <v>15736.5</v>
      </c>
      <c r="E841">
        <v>15765.599609375</v>
      </c>
      <c r="F841">
        <v>15765.599609375</v>
      </c>
      <c r="G841">
        <v>0</v>
      </c>
      <c r="H841" t="str">
        <f t="shared" si="1201"/>
        <v xml:space="preserve"> 13:15:00+05:30</v>
      </c>
      <c r="I841" t="str">
        <f t="shared" si="1202"/>
        <v>N</v>
      </c>
      <c r="J841">
        <f t="shared" si="1203"/>
        <v>-6.75</v>
      </c>
      <c r="K841">
        <f t="shared" si="1204"/>
        <v>-5.5</v>
      </c>
      <c r="L841" s="3">
        <f t="shared" si="1279"/>
        <v>-4.2796413769498467E-4</v>
      </c>
      <c r="M841" s="3">
        <f t="shared" si="1205"/>
        <v>-3.487391580946309E-4</v>
      </c>
      <c r="N841" t="str">
        <f t="shared" si="1206"/>
        <v>2021-06-29</v>
      </c>
      <c r="O841">
        <f t="shared" si="1207"/>
        <v>-21.19921875</v>
      </c>
      <c r="P841">
        <f t="shared" si="1208"/>
        <v>52.05078125</v>
      </c>
      <c r="Q841">
        <f t="shared" si="1209"/>
        <v>-66.0498046875</v>
      </c>
      <c r="R841">
        <f t="shared" si="1210"/>
        <v>122.8505859375</v>
      </c>
      <c r="S841">
        <f t="shared" si="1211"/>
        <v>15796.331176757813</v>
      </c>
      <c r="T841">
        <f t="shared" si="1212"/>
        <v>15815.907133556548</v>
      </c>
      <c r="U841">
        <f t="shared" si="1213"/>
        <v>-30.7315673828125</v>
      </c>
      <c r="V841">
        <f t="shared" si="1214"/>
        <v>-50.307524181547706</v>
      </c>
      <c r="W841">
        <f t="shared" si="1215"/>
        <v>62.599609375</v>
      </c>
      <c r="X841">
        <f t="shared" si="1216"/>
        <v>41.289843750000003</v>
      </c>
      <c r="Y841">
        <f t="shared" si="1217"/>
        <v>15783.092533117298</v>
      </c>
      <c r="Z841">
        <f t="shared" si="1226"/>
        <v>15795.742087875376</v>
      </c>
      <c r="AA841">
        <f t="shared" si="1218"/>
        <v>-17.492923742298444</v>
      </c>
      <c r="AB841">
        <f t="shared" si="1219"/>
        <v>-30.142478500376455</v>
      </c>
      <c r="AC841" s="9">
        <f t="shared" si="1220"/>
        <v>-12.649554758078011</v>
      </c>
      <c r="AD841" s="4">
        <f t="shared" si="1221"/>
        <v>0.18598940769961886</v>
      </c>
      <c r="AE841" s="2">
        <f t="shared" si="1222"/>
        <v>3.9779880770819433E-3</v>
      </c>
      <c r="AF841">
        <f t="shared" si="1230"/>
        <v>-32.814600439249261</v>
      </c>
      <c r="AG841" s="4">
        <f t="shared" si="1223"/>
        <v>0.14431548179471765</v>
      </c>
      <c r="AI841">
        <f t="shared" si="1224"/>
        <v>0</v>
      </c>
      <c r="AJ841">
        <f t="shared" si="1227"/>
        <v>1</v>
      </c>
      <c r="AK841">
        <f t="shared" si="1228"/>
        <v>0</v>
      </c>
      <c r="AL841">
        <f t="shared" ref="AL841:AN841" si="1285">SUM(AI831:AI840)/10</f>
        <v>0</v>
      </c>
      <c r="AM841">
        <f t="shared" si="1285"/>
        <v>0.3</v>
      </c>
      <c r="AN841">
        <f t="shared" si="1285"/>
        <v>0.7</v>
      </c>
      <c r="AO841" s="7">
        <f t="shared" si="1241"/>
        <v>-6.75</v>
      </c>
      <c r="AP841" s="8">
        <f t="shared" si="1245"/>
        <v>8.419104071434115E-2</v>
      </c>
      <c r="AQ841" s="8">
        <f t="shared" si="1246"/>
        <v>0.34545454545454546</v>
      </c>
      <c r="AR841" s="8">
        <f t="shared" si="1247"/>
        <v>0.57272727272727275</v>
      </c>
      <c r="AT841" s="8">
        <f t="shared" si="1242"/>
        <v>5</v>
      </c>
      <c r="AU841" s="8">
        <f t="shared" si="1243"/>
        <v>5</v>
      </c>
      <c r="AV841" s="4"/>
    </row>
    <row r="842" spans="1:53" x14ac:dyDescent="0.25">
      <c r="A842" t="s">
        <v>846</v>
      </c>
      <c r="B842">
        <v>15776.150390625</v>
      </c>
      <c r="C842">
        <v>15776.9501953125</v>
      </c>
      <c r="D842">
        <v>15724.099609375</v>
      </c>
      <c r="E842">
        <v>15744.400390625</v>
      </c>
      <c r="F842">
        <v>15744.400390625</v>
      </c>
      <c r="G842">
        <v>0</v>
      </c>
      <c r="H842" t="str">
        <f t="shared" si="1201"/>
        <v xml:space="preserve"> 14:15:00+05:30</v>
      </c>
      <c r="I842" t="str">
        <f t="shared" si="1202"/>
        <v>N</v>
      </c>
      <c r="J842">
        <f t="shared" si="1203"/>
        <v>-21.19921875</v>
      </c>
      <c r="K842">
        <f t="shared" si="1204"/>
        <v>-31.75</v>
      </c>
      <c r="L842" s="3">
        <f t="shared" si="1279"/>
        <v>-1.3446503320681761E-3</v>
      </c>
      <c r="M842" s="3">
        <f t="shared" si="1205"/>
        <v>-2.0125315247290923E-3</v>
      </c>
      <c r="N842" t="str">
        <f t="shared" si="1206"/>
        <v>2021-06-29</v>
      </c>
      <c r="O842">
        <f t="shared" si="1207"/>
        <v>7</v>
      </c>
      <c r="P842">
        <f t="shared" si="1208"/>
        <v>42.6494140625</v>
      </c>
      <c r="Q842">
        <f t="shared" si="1209"/>
        <v>-57.75</v>
      </c>
      <c r="R842">
        <f t="shared" si="1210"/>
        <v>151.5498046875</v>
      </c>
      <c r="S842">
        <f t="shared" si="1211"/>
        <v>15786.781127929688</v>
      </c>
      <c r="T842">
        <f t="shared" si="1212"/>
        <v>15814.023763020834</v>
      </c>
      <c r="U842">
        <f t="shared" si="1213"/>
        <v>-42.3807373046875</v>
      </c>
      <c r="V842">
        <f t="shared" si="1214"/>
        <v>-69.62337239583394</v>
      </c>
      <c r="W842">
        <f t="shared" si="1215"/>
        <v>52.8505859375</v>
      </c>
      <c r="X842">
        <f t="shared" si="1216"/>
        <v>42.739843749999999</v>
      </c>
      <c r="Y842">
        <f t="shared" si="1217"/>
        <v>15774.494279230121</v>
      </c>
      <c r="Z842">
        <f t="shared" si="1226"/>
        <v>15791.074660852615</v>
      </c>
      <c r="AA842">
        <f t="shared" si="1218"/>
        <v>-30.09388860512081</v>
      </c>
      <c r="AB842">
        <f t="shared" si="1219"/>
        <v>-46.674270227615125</v>
      </c>
      <c r="AC842" s="9">
        <f t="shared" si="1220"/>
        <v>-16.580381622494315</v>
      </c>
      <c r="AD842" s="4">
        <f t="shared" si="1221"/>
        <v>0.31074823893750692</v>
      </c>
      <c r="AE842" s="2">
        <f t="shared" si="1222"/>
        <v>3.3611200164357581E-3</v>
      </c>
      <c r="AF842">
        <f t="shared" si="1230"/>
        <v>-39.52948379071313</v>
      </c>
      <c r="AG842" s="4">
        <f t="shared" si="1223"/>
        <v>0.20463096492353611</v>
      </c>
      <c r="AI842">
        <f t="shared" si="1224"/>
        <v>0</v>
      </c>
      <c r="AJ842">
        <f t="shared" si="1227"/>
        <v>1</v>
      </c>
      <c r="AK842">
        <f t="shared" si="1228"/>
        <v>0</v>
      </c>
      <c r="AL842">
        <f t="shared" ref="AL842:AN842" si="1286">SUM(AI832:AI841)/10</f>
        <v>0</v>
      </c>
      <c r="AM842">
        <f t="shared" si="1286"/>
        <v>0.4</v>
      </c>
      <c r="AN842">
        <f t="shared" si="1286"/>
        <v>0.6</v>
      </c>
      <c r="AO842" s="7">
        <f t="shared" si="1241"/>
        <v>-21.19921875</v>
      </c>
      <c r="AP842" s="8">
        <f t="shared" si="1245"/>
        <v>6.8883578766279124E-2</v>
      </c>
      <c r="AQ842" s="8">
        <f t="shared" si="1246"/>
        <v>0.42727272727272725</v>
      </c>
      <c r="AR842" s="8">
        <f t="shared" si="1247"/>
        <v>0.57272727272727275</v>
      </c>
      <c r="AT842" s="8">
        <f t="shared" si="1242"/>
        <v>4</v>
      </c>
      <c r="AU842" s="8">
        <f t="shared" si="1243"/>
        <v>6</v>
      </c>
      <c r="AV842" s="4"/>
    </row>
    <row r="843" spans="1:53" x14ac:dyDescent="0.25">
      <c r="A843" t="s">
        <v>847</v>
      </c>
      <c r="B843">
        <v>15744.400390625</v>
      </c>
      <c r="C843">
        <v>15759.150390625</v>
      </c>
      <c r="D843">
        <v>15740.650390625</v>
      </c>
      <c r="E843">
        <v>15751.400390625</v>
      </c>
      <c r="F843">
        <v>15751.400390625</v>
      </c>
      <c r="G843">
        <v>0</v>
      </c>
      <c r="H843" t="str">
        <f t="shared" si="1201"/>
        <v xml:space="preserve"> 15:15:00+05:30</v>
      </c>
      <c r="I843" t="str">
        <f t="shared" si="1202"/>
        <v>N</v>
      </c>
      <c r="J843">
        <f t="shared" si="1203"/>
        <v>7</v>
      </c>
      <c r="K843">
        <f t="shared" si="1204"/>
        <v>7</v>
      </c>
      <c r="L843" s="3">
        <f t="shared" si="1279"/>
        <v>4.4460251431157379E-4</v>
      </c>
      <c r="M843" s="3">
        <f t="shared" si="1205"/>
        <v>4.4460251431157379E-4</v>
      </c>
      <c r="N843" t="str">
        <f t="shared" si="1206"/>
        <v>2021-06-29</v>
      </c>
      <c r="O843">
        <f t="shared" si="1207"/>
        <v>54.849609375</v>
      </c>
      <c r="P843">
        <f t="shared" si="1208"/>
        <v>-37.4501953125</v>
      </c>
      <c r="Q843">
        <f t="shared" si="1209"/>
        <v>-28.9501953125</v>
      </c>
      <c r="R843">
        <f t="shared" si="1210"/>
        <v>55.099609375</v>
      </c>
      <c r="S843">
        <f t="shared" si="1211"/>
        <v>15775.606201171875</v>
      </c>
      <c r="T843">
        <f t="shared" si="1212"/>
        <v>15811.664248511905</v>
      </c>
      <c r="U843">
        <f t="shared" si="1213"/>
        <v>-24.205810546875</v>
      </c>
      <c r="V843">
        <f t="shared" si="1214"/>
        <v>-60.263857886904589</v>
      </c>
      <c r="W843">
        <f t="shared" si="1215"/>
        <v>18.5</v>
      </c>
      <c r="X843">
        <f t="shared" si="1216"/>
        <v>44.43994140625</v>
      </c>
      <c r="Y843">
        <f t="shared" si="1217"/>
        <v>15769.362303984539</v>
      </c>
      <c r="Z843">
        <f t="shared" si="1226"/>
        <v>15787.467909013742</v>
      </c>
      <c r="AA843">
        <f t="shared" si="1218"/>
        <v>-17.961913359538812</v>
      </c>
      <c r="AB843">
        <f t="shared" si="1219"/>
        <v>-36.067518388741519</v>
      </c>
      <c r="AC843" s="9">
        <f t="shared" si="1220"/>
        <v>-18.105605029202707</v>
      </c>
      <c r="AD843" s="4">
        <f t="shared" si="1221"/>
        <v>9.1989644233468532E-2</v>
      </c>
      <c r="AE843" s="2">
        <f t="shared" si="1222"/>
        <v>1.1753008637443879E-3</v>
      </c>
      <c r="AF843">
        <f t="shared" si="1230"/>
        <v>-42.301944527365777</v>
      </c>
      <c r="AG843" s="4">
        <f t="shared" si="1223"/>
        <v>7.0136527745500082E-2</v>
      </c>
      <c r="AI843">
        <f t="shared" si="1224"/>
        <v>0</v>
      </c>
      <c r="AJ843">
        <f t="shared" si="1227"/>
        <v>1</v>
      </c>
      <c r="AK843">
        <f t="shared" si="1228"/>
        <v>0</v>
      </c>
      <c r="AL843">
        <f t="shared" ref="AL843:AN843" si="1287">SUM(AI833:AI842)/10</f>
        <v>0</v>
      </c>
      <c r="AM843">
        <f t="shared" si="1287"/>
        <v>0.5</v>
      </c>
      <c r="AN843">
        <f t="shared" si="1287"/>
        <v>0.5</v>
      </c>
      <c r="AO843" s="7">
        <f t="shared" si="1241"/>
        <v>7</v>
      </c>
      <c r="AP843" s="8">
        <f t="shared" si="1245"/>
        <v>5.6359291717864739E-2</v>
      </c>
      <c r="AQ843" s="8">
        <f t="shared" si="1246"/>
        <v>0.50909090909090915</v>
      </c>
      <c r="AR843" s="8">
        <f t="shared" si="1247"/>
        <v>0.49090909090909091</v>
      </c>
      <c r="AT843" s="8">
        <f t="shared" si="1242"/>
        <v>4</v>
      </c>
      <c r="AU843" s="8">
        <f t="shared" si="1243"/>
        <v>6</v>
      </c>
      <c r="AV843" s="4"/>
    </row>
    <row r="844" spans="1:53" x14ac:dyDescent="0.25">
      <c r="A844" t="s">
        <v>848</v>
      </c>
      <c r="B844">
        <v>15776.900390625</v>
      </c>
      <c r="C844">
        <v>15812.150390625</v>
      </c>
      <c r="D844">
        <v>15774.5</v>
      </c>
      <c r="E844">
        <v>15806.25</v>
      </c>
      <c r="F844">
        <v>15806.25</v>
      </c>
      <c r="G844">
        <v>0</v>
      </c>
      <c r="H844" t="str">
        <f t="shared" si="1201"/>
        <v xml:space="preserve"> 09:15:00+05:30</v>
      </c>
      <c r="I844" t="str">
        <f t="shared" si="1202"/>
        <v>Y</v>
      </c>
      <c r="J844">
        <f t="shared" si="1203"/>
        <v>54.849609375</v>
      </c>
      <c r="K844">
        <f t="shared" si="1204"/>
        <v>29.349609375</v>
      </c>
      <c r="L844" s="3">
        <f t="shared" si="1279"/>
        <v>3.4822052652312536E-3</v>
      </c>
      <c r="M844" s="3">
        <f t="shared" si="1205"/>
        <v>1.8602899586309246E-3</v>
      </c>
      <c r="N844" t="str">
        <f t="shared" si="1206"/>
        <v>2021-06-30</v>
      </c>
      <c r="O844">
        <f t="shared" si="1207"/>
        <v>27.2998046875</v>
      </c>
      <c r="P844">
        <f t="shared" si="1208"/>
        <v>-75.599609375</v>
      </c>
      <c r="Q844">
        <f t="shared" si="1209"/>
        <v>-77.25</v>
      </c>
      <c r="R844">
        <f t="shared" si="1210"/>
        <v>11.4501953125</v>
      </c>
      <c r="S844">
        <f t="shared" si="1211"/>
        <v>15767.987548828125</v>
      </c>
      <c r="T844">
        <f t="shared" si="1212"/>
        <v>15809.649972098214</v>
      </c>
      <c r="U844">
        <f t="shared" si="1213"/>
        <v>38.262451171875</v>
      </c>
      <c r="V844">
        <f t="shared" si="1214"/>
        <v>-3.399972098213766</v>
      </c>
      <c r="W844">
        <f t="shared" si="1215"/>
        <v>37.650390625</v>
      </c>
      <c r="X844">
        <f t="shared" si="1216"/>
        <v>43.325000000000003</v>
      </c>
      <c r="Y844">
        <f t="shared" si="1217"/>
        <v>15777.559569765752</v>
      </c>
      <c r="Z844">
        <f t="shared" si="1226"/>
        <v>15789.175371830674</v>
      </c>
      <c r="AA844">
        <f t="shared" si="1218"/>
        <v>28.690430234248197</v>
      </c>
      <c r="AB844">
        <f t="shared" si="1219"/>
        <v>17.074628169326388</v>
      </c>
      <c r="AC844" s="9">
        <f t="shared" si="1220"/>
        <v>-11.615802064921809</v>
      </c>
      <c r="AD844" s="4">
        <f t="shared" si="1221"/>
        <v>-0.35844165129049438</v>
      </c>
      <c r="AE844" s="2">
        <f t="shared" si="1222"/>
        <v>2.3867882104028652E-3</v>
      </c>
      <c r="AF844">
        <f t="shared" si="1230"/>
        <v>-32.090402332461963</v>
      </c>
      <c r="AG844" s="4">
        <f t="shared" si="1223"/>
        <v>-0.24139651992351818</v>
      </c>
      <c r="AI844">
        <f t="shared" si="1224"/>
        <v>0</v>
      </c>
      <c r="AJ844">
        <f t="shared" si="1227"/>
        <v>0</v>
      </c>
      <c r="AK844">
        <f t="shared" si="1228"/>
        <v>1</v>
      </c>
      <c r="AL844">
        <f t="shared" ref="AL844:AN844" si="1288">SUM(AI834:AI843)/10</f>
        <v>0</v>
      </c>
      <c r="AM844">
        <f t="shared" si="1288"/>
        <v>0.6</v>
      </c>
      <c r="AN844">
        <f t="shared" si="1288"/>
        <v>0.4</v>
      </c>
      <c r="AO844" s="7">
        <f t="shared" si="1241"/>
        <v>54.849609375</v>
      </c>
      <c r="AP844" s="8">
        <f t="shared" si="1245"/>
        <v>4.611214776916206E-2</v>
      </c>
      <c r="AQ844" s="8">
        <f t="shared" si="1246"/>
        <v>0.40909090909090906</v>
      </c>
      <c r="AR844" s="8">
        <f t="shared" si="1247"/>
        <v>0.59090909090909094</v>
      </c>
      <c r="AT844" s="8">
        <f t="shared" si="1242"/>
        <v>5</v>
      </c>
      <c r="AU844" s="8">
        <f t="shared" si="1243"/>
        <v>5</v>
      </c>
      <c r="AV844" s="4"/>
    </row>
    <row r="845" spans="1:53" x14ac:dyDescent="0.25">
      <c r="A845" t="s">
        <v>849</v>
      </c>
      <c r="B845">
        <v>15793.75</v>
      </c>
      <c r="C845">
        <v>15837</v>
      </c>
      <c r="D845">
        <v>15792.599609375</v>
      </c>
      <c r="E845">
        <v>15833.5498046875</v>
      </c>
      <c r="F845">
        <v>15833.5498046875</v>
      </c>
      <c r="G845">
        <v>0</v>
      </c>
      <c r="H845" t="str">
        <f t="shared" si="1201"/>
        <v xml:space="preserve"> 10:15:00+05:30</v>
      </c>
      <c r="I845" t="str">
        <f t="shared" si="1202"/>
        <v>N</v>
      </c>
      <c r="J845">
        <f t="shared" si="1203"/>
        <v>27.2998046875</v>
      </c>
      <c r="K845">
        <f t="shared" si="1204"/>
        <v>39.7998046875</v>
      </c>
      <c r="L845" s="3">
        <f t="shared" si="1279"/>
        <v>1.7271525306445236E-3</v>
      </c>
      <c r="M845" s="3">
        <f t="shared" si="1205"/>
        <v>2.5199718045112781E-3</v>
      </c>
      <c r="N845" t="str">
        <f t="shared" si="1206"/>
        <v>2021-06-30</v>
      </c>
      <c r="O845">
        <f t="shared" si="1207"/>
        <v>-2.3994140625</v>
      </c>
      <c r="P845">
        <f t="shared" si="1208"/>
        <v>-117.0498046875</v>
      </c>
      <c r="Q845">
        <f t="shared" si="1209"/>
        <v>-17.599609375</v>
      </c>
      <c r="R845">
        <f t="shared" si="1210"/>
        <v>-20.3994140625</v>
      </c>
      <c r="S845">
        <f t="shared" si="1211"/>
        <v>15765.643798828125</v>
      </c>
      <c r="T845">
        <f t="shared" si="1212"/>
        <v>15810.116629464286</v>
      </c>
      <c r="U845">
        <f t="shared" si="1213"/>
        <v>67.906005859375</v>
      </c>
      <c r="V845">
        <f t="shared" si="1214"/>
        <v>23.433175223213766</v>
      </c>
      <c r="W845">
        <f t="shared" si="1215"/>
        <v>44.400390625</v>
      </c>
      <c r="X845">
        <f t="shared" si="1216"/>
        <v>42.855078124999999</v>
      </c>
      <c r="Y845">
        <f t="shared" si="1217"/>
        <v>15790.001844192808</v>
      </c>
      <c r="Z845">
        <f t="shared" si="1226"/>
        <v>15793.209411181295</v>
      </c>
      <c r="AA845">
        <f t="shared" si="1218"/>
        <v>43.547960494692234</v>
      </c>
      <c r="AB845">
        <f t="shared" si="1219"/>
        <v>40.340393506205146</v>
      </c>
      <c r="AC845" s="9">
        <f t="shared" si="1220"/>
        <v>-3.2075669884870877</v>
      </c>
      <c r="AD845" s="4">
        <f t="shared" si="1221"/>
        <v>-0.72386177290559062</v>
      </c>
      <c r="AE845" s="2">
        <f t="shared" si="1222"/>
        <v>2.8114681384464714E-3</v>
      </c>
      <c r="AF845">
        <f t="shared" si="1230"/>
        <v>-20.114785271478468</v>
      </c>
      <c r="AG845" s="4">
        <f t="shared" si="1223"/>
        <v>-0.37318376182741775</v>
      </c>
      <c r="AI845">
        <f t="shared" si="1224"/>
        <v>0</v>
      </c>
      <c r="AJ845">
        <f t="shared" si="1227"/>
        <v>0</v>
      </c>
      <c r="AK845">
        <f t="shared" si="1228"/>
        <v>1</v>
      </c>
      <c r="AL845">
        <f t="shared" ref="AL845:AN845" si="1289">SUM(AI835:AI844)/10</f>
        <v>0</v>
      </c>
      <c r="AM845">
        <f t="shared" si="1289"/>
        <v>0.6</v>
      </c>
      <c r="AN845">
        <f t="shared" si="1289"/>
        <v>0.4</v>
      </c>
      <c r="AO845" s="7">
        <f t="shared" si="1241"/>
        <v>27.2998046875</v>
      </c>
      <c r="AP845" s="8">
        <f t="shared" si="1245"/>
        <v>3.7728120902041681E-2</v>
      </c>
      <c r="AQ845" s="8">
        <f t="shared" si="1246"/>
        <v>0.49090909090909091</v>
      </c>
      <c r="AR845" s="8">
        <f t="shared" si="1247"/>
        <v>0.50909090909090915</v>
      </c>
      <c r="AT845" s="8">
        <f t="shared" si="1242"/>
        <v>6</v>
      </c>
      <c r="AU845" s="8">
        <f t="shared" si="1243"/>
        <v>4</v>
      </c>
      <c r="AV845" s="4"/>
    </row>
    <row r="846" spans="1:53" x14ac:dyDescent="0.25">
      <c r="A846" t="s">
        <v>850</v>
      </c>
      <c r="B846">
        <v>15826</v>
      </c>
      <c r="C846">
        <v>15837.349609375</v>
      </c>
      <c r="D846">
        <v>15817.150390625</v>
      </c>
      <c r="E846">
        <v>15831.150390625</v>
      </c>
      <c r="F846">
        <v>15831.150390625</v>
      </c>
      <c r="G846">
        <v>0</v>
      </c>
      <c r="H846" t="str">
        <f t="shared" si="1201"/>
        <v xml:space="preserve"> 11:15:00+05:30</v>
      </c>
      <c r="I846" t="str">
        <f t="shared" si="1202"/>
        <v>N</v>
      </c>
      <c r="J846">
        <f t="shared" si="1203"/>
        <v>-2.3994140625</v>
      </c>
      <c r="K846">
        <f t="shared" si="1204"/>
        <v>5.150390625</v>
      </c>
      <c r="L846" s="3">
        <f t="shared" si="1279"/>
        <v>-1.5153986895532782E-4</v>
      </c>
      <c r="M846" s="3">
        <f t="shared" si="1205"/>
        <v>3.2543855838493616E-4</v>
      </c>
      <c r="N846" t="str">
        <f t="shared" si="1206"/>
        <v>2021-06-30</v>
      </c>
      <c r="O846">
        <f t="shared" si="1207"/>
        <v>-13.5</v>
      </c>
      <c r="P846">
        <f t="shared" si="1208"/>
        <v>-121.5</v>
      </c>
      <c r="Q846">
        <f t="shared" si="1209"/>
        <v>-6.80078125</v>
      </c>
      <c r="R846">
        <f t="shared" si="1210"/>
        <v>-3.6005859375</v>
      </c>
      <c r="S846">
        <f t="shared" si="1211"/>
        <v>15773.756225585938</v>
      </c>
      <c r="T846">
        <f t="shared" si="1212"/>
        <v>15811.442801339286</v>
      </c>
      <c r="U846">
        <f t="shared" si="1213"/>
        <v>57.3941650390625</v>
      </c>
      <c r="V846">
        <f t="shared" si="1214"/>
        <v>19.707589285713766</v>
      </c>
      <c r="W846">
        <f t="shared" si="1215"/>
        <v>20.19921875</v>
      </c>
      <c r="X846">
        <f t="shared" si="1216"/>
        <v>42.280175781250001</v>
      </c>
      <c r="Y846">
        <f t="shared" si="1217"/>
        <v>15799.145965622183</v>
      </c>
      <c r="Z846">
        <f t="shared" si="1226"/>
        <v>15796.658591130723</v>
      </c>
      <c r="AA846">
        <f t="shared" si="1218"/>
        <v>32.004425002816788</v>
      </c>
      <c r="AB846">
        <f t="shared" si="1219"/>
        <v>34.491799494277075</v>
      </c>
      <c r="AC846" s="9">
        <f t="shared" si="1220"/>
        <v>2.4873744914602867</v>
      </c>
      <c r="AD846" s="4" t="str">
        <f t="shared" si="1221"/>
        <v>CROSSOVER</v>
      </c>
      <c r="AE846" s="2">
        <f t="shared" si="1222"/>
        <v>1.2770453748718418E-3</v>
      </c>
      <c r="AF846">
        <f t="shared" si="1230"/>
        <v>-12.296835717103022</v>
      </c>
      <c r="AG846" s="4">
        <f t="shared" si="1223"/>
        <v>-0.38866681641691792</v>
      </c>
      <c r="AI846">
        <f t="shared" si="1224"/>
        <v>1</v>
      </c>
      <c r="AJ846">
        <f t="shared" si="1227"/>
        <v>0</v>
      </c>
      <c r="AK846">
        <f t="shared" si="1228"/>
        <v>0</v>
      </c>
      <c r="AL846">
        <f t="shared" ref="AL846:AN846" si="1290">SUM(AI836:AI845)/10</f>
        <v>0</v>
      </c>
      <c r="AM846">
        <f t="shared" si="1290"/>
        <v>0.6</v>
      </c>
      <c r="AN846">
        <f t="shared" si="1290"/>
        <v>0.4</v>
      </c>
      <c r="AO846" s="7">
        <f t="shared" si="1241"/>
        <v>-2.3994140625</v>
      </c>
      <c r="AP846" s="8">
        <f t="shared" si="1245"/>
        <v>0.21268664437439772</v>
      </c>
      <c r="AQ846" s="8">
        <f t="shared" si="1246"/>
        <v>0.49090909090909091</v>
      </c>
      <c r="AR846" s="8">
        <f t="shared" si="1247"/>
        <v>0.32727272727272727</v>
      </c>
      <c r="AT846" s="8">
        <f t="shared" si="1242"/>
        <v>5</v>
      </c>
      <c r="AU846" s="8">
        <f t="shared" si="1243"/>
        <v>5</v>
      </c>
      <c r="AV846" s="4"/>
      <c r="AW846" s="7">
        <f>SUM(AO847:AO852)</f>
        <v>-121.5</v>
      </c>
      <c r="AX846" s="7">
        <f>SUM(AO847:AO857)</f>
        <v>-137.900390625</v>
      </c>
      <c r="AY846" s="7">
        <f>SUM(AO846:AO860)</f>
        <v>-154.2998046875</v>
      </c>
      <c r="AZ846" s="7">
        <f>SUM(AO847:AO866)</f>
        <v>-6.80078125</v>
      </c>
      <c r="BA846">
        <f>IF(AC846&gt;0,1,-1)</f>
        <v>1</v>
      </c>
    </row>
    <row r="847" spans="1:53" x14ac:dyDescent="0.25">
      <c r="A847" t="s">
        <v>851</v>
      </c>
      <c r="B847">
        <v>15829.849609375</v>
      </c>
      <c r="C847">
        <v>15838.849609375</v>
      </c>
      <c r="D847">
        <v>15809.650390625</v>
      </c>
      <c r="E847">
        <v>15817.650390625</v>
      </c>
      <c r="F847">
        <v>15817.650390625</v>
      </c>
      <c r="G847">
        <v>0</v>
      </c>
      <c r="H847" t="str">
        <f t="shared" si="1201"/>
        <v xml:space="preserve"> 12:15:00+05:30</v>
      </c>
      <c r="I847" t="str">
        <f t="shared" si="1202"/>
        <v>N</v>
      </c>
      <c r="J847">
        <f t="shared" si="1203"/>
        <v>-13.5</v>
      </c>
      <c r="K847">
        <f t="shared" si="1204"/>
        <v>-12.19921875</v>
      </c>
      <c r="L847" s="3">
        <f t="shared" si="1279"/>
        <v>-8.5274914752844007E-4</v>
      </c>
      <c r="M847" s="3">
        <f t="shared" si="1205"/>
        <v>-7.7064653493455731E-4</v>
      </c>
      <c r="N847" t="str">
        <f t="shared" si="1206"/>
        <v>2021-06-30</v>
      </c>
      <c r="O847">
        <f t="shared" si="1207"/>
        <v>-30.6005859375</v>
      </c>
      <c r="P847">
        <f t="shared" si="1208"/>
        <v>-119.4501953125</v>
      </c>
      <c r="Q847">
        <f t="shared" si="1209"/>
        <v>11.349609375</v>
      </c>
      <c r="R847">
        <f t="shared" si="1210"/>
        <v>13.94921875</v>
      </c>
      <c r="S847">
        <f t="shared" si="1211"/>
        <v>15781.099975585938</v>
      </c>
      <c r="T847">
        <f t="shared" si="1212"/>
        <v>15811.542829241071</v>
      </c>
      <c r="U847">
        <f t="shared" si="1213"/>
        <v>36.5504150390625</v>
      </c>
      <c r="V847">
        <f t="shared" si="1214"/>
        <v>6.107561383929351</v>
      </c>
      <c r="W847">
        <f t="shared" si="1215"/>
        <v>29.19921875</v>
      </c>
      <c r="X847">
        <f t="shared" si="1216"/>
        <v>42.380175781250003</v>
      </c>
      <c r="Y847">
        <f t="shared" si="1217"/>
        <v>15803.258060067254</v>
      </c>
      <c r="Z847">
        <f t="shared" si="1226"/>
        <v>15798.566936539293</v>
      </c>
      <c r="AA847">
        <f t="shared" si="1218"/>
        <v>14.392330557746391</v>
      </c>
      <c r="AB847">
        <f t="shared" si="1219"/>
        <v>19.083454085706762</v>
      </c>
      <c r="AC847" s="9">
        <f t="shared" si="1220"/>
        <v>4.6911235279603716</v>
      </c>
      <c r="AD847" s="4">
        <f t="shared" si="1221"/>
        <v>0.88597396333605916</v>
      </c>
      <c r="AE847" s="2">
        <f t="shared" si="1222"/>
        <v>1.8469237477455485E-3</v>
      </c>
      <c r="AF847">
        <f t="shared" si="1230"/>
        <v>-8.2847691738170397</v>
      </c>
      <c r="AG847" s="4">
        <f t="shared" si="1223"/>
        <v>-0.32626820717022431</v>
      </c>
      <c r="AI847">
        <f t="shared" si="1224"/>
        <v>1</v>
      </c>
      <c r="AJ847">
        <f t="shared" si="1227"/>
        <v>0</v>
      </c>
      <c r="AK847">
        <f t="shared" si="1228"/>
        <v>0</v>
      </c>
      <c r="AL847">
        <f t="shared" ref="AL847:AN847" si="1291">SUM(AI837:AI846)/10</f>
        <v>0.1</v>
      </c>
      <c r="AM847">
        <f t="shared" si="1291"/>
        <v>0.6</v>
      </c>
      <c r="AN847">
        <f t="shared" si="1291"/>
        <v>0.3</v>
      </c>
      <c r="AO847" s="7">
        <f t="shared" si="1241"/>
        <v>-13.5</v>
      </c>
      <c r="AP847" s="8">
        <f t="shared" si="1245"/>
        <v>0.35583452721541631</v>
      </c>
      <c r="AQ847" s="8">
        <f t="shared" si="1246"/>
        <v>0.49090909090909091</v>
      </c>
      <c r="AR847" s="8">
        <f t="shared" si="1247"/>
        <v>0.32727272727272727</v>
      </c>
      <c r="AT847" s="8">
        <f t="shared" si="1242"/>
        <v>5</v>
      </c>
      <c r="AU847" s="8">
        <f t="shared" si="1243"/>
        <v>5</v>
      </c>
      <c r="AV847" s="4"/>
    </row>
    <row r="848" spans="1:53" x14ac:dyDescent="0.25">
      <c r="A848" t="s">
        <v>852</v>
      </c>
      <c r="B848">
        <v>15825.099609375</v>
      </c>
      <c r="C848">
        <v>15827.150390625</v>
      </c>
      <c r="D848">
        <v>15769.7001953125</v>
      </c>
      <c r="E848">
        <v>15787.0498046875</v>
      </c>
      <c r="F848">
        <v>15787.0498046875</v>
      </c>
      <c r="G848">
        <v>0</v>
      </c>
      <c r="H848" t="str">
        <f t="shared" si="1201"/>
        <v xml:space="preserve"> 13:15:00+05:30</v>
      </c>
      <c r="I848" t="str">
        <f t="shared" si="1202"/>
        <v>N</v>
      </c>
      <c r="J848">
        <f t="shared" si="1203"/>
        <v>-30.6005859375</v>
      </c>
      <c r="K848">
        <f t="shared" si="1204"/>
        <v>-38.0498046875</v>
      </c>
      <c r="L848" s="3">
        <f t="shared" si="1279"/>
        <v>-1.9345847949475943E-3</v>
      </c>
      <c r="M848" s="3">
        <f t="shared" si="1205"/>
        <v>-2.4043959043997922E-3</v>
      </c>
      <c r="N848" t="str">
        <f t="shared" si="1206"/>
        <v>2021-06-30</v>
      </c>
      <c r="O848">
        <f t="shared" si="1207"/>
        <v>-73.099609375</v>
      </c>
      <c r="P848">
        <f t="shared" si="1208"/>
        <v>-73.0498046875</v>
      </c>
      <c r="Q848">
        <f t="shared" si="1209"/>
        <v>33.650390625</v>
      </c>
      <c r="R848">
        <f t="shared" si="1210"/>
        <v>47.0498046875</v>
      </c>
      <c r="S848">
        <f t="shared" si="1211"/>
        <v>15790.293823242188</v>
      </c>
      <c r="T848">
        <f t="shared" si="1212"/>
        <v>15810.404761904761</v>
      </c>
      <c r="U848">
        <f t="shared" si="1213"/>
        <v>-3.2440185546875</v>
      </c>
      <c r="V848">
        <f t="shared" si="1214"/>
        <v>-23.354957217261472</v>
      </c>
      <c r="W848">
        <f t="shared" si="1215"/>
        <v>57.4501953125</v>
      </c>
      <c r="X848">
        <f t="shared" si="1216"/>
        <v>37.47509765625</v>
      </c>
      <c r="Y848">
        <f t="shared" si="1217"/>
        <v>15799.65622553842</v>
      </c>
      <c r="Z848">
        <f t="shared" si="1226"/>
        <v>15797.519924552767</v>
      </c>
      <c r="AA848">
        <f t="shared" si="1218"/>
        <v>-12.606420850919676</v>
      </c>
      <c r="AB848">
        <f t="shared" si="1219"/>
        <v>-10.470119865267407</v>
      </c>
      <c r="AC848" s="9">
        <f t="shared" si="1220"/>
        <v>2.1363009856522694</v>
      </c>
      <c r="AD848" s="4">
        <f t="shared" si="1221"/>
        <v>-0.54460781667348246</v>
      </c>
      <c r="AE848" s="2">
        <f t="shared" si="1222"/>
        <v>3.6430746685708654E-3</v>
      </c>
      <c r="AF848">
        <f t="shared" si="1230"/>
        <v>-10.748536366341796</v>
      </c>
      <c r="AG848" s="4">
        <f t="shared" si="1223"/>
        <v>0.29738513419434537</v>
      </c>
      <c r="AI848">
        <f t="shared" si="1224"/>
        <v>0</v>
      </c>
      <c r="AJ848">
        <f t="shared" si="1227"/>
        <v>0</v>
      </c>
      <c r="AK848">
        <f t="shared" si="1228"/>
        <v>1</v>
      </c>
      <c r="AL848">
        <f t="shared" ref="AL848:AN848" si="1292">SUM(AI838:AI847)/10</f>
        <v>0.2</v>
      </c>
      <c r="AM848">
        <f t="shared" si="1292"/>
        <v>0.6</v>
      </c>
      <c r="AN848">
        <f t="shared" si="1292"/>
        <v>0.2</v>
      </c>
      <c r="AO848" s="7">
        <f t="shared" si="1241"/>
        <v>-30.6005859375</v>
      </c>
      <c r="AP848" s="8">
        <f t="shared" si="1245"/>
        <v>0.29113734044897699</v>
      </c>
      <c r="AQ848" s="8">
        <f t="shared" si="1246"/>
        <v>0.49090909090909091</v>
      </c>
      <c r="AR848" s="8">
        <f t="shared" si="1247"/>
        <v>0.42727272727272725</v>
      </c>
      <c r="AT848" s="8">
        <f t="shared" si="1242"/>
        <v>4</v>
      </c>
      <c r="AU848" s="8">
        <f t="shared" si="1243"/>
        <v>6</v>
      </c>
      <c r="AV848" s="4"/>
    </row>
    <row r="849" spans="1:53" x14ac:dyDescent="0.25">
      <c r="A849" t="s">
        <v>853</v>
      </c>
      <c r="B849">
        <v>15791.7001953125</v>
      </c>
      <c r="C849">
        <v>15798.599609375</v>
      </c>
      <c r="D849">
        <v>15713.400390625</v>
      </c>
      <c r="E849">
        <v>15713.9501953125</v>
      </c>
      <c r="F849">
        <v>15713.9501953125</v>
      </c>
      <c r="G849">
        <v>0</v>
      </c>
      <c r="H849" t="str">
        <f t="shared" si="1201"/>
        <v xml:space="preserve"> 14:15:00+05:30</v>
      </c>
      <c r="I849" t="str">
        <f t="shared" si="1202"/>
        <v>N</v>
      </c>
      <c r="J849">
        <f t="shared" si="1203"/>
        <v>-73.099609375</v>
      </c>
      <c r="K849">
        <f t="shared" si="1204"/>
        <v>-77.75</v>
      </c>
      <c r="L849" s="3">
        <f t="shared" si="1279"/>
        <v>-4.6303527435059607E-3</v>
      </c>
      <c r="M849" s="3">
        <f t="shared" si="1205"/>
        <v>-4.9234723961564808E-3</v>
      </c>
      <c r="N849" t="str">
        <f t="shared" si="1206"/>
        <v>2021-06-30</v>
      </c>
      <c r="O849">
        <f t="shared" si="1207"/>
        <v>16.7001953125</v>
      </c>
      <c r="P849">
        <f t="shared" si="1208"/>
        <v>-4.7001953125</v>
      </c>
      <c r="Q849">
        <f t="shared" si="1209"/>
        <v>114.349609375</v>
      </c>
      <c r="R849">
        <f t="shared" si="1210"/>
        <v>140.5498046875</v>
      </c>
      <c r="S849">
        <f t="shared" si="1211"/>
        <v>15792.13134765625</v>
      </c>
      <c r="T849">
        <f t="shared" si="1212"/>
        <v>15806.830961681548</v>
      </c>
      <c r="U849">
        <f t="shared" si="1213"/>
        <v>-78.18115234375</v>
      </c>
      <c r="V849">
        <f t="shared" si="1214"/>
        <v>-92.880766369047706</v>
      </c>
      <c r="W849">
        <f t="shared" si="1215"/>
        <v>85.19921875</v>
      </c>
      <c r="X849">
        <f t="shared" si="1216"/>
        <v>39.72509765625</v>
      </c>
      <c r="Y849">
        <f t="shared" si="1217"/>
        <v>15780.610441043771</v>
      </c>
      <c r="Z849">
        <f t="shared" si="1226"/>
        <v>15789.922676440015</v>
      </c>
      <c r="AA849">
        <f t="shared" si="1218"/>
        <v>-66.660245731271061</v>
      </c>
      <c r="AB849">
        <f t="shared" si="1219"/>
        <v>-75.972481127515493</v>
      </c>
      <c r="AC849" s="9">
        <f t="shared" si="1220"/>
        <v>-9.3122353962444322</v>
      </c>
      <c r="AD849" s="4" t="str">
        <f t="shared" si="1221"/>
        <v>CROSSOVER</v>
      </c>
      <c r="AE849" s="2">
        <f t="shared" si="1222"/>
        <v>5.4220739389312543E-3</v>
      </c>
      <c r="AF849">
        <f t="shared" si="1230"/>
        <v>-26.220520637776644</v>
      </c>
      <c r="AG849" s="4">
        <f t="shared" si="1223"/>
        <v>1.4394503348273688</v>
      </c>
      <c r="AI849">
        <f t="shared" si="1224"/>
        <v>0</v>
      </c>
      <c r="AJ849">
        <f t="shared" si="1227"/>
        <v>1</v>
      </c>
      <c r="AK849">
        <f t="shared" si="1228"/>
        <v>0</v>
      </c>
      <c r="AL849">
        <f t="shared" ref="AL849:AN849" si="1293">SUM(AI839:AI848)/10</f>
        <v>0.2</v>
      </c>
      <c r="AM849">
        <f t="shared" si="1293"/>
        <v>0.5</v>
      </c>
      <c r="AN849">
        <f t="shared" si="1293"/>
        <v>0.3</v>
      </c>
      <c r="AO849" s="7">
        <f t="shared" si="1241"/>
        <v>-73.099609375</v>
      </c>
      <c r="AP849" s="8">
        <f t="shared" si="1245"/>
        <v>0.23820327854916298</v>
      </c>
      <c r="AQ849" s="8">
        <f t="shared" si="1246"/>
        <v>0.67272727272727273</v>
      </c>
      <c r="AR849" s="8">
        <f t="shared" si="1247"/>
        <v>0.16363636363636364</v>
      </c>
      <c r="AT849" s="8">
        <f t="shared" si="1242"/>
        <v>4</v>
      </c>
      <c r="AU849" s="8">
        <f t="shared" si="1243"/>
        <v>6</v>
      </c>
      <c r="AV849" s="4"/>
      <c r="AW849" s="7">
        <f>SUM(AO850:AO855)</f>
        <v>-4.7001953125</v>
      </c>
      <c r="AX849" s="7">
        <f>SUM(AO850:AO860)</f>
        <v>-34.7001953125</v>
      </c>
      <c r="AY849" s="7">
        <f>SUM(AO849:AO863)</f>
        <v>-64.599609375</v>
      </c>
      <c r="AZ849" s="7">
        <f>SUM(AO850:AO869)</f>
        <v>114.349609375</v>
      </c>
      <c r="BA849">
        <f>IF(AC849&gt;0,1,-1)</f>
        <v>-1</v>
      </c>
    </row>
    <row r="850" spans="1:53" x14ac:dyDescent="0.25">
      <c r="A850" t="s">
        <v>854</v>
      </c>
      <c r="B850">
        <v>15713.349609375</v>
      </c>
      <c r="C850">
        <v>15730.650390625</v>
      </c>
      <c r="D850">
        <v>15710.0498046875</v>
      </c>
      <c r="E850">
        <v>15730.650390625</v>
      </c>
      <c r="F850">
        <v>15730.650390625</v>
      </c>
      <c r="G850">
        <v>0</v>
      </c>
      <c r="H850" t="str">
        <f t="shared" si="1201"/>
        <v xml:space="preserve"> 15:15:00+05:30</v>
      </c>
      <c r="I850" t="str">
        <f t="shared" si="1202"/>
        <v>N</v>
      </c>
      <c r="J850">
        <f t="shared" si="1203"/>
        <v>16.7001953125</v>
      </c>
      <c r="K850">
        <f t="shared" si="1204"/>
        <v>17.30078125</v>
      </c>
      <c r="L850" s="3">
        <f t="shared" si="1279"/>
        <v>1.0627623929648001E-3</v>
      </c>
      <c r="M850" s="3">
        <f t="shared" si="1205"/>
        <v>1.1010243951854732E-3</v>
      </c>
      <c r="N850" t="str">
        <f t="shared" si="1206"/>
        <v>2021-06-30</v>
      </c>
      <c r="O850">
        <f t="shared" si="1207"/>
        <v>-14.150390625</v>
      </c>
      <c r="P850">
        <f t="shared" si="1208"/>
        <v>-52.650390625</v>
      </c>
      <c r="Q850">
        <f t="shared" si="1209"/>
        <v>107.3994140625</v>
      </c>
      <c r="R850">
        <f t="shared" si="1210"/>
        <v>151.19921875</v>
      </c>
      <c r="S850">
        <f t="shared" si="1211"/>
        <v>15785.675170898438</v>
      </c>
      <c r="T850">
        <f t="shared" si="1212"/>
        <v>15799.545247395834</v>
      </c>
      <c r="U850">
        <f t="shared" si="1213"/>
        <v>-55.0247802734375</v>
      </c>
      <c r="V850">
        <f t="shared" si="1214"/>
        <v>-68.89485677083394</v>
      </c>
      <c r="W850">
        <f t="shared" si="1215"/>
        <v>20.6005859375</v>
      </c>
      <c r="X850">
        <f t="shared" si="1216"/>
        <v>44.489941406249997</v>
      </c>
      <c r="Y850">
        <f t="shared" si="1217"/>
        <v>15769.508207617377</v>
      </c>
      <c r="Z850">
        <f t="shared" si="1226"/>
        <v>15784.534286820468</v>
      </c>
      <c r="AA850">
        <f t="shared" si="1218"/>
        <v>-38.857816992376684</v>
      </c>
      <c r="AB850">
        <f t="shared" si="1219"/>
        <v>-53.883896195467969</v>
      </c>
      <c r="AC850" s="9">
        <f t="shared" si="1220"/>
        <v>-15.026079203091285</v>
      </c>
      <c r="AD850" s="4">
        <f t="shared" si="1221"/>
        <v>0.6135845544831493</v>
      </c>
      <c r="AE850" s="2">
        <f t="shared" si="1222"/>
        <v>1.3112998490528835E-3</v>
      </c>
      <c r="AF850">
        <f t="shared" si="1230"/>
        <v>-30.037039778457256</v>
      </c>
      <c r="AG850" s="4">
        <f t="shared" si="1223"/>
        <v>0.14555466664464492</v>
      </c>
      <c r="AI850">
        <f t="shared" si="1224"/>
        <v>0</v>
      </c>
      <c r="AJ850">
        <f t="shared" si="1227"/>
        <v>1</v>
      </c>
      <c r="AK850">
        <f t="shared" si="1228"/>
        <v>0</v>
      </c>
      <c r="AL850">
        <f t="shared" ref="AL850:AN850" si="1294">SUM(AI840:AI849)/10</f>
        <v>0.2</v>
      </c>
      <c r="AM850">
        <f t="shared" si="1294"/>
        <v>0.5</v>
      </c>
      <c r="AN850">
        <f t="shared" si="1294"/>
        <v>0.3</v>
      </c>
      <c r="AO850" s="7">
        <f t="shared" si="1241"/>
        <v>16.7001953125</v>
      </c>
      <c r="AP850" s="8">
        <f t="shared" si="1245"/>
        <v>0.19489359154022426</v>
      </c>
      <c r="AQ850" s="8">
        <f t="shared" si="1246"/>
        <v>0.59090909090909094</v>
      </c>
      <c r="AR850" s="8">
        <f t="shared" si="1247"/>
        <v>0.24545454545454545</v>
      </c>
      <c r="AT850" s="8">
        <f t="shared" si="1242"/>
        <v>4</v>
      </c>
      <c r="AU850" s="8">
        <f t="shared" si="1243"/>
        <v>6</v>
      </c>
      <c r="AV850" s="4"/>
    </row>
    <row r="851" spans="1:53" x14ac:dyDescent="0.25">
      <c r="A851" t="s">
        <v>855</v>
      </c>
      <c r="B851">
        <v>15755.0498046875</v>
      </c>
      <c r="C851">
        <v>15755.0498046875</v>
      </c>
      <c r="D851">
        <v>15708.099609375</v>
      </c>
      <c r="E851">
        <v>15716.5</v>
      </c>
      <c r="F851">
        <v>15716.5</v>
      </c>
      <c r="G851">
        <v>0</v>
      </c>
      <c r="H851" t="str">
        <f t="shared" si="1201"/>
        <v xml:space="preserve"> 09:15:00+05:30</v>
      </c>
      <c r="I851" t="str">
        <f t="shared" si="1202"/>
        <v>Y</v>
      </c>
      <c r="J851">
        <f t="shared" si="1203"/>
        <v>-14.150390625</v>
      </c>
      <c r="K851">
        <f t="shared" si="1204"/>
        <v>-38.5498046875</v>
      </c>
      <c r="L851" s="3">
        <f t="shared" si="1279"/>
        <v>-8.9954263006399352E-4</v>
      </c>
      <c r="M851" s="3">
        <f t="shared" si="1205"/>
        <v>-2.446822140545092E-3</v>
      </c>
      <c r="N851" t="str">
        <f t="shared" si="1206"/>
        <v>2021-07-01</v>
      </c>
      <c r="O851">
        <f t="shared" si="1207"/>
        <v>-6.849609375</v>
      </c>
      <c r="P851">
        <f t="shared" si="1208"/>
        <v>-23.25</v>
      </c>
      <c r="Q851">
        <f t="shared" si="1209"/>
        <v>121.900390625</v>
      </c>
      <c r="R851">
        <f t="shared" si="1210"/>
        <v>162.150390625</v>
      </c>
      <c r="S851">
        <f t="shared" si="1211"/>
        <v>15783.956420898438</v>
      </c>
      <c r="T851">
        <f t="shared" si="1212"/>
        <v>15793.976236979166</v>
      </c>
      <c r="U851">
        <f t="shared" si="1213"/>
        <v>-67.4564208984375</v>
      </c>
      <c r="V851">
        <f t="shared" si="1214"/>
        <v>-77.47623697916606</v>
      </c>
      <c r="W851">
        <f t="shared" si="1215"/>
        <v>46.9501953125</v>
      </c>
      <c r="X851">
        <f t="shared" si="1216"/>
        <v>42.864941406249997</v>
      </c>
      <c r="Y851">
        <f t="shared" si="1217"/>
        <v>15757.728605924627</v>
      </c>
      <c r="Z851">
        <f t="shared" si="1226"/>
        <v>15778.349351654972</v>
      </c>
      <c r="AA851">
        <f t="shared" si="1218"/>
        <v>-41.228605924627118</v>
      </c>
      <c r="AB851">
        <f t="shared" si="1219"/>
        <v>-61.849351654971542</v>
      </c>
      <c r="AC851" s="9">
        <f t="shared" si="1220"/>
        <v>-20.620745730344424</v>
      </c>
      <c r="AD851" s="4">
        <f t="shared" si="1221"/>
        <v>0.37233042975722896</v>
      </c>
      <c r="AE851" s="2">
        <f t="shared" si="1222"/>
        <v>2.9889163221551579E-3</v>
      </c>
      <c r="AF851">
        <f t="shared" si="1230"/>
        <v>-36.247631054538942</v>
      </c>
      <c r="AG851" s="4">
        <f t="shared" si="1223"/>
        <v>0.20676442558550526</v>
      </c>
      <c r="AI851">
        <f t="shared" si="1224"/>
        <v>0</v>
      </c>
      <c r="AJ851">
        <f t="shared" si="1227"/>
        <v>1</v>
      </c>
      <c r="AK851">
        <f t="shared" si="1228"/>
        <v>0</v>
      </c>
      <c r="AL851">
        <f t="shared" ref="AL851:AN851" si="1295">SUM(AI841:AI850)/10</f>
        <v>0.2</v>
      </c>
      <c r="AM851">
        <f t="shared" si="1295"/>
        <v>0.5</v>
      </c>
      <c r="AN851">
        <f t="shared" si="1295"/>
        <v>0.3</v>
      </c>
      <c r="AO851" s="7">
        <f t="shared" si="1241"/>
        <v>-14.150390625</v>
      </c>
      <c r="AP851" s="8">
        <f t="shared" si="1245"/>
        <v>0.15945839307836529</v>
      </c>
      <c r="AQ851" s="8">
        <f t="shared" si="1246"/>
        <v>0.59090909090909094</v>
      </c>
      <c r="AR851" s="8">
        <f t="shared" si="1247"/>
        <v>0.24545454545454545</v>
      </c>
      <c r="AT851" s="8">
        <f t="shared" si="1242"/>
        <v>4</v>
      </c>
      <c r="AU851" s="8">
        <f t="shared" si="1243"/>
        <v>6</v>
      </c>
      <c r="AV851" s="4"/>
    </row>
    <row r="852" spans="1:53" x14ac:dyDescent="0.25">
      <c r="A852" t="s">
        <v>856</v>
      </c>
      <c r="B852">
        <v>15731.599609375</v>
      </c>
      <c r="C852">
        <v>15735.650390625</v>
      </c>
      <c r="D852">
        <v>15685.5498046875</v>
      </c>
      <c r="E852">
        <v>15709.650390625</v>
      </c>
      <c r="F852">
        <v>15709.650390625</v>
      </c>
      <c r="G852">
        <v>0</v>
      </c>
      <c r="H852" t="str">
        <f t="shared" si="1201"/>
        <v xml:space="preserve"> 10:15:00+05:30</v>
      </c>
      <c r="I852" t="str">
        <f t="shared" si="1202"/>
        <v>N</v>
      </c>
      <c r="J852">
        <f t="shared" si="1203"/>
        <v>-6.849609375</v>
      </c>
      <c r="K852">
        <f t="shared" si="1204"/>
        <v>-21.94921875</v>
      </c>
      <c r="L852" s="3">
        <f t="shared" si="1279"/>
        <v>-4.3582282155696242E-4</v>
      </c>
      <c r="M852" s="3">
        <f t="shared" si="1205"/>
        <v>-1.3952312094772427E-3</v>
      </c>
      <c r="N852" t="str">
        <f t="shared" si="1206"/>
        <v>2021-07-01</v>
      </c>
      <c r="O852">
        <f t="shared" si="1207"/>
        <v>-11.4501953125</v>
      </c>
      <c r="P852">
        <f t="shared" si="1208"/>
        <v>-25.30078125</v>
      </c>
      <c r="Q852">
        <f t="shared" si="1209"/>
        <v>155.349609375</v>
      </c>
      <c r="R852">
        <f t="shared" si="1210"/>
        <v>143.599609375</v>
      </c>
      <c r="S852">
        <f t="shared" si="1211"/>
        <v>15779.593872070313</v>
      </c>
      <c r="T852">
        <f t="shared" si="1212"/>
        <v>15787.035760788691</v>
      </c>
      <c r="U852">
        <f t="shared" si="1213"/>
        <v>-69.9434814453125</v>
      </c>
      <c r="V852">
        <f t="shared" si="1214"/>
        <v>-77.385370163690823</v>
      </c>
      <c r="W852">
        <f t="shared" si="1215"/>
        <v>50.1005859375</v>
      </c>
      <c r="X852">
        <f t="shared" si="1216"/>
        <v>41.3</v>
      </c>
      <c r="Y852">
        <f t="shared" si="1217"/>
        <v>15747.044558080266</v>
      </c>
      <c r="Z852">
        <f t="shared" si="1226"/>
        <v>15772.103991561338</v>
      </c>
      <c r="AA852">
        <f t="shared" si="1218"/>
        <v>-37.394167455266142</v>
      </c>
      <c r="AB852">
        <f t="shared" si="1219"/>
        <v>-62.453600936338262</v>
      </c>
      <c r="AC852" s="9">
        <f t="shared" si="1220"/>
        <v>-25.059433481072119</v>
      </c>
      <c r="AD852" s="4">
        <f t="shared" si="1221"/>
        <v>0.2152535028932514</v>
      </c>
      <c r="AE852" s="2">
        <f t="shared" si="1222"/>
        <v>3.1940599189279194E-3</v>
      </c>
      <c r="AF852">
        <f t="shared" si="1230"/>
        <v>-39.99120270842468</v>
      </c>
      <c r="AG852" s="4">
        <f t="shared" si="1223"/>
        <v>0.10327769139597238</v>
      </c>
      <c r="AI852">
        <f t="shared" si="1224"/>
        <v>0</v>
      </c>
      <c r="AJ852">
        <f t="shared" si="1227"/>
        <v>1</v>
      </c>
      <c r="AK852">
        <f t="shared" si="1228"/>
        <v>0</v>
      </c>
      <c r="AL852">
        <f t="shared" ref="AL852:AN852" si="1296">SUM(AI842:AI851)/10</f>
        <v>0.2</v>
      </c>
      <c r="AM852">
        <f t="shared" si="1296"/>
        <v>0.5</v>
      </c>
      <c r="AN852">
        <f t="shared" si="1296"/>
        <v>0.3</v>
      </c>
      <c r="AO852" s="7">
        <f t="shared" si="1241"/>
        <v>-6.849609375</v>
      </c>
      <c r="AP852" s="8">
        <f t="shared" si="1245"/>
        <v>0.13046595797320795</v>
      </c>
      <c r="AQ852" s="8">
        <f t="shared" si="1246"/>
        <v>0.59090909090909094</v>
      </c>
      <c r="AR852" s="8">
        <f t="shared" si="1247"/>
        <v>0.24545454545454545</v>
      </c>
      <c r="AT852" s="8">
        <f t="shared" si="1242"/>
        <v>4</v>
      </c>
      <c r="AU852" s="8">
        <f t="shared" si="1243"/>
        <v>6</v>
      </c>
      <c r="AV852" s="4"/>
    </row>
    <row r="853" spans="1:53" x14ac:dyDescent="0.25">
      <c r="A853" t="s">
        <v>857</v>
      </c>
      <c r="B853">
        <v>15698.25</v>
      </c>
      <c r="C853">
        <v>15713.25</v>
      </c>
      <c r="D853">
        <v>15690</v>
      </c>
      <c r="E853">
        <v>15698.2001953125</v>
      </c>
      <c r="F853">
        <v>15698.2001953125</v>
      </c>
      <c r="G853">
        <v>0</v>
      </c>
      <c r="H853" t="str">
        <f t="shared" si="1201"/>
        <v xml:space="preserve"> 11:15:00+05:30</v>
      </c>
      <c r="I853" t="str">
        <f t="shared" si="1202"/>
        <v>N</v>
      </c>
      <c r="J853">
        <f t="shared" si="1203"/>
        <v>-11.4501953125</v>
      </c>
      <c r="K853">
        <f t="shared" si="1204"/>
        <v>-4.98046875E-2</v>
      </c>
      <c r="L853" s="3">
        <f t="shared" si="1279"/>
        <v>-7.2886378931342089E-4</v>
      </c>
      <c r="M853" s="3">
        <f t="shared" si="1205"/>
        <v>-3.172626725908939E-6</v>
      </c>
      <c r="N853" t="str">
        <f t="shared" si="1206"/>
        <v>2021-07-01</v>
      </c>
      <c r="O853">
        <f t="shared" si="1207"/>
        <v>15.7998046875</v>
      </c>
      <c r="P853">
        <f t="shared" si="1208"/>
        <v>-36.400390625</v>
      </c>
      <c r="Q853">
        <f t="shared" si="1209"/>
        <v>183.6494140625</v>
      </c>
      <c r="R853">
        <f t="shared" si="1210"/>
        <v>135.2001953125</v>
      </c>
      <c r="S853">
        <f t="shared" si="1211"/>
        <v>15767.518920898438</v>
      </c>
      <c r="T853">
        <f t="shared" si="1212"/>
        <v>15781.495303199405</v>
      </c>
      <c r="U853">
        <f t="shared" si="1213"/>
        <v>-69.3187255859375</v>
      </c>
      <c r="V853">
        <f t="shared" si="1214"/>
        <v>-83.295107886904589</v>
      </c>
      <c r="W853">
        <f t="shared" si="1215"/>
        <v>23.25</v>
      </c>
      <c r="X853">
        <f t="shared" si="1216"/>
        <v>41.024999999999999</v>
      </c>
      <c r="Y853">
        <f t="shared" si="1217"/>
        <v>15736.190255242986</v>
      </c>
      <c r="Z853">
        <f t="shared" si="1226"/>
        <v>15765.385464629626</v>
      </c>
      <c r="AA853">
        <f t="shared" si="1218"/>
        <v>-37.990059930485586</v>
      </c>
      <c r="AB853">
        <f t="shared" si="1219"/>
        <v>-67.185269317125858</v>
      </c>
      <c r="AC853" s="9">
        <f t="shared" si="1220"/>
        <v>-29.195209386640272</v>
      </c>
      <c r="AD853" s="4">
        <f t="shared" si="1221"/>
        <v>0.16503868328436017</v>
      </c>
      <c r="AE853" s="2">
        <f t="shared" si="1222"/>
        <v>1.4818355640535373E-3</v>
      </c>
      <c r="AF853">
        <f t="shared" si="1230"/>
        <v>-45.305047956419003</v>
      </c>
      <c r="AG853" s="4">
        <f t="shared" si="1223"/>
        <v>0.13287535478083759</v>
      </c>
      <c r="AI853">
        <f t="shared" si="1224"/>
        <v>0</v>
      </c>
      <c r="AJ853">
        <f t="shared" si="1227"/>
        <v>1</v>
      </c>
      <c r="AK853">
        <f t="shared" si="1228"/>
        <v>0</v>
      </c>
      <c r="AL853">
        <f t="shared" ref="AL853:AN853" si="1297">SUM(AI843:AI852)/10</f>
        <v>0.2</v>
      </c>
      <c r="AM853">
        <f t="shared" si="1297"/>
        <v>0.5</v>
      </c>
      <c r="AN853">
        <f t="shared" si="1297"/>
        <v>0.3</v>
      </c>
      <c r="AO853" s="7">
        <f t="shared" si="1241"/>
        <v>-11.4501953125</v>
      </c>
      <c r="AP853" s="8">
        <f t="shared" si="1245"/>
        <v>0.10674487470535196</v>
      </c>
      <c r="AQ853" s="8">
        <f t="shared" si="1246"/>
        <v>0.59090909090909094</v>
      </c>
      <c r="AR853" s="8">
        <f t="shared" si="1247"/>
        <v>0.24545454545454545</v>
      </c>
      <c r="AT853" s="8">
        <f t="shared" si="1242"/>
        <v>3</v>
      </c>
      <c r="AU853" s="8">
        <f t="shared" si="1243"/>
        <v>7</v>
      </c>
      <c r="AV853" s="4"/>
    </row>
    <row r="854" spans="1:53" x14ac:dyDescent="0.25">
      <c r="A854" t="s">
        <v>858</v>
      </c>
      <c r="B854">
        <v>15702.400390625</v>
      </c>
      <c r="C854">
        <v>15724.25</v>
      </c>
      <c r="D854">
        <v>15686.0498046875</v>
      </c>
      <c r="E854">
        <v>15714</v>
      </c>
      <c r="F854">
        <v>15714</v>
      </c>
      <c r="G854">
        <v>0</v>
      </c>
      <c r="H854" t="str">
        <f t="shared" si="1201"/>
        <v xml:space="preserve"> 12:15:00+05:30</v>
      </c>
      <c r="I854" t="str">
        <f t="shared" si="1202"/>
        <v>N</v>
      </c>
      <c r="J854">
        <f t="shared" si="1203"/>
        <v>15.7998046875</v>
      </c>
      <c r="K854">
        <f t="shared" si="1204"/>
        <v>11.599609375</v>
      </c>
      <c r="L854" s="3">
        <f t="shared" si="1279"/>
        <v>1.006472365680356E-3</v>
      </c>
      <c r="M854" s="3">
        <f t="shared" si="1205"/>
        <v>7.3871567954192916E-4</v>
      </c>
      <c r="N854" t="str">
        <f t="shared" si="1206"/>
        <v>2021-07-01</v>
      </c>
      <c r="O854">
        <f t="shared" si="1207"/>
        <v>-4.75</v>
      </c>
      <c r="P854">
        <f t="shared" si="1208"/>
        <v>-34.75</v>
      </c>
      <c r="Q854">
        <f t="shared" si="1209"/>
        <v>188.400390625</v>
      </c>
      <c r="R854">
        <f t="shared" si="1210"/>
        <v>78.5</v>
      </c>
      <c r="S854">
        <f t="shared" si="1211"/>
        <v>15750.600219726563</v>
      </c>
      <c r="T854">
        <f t="shared" si="1212"/>
        <v>15775.078636532739</v>
      </c>
      <c r="U854">
        <f t="shared" si="1213"/>
        <v>-36.6002197265625</v>
      </c>
      <c r="V854">
        <f t="shared" si="1214"/>
        <v>-61.078636532738528</v>
      </c>
      <c r="W854">
        <f t="shared" si="1215"/>
        <v>38.2001953125</v>
      </c>
      <c r="X854">
        <f t="shared" si="1216"/>
        <v>41.5</v>
      </c>
      <c r="Y854">
        <f t="shared" si="1217"/>
        <v>15731.25908741121</v>
      </c>
      <c r="Z854">
        <f t="shared" si="1226"/>
        <v>15760.714058754205</v>
      </c>
      <c r="AA854">
        <f t="shared" si="1218"/>
        <v>-17.259087411210203</v>
      </c>
      <c r="AB854">
        <f t="shared" si="1219"/>
        <v>-46.714058754205325</v>
      </c>
      <c r="AC854" s="9">
        <f t="shared" si="1220"/>
        <v>-29.454971342995123</v>
      </c>
      <c r="AD854" s="4">
        <f t="shared" si="1221"/>
        <v>8.8974171383650914E-3</v>
      </c>
      <c r="AE854" s="2">
        <f t="shared" si="1222"/>
        <v>2.435297336687312E-3</v>
      </c>
      <c r="AF854">
        <f t="shared" si="1230"/>
        <v>-43.819549121528325</v>
      </c>
      <c r="AG854" s="4">
        <f t="shared" si="1223"/>
        <v>-3.2788814975312386E-2</v>
      </c>
      <c r="AI854">
        <f t="shared" si="1224"/>
        <v>0</v>
      </c>
      <c r="AJ854">
        <f t="shared" si="1227"/>
        <v>1</v>
      </c>
      <c r="AK854">
        <f t="shared" si="1228"/>
        <v>0</v>
      </c>
      <c r="AL854">
        <f t="shared" ref="AL854:AN854" si="1298">SUM(AI844:AI853)/10</f>
        <v>0.2</v>
      </c>
      <c r="AM854">
        <f t="shared" si="1298"/>
        <v>0.5</v>
      </c>
      <c r="AN854">
        <f t="shared" si="1298"/>
        <v>0.3</v>
      </c>
      <c r="AO854" s="7">
        <f t="shared" si="1241"/>
        <v>15.7998046875</v>
      </c>
      <c r="AP854" s="8">
        <f t="shared" si="1245"/>
        <v>8.7336715668015236E-2</v>
      </c>
      <c r="AQ854" s="8">
        <f t="shared" si="1246"/>
        <v>0.59090909090909094</v>
      </c>
      <c r="AR854" s="8">
        <f t="shared" si="1247"/>
        <v>0.24545454545454545</v>
      </c>
      <c r="AT854" s="8">
        <f t="shared" si="1242"/>
        <v>3</v>
      </c>
      <c r="AU854" s="8">
        <f t="shared" si="1243"/>
        <v>7</v>
      </c>
      <c r="AV854" s="4"/>
    </row>
    <row r="855" spans="1:53" x14ac:dyDescent="0.25">
      <c r="A855" t="s">
        <v>859</v>
      </c>
      <c r="B855">
        <v>15706.349609375</v>
      </c>
      <c r="C855">
        <v>15732.9501953125</v>
      </c>
      <c r="D855">
        <v>15690.349609375</v>
      </c>
      <c r="E855">
        <v>15709.25</v>
      </c>
      <c r="F855">
        <v>15709.25</v>
      </c>
      <c r="G855">
        <v>0</v>
      </c>
      <c r="H855" t="str">
        <f t="shared" si="1201"/>
        <v xml:space="preserve"> 13:15:00+05:30</v>
      </c>
      <c r="I855" t="str">
        <f t="shared" si="1202"/>
        <v>N</v>
      </c>
      <c r="J855">
        <f t="shared" si="1203"/>
        <v>-4.75</v>
      </c>
      <c r="K855">
        <f t="shared" si="1204"/>
        <v>2.900390625</v>
      </c>
      <c r="L855" s="3">
        <f t="shared" si="1279"/>
        <v>-3.0227822324042258E-4</v>
      </c>
      <c r="M855" s="3">
        <f t="shared" si="1205"/>
        <v>1.8466357219431681E-4</v>
      </c>
      <c r="N855" t="str">
        <f t="shared" si="1206"/>
        <v>2021-07-01</v>
      </c>
      <c r="O855">
        <f t="shared" si="1207"/>
        <v>-31.25</v>
      </c>
      <c r="P855">
        <f t="shared" si="1208"/>
        <v>-9.7001953125</v>
      </c>
      <c r="Q855">
        <f t="shared" si="1209"/>
        <v>179.2001953125</v>
      </c>
      <c r="R855">
        <f t="shared" si="1210"/>
        <v>44.75</v>
      </c>
      <c r="S855">
        <f t="shared" si="1211"/>
        <v>15735.956420898438</v>
      </c>
      <c r="T855">
        <f t="shared" si="1212"/>
        <v>15768.9833984375</v>
      </c>
      <c r="U855">
        <f t="shared" si="1213"/>
        <v>-26.7064208984375</v>
      </c>
      <c r="V855">
        <f t="shared" si="1214"/>
        <v>-59.7333984375</v>
      </c>
      <c r="W855">
        <f t="shared" si="1215"/>
        <v>42.6005859375</v>
      </c>
      <c r="X855">
        <f t="shared" si="1216"/>
        <v>41.554980468750003</v>
      </c>
      <c r="Y855">
        <f t="shared" si="1217"/>
        <v>15726.368179097608</v>
      </c>
      <c r="Z855">
        <f t="shared" si="1226"/>
        <v>15756.035507958368</v>
      </c>
      <c r="AA855">
        <f t="shared" si="1218"/>
        <v>-17.118179097607936</v>
      </c>
      <c r="AB855">
        <f t="shared" si="1219"/>
        <v>-46.785507958367816</v>
      </c>
      <c r="AC855" s="9">
        <f t="shared" si="1220"/>
        <v>-29.667328860759881</v>
      </c>
      <c r="AD855" s="4">
        <f t="shared" si="1221"/>
        <v>7.2095645686397923E-3</v>
      </c>
      <c r="AE855" s="2">
        <f t="shared" si="1222"/>
        <v>2.7150820088830976E-3</v>
      </c>
      <c r="AF855">
        <f t="shared" si="1230"/>
        <v>-42.615219339892064</v>
      </c>
      <c r="AG855" s="4">
        <f t="shared" si="1223"/>
        <v>-2.748384695370085E-2</v>
      </c>
      <c r="AI855">
        <f t="shared" si="1224"/>
        <v>0</v>
      </c>
      <c r="AJ855">
        <f t="shared" si="1227"/>
        <v>1</v>
      </c>
      <c r="AK855">
        <f t="shared" si="1228"/>
        <v>0</v>
      </c>
      <c r="AL855">
        <f t="shared" ref="AL855:AN855" si="1299">SUM(AI845:AI854)/10</f>
        <v>0.2</v>
      </c>
      <c r="AM855">
        <f t="shared" si="1299"/>
        <v>0.6</v>
      </c>
      <c r="AN855">
        <f t="shared" si="1299"/>
        <v>0.2</v>
      </c>
      <c r="AO855" s="7">
        <f t="shared" si="1241"/>
        <v>-4.75</v>
      </c>
      <c r="AP855" s="8">
        <f t="shared" si="1245"/>
        <v>7.145731281928519E-2</v>
      </c>
      <c r="AQ855" s="8">
        <f t="shared" si="1246"/>
        <v>0.59090909090909094</v>
      </c>
      <c r="AR855" s="8">
        <f t="shared" si="1247"/>
        <v>0.24545454545454545</v>
      </c>
      <c r="AT855" s="8">
        <f t="shared" si="1242"/>
        <v>2</v>
      </c>
      <c r="AU855" s="8">
        <f t="shared" si="1243"/>
        <v>8</v>
      </c>
      <c r="AV855" s="4"/>
    </row>
    <row r="856" spans="1:53" x14ac:dyDescent="0.25">
      <c r="A856" t="s">
        <v>860</v>
      </c>
      <c r="B856">
        <v>15706.7998046875</v>
      </c>
      <c r="C856">
        <v>15718.650390625</v>
      </c>
      <c r="D856">
        <v>15667.650390625</v>
      </c>
      <c r="E856">
        <v>15678</v>
      </c>
      <c r="F856">
        <v>15678</v>
      </c>
      <c r="G856">
        <v>0</v>
      </c>
      <c r="H856" t="str">
        <f t="shared" ref="H856:H919" si="1300">RIGHT(A856,LEN(A856)-10)</f>
        <v xml:space="preserve"> 14:15:00+05:30</v>
      </c>
      <c r="I856" t="str">
        <f t="shared" ref="I856:I919" si="1301">IF(H856= " 09:15:00+05:30","Y","N")</f>
        <v>N</v>
      </c>
      <c r="J856">
        <f t="shared" ref="J856:J919" si="1302">E856-E855</f>
        <v>-31.25</v>
      </c>
      <c r="K856">
        <f t="shared" ref="K856:K919" si="1303">E856-B856</f>
        <v>-28.7998046875</v>
      </c>
      <c r="L856" s="3">
        <f t="shared" si="1279"/>
        <v>-1.9892738354790967E-3</v>
      </c>
      <c r="M856" s="3">
        <f t="shared" ref="M856:M919" si="1304">K856/B856</f>
        <v>-1.833588321339975E-3</v>
      </c>
      <c r="N856" t="str">
        <f t="shared" ref="N856:N919" si="1305">LEFT(A856,10)</f>
        <v>2021-07-01</v>
      </c>
      <c r="O856">
        <f t="shared" ref="O856:O919" si="1306">E857-E856</f>
        <v>15.25</v>
      </c>
      <c r="P856">
        <f t="shared" ref="P856:P919" si="1307">E862-E856</f>
        <v>8.650390625</v>
      </c>
      <c r="Q856">
        <f t="shared" ref="Q856:Q919" si="1308">(E876-E856)</f>
        <v>217.9501953125</v>
      </c>
      <c r="R856">
        <f t="shared" ref="R856:R919" si="1309">(E890-E856)</f>
        <v>46.5</v>
      </c>
      <c r="S856">
        <f t="shared" ref="S856:S919" si="1310">SUM(E848:E855)/8</f>
        <v>15722.406372070313</v>
      </c>
      <c r="T856">
        <f t="shared" ref="T856:T919" si="1311">SUM(E835:E855)/21</f>
        <v>15763.052455357143</v>
      </c>
      <c r="U856">
        <f t="shared" ref="U856:U919" si="1312">E856-S856</f>
        <v>-44.4063720703125</v>
      </c>
      <c r="V856">
        <f t="shared" ref="V856:V919" si="1313">E856-T856</f>
        <v>-85.052455357143117</v>
      </c>
      <c r="W856">
        <f t="shared" ref="W856:W919" si="1314">MAX(C856-D856,C856-E856,D856-E856)</f>
        <v>51</v>
      </c>
      <c r="X856">
        <f t="shared" ref="X856:X919" si="1315">SUM(W846:W855)/10</f>
        <v>41.375</v>
      </c>
      <c r="Y856">
        <f t="shared" ref="Y856:Y919" si="1316">(E856-Y855)*(2/9)+Y855</f>
        <v>15715.619694853694</v>
      </c>
      <c r="Z856">
        <f t="shared" si="1226"/>
        <v>15748.941370871244</v>
      </c>
      <c r="AA856">
        <f t="shared" ref="AA856:AA919" si="1317">$E856-Y856</f>
        <v>-37.619694853694455</v>
      </c>
      <c r="AB856">
        <f t="shared" ref="AB856:AB919" si="1318">$E856-Z856</f>
        <v>-70.941370871243635</v>
      </c>
      <c r="AC856" s="9">
        <f t="shared" ref="AC856:AC919" si="1319">Y856-Z856</f>
        <v>-33.32167601754918</v>
      </c>
      <c r="AD856" s="4">
        <f t="shared" ref="AD856:AD919" si="1320">IF(AND(AC856&gt;0,AC855&gt;0),(AC856-AC855)/AC855,IF(AND(AC856&lt;0,AC855&lt;0),(AC856-AC855)/AC855,"CROSSOVER"))</f>
        <v>0.12317749177691555</v>
      </c>
      <c r="AE856" s="2">
        <f t="shared" ref="AE856:AE919" si="1321">ABS(C856-D856)/D856</f>
        <v>3.2551147573803858E-3</v>
      </c>
      <c r="AF856">
        <f t="shared" si="1230"/>
        <v>-47.432760503448662</v>
      </c>
      <c r="AG856" s="4">
        <f t="shared" ref="AG856:AG919" si="1322">IF(AND(AF856&gt;0,AF855&gt;0),(AF856-AF855)/AF855,IF(AND(AF856&lt;0,AF855&lt;0),(AF856-AF855)/AF855,"CROSSOVER"))</f>
        <v>0.11304743324521394</v>
      </c>
      <c r="AI856">
        <f t="shared" ref="AI856:AI919" si="1323">IF(AND(AD856&gt;0,AB856&gt;0,AA856&gt;0,V856&gt;0,U856&gt;0),1,0)</f>
        <v>0</v>
      </c>
      <c r="AJ856">
        <f t="shared" si="1227"/>
        <v>1</v>
      </c>
      <c r="AK856">
        <f t="shared" si="1228"/>
        <v>0</v>
      </c>
      <c r="AL856">
        <f t="shared" ref="AL856:AN856" si="1324">SUM(AI846:AI855)/10</f>
        <v>0.2</v>
      </c>
      <c r="AM856">
        <f t="shared" si="1324"/>
        <v>0.7</v>
      </c>
      <c r="AN856">
        <f t="shared" si="1324"/>
        <v>0.1</v>
      </c>
      <c r="AO856" s="7">
        <f t="shared" si="1241"/>
        <v>-31.25</v>
      </c>
      <c r="AP856" s="8">
        <f t="shared" si="1245"/>
        <v>5.8465074124869704E-2</v>
      </c>
      <c r="AQ856" s="8">
        <f t="shared" si="1246"/>
        <v>0.67272727272727273</v>
      </c>
      <c r="AR856" s="8">
        <f t="shared" si="1247"/>
        <v>0.16363636363636364</v>
      </c>
      <c r="AT856" s="8">
        <f t="shared" si="1242"/>
        <v>2</v>
      </c>
      <c r="AU856" s="8">
        <f t="shared" si="1243"/>
        <v>8</v>
      </c>
      <c r="AV856" s="4"/>
    </row>
    <row r="857" spans="1:53" x14ac:dyDescent="0.25">
      <c r="A857" t="s">
        <v>861</v>
      </c>
      <c r="B857">
        <v>15677.349609375</v>
      </c>
      <c r="C857">
        <v>15694.900390625</v>
      </c>
      <c r="D857">
        <v>15673.900390625</v>
      </c>
      <c r="E857">
        <v>15693.25</v>
      </c>
      <c r="F857">
        <v>15693.25</v>
      </c>
      <c r="G857">
        <v>0</v>
      </c>
      <c r="H857" t="str">
        <f t="shared" si="1300"/>
        <v xml:space="preserve"> 15:15:00+05:30</v>
      </c>
      <c r="I857" t="str">
        <f t="shared" si="1301"/>
        <v>N</v>
      </c>
      <c r="J857">
        <f t="shared" si="1302"/>
        <v>15.25</v>
      </c>
      <c r="K857">
        <f t="shared" si="1303"/>
        <v>15.900390625</v>
      </c>
      <c r="L857" s="3">
        <f t="shared" si="1279"/>
        <v>9.7270059956627126E-4</v>
      </c>
      <c r="M857" s="3">
        <f t="shared" si="1304"/>
        <v>1.0142269593510641E-3</v>
      </c>
      <c r="N857" t="str">
        <f t="shared" si="1305"/>
        <v>2021-07-01</v>
      </c>
      <c r="O857">
        <f t="shared" si="1306"/>
        <v>-8.900390625</v>
      </c>
      <c r="P857">
        <f t="shared" si="1307"/>
        <v>29.2001953125</v>
      </c>
      <c r="Q857">
        <f t="shared" si="1308"/>
        <v>113.25</v>
      </c>
      <c r="R857">
        <f t="shared" si="1309"/>
        <v>44.7998046875</v>
      </c>
      <c r="S857">
        <f t="shared" si="1310"/>
        <v>15708.775146484375</v>
      </c>
      <c r="T857">
        <f t="shared" si="1311"/>
        <v>15756.654854910714</v>
      </c>
      <c r="U857">
        <f t="shared" si="1312"/>
        <v>-15.525146484375</v>
      </c>
      <c r="V857">
        <f t="shared" si="1313"/>
        <v>-63.404854910713766</v>
      </c>
      <c r="W857">
        <f t="shared" si="1314"/>
        <v>21</v>
      </c>
      <c r="X857">
        <f t="shared" si="1315"/>
        <v>44.455078125</v>
      </c>
      <c r="Y857">
        <f t="shared" si="1316"/>
        <v>15710.648651552874</v>
      </c>
      <c r="Z857">
        <f t="shared" ref="Z857:Z920" si="1325">(F857-Z856)*(2/22)+Z856</f>
        <v>15743.878518973857</v>
      </c>
      <c r="AA857">
        <f t="shared" si="1317"/>
        <v>-17.398651552874071</v>
      </c>
      <c r="AB857">
        <f t="shared" si="1318"/>
        <v>-50.628518973857354</v>
      </c>
      <c r="AC857" s="9">
        <f t="shared" si="1319"/>
        <v>-33.229867420983282</v>
      </c>
      <c r="AD857" s="4">
        <f t="shared" si="1320"/>
        <v>-2.7552214515724114E-3</v>
      </c>
      <c r="AE857" s="2">
        <f t="shared" si="1321"/>
        <v>1.339806906809277E-3</v>
      </c>
      <c r="AF857">
        <f t="shared" si="1230"/>
        <v>-46.006203357839695</v>
      </c>
      <c r="AG857" s="4">
        <f t="shared" si="1322"/>
        <v>-3.0075355734466427E-2</v>
      </c>
      <c r="AI857">
        <f t="shared" si="1323"/>
        <v>0</v>
      </c>
      <c r="AJ857">
        <f t="shared" ref="AJ857:AJ920" si="1326">IF(AND(AD857&gt;0,AB857&lt;0,AA857&lt;0,V857&lt;0,U857&lt;0),1,0)</f>
        <v>0</v>
      </c>
      <c r="AK857">
        <f t="shared" ref="AK857:AK920" si="1327">IF(AND(AI857 =0,AJ857=0),1,0)</f>
        <v>1</v>
      </c>
      <c r="AL857">
        <f t="shared" ref="AL857:AN857" si="1328">SUM(AI847:AI856)/10</f>
        <v>0.1</v>
      </c>
      <c r="AM857">
        <f t="shared" si="1328"/>
        <v>0.8</v>
      </c>
      <c r="AN857">
        <f t="shared" si="1328"/>
        <v>0.1</v>
      </c>
      <c r="AO857" s="7">
        <f t="shared" si="1241"/>
        <v>15.25</v>
      </c>
      <c r="AP857" s="8">
        <f t="shared" si="1245"/>
        <v>4.7835060647620664E-2</v>
      </c>
      <c r="AQ857" s="8">
        <f t="shared" si="1246"/>
        <v>0.57272727272727275</v>
      </c>
      <c r="AR857" s="8">
        <f t="shared" si="1247"/>
        <v>0.26363636363636367</v>
      </c>
      <c r="AT857" s="8">
        <f t="shared" si="1242"/>
        <v>3</v>
      </c>
      <c r="AU857" s="8">
        <f t="shared" si="1243"/>
        <v>7</v>
      </c>
      <c r="AV857" s="4"/>
    </row>
    <row r="858" spans="1:53" x14ac:dyDescent="0.25">
      <c r="A858" t="s">
        <v>862</v>
      </c>
      <c r="B858">
        <v>15705.849609375</v>
      </c>
      <c r="C858">
        <v>15706.2001953125</v>
      </c>
      <c r="D858">
        <v>15649.9501953125</v>
      </c>
      <c r="E858">
        <v>15684.349609375</v>
      </c>
      <c r="F858">
        <v>15684.349609375</v>
      </c>
      <c r="G858">
        <v>0</v>
      </c>
      <c r="H858" t="str">
        <f t="shared" si="1300"/>
        <v xml:space="preserve"> 09:15:00+05:30</v>
      </c>
      <c r="I858" t="str">
        <f t="shared" si="1301"/>
        <v>Y</v>
      </c>
      <c r="J858">
        <f t="shared" si="1302"/>
        <v>-8.900390625</v>
      </c>
      <c r="K858">
        <f t="shared" si="1303"/>
        <v>-21.5</v>
      </c>
      <c r="L858" s="3">
        <f t="shared" si="1279"/>
        <v>-5.67147698851417E-4</v>
      </c>
      <c r="M858" s="3">
        <f t="shared" si="1304"/>
        <v>-1.368916711590464E-3</v>
      </c>
      <c r="N858" t="str">
        <f t="shared" si="1305"/>
        <v>2021-07-02</v>
      </c>
      <c r="O858">
        <f t="shared" si="1306"/>
        <v>-22.5498046875</v>
      </c>
      <c r="P858">
        <f t="shared" si="1307"/>
        <v>44.650390625</v>
      </c>
      <c r="Q858">
        <f t="shared" si="1308"/>
        <v>133.3505859375</v>
      </c>
      <c r="R858">
        <f t="shared" si="1309"/>
        <v>43.650390625</v>
      </c>
      <c r="S858">
        <f t="shared" si="1310"/>
        <v>15706.187622070313</v>
      </c>
      <c r="T858">
        <f t="shared" si="1311"/>
        <v>15750.381045386905</v>
      </c>
      <c r="U858">
        <f t="shared" si="1312"/>
        <v>-21.8380126953125</v>
      </c>
      <c r="V858">
        <f t="shared" si="1313"/>
        <v>-66.031436011904589</v>
      </c>
      <c r="W858">
        <f t="shared" si="1314"/>
        <v>56.25</v>
      </c>
      <c r="X858">
        <f t="shared" si="1315"/>
        <v>43.635156250000001</v>
      </c>
      <c r="Y858">
        <f t="shared" si="1316"/>
        <v>15704.804419957791</v>
      </c>
      <c r="Z858">
        <f t="shared" si="1325"/>
        <v>15738.466799919415</v>
      </c>
      <c r="AA858">
        <f t="shared" si="1317"/>
        <v>-20.454810582790742</v>
      </c>
      <c r="AB858">
        <f t="shared" si="1318"/>
        <v>-54.11719054441528</v>
      </c>
      <c r="AC858" s="9">
        <f t="shared" si="1319"/>
        <v>-33.662379961624538</v>
      </c>
      <c r="AD858" s="4">
        <f t="shared" si="1320"/>
        <v>1.3015776896182909E-2</v>
      </c>
      <c r="AE858" s="2">
        <f t="shared" si="1321"/>
        <v>3.5942606396822973E-3</v>
      </c>
      <c r="AF858">
        <f t="shared" ref="AF858:AF921" si="1329">Y858-T858</f>
        <v>-45.576625429113847</v>
      </c>
      <c r="AG858" s="4">
        <f t="shared" si="1322"/>
        <v>-9.3373914249032693E-3</v>
      </c>
      <c r="AI858">
        <f t="shared" si="1323"/>
        <v>0</v>
      </c>
      <c r="AJ858">
        <f t="shared" si="1326"/>
        <v>1</v>
      </c>
      <c r="AK858">
        <f t="shared" si="1327"/>
        <v>0</v>
      </c>
      <c r="AL858">
        <f t="shared" ref="AL858:AN858" si="1330">SUM(AI848:AI857)/10</f>
        <v>0</v>
      </c>
      <c r="AM858">
        <f t="shared" si="1330"/>
        <v>0.8</v>
      </c>
      <c r="AN858">
        <f t="shared" si="1330"/>
        <v>0.2</v>
      </c>
      <c r="AO858" s="7">
        <f t="shared" si="1241"/>
        <v>-8.900390625</v>
      </c>
      <c r="AP858" s="8">
        <f t="shared" si="1245"/>
        <v>3.9137776893507815E-2</v>
      </c>
      <c r="AQ858" s="8">
        <f t="shared" si="1246"/>
        <v>0.83636363636363642</v>
      </c>
      <c r="AR858" s="8">
        <f t="shared" si="1247"/>
        <v>8.1818181818181818E-2</v>
      </c>
      <c r="AT858" s="8">
        <f t="shared" si="1242"/>
        <v>3</v>
      </c>
      <c r="AU858" s="8">
        <f t="shared" si="1243"/>
        <v>7</v>
      </c>
      <c r="AV858" s="4"/>
    </row>
    <row r="859" spans="1:53" x14ac:dyDescent="0.25">
      <c r="A859" t="s">
        <v>863</v>
      </c>
      <c r="B859">
        <v>15667.2998046875</v>
      </c>
      <c r="C859">
        <v>15687.9501953125</v>
      </c>
      <c r="D859">
        <v>15636.2998046875</v>
      </c>
      <c r="E859">
        <v>15661.7998046875</v>
      </c>
      <c r="F859">
        <v>15661.7998046875</v>
      </c>
      <c r="G859">
        <v>0</v>
      </c>
      <c r="H859" t="str">
        <f t="shared" si="1300"/>
        <v xml:space="preserve"> 10:15:00+05:30</v>
      </c>
      <c r="I859" t="str">
        <f t="shared" si="1301"/>
        <v>N</v>
      </c>
      <c r="J859">
        <f t="shared" si="1302"/>
        <v>-22.5498046875</v>
      </c>
      <c r="K859">
        <f t="shared" si="1303"/>
        <v>-5.5</v>
      </c>
      <c r="L859" s="3">
        <f t="shared" si="1279"/>
        <v>-1.4377264756978711E-3</v>
      </c>
      <c r="M859" s="3">
        <f t="shared" si="1304"/>
        <v>-3.5104964279514554E-4</v>
      </c>
      <c r="N859" t="str">
        <f t="shared" si="1305"/>
        <v>2021-07-02</v>
      </c>
      <c r="O859">
        <f t="shared" si="1306"/>
        <v>17.4501953125</v>
      </c>
      <c r="P859">
        <f t="shared" si="1307"/>
        <v>154.150390625</v>
      </c>
      <c r="Q859">
        <f t="shared" si="1308"/>
        <v>151.3505859375</v>
      </c>
      <c r="R859">
        <f t="shared" si="1309"/>
        <v>12.650390625</v>
      </c>
      <c r="S859">
        <f t="shared" si="1310"/>
        <v>15700.400024414063</v>
      </c>
      <c r="T859">
        <f t="shared" si="1311"/>
        <v>15746.366722470239</v>
      </c>
      <c r="U859">
        <f t="shared" si="1312"/>
        <v>-38.6002197265625</v>
      </c>
      <c r="V859">
        <f t="shared" si="1313"/>
        <v>-84.566917782738528</v>
      </c>
      <c r="W859">
        <f t="shared" si="1314"/>
        <v>51.650390625</v>
      </c>
      <c r="X859">
        <f t="shared" si="1315"/>
        <v>43.51513671875</v>
      </c>
      <c r="Y859">
        <f t="shared" si="1316"/>
        <v>15695.247838786616</v>
      </c>
      <c r="Z859">
        <f t="shared" si="1325"/>
        <v>15731.497073080151</v>
      </c>
      <c r="AA859">
        <f t="shared" si="1317"/>
        <v>-33.44803409911583</v>
      </c>
      <c r="AB859">
        <f t="shared" si="1318"/>
        <v>-69.697268392650585</v>
      </c>
      <c r="AC859" s="9">
        <f t="shared" si="1319"/>
        <v>-36.249234293534755</v>
      </c>
      <c r="AD859" s="4">
        <f t="shared" si="1320"/>
        <v>7.6847042153860123E-2</v>
      </c>
      <c r="AE859" s="2">
        <f t="shared" si="1321"/>
        <v>3.3032361409133433E-3</v>
      </c>
      <c r="AF859">
        <f t="shared" si="1329"/>
        <v>-51.118883683622698</v>
      </c>
      <c r="AG859" s="4">
        <f t="shared" si="1322"/>
        <v>0.12160308496575348</v>
      </c>
      <c r="AI859">
        <f t="shared" si="1323"/>
        <v>0</v>
      </c>
      <c r="AJ859">
        <f t="shared" si="1326"/>
        <v>1</v>
      </c>
      <c r="AK859">
        <f t="shared" si="1327"/>
        <v>0</v>
      </c>
      <c r="AL859">
        <f t="shared" ref="AL859:AN859" si="1331">SUM(AI849:AI858)/10</f>
        <v>0</v>
      </c>
      <c r="AM859">
        <f t="shared" si="1331"/>
        <v>0.9</v>
      </c>
      <c r="AN859">
        <f t="shared" si="1331"/>
        <v>0.1</v>
      </c>
      <c r="AO859" s="7">
        <f t="shared" si="1241"/>
        <v>-22.5498046875</v>
      </c>
      <c r="AP859" s="8">
        <f t="shared" si="1245"/>
        <v>3.2021817458324574E-2</v>
      </c>
      <c r="AQ859" s="8">
        <f t="shared" si="1246"/>
        <v>0.83636363636363642</v>
      </c>
      <c r="AR859" s="8">
        <f t="shared" si="1247"/>
        <v>0.16363636363636364</v>
      </c>
      <c r="AT859" s="8">
        <f t="shared" si="1242"/>
        <v>3</v>
      </c>
      <c r="AU859" s="8">
        <f t="shared" si="1243"/>
        <v>7</v>
      </c>
      <c r="AV859" s="4"/>
    </row>
    <row r="860" spans="1:53" x14ac:dyDescent="0.25">
      <c r="A860" t="s">
        <v>864</v>
      </c>
      <c r="B860">
        <v>15652.5</v>
      </c>
      <c r="C860">
        <v>15683.75</v>
      </c>
      <c r="D860">
        <v>15652.5</v>
      </c>
      <c r="E860">
        <v>15679.25</v>
      </c>
      <c r="F860">
        <v>15679.25</v>
      </c>
      <c r="G860">
        <v>0</v>
      </c>
      <c r="H860" t="str">
        <f t="shared" si="1300"/>
        <v xml:space="preserve"> 11:15:00+05:30</v>
      </c>
      <c r="I860" t="str">
        <f t="shared" si="1301"/>
        <v>N</v>
      </c>
      <c r="J860">
        <f t="shared" si="1302"/>
        <v>17.4501953125</v>
      </c>
      <c r="K860">
        <f t="shared" si="1303"/>
        <v>26.75</v>
      </c>
      <c r="L860" s="3">
        <f t="shared" si="1279"/>
        <v>1.1141883774607592E-3</v>
      </c>
      <c r="M860" s="3">
        <f t="shared" si="1304"/>
        <v>1.7089921737741575E-3</v>
      </c>
      <c r="N860" t="str">
        <f t="shared" si="1305"/>
        <v>2021-07-02</v>
      </c>
      <c r="O860">
        <f t="shared" si="1306"/>
        <v>20.2998046875</v>
      </c>
      <c r="P860">
        <f t="shared" si="1307"/>
        <v>145.099609375</v>
      </c>
      <c r="Q860">
        <f t="shared" si="1308"/>
        <v>148.2998046875</v>
      </c>
      <c r="R860">
        <f t="shared" si="1309"/>
        <v>1.4501953125</v>
      </c>
      <c r="S860">
        <f t="shared" si="1310"/>
        <v>15693.5625</v>
      </c>
      <c r="T860">
        <f t="shared" si="1311"/>
        <v>15741.100027901786</v>
      </c>
      <c r="U860">
        <f t="shared" si="1312"/>
        <v>-14.3125</v>
      </c>
      <c r="V860">
        <f t="shared" si="1313"/>
        <v>-61.850027901786234</v>
      </c>
      <c r="W860">
        <f t="shared" si="1314"/>
        <v>31.25</v>
      </c>
      <c r="X860">
        <f t="shared" si="1315"/>
        <v>40.160253906249999</v>
      </c>
      <c r="Y860">
        <f t="shared" si="1316"/>
        <v>15691.692763500701</v>
      </c>
      <c r="Z860">
        <f t="shared" si="1325"/>
        <v>15726.747339163774</v>
      </c>
      <c r="AA860">
        <f t="shared" si="1317"/>
        <v>-12.442763500701403</v>
      </c>
      <c r="AB860">
        <f t="shared" si="1318"/>
        <v>-47.497339163774086</v>
      </c>
      <c r="AC860" s="9">
        <f t="shared" si="1319"/>
        <v>-35.054575663072683</v>
      </c>
      <c r="AD860" s="4">
        <f t="shared" si="1320"/>
        <v>-3.2956796295008806E-2</v>
      </c>
      <c r="AE860" s="2">
        <f t="shared" si="1321"/>
        <v>1.9964861843156045E-3</v>
      </c>
      <c r="AF860">
        <f t="shared" si="1329"/>
        <v>-49.407264401084831</v>
      </c>
      <c r="AG860" s="4">
        <f t="shared" si="1322"/>
        <v>-3.3483111507895284E-2</v>
      </c>
      <c r="AI860">
        <f t="shared" si="1323"/>
        <v>0</v>
      </c>
      <c r="AJ860">
        <f t="shared" si="1326"/>
        <v>0</v>
      </c>
      <c r="AK860">
        <f t="shared" si="1327"/>
        <v>1</v>
      </c>
      <c r="AL860">
        <f t="shared" ref="AL860:AN860" si="1332">SUM(AI850:AI859)/10</f>
        <v>0</v>
      </c>
      <c r="AM860">
        <f t="shared" si="1332"/>
        <v>0.9</v>
      </c>
      <c r="AN860">
        <f t="shared" si="1332"/>
        <v>0.1</v>
      </c>
      <c r="AO860" s="7">
        <f t="shared" si="1241"/>
        <v>17.4501953125</v>
      </c>
      <c r="AP860" s="8">
        <f t="shared" si="1245"/>
        <v>2.6199668829538288E-2</v>
      </c>
      <c r="AQ860" s="8">
        <f t="shared" si="1246"/>
        <v>0.73636363636363633</v>
      </c>
      <c r="AR860" s="8">
        <f t="shared" si="1247"/>
        <v>0.26363636363636367</v>
      </c>
      <c r="AT860" s="8">
        <f t="shared" si="1242"/>
        <v>3</v>
      </c>
      <c r="AU860" s="8">
        <f t="shared" si="1243"/>
        <v>7</v>
      </c>
      <c r="AV860" s="4"/>
    </row>
    <row r="861" spans="1:53" x14ac:dyDescent="0.25">
      <c r="A861" t="s">
        <v>865</v>
      </c>
      <c r="B861">
        <v>15679.7998046875</v>
      </c>
      <c r="C861">
        <v>15711.349609375</v>
      </c>
      <c r="D861">
        <v>15672.2998046875</v>
      </c>
      <c r="E861">
        <v>15699.5498046875</v>
      </c>
      <c r="F861">
        <v>15699.5498046875</v>
      </c>
      <c r="G861">
        <v>0</v>
      </c>
      <c r="H861" t="str">
        <f t="shared" si="1300"/>
        <v xml:space="preserve"> 12:15:00+05:30</v>
      </c>
      <c r="I861" t="str">
        <f t="shared" si="1301"/>
        <v>N</v>
      </c>
      <c r="J861">
        <f t="shared" si="1302"/>
        <v>20.2998046875</v>
      </c>
      <c r="K861">
        <f t="shared" si="1303"/>
        <v>19.75</v>
      </c>
      <c r="L861" s="3">
        <f t="shared" si="1279"/>
        <v>1.2946923282363633E-3</v>
      </c>
      <c r="M861" s="3">
        <f t="shared" si="1304"/>
        <v>1.2595824083223121E-3</v>
      </c>
      <c r="N861" t="str">
        <f t="shared" si="1305"/>
        <v>2021-07-02</v>
      </c>
      <c r="O861">
        <f t="shared" si="1306"/>
        <v>-12.8994140625</v>
      </c>
      <c r="P861">
        <f t="shared" si="1307"/>
        <v>129.4501953125</v>
      </c>
      <c r="Q861">
        <f t="shared" si="1308"/>
        <v>132.0498046875</v>
      </c>
      <c r="R861">
        <f t="shared" si="1309"/>
        <v>-20.6494140625</v>
      </c>
      <c r="S861">
        <f t="shared" si="1310"/>
        <v>15689.762451171875</v>
      </c>
      <c r="T861">
        <f t="shared" si="1311"/>
        <v>15738.011951264882</v>
      </c>
      <c r="U861">
        <f t="shared" si="1312"/>
        <v>9.787353515625</v>
      </c>
      <c r="V861">
        <f t="shared" si="1313"/>
        <v>-38.462146577381645</v>
      </c>
      <c r="W861">
        <f t="shared" si="1314"/>
        <v>39.0498046875</v>
      </c>
      <c r="X861">
        <f t="shared" si="1315"/>
        <v>41.225195312499999</v>
      </c>
      <c r="Y861">
        <f t="shared" si="1316"/>
        <v>15693.438772653324</v>
      </c>
      <c r="Z861">
        <f t="shared" si="1325"/>
        <v>15724.274836029568</v>
      </c>
      <c r="AA861">
        <f t="shared" si="1317"/>
        <v>6.1110320341758779</v>
      </c>
      <c r="AB861">
        <f t="shared" si="1318"/>
        <v>-24.725031342068178</v>
      </c>
      <c r="AC861" s="9">
        <f t="shared" si="1319"/>
        <v>-30.836063376244056</v>
      </c>
      <c r="AD861" s="4">
        <f t="shared" si="1320"/>
        <v>-0.12034127377192894</v>
      </c>
      <c r="AE861" s="2">
        <f t="shared" si="1321"/>
        <v>2.4916448239345455E-3</v>
      </c>
      <c r="AF861">
        <f t="shared" si="1329"/>
        <v>-44.573178611557523</v>
      </c>
      <c r="AG861" s="4">
        <f t="shared" si="1322"/>
        <v>-9.7841599775379706E-2</v>
      </c>
      <c r="AI861">
        <f t="shared" si="1323"/>
        <v>0</v>
      </c>
      <c r="AJ861">
        <f t="shared" si="1326"/>
        <v>0</v>
      </c>
      <c r="AK861">
        <f t="shared" si="1327"/>
        <v>1</v>
      </c>
      <c r="AL861">
        <f t="shared" ref="AL861:AN861" si="1333">SUM(AI851:AI860)/10</f>
        <v>0</v>
      </c>
      <c r="AM861">
        <f t="shared" si="1333"/>
        <v>0.8</v>
      </c>
      <c r="AN861">
        <f t="shared" si="1333"/>
        <v>0.2</v>
      </c>
      <c r="AO861" s="7">
        <f t="shared" si="1241"/>
        <v>20.2998046875</v>
      </c>
      <c r="AP861" s="8">
        <f t="shared" si="1245"/>
        <v>2.1436092678713145E-2</v>
      </c>
      <c r="AQ861" s="8">
        <f t="shared" si="1246"/>
        <v>0.73636363636363633</v>
      </c>
      <c r="AR861" s="8">
        <f t="shared" si="1247"/>
        <v>0.26363636363636367</v>
      </c>
      <c r="AT861" s="8">
        <f t="shared" si="1242"/>
        <v>4</v>
      </c>
      <c r="AU861" s="8">
        <f t="shared" si="1243"/>
        <v>6</v>
      </c>
      <c r="AV861" s="4"/>
    </row>
    <row r="862" spans="1:53" x14ac:dyDescent="0.25">
      <c r="A862" t="s">
        <v>866</v>
      </c>
      <c r="B862">
        <v>15704.650390625</v>
      </c>
      <c r="C862">
        <v>15711.349609375</v>
      </c>
      <c r="D862">
        <v>15663.599609375</v>
      </c>
      <c r="E862">
        <v>15686.650390625</v>
      </c>
      <c r="F862">
        <v>15686.650390625</v>
      </c>
      <c r="G862">
        <v>0</v>
      </c>
      <c r="H862" t="str">
        <f t="shared" si="1300"/>
        <v xml:space="preserve"> 13:15:00+05:30</v>
      </c>
      <c r="I862" t="str">
        <f t="shared" si="1301"/>
        <v>N</v>
      </c>
      <c r="J862">
        <f t="shared" si="1302"/>
        <v>-12.8994140625</v>
      </c>
      <c r="K862">
        <f t="shared" si="1303"/>
        <v>-18</v>
      </c>
      <c r="L862" s="3">
        <f t="shared" si="1279"/>
        <v>-8.2164229057374316E-4</v>
      </c>
      <c r="M862" s="3">
        <f t="shared" si="1304"/>
        <v>-1.1461573197926918E-3</v>
      </c>
      <c r="N862" t="str">
        <f t="shared" si="1305"/>
        <v>2021-07-02</v>
      </c>
      <c r="O862">
        <f t="shared" si="1306"/>
        <v>35.7998046875</v>
      </c>
      <c r="P862">
        <f t="shared" si="1307"/>
        <v>134.0498046875</v>
      </c>
      <c r="Q862">
        <f t="shared" si="1308"/>
        <v>147.44921875</v>
      </c>
      <c r="R862">
        <f t="shared" si="1309"/>
        <v>-9.650390625</v>
      </c>
      <c r="S862">
        <f t="shared" si="1310"/>
        <v>15689.93115234375</v>
      </c>
      <c r="T862">
        <f t="shared" si="1311"/>
        <v>15734.545293898809</v>
      </c>
      <c r="U862">
        <f t="shared" si="1312"/>
        <v>-3.28076171875</v>
      </c>
      <c r="V862">
        <f t="shared" si="1313"/>
        <v>-47.894903273809177</v>
      </c>
      <c r="W862">
        <f t="shared" si="1314"/>
        <v>47.75</v>
      </c>
      <c r="X862">
        <f t="shared" si="1315"/>
        <v>40.435156249999999</v>
      </c>
      <c r="Y862">
        <f t="shared" si="1316"/>
        <v>15691.930243313696</v>
      </c>
      <c r="Z862">
        <f t="shared" si="1325"/>
        <v>15720.85443190188</v>
      </c>
      <c r="AA862">
        <f t="shared" si="1317"/>
        <v>-5.2798526886963373</v>
      </c>
      <c r="AB862">
        <f t="shared" si="1318"/>
        <v>-34.204041276880162</v>
      </c>
      <c r="AC862" s="9">
        <f t="shared" si="1319"/>
        <v>-28.924188588183824</v>
      </c>
      <c r="AD862" s="4">
        <f t="shared" si="1320"/>
        <v>-6.2001260171657642E-2</v>
      </c>
      <c r="AE862" s="2">
        <f t="shared" si="1321"/>
        <v>3.0484691380530823E-3</v>
      </c>
      <c r="AF862">
        <f t="shared" si="1329"/>
        <v>-42.61505058511284</v>
      </c>
      <c r="AG862" s="4">
        <f t="shared" si="1322"/>
        <v>-4.3930634687492399E-2</v>
      </c>
      <c r="AI862">
        <f t="shared" si="1323"/>
        <v>0</v>
      </c>
      <c r="AJ862">
        <f t="shared" si="1326"/>
        <v>0</v>
      </c>
      <c r="AK862">
        <f t="shared" si="1327"/>
        <v>1</v>
      </c>
      <c r="AL862">
        <f t="shared" ref="AL862:AN862" si="1334">SUM(AI852:AI861)/10</f>
        <v>0</v>
      </c>
      <c r="AM862">
        <f t="shared" si="1334"/>
        <v>0.7</v>
      </c>
      <c r="AN862">
        <f t="shared" si="1334"/>
        <v>0.3</v>
      </c>
      <c r="AO862" s="7">
        <f t="shared" si="1241"/>
        <v>-12.8994140625</v>
      </c>
      <c r="AP862" s="8">
        <f t="shared" si="1245"/>
        <v>1.7538621282583482E-2</v>
      </c>
      <c r="AQ862" s="8">
        <f t="shared" si="1246"/>
        <v>0.65454545454545454</v>
      </c>
      <c r="AR862" s="8">
        <f t="shared" si="1247"/>
        <v>0.34545454545454546</v>
      </c>
      <c r="AT862" s="8">
        <f t="shared" si="1242"/>
        <v>4</v>
      </c>
      <c r="AU862" s="8">
        <f t="shared" si="1243"/>
        <v>6</v>
      </c>
      <c r="AV862" s="4"/>
    </row>
    <row r="863" spans="1:53" x14ac:dyDescent="0.25">
      <c r="A863" t="s">
        <v>867</v>
      </c>
      <c r="B863">
        <v>15677.349609375</v>
      </c>
      <c r="C863">
        <v>15724.5</v>
      </c>
      <c r="D863">
        <v>15663.599609375</v>
      </c>
      <c r="E863">
        <v>15722.4501953125</v>
      </c>
      <c r="F863">
        <v>15722.4501953125</v>
      </c>
      <c r="G863">
        <v>0</v>
      </c>
      <c r="H863" t="str">
        <f t="shared" si="1300"/>
        <v xml:space="preserve"> 14:15:00+05:30</v>
      </c>
      <c r="I863" t="str">
        <f t="shared" si="1301"/>
        <v>N</v>
      </c>
      <c r="J863">
        <f t="shared" si="1302"/>
        <v>35.7998046875</v>
      </c>
      <c r="K863">
        <f t="shared" si="1303"/>
        <v>45.1005859375</v>
      </c>
      <c r="L863" s="3">
        <f t="shared" si="1279"/>
        <v>2.2821828622441578E-3</v>
      </c>
      <c r="M863" s="3">
        <f t="shared" si="1304"/>
        <v>2.8767991440676942E-3</v>
      </c>
      <c r="N863" t="str">
        <f t="shared" si="1305"/>
        <v>2021-07-02</v>
      </c>
      <c r="O863">
        <f t="shared" si="1306"/>
        <v>6.5498046875</v>
      </c>
      <c r="P863">
        <f t="shared" si="1307"/>
        <v>105.849609375</v>
      </c>
      <c r="Q863">
        <f t="shared" si="1308"/>
        <v>132.0498046875</v>
      </c>
      <c r="R863">
        <f t="shared" si="1309"/>
        <v>-22.5</v>
      </c>
      <c r="S863">
        <f t="shared" si="1310"/>
        <v>15686.512451171875</v>
      </c>
      <c r="T863">
        <f t="shared" si="1311"/>
        <v>15730.785807291666</v>
      </c>
      <c r="U863">
        <f t="shared" si="1312"/>
        <v>35.937744140625</v>
      </c>
      <c r="V863">
        <f t="shared" si="1313"/>
        <v>-8.3356119791660603</v>
      </c>
      <c r="W863">
        <f t="shared" si="1314"/>
        <v>60.900390625</v>
      </c>
      <c r="X863">
        <f t="shared" si="1315"/>
        <v>40.200097656250001</v>
      </c>
      <c r="Y863">
        <f t="shared" si="1316"/>
        <v>15698.712454868986</v>
      </c>
      <c r="Z863">
        <f t="shared" si="1325"/>
        <v>15720.999501302846</v>
      </c>
      <c r="AA863">
        <f t="shared" si="1317"/>
        <v>23.737740443513758</v>
      </c>
      <c r="AB863">
        <f t="shared" si="1318"/>
        <v>1.4506940096543985</v>
      </c>
      <c r="AC863" s="9">
        <f t="shared" si="1319"/>
        <v>-22.287046433859359</v>
      </c>
      <c r="AD863" s="4">
        <f t="shared" si="1320"/>
        <v>-0.22946683998028852</v>
      </c>
      <c r="AE863" s="2">
        <f t="shared" si="1321"/>
        <v>3.8880201322657542E-3</v>
      </c>
      <c r="AF863">
        <f t="shared" si="1329"/>
        <v>-32.073352422679818</v>
      </c>
      <c r="AG863" s="4">
        <f t="shared" si="1322"/>
        <v>-0.24737030738421001</v>
      </c>
      <c r="AI863">
        <f t="shared" si="1323"/>
        <v>0</v>
      </c>
      <c r="AJ863">
        <f t="shared" si="1326"/>
        <v>0</v>
      </c>
      <c r="AK863">
        <f t="shared" si="1327"/>
        <v>1</v>
      </c>
      <c r="AL863">
        <f t="shared" ref="AL863:AN863" si="1335">SUM(AI853:AI862)/10</f>
        <v>0</v>
      </c>
      <c r="AM863">
        <f t="shared" si="1335"/>
        <v>0.6</v>
      </c>
      <c r="AN863">
        <f t="shared" si="1335"/>
        <v>0.4</v>
      </c>
      <c r="AO863" s="7">
        <f t="shared" si="1241"/>
        <v>35.7998046875</v>
      </c>
      <c r="AP863" s="8">
        <f t="shared" si="1245"/>
        <v>1.4349781049386485E-2</v>
      </c>
      <c r="AQ863" s="8">
        <f t="shared" si="1246"/>
        <v>0.57272727272727275</v>
      </c>
      <c r="AR863" s="8">
        <f t="shared" si="1247"/>
        <v>0.42727272727272725</v>
      </c>
      <c r="AT863" s="8">
        <f t="shared" si="1242"/>
        <v>5</v>
      </c>
      <c r="AU863" s="8">
        <f t="shared" si="1243"/>
        <v>5</v>
      </c>
      <c r="AV863" s="4"/>
    </row>
    <row r="864" spans="1:53" x14ac:dyDescent="0.25">
      <c r="A864" t="s">
        <v>868</v>
      </c>
      <c r="B864">
        <v>15722.0498046875</v>
      </c>
      <c r="C864">
        <v>15737.400390625</v>
      </c>
      <c r="D864">
        <v>15722.0498046875</v>
      </c>
      <c r="E864">
        <v>15729</v>
      </c>
      <c r="F864">
        <v>15729</v>
      </c>
      <c r="G864">
        <v>0</v>
      </c>
      <c r="H864" t="str">
        <f t="shared" si="1300"/>
        <v xml:space="preserve"> 15:15:00+05:30</v>
      </c>
      <c r="I864" t="str">
        <f t="shared" si="1301"/>
        <v>N</v>
      </c>
      <c r="J864">
        <f t="shared" si="1302"/>
        <v>6.5498046875</v>
      </c>
      <c r="K864">
        <f t="shared" si="1303"/>
        <v>6.9501953125</v>
      </c>
      <c r="L864" s="3">
        <f t="shared" si="1279"/>
        <v>4.1658931058040572E-4</v>
      </c>
      <c r="M864" s="3">
        <f t="shared" si="1304"/>
        <v>4.4206674058670212E-4</v>
      </c>
      <c r="N864" t="str">
        <f t="shared" si="1305"/>
        <v>2021-07-02</v>
      </c>
      <c r="O864">
        <f t="shared" si="1306"/>
        <v>86.9501953125</v>
      </c>
      <c r="P864">
        <f t="shared" si="1307"/>
        <v>109.0498046875</v>
      </c>
      <c r="Q864">
        <f t="shared" si="1308"/>
        <v>152.849609375</v>
      </c>
      <c r="R864">
        <f t="shared" si="1309"/>
        <v>-41.9501953125</v>
      </c>
      <c r="S864">
        <f t="shared" si="1310"/>
        <v>15688.162475585938</v>
      </c>
      <c r="T864">
        <f t="shared" si="1311"/>
        <v>15729.740559895834</v>
      </c>
      <c r="U864">
        <f t="shared" si="1312"/>
        <v>40.8375244140625</v>
      </c>
      <c r="V864">
        <f t="shared" si="1313"/>
        <v>-0.74055989583393966</v>
      </c>
      <c r="W864">
        <f t="shared" si="1314"/>
        <v>15.3505859375</v>
      </c>
      <c r="X864">
        <f t="shared" si="1315"/>
        <v>43.965136718750003</v>
      </c>
      <c r="Y864">
        <f t="shared" si="1316"/>
        <v>15705.443020453657</v>
      </c>
      <c r="Z864">
        <f t="shared" si="1325"/>
        <v>15721.726819366224</v>
      </c>
      <c r="AA864">
        <f t="shared" si="1317"/>
        <v>23.556979546343428</v>
      </c>
      <c r="AB864">
        <f t="shared" si="1318"/>
        <v>7.2731806337760645</v>
      </c>
      <c r="AC864" s="9">
        <f t="shared" si="1319"/>
        <v>-16.283798912567363</v>
      </c>
      <c r="AD864" s="4">
        <f t="shared" si="1320"/>
        <v>-0.26936039008612761</v>
      </c>
      <c r="AE864" s="2">
        <f t="shared" si="1321"/>
        <v>9.7637306383059868E-4</v>
      </c>
      <c r="AF864">
        <f t="shared" si="1329"/>
        <v>-24.297539442177367</v>
      </c>
      <c r="AG864" s="4">
        <f t="shared" si="1322"/>
        <v>-0.24243842296335669</v>
      </c>
      <c r="AI864">
        <f t="shared" si="1323"/>
        <v>0</v>
      </c>
      <c r="AJ864">
        <f t="shared" si="1326"/>
        <v>0</v>
      </c>
      <c r="AK864">
        <f t="shared" si="1327"/>
        <v>1</v>
      </c>
      <c r="AL864">
        <f t="shared" ref="AL864:AN864" si="1336">SUM(AI854:AI863)/10</f>
        <v>0</v>
      </c>
      <c r="AM864">
        <f t="shared" si="1336"/>
        <v>0.5</v>
      </c>
      <c r="AN864">
        <f t="shared" si="1336"/>
        <v>0.5</v>
      </c>
      <c r="AO864" s="7">
        <f t="shared" si="1241"/>
        <v>6.5498046875</v>
      </c>
      <c r="AP864" s="8">
        <f t="shared" si="1245"/>
        <v>1.1740729949498034E-2</v>
      </c>
      <c r="AQ864" s="8">
        <f t="shared" si="1246"/>
        <v>0.49090909090909091</v>
      </c>
      <c r="AR864" s="8">
        <f t="shared" si="1247"/>
        <v>0.50909090909090915</v>
      </c>
      <c r="AT864" s="8">
        <f t="shared" si="1242"/>
        <v>5</v>
      </c>
      <c r="AU864" s="8">
        <f t="shared" si="1243"/>
        <v>5</v>
      </c>
      <c r="AV864" s="4"/>
    </row>
    <row r="865" spans="1:53" x14ac:dyDescent="0.25">
      <c r="A865" t="s">
        <v>869</v>
      </c>
      <c r="B865">
        <v>15793.400390625</v>
      </c>
      <c r="C865">
        <v>15821.25</v>
      </c>
      <c r="D865">
        <v>15763.7001953125</v>
      </c>
      <c r="E865">
        <v>15815.9501953125</v>
      </c>
      <c r="F865">
        <v>15815.9501953125</v>
      </c>
      <c r="G865">
        <v>0</v>
      </c>
      <c r="H865" t="str">
        <f t="shared" si="1300"/>
        <v xml:space="preserve"> 09:15:00+05:30</v>
      </c>
      <c r="I865" t="str">
        <f t="shared" si="1301"/>
        <v>Y</v>
      </c>
      <c r="J865">
        <f t="shared" si="1302"/>
        <v>86.9501953125</v>
      </c>
      <c r="K865">
        <f t="shared" si="1303"/>
        <v>22.5498046875</v>
      </c>
      <c r="L865" s="3">
        <f t="shared" si="1279"/>
        <v>5.5280180121113865E-3</v>
      </c>
      <c r="M865" s="3">
        <f t="shared" si="1304"/>
        <v>1.4277992154802595E-3</v>
      </c>
      <c r="N865" t="str">
        <f t="shared" si="1305"/>
        <v>2021-07-05</v>
      </c>
      <c r="O865">
        <f t="shared" si="1306"/>
        <v>8.3994140625</v>
      </c>
      <c r="P865">
        <f t="shared" si="1307"/>
        <v>22.4501953125</v>
      </c>
      <c r="Q865">
        <f t="shared" si="1308"/>
        <v>62.7001953125</v>
      </c>
      <c r="R865">
        <f t="shared" si="1309"/>
        <v>-118.900390625</v>
      </c>
      <c r="S865">
        <f t="shared" si="1310"/>
        <v>15694.537475585938</v>
      </c>
      <c r="T865">
        <f t="shared" si="1311"/>
        <v>15728.673874627977</v>
      </c>
      <c r="U865">
        <f t="shared" si="1312"/>
        <v>121.4127197265625</v>
      </c>
      <c r="V865">
        <f t="shared" si="1313"/>
        <v>87.276320684522943</v>
      </c>
      <c r="W865">
        <f t="shared" si="1314"/>
        <v>57.5498046875</v>
      </c>
      <c r="X865">
        <f t="shared" si="1315"/>
        <v>41.68017578125</v>
      </c>
      <c r="Y865">
        <f t="shared" si="1316"/>
        <v>15730.000170422289</v>
      </c>
      <c r="Z865">
        <f t="shared" si="1325"/>
        <v>15730.292580815885</v>
      </c>
      <c r="AA865">
        <f t="shared" si="1317"/>
        <v>85.950024890211353</v>
      </c>
      <c r="AB865">
        <f t="shared" si="1318"/>
        <v>85.657614496614769</v>
      </c>
      <c r="AC865" s="9">
        <f t="shared" si="1319"/>
        <v>-0.29241039359658316</v>
      </c>
      <c r="AD865" s="4">
        <f t="shared" si="1320"/>
        <v>-0.98204286388166406</v>
      </c>
      <c r="AE865" s="2">
        <f t="shared" si="1321"/>
        <v>3.6507802086094628E-3</v>
      </c>
      <c r="AF865">
        <f t="shared" si="1329"/>
        <v>1.3262957943115907</v>
      </c>
      <c r="AG865" s="4" t="str">
        <f t="shared" si="1322"/>
        <v>CROSSOVER</v>
      </c>
      <c r="AI865">
        <f t="shared" si="1323"/>
        <v>0</v>
      </c>
      <c r="AJ865">
        <f t="shared" si="1326"/>
        <v>0</v>
      </c>
      <c r="AK865">
        <f t="shared" si="1327"/>
        <v>1</v>
      </c>
      <c r="AL865">
        <f t="shared" ref="AL865:AN865" si="1337">SUM(AI855:AI864)/10</f>
        <v>0</v>
      </c>
      <c r="AM865">
        <f t="shared" si="1337"/>
        <v>0.4</v>
      </c>
      <c r="AN865">
        <f t="shared" si="1337"/>
        <v>0.6</v>
      </c>
      <c r="AO865" s="7">
        <f t="shared" si="1241"/>
        <v>86.9501953125</v>
      </c>
      <c r="AP865" s="8">
        <f t="shared" si="1245"/>
        <v>9.606051776862027E-3</v>
      </c>
      <c r="AQ865" s="8">
        <f t="shared" si="1246"/>
        <v>0.40909090909090906</v>
      </c>
      <c r="AR865" s="8">
        <f t="shared" si="1247"/>
        <v>0.59090909090909094</v>
      </c>
      <c r="AT865" s="8">
        <f t="shared" si="1242"/>
        <v>6</v>
      </c>
      <c r="AU865" s="8">
        <f t="shared" si="1243"/>
        <v>4</v>
      </c>
      <c r="AV865" s="4"/>
    </row>
    <row r="866" spans="1:53" x14ac:dyDescent="0.25">
      <c r="A866" t="s">
        <v>870</v>
      </c>
      <c r="B866">
        <v>15815.849609375</v>
      </c>
      <c r="C866">
        <v>15833.099609375</v>
      </c>
      <c r="D866">
        <v>15801.900390625</v>
      </c>
      <c r="E866">
        <v>15824.349609375</v>
      </c>
      <c r="F866">
        <v>15824.349609375</v>
      </c>
      <c r="G866">
        <v>0</v>
      </c>
      <c r="H866" t="str">
        <f t="shared" si="1300"/>
        <v xml:space="preserve"> 10:15:00+05:30</v>
      </c>
      <c r="I866" t="str">
        <f t="shared" si="1301"/>
        <v>N</v>
      </c>
      <c r="J866">
        <f t="shared" si="1302"/>
        <v>8.3994140625</v>
      </c>
      <c r="K866">
        <f t="shared" si="1303"/>
        <v>8.5</v>
      </c>
      <c r="L866" s="3">
        <f t="shared" si="1279"/>
        <v>5.3107236421302091E-4</v>
      </c>
      <c r="M866" s="3">
        <f t="shared" si="1304"/>
        <v>5.3743556052540751E-4</v>
      </c>
      <c r="N866" t="str">
        <f t="shared" si="1305"/>
        <v>2021-07-05</v>
      </c>
      <c r="O866">
        <f t="shared" si="1306"/>
        <v>4.650390625</v>
      </c>
      <c r="P866">
        <f t="shared" si="1307"/>
        <v>40.650390625</v>
      </c>
      <c r="Q866">
        <f t="shared" si="1308"/>
        <v>28.900390625</v>
      </c>
      <c r="R866">
        <f t="shared" si="1309"/>
        <v>-52.5498046875</v>
      </c>
      <c r="S866">
        <f t="shared" si="1310"/>
        <v>15709.875</v>
      </c>
      <c r="T866">
        <f t="shared" si="1311"/>
        <v>15729.135788690477</v>
      </c>
      <c r="U866">
        <f t="shared" si="1312"/>
        <v>114.474609375</v>
      </c>
      <c r="V866">
        <f t="shared" si="1313"/>
        <v>95.213820684522943</v>
      </c>
      <c r="W866">
        <f t="shared" si="1314"/>
        <v>31.19921875</v>
      </c>
      <c r="X866">
        <f t="shared" si="1315"/>
        <v>43.175097656250003</v>
      </c>
      <c r="Y866">
        <f t="shared" si="1316"/>
        <v>15750.96671241178</v>
      </c>
      <c r="Z866">
        <f t="shared" si="1325"/>
        <v>15738.843219775805</v>
      </c>
      <c r="AA866">
        <f t="shared" si="1317"/>
        <v>73.382896963219537</v>
      </c>
      <c r="AB866">
        <f t="shared" si="1318"/>
        <v>85.506389599195245</v>
      </c>
      <c r="AC866" s="9">
        <f t="shared" si="1319"/>
        <v>12.123492635975708</v>
      </c>
      <c r="AD866" s="4" t="str">
        <f t="shared" si="1320"/>
        <v>CROSSOVER</v>
      </c>
      <c r="AE866" s="2">
        <f t="shared" si="1321"/>
        <v>1.9743966218461906E-3</v>
      </c>
      <c r="AF866">
        <f t="shared" si="1329"/>
        <v>21.830923721303407</v>
      </c>
      <c r="AG866" s="4">
        <f t="shared" si="1322"/>
        <v>15.46007158805376</v>
      </c>
      <c r="AI866">
        <f t="shared" si="1323"/>
        <v>1</v>
      </c>
      <c r="AJ866">
        <f t="shared" si="1326"/>
        <v>0</v>
      </c>
      <c r="AK866">
        <f t="shared" si="1327"/>
        <v>0</v>
      </c>
      <c r="AL866">
        <f t="shared" ref="AL866:AN866" si="1338">SUM(AI856:AI865)/10</f>
        <v>0</v>
      </c>
      <c r="AM866">
        <f t="shared" si="1338"/>
        <v>0.3</v>
      </c>
      <c r="AN866">
        <f t="shared" si="1338"/>
        <v>0.7</v>
      </c>
      <c r="AO866" s="7">
        <f t="shared" si="1241"/>
        <v>8.3994140625</v>
      </c>
      <c r="AP866" s="8">
        <f t="shared" si="1245"/>
        <v>0.18967767872652347</v>
      </c>
      <c r="AQ866" s="8">
        <f t="shared" si="1246"/>
        <v>0.32727272727272727</v>
      </c>
      <c r="AR866" s="8">
        <f t="shared" si="1247"/>
        <v>0.49090909090909091</v>
      </c>
      <c r="AT866" s="8">
        <f t="shared" si="1242"/>
        <v>7</v>
      </c>
      <c r="AU866" s="8">
        <f t="shared" si="1243"/>
        <v>3</v>
      </c>
      <c r="AV866" s="4"/>
      <c r="AW866" s="7">
        <f>SUM(AO867:AO872)</f>
        <v>40.650390625</v>
      </c>
      <c r="AX866" s="7">
        <f>SUM(AO867:AO877)</f>
        <v>-17.849609375</v>
      </c>
      <c r="AY866" s="7">
        <f>SUM(AO866:AO880)</f>
        <v>11.599609375</v>
      </c>
      <c r="AZ866" s="7">
        <f>SUM(AO867:AO886)</f>
        <v>28.900390625</v>
      </c>
      <c r="BA866">
        <f>IF(AC866&gt;0,1,-1)</f>
        <v>1</v>
      </c>
    </row>
    <row r="867" spans="1:53" x14ac:dyDescent="0.25">
      <c r="A867" t="s">
        <v>871</v>
      </c>
      <c r="B867">
        <v>15825.900390625</v>
      </c>
      <c r="C867">
        <v>15833.099609375</v>
      </c>
      <c r="D867">
        <v>15818.2001953125</v>
      </c>
      <c r="E867">
        <v>15829</v>
      </c>
      <c r="F867">
        <v>15829</v>
      </c>
      <c r="G867">
        <v>0</v>
      </c>
      <c r="H867" t="str">
        <f t="shared" si="1300"/>
        <v xml:space="preserve"> 11:15:00+05:30</v>
      </c>
      <c r="I867" t="str">
        <f t="shared" si="1301"/>
        <v>N</v>
      </c>
      <c r="J867">
        <f t="shared" si="1302"/>
        <v>4.650390625</v>
      </c>
      <c r="K867">
        <f t="shared" si="1303"/>
        <v>3.099609375</v>
      </c>
      <c r="L867" s="3">
        <f t="shared" si="1279"/>
        <v>2.9387562457827118E-4</v>
      </c>
      <c r="M867" s="3">
        <f t="shared" si="1304"/>
        <v>1.9585674738836073E-4</v>
      </c>
      <c r="N867" t="str">
        <f t="shared" si="1305"/>
        <v>2021-07-05</v>
      </c>
      <c r="O867">
        <f t="shared" si="1306"/>
        <v>-8.2998046875</v>
      </c>
      <c r="P867">
        <f t="shared" si="1307"/>
        <v>52.849609375</v>
      </c>
      <c r="Q867">
        <f t="shared" si="1308"/>
        <v>4.400390625</v>
      </c>
      <c r="R867">
        <f t="shared" si="1309"/>
        <v>-57.25</v>
      </c>
      <c r="S867">
        <f t="shared" si="1310"/>
        <v>15727.375</v>
      </c>
      <c r="T867">
        <f t="shared" si="1311"/>
        <v>15728.697684151786</v>
      </c>
      <c r="U867">
        <f t="shared" si="1312"/>
        <v>101.625</v>
      </c>
      <c r="V867">
        <f t="shared" si="1313"/>
        <v>100.30231584821377</v>
      </c>
      <c r="W867">
        <f t="shared" si="1314"/>
        <v>14.8994140625</v>
      </c>
      <c r="X867">
        <f t="shared" si="1315"/>
        <v>41.195019531249997</v>
      </c>
      <c r="Y867">
        <f t="shared" si="1316"/>
        <v>15768.307442986941</v>
      </c>
      <c r="Z867">
        <f t="shared" si="1325"/>
        <v>15747.039290705277</v>
      </c>
      <c r="AA867">
        <f t="shared" si="1317"/>
        <v>60.692557013058831</v>
      </c>
      <c r="AB867">
        <f t="shared" si="1318"/>
        <v>81.960709294722619</v>
      </c>
      <c r="AC867" s="9">
        <f t="shared" si="1319"/>
        <v>21.268152281663788</v>
      </c>
      <c r="AD867" s="4">
        <f t="shared" si="1320"/>
        <v>0.75429250631553757</v>
      </c>
      <c r="AE867" s="2">
        <f t="shared" si="1321"/>
        <v>9.4191588667054741E-4</v>
      </c>
      <c r="AF867">
        <f t="shared" si="1329"/>
        <v>39.609758835154935</v>
      </c>
      <c r="AG867" s="4">
        <f t="shared" si="1322"/>
        <v>0.81438767048149674</v>
      </c>
      <c r="AI867">
        <f t="shared" si="1323"/>
        <v>1</v>
      </c>
      <c r="AJ867">
        <f t="shared" si="1326"/>
        <v>0</v>
      </c>
      <c r="AK867">
        <f t="shared" si="1327"/>
        <v>0</v>
      </c>
      <c r="AL867">
        <f t="shared" ref="AL867:AN867" si="1339">SUM(AI857:AI866)/10</f>
        <v>0.1</v>
      </c>
      <c r="AM867">
        <f t="shared" si="1339"/>
        <v>0.2</v>
      </c>
      <c r="AN867">
        <f t="shared" si="1339"/>
        <v>0.7</v>
      </c>
      <c r="AO867" s="7">
        <f t="shared" ref="AO867:AO930" si="1340">J867</f>
        <v>4.650390625</v>
      </c>
      <c r="AP867" s="8">
        <f t="shared" si="1245"/>
        <v>0.33700900986715554</v>
      </c>
      <c r="AQ867" s="8">
        <f t="shared" si="1246"/>
        <v>0.24545454545454545</v>
      </c>
      <c r="AR867" s="8">
        <f t="shared" si="1247"/>
        <v>0.57272727272727275</v>
      </c>
      <c r="AT867" s="8">
        <f t="shared" ref="AT867:AT930" si="1341">COUNTIF($J858:$J867,"&gt;0")</f>
        <v>7</v>
      </c>
      <c r="AU867" s="8">
        <f t="shared" ref="AU867:AU930" si="1342">COUNTIF($J858:$J867,"&lt;0")</f>
        <v>3</v>
      </c>
      <c r="AV867" s="4"/>
    </row>
    <row r="868" spans="1:53" x14ac:dyDescent="0.25">
      <c r="A868" t="s">
        <v>872</v>
      </c>
      <c r="B868">
        <v>15826.9501953125</v>
      </c>
      <c r="C868">
        <v>15831.2001953125</v>
      </c>
      <c r="D868">
        <v>15803.2001953125</v>
      </c>
      <c r="E868">
        <v>15820.7001953125</v>
      </c>
      <c r="F868">
        <v>15820.7001953125</v>
      </c>
      <c r="G868">
        <v>0</v>
      </c>
      <c r="H868" t="str">
        <f t="shared" si="1300"/>
        <v xml:space="preserve"> 12:15:00+05:30</v>
      </c>
      <c r="I868" t="str">
        <f t="shared" si="1301"/>
        <v>N</v>
      </c>
      <c r="J868">
        <f t="shared" si="1302"/>
        <v>-8.2998046875</v>
      </c>
      <c r="K868">
        <f t="shared" si="1303"/>
        <v>-6.25</v>
      </c>
      <c r="L868" s="3">
        <f t="shared" si="1279"/>
        <v>-5.2434169483226985E-4</v>
      </c>
      <c r="M868" s="3">
        <f t="shared" si="1304"/>
        <v>-3.9489604269122392E-4</v>
      </c>
      <c r="N868" t="str">
        <f t="shared" si="1305"/>
        <v>2021-07-05</v>
      </c>
      <c r="O868">
        <f t="shared" si="1306"/>
        <v>7.599609375</v>
      </c>
      <c r="P868">
        <f t="shared" si="1307"/>
        <v>81.7001953125</v>
      </c>
      <c r="Q868">
        <f t="shared" si="1308"/>
        <v>-28.2001953125</v>
      </c>
      <c r="R868">
        <f t="shared" si="1309"/>
        <v>-54.650390625</v>
      </c>
      <c r="S868">
        <f t="shared" si="1310"/>
        <v>15748.275024414063</v>
      </c>
      <c r="T868">
        <f t="shared" si="1311"/>
        <v>15728.595284598214</v>
      </c>
      <c r="U868">
        <f t="shared" si="1312"/>
        <v>72.4251708984375</v>
      </c>
      <c r="V868">
        <f t="shared" si="1313"/>
        <v>92.104910714286234</v>
      </c>
      <c r="W868">
        <f t="shared" si="1314"/>
        <v>28</v>
      </c>
      <c r="X868">
        <f t="shared" si="1315"/>
        <v>40.5849609375</v>
      </c>
      <c r="Y868">
        <f t="shared" si="1316"/>
        <v>15779.950276837066</v>
      </c>
      <c r="Z868">
        <f t="shared" si="1325"/>
        <v>15753.735736578661</v>
      </c>
      <c r="AA868">
        <f t="shared" si="1317"/>
        <v>40.749918475434242</v>
      </c>
      <c r="AB868">
        <f t="shared" si="1318"/>
        <v>66.96445873383891</v>
      </c>
      <c r="AC868" s="9">
        <f t="shared" si="1319"/>
        <v>26.214540258404668</v>
      </c>
      <c r="AD868" s="4">
        <f t="shared" si="1320"/>
        <v>0.2325725296317997</v>
      </c>
      <c r="AE868" s="2">
        <f t="shared" si="1321"/>
        <v>1.7717930326735518E-3</v>
      </c>
      <c r="AF868">
        <f t="shared" si="1329"/>
        <v>51.354992238851992</v>
      </c>
      <c r="AG868" s="4">
        <f t="shared" si="1322"/>
        <v>0.29652372922989839</v>
      </c>
      <c r="AI868">
        <f t="shared" si="1323"/>
        <v>1</v>
      </c>
      <c r="AJ868">
        <f t="shared" si="1326"/>
        <v>0</v>
      </c>
      <c r="AK868">
        <f t="shared" si="1327"/>
        <v>0</v>
      </c>
      <c r="AL868">
        <f t="shared" ref="AL868:AN868" si="1343">SUM(AI858:AI867)/10</f>
        <v>0.2</v>
      </c>
      <c r="AM868">
        <f t="shared" si="1343"/>
        <v>0.2</v>
      </c>
      <c r="AN868">
        <f t="shared" si="1343"/>
        <v>0.6</v>
      </c>
      <c r="AO868" s="7">
        <f t="shared" si="1340"/>
        <v>-8.2998046875</v>
      </c>
      <c r="AP868" s="8">
        <f t="shared" ref="AP868:AP931" si="1344">(AI868-AP867)*(2/11)+AP867</f>
        <v>0.45755282625494542</v>
      </c>
      <c r="AQ868" s="8">
        <f t="shared" ref="AQ868:AQ931" si="1345">(AJ868-AM867)*(2/11)+AM867</f>
        <v>0.16363636363636364</v>
      </c>
      <c r="AR868" s="8">
        <f t="shared" ref="AR868:AR931" si="1346">(AK868-AN867)*(2/11)+AN867</f>
        <v>0.57272727272727275</v>
      </c>
      <c r="AT868" s="8">
        <f t="shared" si="1341"/>
        <v>7</v>
      </c>
      <c r="AU868" s="8">
        <f t="shared" si="1342"/>
        <v>3</v>
      </c>
      <c r="AV868" s="4"/>
    </row>
    <row r="869" spans="1:53" x14ac:dyDescent="0.25">
      <c r="A869" t="s">
        <v>873</v>
      </c>
      <c r="B869">
        <v>15810.0498046875</v>
      </c>
      <c r="C869">
        <v>15834.849609375</v>
      </c>
      <c r="D869">
        <v>15806.7998046875</v>
      </c>
      <c r="E869">
        <v>15828.2998046875</v>
      </c>
      <c r="F869">
        <v>15828.2998046875</v>
      </c>
      <c r="G869">
        <v>0</v>
      </c>
      <c r="H869" t="str">
        <f t="shared" si="1300"/>
        <v xml:space="preserve"> 13:15:00+05:30</v>
      </c>
      <c r="I869" t="str">
        <f t="shared" si="1301"/>
        <v>N</v>
      </c>
      <c r="J869">
        <f t="shared" si="1302"/>
        <v>7.599609375</v>
      </c>
      <c r="K869">
        <f t="shared" si="1303"/>
        <v>18.25</v>
      </c>
      <c r="L869" s="3">
        <f t="shared" si="1279"/>
        <v>4.8035859861952766E-4</v>
      </c>
      <c r="M869" s="3">
        <f t="shared" si="1304"/>
        <v>1.1543290644529837E-3</v>
      </c>
      <c r="N869" t="str">
        <f t="shared" si="1305"/>
        <v>2021-07-05</v>
      </c>
      <c r="O869">
        <f t="shared" si="1306"/>
        <v>9.75</v>
      </c>
      <c r="P869">
        <f t="shared" si="1307"/>
        <v>60.150390625</v>
      </c>
      <c r="Q869">
        <f t="shared" si="1308"/>
        <v>-74.2998046875</v>
      </c>
      <c r="R869">
        <f t="shared" si="1309"/>
        <v>-125.9501953125</v>
      </c>
      <c r="S869">
        <f t="shared" si="1310"/>
        <v>15765.956298828125</v>
      </c>
      <c r="T869">
        <f t="shared" si="1311"/>
        <v>15728.740513392857</v>
      </c>
      <c r="U869">
        <f t="shared" si="1312"/>
        <v>62.343505859375</v>
      </c>
      <c r="V869">
        <f t="shared" si="1313"/>
        <v>99.559291294643117</v>
      </c>
      <c r="W869">
        <f t="shared" si="1314"/>
        <v>28.0498046875</v>
      </c>
      <c r="X869">
        <f t="shared" si="1315"/>
        <v>37.759960937499997</v>
      </c>
      <c r="Y869">
        <f t="shared" si="1316"/>
        <v>15790.694616359384</v>
      </c>
      <c r="Z869">
        <f t="shared" si="1325"/>
        <v>15760.514288224918</v>
      </c>
      <c r="AA869">
        <f t="shared" si="1317"/>
        <v>37.605188328116128</v>
      </c>
      <c r="AB869">
        <f t="shared" si="1318"/>
        <v>67.785516462581654</v>
      </c>
      <c r="AC869" s="9">
        <f t="shared" si="1319"/>
        <v>30.180328134465526</v>
      </c>
      <c r="AD869" s="4">
        <f t="shared" si="1320"/>
        <v>0.15128199224433789</v>
      </c>
      <c r="AE869" s="2">
        <f t="shared" si="1321"/>
        <v>1.7745403898379128E-3</v>
      </c>
      <c r="AF869">
        <f t="shared" si="1329"/>
        <v>61.954102966526989</v>
      </c>
      <c r="AG869" s="4">
        <f t="shared" si="1322"/>
        <v>0.20638910192758961</v>
      </c>
      <c r="AI869">
        <f t="shared" si="1323"/>
        <v>1</v>
      </c>
      <c r="AJ869">
        <f t="shared" si="1326"/>
        <v>0</v>
      </c>
      <c r="AK869">
        <f t="shared" si="1327"/>
        <v>0</v>
      </c>
      <c r="AL869">
        <f t="shared" ref="AL869:AN869" si="1347">SUM(AI859:AI868)/10</f>
        <v>0.3</v>
      </c>
      <c r="AM869">
        <f t="shared" si="1347"/>
        <v>0.1</v>
      </c>
      <c r="AN869">
        <f t="shared" si="1347"/>
        <v>0.6</v>
      </c>
      <c r="AO869" s="7">
        <f t="shared" si="1340"/>
        <v>7.599609375</v>
      </c>
      <c r="AP869" s="8">
        <f t="shared" si="1344"/>
        <v>0.55617958511768262</v>
      </c>
      <c r="AQ869" s="8">
        <f t="shared" si="1345"/>
        <v>0.16363636363636364</v>
      </c>
      <c r="AR869" s="8">
        <f t="shared" si="1346"/>
        <v>0.49090909090909091</v>
      </c>
      <c r="AT869" s="8">
        <f t="shared" si="1341"/>
        <v>8</v>
      </c>
      <c r="AU869" s="8">
        <f t="shared" si="1342"/>
        <v>2</v>
      </c>
      <c r="AV869" s="4"/>
    </row>
    <row r="870" spans="1:53" x14ac:dyDescent="0.25">
      <c r="A870" t="s">
        <v>874</v>
      </c>
      <c r="B870">
        <v>15826.4501953125</v>
      </c>
      <c r="C870">
        <v>15840</v>
      </c>
      <c r="D870">
        <v>15811.2001953125</v>
      </c>
      <c r="E870">
        <v>15838.0498046875</v>
      </c>
      <c r="F870">
        <v>15838.0498046875</v>
      </c>
      <c r="G870">
        <v>0</v>
      </c>
      <c r="H870" t="str">
        <f t="shared" si="1300"/>
        <v xml:space="preserve"> 14:15:00+05:30</v>
      </c>
      <c r="I870" t="str">
        <f t="shared" si="1301"/>
        <v>N</v>
      </c>
      <c r="J870">
        <f t="shared" si="1302"/>
        <v>9.75</v>
      </c>
      <c r="K870">
        <f t="shared" si="1303"/>
        <v>11.599609375</v>
      </c>
      <c r="L870" s="3">
        <f t="shared" si="1279"/>
        <v>6.1598529976748155E-4</v>
      </c>
      <c r="M870" s="3">
        <f t="shared" si="1304"/>
        <v>7.3292552858350948E-4</v>
      </c>
      <c r="N870" t="str">
        <f t="shared" si="1305"/>
        <v>2021-07-05</v>
      </c>
      <c r="O870">
        <f t="shared" si="1306"/>
        <v>0.3505859375</v>
      </c>
      <c r="P870">
        <f t="shared" si="1307"/>
        <v>57.900390625</v>
      </c>
      <c r="Q870">
        <f t="shared" si="1308"/>
        <v>-113.5498046875</v>
      </c>
      <c r="R870">
        <f t="shared" si="1309"/>
        <v>-150.599609375</v>
      </c>
      <c r="S870">
        <f t="shared" si="1310"/>
        <v>15782.050048828125</v>
      </c>
      <c r="T870">
        <f t="shared" si="1311"/>
        <v>15730.704799107143</v>
      </c>
      <c r="U870">
        <f t="shared" si="1312"/>
        <v>55.999755859375</v>
      </c>
      <c r="V870">
        <f t="shared" si="1313"/>
        <v>107.34500558035688</v>
      </c>
      <c r="W870">
        <f t="shared" si="1314"/>
        <v>28.7998046875</v>
      </c>
      <c r="X870">
        <f t="shared" si="1315"/>
        <v>35.39990234375</v>
      </c>
      <c r="Y870">
        <f t="shared" si="1316"/>
        <v>15801.21799154341</v>
      </c>
      <c r="Z870">
        <f t="shared" si="1325"/>
        <v>15767.562971539699</v>
      </c>
      <c r="AA870">
        <f t="shared" si="1317"/>
        <v>36.83181314409012</v>
      </c>
      <c r="AB870">
        <f t="shared" si="1318"/>
        <v>70.486833147801008</v>
      </c>
      <c r="AC870" s="9">
        <f t="shared" si="1319"/>
        <v>33.655020003710888</v>
      </c>
      <c r="AD870" s="4">
        <f t="shared" si="1320"/>
        <v>0.11513101692480641</v>
      </c>
      <c r="AE870" s="2">
        <f t="shared" si="1321"/>
        <v>1.8214812494777085E-3</v>
      </c>
      <c r="AF870">
        <f t="shared" si="1329"/>
        <v>70.513192436266763</v>
      </c>
      <c r="AG870" s="4">
        <f t="shared" si="1322"/>
        <v>0.13815210066658767</v>
      </c>
      <c r="AI870">
        <f t="shared" si="1323"/>
        <v>1</v>
      </c>
      <c r="AJ870">
        <f t="shared" si="1326"/>
        <v>0</v>
      </c>
      <c r="AK870">
        <f t="shared" si="1327"/>
        <v>0</v>
      </c>
      <c r="AL870">
        <f t="shared" ref="AL870:AN870" si="1348">SUM(AI860:AI869)/10</f>
        <v>0.4</v>
      </c>
      <c r="AM870">
        <f t="shared" si="1348"/>
        <v>0</v>
      </c>
      <c r="AN870">
        <f t="shared" si="1348"/>
        <v>0.6</v>
      </c>
      <c r="AO870" s="7">
        <f t="shared" si="1340"/>
        <v>9.75</v>
      </c>
      <c r="AP870" s="8">
        <f t="shared" si="1344"/>
        <v>0.6368742060053767</v>
      </c>
      <c r="AQ870" s="8">
        <f t="shared" si="1345"/>
        <v>8.1818181818181818E-2</v>
      </c>
      <c r="AR870" s="8">
        <f t="shared" si="1346"/>
        <v>0.49090909090909091</v>
      </c>
      <c r="AT870" s="8">
        <f t="shared" si="1341"/>
        <v>8</v>
      </c>
      <c r="AU870" s="8">
        <f t="shared" si="1342"/>
        <v>2</v>
      </c>
      <c r="AV870" s="4"/>
    </row>
    <row r="871" spans="1:53" x14ac:dyDescent="0.25">
      <c r="A871" t="s">
        <v>875</v>
      </c>
      <c r="B871">
        <v>15839.400390625</v>
      </c>
      <c r="C871">
        <v>15845.599609375</v>
      </c>
      <c r="D871">
        <v>15833.5</v>
      </c>
      <c r="E871">
        <v>15838.400390625</v>
      </c>
      <c r="F871">
        <v>15838.400390625</v>
      </c>
      <c r="G871">
        <v>0</v>
      </c>
      <c r="H871" t="str">
        <f t="shared" si="1300"/>
        <v xml:space="preserve"> 15:15:00+05:30</v>
      </c>
      <c r="I871" t="str">
        <f t="shared" si="1301"/>
        <v>N</v>
      </c>
      <c r="J871">
        <f t="shared" si="1302"/>
        <v>0.3505859375</v>
      </c>
      <c r="K871">
        <f t="shared" si="1303"/>
        <v>-1</v>
      </c>
      <c r="L871" s="3">
        <f t="shared" si="1279"/>
        <v>2.2135675908547719E-5</v>
      </c>
      <c r="M871" s="3">
        <f t="shared" si="1304"/>
        <v>-6.3133703002537809E-5</v>
      </c>
      <c r="N871" t="str">
        <f t="shared" si="1305"/>
        <v>2021-07-05</v>
      </c>
      <c r="O871">
        <f t="shared" si="1306"/>
        <v>26.599609375</v>
      </c>
      <c r="P871">
        <f t="shared" si="1307"/>
        <v>-31.900390625</v>
      </c>
      <c r="Q871">
        <f t="shared" si="1308"/>
        <v>-100.3505859375</v>
      </c>
      <c r="R871">
        <f t="shared" si="1309"/>
        <v>-151</v>
      </c>
      <c r="S871">
        <f t="shared" si="1310"/>
        <v>15800.974975585938</v>
      </c>
      <c r="T871">
        <f t="shared" si="1311"/>
        <v>15736.614304315477</v>
      </c>
      <c r="U871">
        <f t="shared" si="1312"/>
        <v>37.4254150390625</v>
      </c>
      <c r="V871">
        <f t="shared" si="1313"/>
        <v>101.78608630952294</v>
      </c>
      <c r="W871">
        <f t="shared" si="1314"/>
        <v>12.099609375</v>
      </c>
      <c r="X871">
        <f t="shared" si="1315"/>
        <v>35.154882812499999</v>
      </c>
      <c r="Y871">
        <f t="shared" si="1316"/>
        <v>15809.480746894875</v>
      </c>
      <c r="Z871">
        <f t="shared" si="1325"/>
        <v>15774.00273691109</v>
      </c>
      <c r="AA871">
        <f t="shared" si="1317"/>
        <v>28.919643730125244</v>
      </c>
      <c r="AB871">
        <f t="shared" si="1318"/>
        <v>64.397653713909676</v>
      </c>
      <c r="AC871" s="9">
        <f t="shared" si="1319"/>
        <v>35.478009983784432</v>
      </c>
      <c r="AD871" s="4">
        <f t="shared" si="1320"/>
        <v>5.416695577279515E-2</v>
      </c>
      <c r="AE871" s="2">
        <f t="shared" si="1321"/>
        <v>7.6417781128619697E-4</v>
      </c>
      <c r="AF871">
        <f t="shared" si="1329"/>
        <v>72.866442579397699</v>
      </c>
      <c r="AG871" s="4">
        <f t="shared" si="1322"/>
        <v>3.3373189637640036E-2</v>
      </c>
      <c r="AI871">
        <f t="shared" si="1323"/>
        <v>1</v>
      </c>
      <c r="AJ871">
        <f t="shared" si="1326"/>
        <v>0</v>
      </c>
      <c r="AK871">
        <f t="shared" si="1327"/>
        <v>0</v>
      </c>
      <c r="AL871">
        <f t="shared" ref="AL871:AN871" si="1349">SUM(AI861:AI870)/10</f>
        <v>0.5</v>
      </c>
      <c r="AM871">
        <f t="shared" si="1349"/>
        <v>0</v>
      </c>
      <c r="AN871">
        <f t="shared" si="1349"/>
        <v>0.5</v>
      </c>
      <c r="AO871" s="7">
        <f t="shared" si="1340"/>
        <v>0.3505859375</v>
      </c>
      <c r="AP871" s="8">
        <f t="shared" si="1344"/>
        <v>0.70289707764076281</v>
      </c>
      <c r="AQ871" s="8">
        <f t="shared" si="1345"/>
        <v>0</v>
      </c>
      <c r="AR871" s="8">
        <f t="shared" si="1346"/>
        <v>0.49090909090909091</v>
      </c>
      <c r="AT871" s="8">
        <f t="shared" si="1341"/>
        <v>8</v>
      </c>
      <c r="AU871" s="8">
        <f t="shared" si="1342"/>
        <v>2</v>
      </c>
      <c r="AV871" s="4"/>
    </row>
    <row r="872" spans="1:53" x14ac:dyDescent="0.25">
      <c r="A872" t="s">
        <v>876</v>
      </c>
      <c r="B872">
        <v>15813.75</v>
      </c>
      <c r="C872">
        <v>15875.599609375</v>
      </c>
      <c r="D872">
        <v>15813.75</v>
      </c>
      <c r="E872">
        <v>15865</v>
      </c>
      <c r="F872">
        <v>15865</v>
      </c>
      <c r="G872">
        <v>0</v>
      </c>
      <c r="H872" t="str">
        <f t="shared" si="1300"/>
        <v xml:space="preserve"> 09:15:00+05:30</v>
      </c>
      <c r="I872" t="str">
        <f t="shared" si="1301"/>
        <v>Y</v>
      </c>
      <c r="J872">
        <f t="shared" si="1302"/>
        <v>26.599609375</v>
      </c>
      <c r="K872">
        <f t="shared" si="1303"/>
        <v>51.25</v>
      </c>
      <c r="L872" s="3">
        <f t="shared" si="1279"/>
        <v>1.6794378673963017E-3</v>
      </c>
      <c r="M872" s="3">
        <f t="shared" si="1304"/>
        <v>3.2408505256501462E-3</v>
      </c>
      <c r="N872" t="str">
        <f t="shared" si="1305"/>
        <v>2021-07-06</v>
      </c>
      <c r="O872">
        <f t="shared" si="1306"/>
        <v>16.849609375</v>
      </c>
      <c r="P872">
        <f t="shared" si="1307"/>
        <v>-47.2998046875</v>
      </c>
      <c r="Q872">
        <f t="shared" si="1308"/>
        <v>-137</v>
      </c>
      <c r="R872">
        <f t="shared" si="1309"/>
        <v>-173.599609375</v>
      </c>
      <c r="S872">
        <f t="shared" si="1310"/>
        <v>15815.46875</v>
      </c>
      <c r="T872">
        <f t="shared" si="1311"/>
        <v>15741.745256696429</v>
      </c>
      <c r="U872">
        <f t="shared" si="1312"/>
        <v>49.53125</v>
      </c>
      <c r="V872">
        <f t="shared" si="1313"/>
        <v>123.25474330357065</v>
      </c>
      <c r="W872">
        <f t="shared" si="1314"/>
        <v>61.849609375</v>
      </c>
      <c r="X872">
        <f t="shared" si="1315"/>
        <v>32.459863281250001</v>
      </c>
      <c r="Y872">
        <f t="shared" si="1316"/>
        <v>15821.818358696013</v>
      </c>
      <c r="Z872">
        <f t="shared" si="1325"/>
        <v>15782.275215373718</v>
      </c>
      <c r="AA872">
        <f t="shared" si="1317"/>
        <v>43.181641303986908</v>
      </c>
      <c r="AB872">
        <f t="shared" si="1318"/>
        <v>82.724784626281689</v>
      </c>
      <c r="AC872" s="9">
        <f t="shared" si="1319"/>
        <v>39.543143322294782</v>
      </c>
      <c r="AD872" s="4">
        <f t="shared" si="1320"/>
        <v>0.1145817744672928</v>
      </c>
      <c r="AE872" s="2">
        <f t="shared" si="1321"/>
        <v>3.9111285669117066E-3</v>
      </c>
      <c r="AF872">
        <f t="shared" si="1329"/>
        <v>80.073101999583741</v>
      </c>
      <c r="AG872" s="4">
        <f t="shared" si="1322"/>
        <v>9.8902309006418512E-2</v>
      </c>
      <c r="AI872">
        <f t="shared" si="1323"/>
        <v>1</v>
      </c>
      <c r="AJ872">
        <f t="shared" si="1326"/>
        <v>0</v>
      </c>
      <c r="AK872">
        <f t="shared" si="1327"/>
        <v>0</v>
      </c>
      <c r="AL872">
        <f t="shared" ref="AL872:AN872" si="1350">SUM(AI862:AI871)/10</f>
        <v>0.6</v>
      </c>
      <c r="AM872">
        <f t="shared" si="1350"/>
        <v>0</v>
      </c>
      <c r="AN872">
        <f t="shared" si="1350"/>
        <v>0.4</v>
      </c>
      <c r="AO872" s="7">
        <f t="shared" si="1340"/>
        <v>26.599609375</v>
      </c>
      <c r="AP872" s="8">
        <f t="shared" si="1344"/>
        <v>0.75691579079698779</v>
      </c>
      <c r="AQ872" s="8">
        <f t="shared" si="1345"/>
        <v>0</v>
      </c>
      <c r="AR872" s="8">
        <f t="shared" si="1346"/>
        <v>0.40909090909090906</v>
      </c>
      <c r="AT872" s="8">
        <f t="shared" si="1341"/>
        <v>9</v>
      </c>
      <c r="AU872" s="8">
        <f t="shared" si="1342"/>
        <v>1</v>
      </c>
      <c r="AV872" s="4"/>
    </row>
    <row r="873" spans="1:53" x14ac:dyDescent="0.25">
      <c r="A873" t="s">
        <v>877</v>
      </c>
      <c r="B873">
        <v>15870.099609375</v>
      </c>
      <c r="C873">
        <v>15884.25</v>
      </c>
      <c r="D873">
        <v>15848.4501953125</v>
      </c>
      <c r="E873">
        <v>15881.849609375</v>
      </c>
      <c r="F873">
        <v>15881.849609375</v>
      </c>
      <c r="G873">
        <v>0</v>
      </c>
      <c r="H873" t="str">
        <f t="shared" si="1300"/>
        <v xml:space="preserve"> 10:15:00+05:30</v>
      </c>
      <c r="I873" t="str">
        <f t="shared" si="1301"/>
        <v>N</v>
      </c>
      <c r="J873">
        <f t="shared" si="1302"/>
        <v>16.849609375</v>
      </c>
      <c r="K873">
        <f t="shared" si="1303"/>
        <v>11.75</v>
      </c>
      <c r="L873" s="3">
        <f t="shared" si="1279"/>
        <v>1.0620617317995589E-3</v>
      </c>
      <c r="M873" s="3">
        <f t="shared" si="1304"/>
        <v>7.4038602713362184E-4</v>
      </c>
      <c r="N873" t="str">
        <f t="shared" si="1305"/>
        <v>2021-07-06</v>
      </c>
      <c r="O873">
        <f t="shared" si="1306"/>
        <v>20.55078125</v>
      </c>
      <c r="P873">
        <f t="shared" si="1307"/>
        <v>-68.69921875</v>
      </c>
      <c r="Q873">
        <f t="shared" si="1308"/>
        <v>-207.3994140625</v>
      </c>
      <c r="R873">
        <f t="shared" si="1309"/>
        <v>-118.94921875</v>
      </c>
      <c r="S873">
        <f t="shared" si="1310"/>
        <v>15832.46875</v>
      </c>
      <c r="T873">
        <f t="shared" si="1311"/>
        <v>15748.816685267857</v>
      </c>
      <c r="U873">
        <f t="shared" si="1312"/>
        <v>49.380859375</v>
      </c>
      <c r="V873">
        <f t="shared" si="1313"/>
        <v>133.03292410714312</v>
      </c>
      <c r="W873">
        <f t="shared" si="1314"/>
        <v>35.7998046875</v>
      </c>
      <c r="X873">
        <f t="shared" si="1315"/>
        <v>33.869824218749997</v>
      </c>
      <c r="Y873">
        <f t="shared" si="1316"/>
        <v>15835.158636624677</v>
      </c>
      <c r="Z873">
        <f t="shared" si="1325"/>
        <v>15791.327433010198</v>
      </c>
      <c r="AA873">
        <f t="shared" si="1317"/>
        <v>46.690972750322544</v>
      </c>
      <c r="AB873">
        <f t="shared" si="1318"/>
        <v>90.522176364802363</v>
      </c>
      <c r="AC873" s="9">
        <f t="shared" si="1319"/>
        <v>43.831203614479818</v>
      </c>
      <c r="AD873" s="4">
        <f t="shared" si="1320"/>
        <v>0.10844004628654268</v>
      </c>
      <c r="AE873" s="2">
        <f t="shared" si="1321"/>
        <v>2.258883628765702E-3</v>
      </c>
      <c r="AF873">
        <f t="shared" si="1329"/>
        <v>86.341951356820573</v>
      </c>
      <c r="AG873" s="4">
        <f t="shared" si="1322"/>
        <v>7.8289078363286344E-2</v>
      </c>
      <c r="AI873">
        <f t="shared" si="1323"/>
        <v>1</v>
      </c>
      <c r="AJ873">
        <f t="shared" si="1326"/>
        <v>0</v>
      </c>
      <c r="AK873">
        <f t="shared" si="1327"/>
        <v>0</v>
      </c>
      <c r="AL873">
        <f t="shared" ref="AL873:AN873" si="1351">SUM(AI863:AI872)/10</f>
        <v>0.7</v>
      </c>
      <c r="AM873">
        <f t="shared" si="1351"/>
        <v>0</v>
      </c>
      <c r="AN873">
        <f t="shared" si="1351"/>
        <v>0.3</v>
      </c>
      <c r="AO873" s="7">
        <f t="shared" si="1340"/>
        <v>16.849609375</v>
      </c>
      <c r="AP873" s="8">
        <f t="shared" si="1344"/>
        <v>0.80111291974299004</v>
      </c>
      <c r="AQ873" s="8">
        <f t="shared" si="1345"/>
        <v>0</v>
      </c>
      <c r="AR873" s="8">
        <f t="shared" si="1346"/>
        <v>0.32727272727272727</v>
      </c>
      <c r="AT873" s="8">
        <f t="shared" si="1341"/>
        <v>9</v>
      </c>
      <c r="AU873" s="8">
        <f t="shared" si="1342"/>
        <v>1</v>
      </c>
      <c r="AV873" s="4"/>
    </row>
    <row r="874" spans="1:53" x14ac:dyDescent="0.25">
      <c r="A874" t="s">
        <v>878</v>
      </c>
      <c r="B874">
        <v>15871.2001953125</v>
      </c>
      <c r="C874">
        <v>15909.4501953125</v>
      </c>
      <c r="D874">
        <v>15868.599609375</v>
      </c>
      <c r="E874">
        <v>15902.400390625</v>
      </c>
      <c r="F874">
        <v>15902.400390625</v>
      </c>
      <c r="G874">
        <v>0</v>
      </c>
      <c r="H874" t="str">
        <f t="shared" si="1300"/>
        <v xml:space="preserve"> 11:15:00+05:30</v>
      </c>
      <c r="I874" t="str">
        <f t="shared" si="1301"/>
        <v>N</v>
      </c>
      <c r="J874">
        <f t="shared" si="1302"/>
        <v>20.55078125</v>
      </c>
      <c r="K874">
        <f t="shared" si="1303"/>
        <v>31.2001953125</v>
      </c>
      <c r="L874" s="3">
        <f t="shared" si="1279"/>
        <v>1.2939790865334063E-3</v>
      </c>
      <c r="M874" s="3">
        <f t="shared" si="1304"/>
        <v>1.9658371722709959E-3</v>
      </c>
      <c r="N874" t="str">
        <f t="shared" si="1305"/>
        <v>2021-07-06</v>
      </c>
      <c r="O874">
        <f t="shared" si="1306"/>
        <v>-13.9501953125</v>
      </c>
      <c r="P874">
        <f t="shared" si="1307"/>
        <v>-74.8505859375</v>
      </c>
      <c r="Q874">
        <f t="shared" si="1308"/>
        <v>-221.7001953125</v>
      </c>
      <c r="R874">
        <f t="shared" si="1309"/>
        <v>-137.6005859375</v>
      </c>
      <c r="S874">
        <f t="shared" si="1310"/>
        <v>15840.706176757813</v>
      </c>
      <c r="T874">
        <f t="shared" si="1311"/>
        <v>15757.016648065477</v>
      </c>
      <c r="U874">
        <f t="shared" si="1312"/>
        <v>61.6942138671875</v>
      </c>
      <c r="V874">
        <f t="shared" si="1313"/>
        <v>145.38374255952294</v>
      </c>
      <c r="W874">
        <f t="shared" si="1314"/>
        <v>40.8505859375</v>
      </c>
      <c r="X874">
        <f t="shared" si="1315"/>
        <v>31.359765625000001</v>
      </c>
      <c r="Y874">
        <f t="shared" si="1316"/>
        <v>15850.101248624749</v>
      </c>
      <c r="Z874">
        <f t="shared" si="1325"/>
        <v>15801.424974611544</v>
      </c>
      <c r="AA874">
        <f t="shared" si="1317"/>
        <v>52.299142000250868</v>
      </c>
      <c r="AB874">
        <f t="shared" si="1318"/>
        <v>100.9754160134562</v>
      </c>
      <c r="AC874" s="9">
        <f t="shared" si="1319"/>
        <v>48.67627401320533</v>
      </c>
      <c r="AD874" s="4">
        <f t="shared" si="1320"/>
        <v>0.11053929619046378</v>
      </c>
      <c r="AE874" s="2">
        <f t="shared" si="1321"/>
        <v>2.5743031485504181E-3</v>
      </c>
      <c r="AF874">
        <f t="shared" si="1329"/>
        <v>93.084600559272076</v>
      </c>
      <c r="AG874" s="4">
        <f t="shared" si="1322"/>
        <v>7.8092388421782732E-2</v>
      </c>
      <c r="AI874">
        <f t="shared" si="1323"/>
        <v>1</v>
      </c>
      <c r="AJ874">
        <f t="shared" si="1326"/>
        <v>0</v>
      </c>
      <c r="AK874">
        <f t="shared" si="1327"/>
        <v>0</v>
      </c>
      <c r="AL874">
        <f t="shared" ref="AL874:AN874" si="1352">SUM(AI864:AI873)/10</f>
        <v>0.8</v>
      </c>
      <c r="AM874">
        <f t="shared" si="1352"/>
        <v>0</v>
      </c>
      <c r="AN874">
        <f t="shared" si="1352"/>
        <v>0.2</v>
      </c>
      <c r="AO874" s="7">
        <f t="shared" si="1340"/>
        <v>20.55078125</v>
      </c>
      <c r="AP874" s="8">
        <f t="shared" si="1344"/>
        <v>0.83727420706244637</v>
      </c>
      <c r="AQ874" s="8">
        <f t="shared" si="1345"/>
        <v>0</v>
      </c>
      <c r="AR874" s="8">
        <f t="shared" si="1346"/>
        <v>0.24545454545454545</v>
      </c>
      <c r="AT874" s="8">
        <f t="shared" si="1341"/>
        <v>9</v>
      </c>
      <c r="AU874" s="8">
        <f t="shared" si="1342"/>
        <v>1</v>
      </c>
      <c r="AV874" s="4"/>
    </row>
    <row r="875" spans="1:53" x14ac:dyDescent="0.25">
      <c r="A875" t="s">
        <v>879</v>
      </c>
      <c r="B875">
        <v>15895.7001953125</v>
      </c>
      <c r="C875">
        <v>15909.4501953125</v>
      </c>
      <c r="D875">
        <v>15874.849609375</v>
      </c>
      <c r="E875">
        <v>15888.4501953125</v>
      </c>
      <c r="F875">
        <v>15888.4501953125</v>
      </c>
      <c r="G875">
        <v>0</v>
      </c>
      <c r="H875" t="str">
        <f t="shared" si="1300"/>
        <v xml:space="preserve"> 12:15:00+05:30</v>
      </c>
      <c r="I875" t="str">
        <f t="shared" si="1301"/>
        <v>N</v>
      </c>
      <c r="J875">
        <f t="shared" si="1302"/>
        <v>-13.9501953125</v>
      </c>
      <c r="K875">
        <f t="shared" si="1303"/>
        <v>-7.25</v>
      </c>
      <c r="L875" s="3">
        <f t="shared" si="1279"/>
        <v>-8.7723833948515778E-4</v>
      </c>
      <c r="M875" s="3">
        <f t="shared" si="1304"/>
        <v>-4.5609818447242485E-4</v>
      </c>
      <c r="N875" t="str">
        <f t="shared" si="1305"/>
        <v>2021-07-06</v>
      </c>
      <c r="O875">
        <f t="shared" si="1306"/>
        <v>7.5</v>
      </c>
      <c r="P875">
        <f t="shared" si="1307"/>
        <v>-56.8505859375</v>
      </c>
      <c r="Q875">
        <f t="shared" si="1308"/>
        <v>-209.5498046875</v>
      </c>
      <c r="R875">
        <f t="shared" si="1309"/>
        <v>-95.25</v>
      </c>
      <c r="S875">
        <f t="shared" si="1310"/>
        <v>15850.462524414063</v>
      </c>
      <c r="T875">
        <f t="shared" si="1311"/>
        <v>15766.740466889882</v>
      </c>
      <c r="U875">
        <f t="shared" si="1312"/>
        <v>37.9876708984375</v>
      </c>
      <c r="V875">
        <f t="shared" si="1313"/>
        <v>121.70972842261835</v>
      </c>
      <c r="W875">
        <f t="shared" si="1314"/>
        <v>34.6005859375</v>
      </c>
      <c r="X875">
        <f t="shared" si="1315"/>
        <v>33.909765624999999</v>
      </c>
      <c r="Y875">
        <f t="shared" si="1316"/>
        <v>15858.623236777583</v>
      </c>
      <c r="Z875">
        <f t="shared" si="1325"/>
        <v>15809.336358311632</v>
      </c>
      <c r="AA875">
        <f t="shared" si="1317"/>
        <v>29.826958534917139</v>
      </c>
      <c r="AB875">
        <f t="shared" si="1318"/>
        <v>79.113837000868443</v>
      </c>
      <c r="AC875" s="9">
        <f t="shared" si="1319"/>
        <v>49.286878465951304</v>
      </c>
      <c r="AD875" s="4">
        <f t="shared" si="1320"/>
        <v>1.2544190473172295E-2</v>
      </c>
      <c r="AE875" s="2">
        <f t="shared" si="1321"/>
        <v>2.1795851166404997E-3</v>
      </c>
      <c r="AF875">
        <f t="shared" si="1329"/>
        <v>91.882769887701215</v>
      </c>
      <c r="AG875" s="4">
        <f t="shared" si="1322"/>
        <v>-1.2911165373756842E-2</v>
      </c>
      <c r="AI875">
        <f t="shared" si="1323"/>
        <v>1</v>
      </c>
      <c r="AJ875">
        <f t="shared" si="1326"/>
        <v>0</v>
      </c>
      <c r="AK875">
        <f t="shared" si="1327"/>
        <v>0</v>
      </c>
      <c r="AL875">
        <f t="shared" ref="AL875:AN875" si="1353">SUM(AI865:AI874)/10</f>
        <v>0.9</v>
      </c>
      <c r="AM875">
        <f t="shared" si="1353"/>
        <v>0</v>
      </c>
      <c r="AN875">
        <f t="shared" si="1353"/>
        <v>0.1</v>
      </c>
      <c r="AO875" s="7">
        <f t="shared" si="1340"/>
        <v>-13.9501953125</v>
      </c>
      <c r="AP875" s="8">
        <f t="shared" si="1344"/>
        <v>0.8668607148692743</v>
      </c>
      <c r="AQ875" s="8">
        <f t="shared" si="1345"/>
        <v>0</v>
      </c>
      <c r="AR875" s="8">
        <f t="shared" si="1346"/>
        <v>0.16363636363636364</v>
      </c>
      <c r="AT875" s="8">
        <f t="shared" si="1341"/>
        <v>8</v>
      </c>
      <c r="AU875" s="8">
        <f t="shared" si="1342"/>
        <v>2</v>
      </c>
      <c r="AV875" s="4"/>
    </row>
    <row r="876" spans="1:53" x14ac:dyDescent="0.25">
      <c r="A876" t="s">
        <v>880</v>
      </c>
      <c r="B876">
        <v>15882.9501953125</v>
      </c>
      <c r="C876">
        <v>15913.9501953125</v>
      </c>
      <c r="D876">
        <v>15874.849609375</v>
      </c>
      <c r="E876">
        <v>15895.9501953125</v>
      </c>
      <c r="F876">
        <v>15895.9501953125</v>
      </c>
      <c r="G876">
        <v>0</v>
      </c>
      <c r="H876" t="str">
        <f t="shared" si="1300"/>
        <v xml:space="preserve"> 13:15:00+05:30</v>
      </c>
      <c r="I876" t="str">
        <f t="shared" si="1301"/>
        <v>N</v>
      </c>
      <c r="J876">
        <f t="shared" si="1302"/>
        <v>7.5</v>
      </c>
      <c r="K876">
        <f t="shared" si="1303"/>
        <v>13</v>
      </c>
      <c r="L876" s="3">
        <f t="shared" si="1279"/>
        <v>4.7204100512035415E-4</v>
      </c>
      <c r="M876" s="3">
        <f t="shared" si="1304"/>
        <v>8.1848773937707499E-4</v>
      </c>
      <c r="N876" t="str">
        <f t="shared" si="1305"/>
        <v>2021-07-06</v>
      </c>
      <c r="O876">
        <f t="shared" si="1306"/>
        <v>-89.4501953125</v>
      </c>
      <c r="P876">
        <f t="shared" si="1307"/>
        <v>-61.8505859375</v>
      </c>
      <c r="Q876">
        <f t="shared" si="1308"/>
        <v>-218.9501953125</v>
      </c>
      <c r="R876">
        <f t="shared" si="1309"/>
        <v>-90.4501953125</v>
      </c>
      <c r="S876">
        <f t="shared" si="1310"/>
        <v>15857.893798828125</v>
      </c>
      <c r="T876">
        <f t="shared" si="1311"/>
        <v>15775.047619047618</v>
      </c>
      <c r="U876">
        <f t="shared" si="1312"/>
        <v>38.056396484375</v>
      </c>
      <c r="V876">
        <f t="shared" si="1313"/>
        <v>120.90257626488165</v>
      </c>
      <c r="W876">
        <f t="shared" si="1314"/>
        <v>39.1005859375</v>
      </c>
      <c r="X876">
        <f t="shared" si="1315"/>
        <v>31.614843749999999</v>
      </c>
      <c r="Y876">
        <f t="shared" si="1316"/>
        <v>15866.918116452009</v>
      </c>
      <c r="Z876">
        <f t="shared" si="1325"/>
        <v>15817.210343493529</v>
      </c>
      <c r="AA876">
        <f t="shared" si="1317"/>
        <v>29.03207886049131</v>
      </c>
      <c r="AB876">
        <f t="shared" si="1318"/>
        <v>78.739851818971147</v>
      </c>
      <c r="AC876" s="9">
        <f t="shared" si="1319"/>
        <v>49.707772958479836</v>
      </c>
      <c r="AD876" s="4">
        <f t="shared" si="1320"/>
        <v>8.5396865378540351E-3</v>
      </c>
      <c r="AE876" s="2">
        <f t="shared" si="1321"/>
        <v>2.4630523689754442E-3</v>
      </c>
      <c r="AF876">
        <f t="shared" si="1329"/>
        <v>91.870497404390335</v>
      </c>
      <c r="AG876" s="4">
        <f t="shared" si="1322"/>
        <v>-1.3356675387431042E-4</v>
      </c>
      <c r="AI876">
        <f t="shared" si="1323"/>
        <v>1</v>
      </c>
      <c r="AJ876">
        <f t="shared" si="1326"/>
        <v>0</v>
      </c>
      <c r="AK876">
        <f t="shared" si="1327"/>
        <v>0</v>
      </c>
      <c r="AL876">
        <f t="shared" ref="AL876:AN876" si="1354">SUM(AI866:AI875)/10</f>
        <v>1</v>
      </c>
      <c r="AM876">
        <f t="shared" si="1354"/>
        <v>0</v>
      </c>
      <c r="AN876">
        <f t="shared" si="1354"/>
        <v>0</v>
      </c>
      <c r="AO876" s="7">
        <f t="shared" si="1340"/>
        <v>7.5</v>
      </c>
      <c r="AP876" s="8">
        <f t="shared" si="1344"/>
        <v>0.89106785762031537</v>
      </c>
      <c r="AQ876" s="8">
        <f t="shared" si="1345"/>
        <v>0</v>
      </c>
      <c r="AR876" s="8">
        <f t="shared" si="1346"/>
        <v>8.1818181818181818E-2</v>
      </c>
      <c r="AT876" s="8">
        <f t="shared" si="1341"/>
        <v>8</v>
      </c>
      <c r="AU876" s="8">
        <f t="shared" si="1342"/>
        <v>2</v>
      </c>
      <c r="AV876" s="4"/>
    </row>
    <row r="877" spans="1:53" x14ac:dyDescent="0.25">
      <c r="A877" t="s">
        <v>881</v>
      </c>
      <c r="B877">
        <v>15905.349609375</v>
      </c>
      <c r="C877">
        <v>15909.2998046875</v>
      </c>
      <c r="D877">
        <v>15804.400390625</v>
      </c>
      <c r="E877">
        <v>15806.5</v>
      </c>
      <c r="F877">
        <v>15806.5</v>
      </c>
      <c r="G877">
        <v>0</v>
      </c>
      <c r="H877" t="str">
        <f t="shared" si="1300"/>
        <v xml:space="preserve"> 14:15:00+05:30</v>
      </c>
      <c r="I877" t="str">
        <f t="shared" si="1301"/>
        <v>N</v>
      </c>
      <c r="J877">
        <f t="shared" si="1302"/>
        <v>-89.4501953125</v>
      </c>
      <c r="K877">
        <f t="shared" si="1303"/>
        <v>-98.849609375</v>
      </c>
      <c r="L877" s="3">
        <f t="shared" si="1279"/>
        <v>-5.6272317296815417E-3</v>
      </c>
      <c r="M877" s="3">
        <f t="shared" si="1304"/>
        <v>-6.2148655516968731E-3</v>
      </c>
      <c r="N877" t="str">
        <f t="shared" si="1305"/>
        <v>2021-07-06</v>
      </c>
      <c r="O877">
        <f t="shared" si="1306"/>
        <v>11.2001953125</v>
      </c>
      <c r="P877">
        <f t="shared" si="1307"/>
        <v>48</v>
      </c>
      <c r="Q877">
        <f t="shared" si="1308"/>
        <v>-106.5498046875</v>
      </c>
      <c r="R877">
        <f t="shared" si="1309"/>
        <v>-5.599609375</v>
      </c>
      <c r="S877">
        <f t="shared" si="1310"/>
        <v>15867.300048828125</v>
      </c>
      <c r="T877">
        <f t="shared" si="1311"/>
        <v>15783.938104538691</v>
      </c>
      <c r="U877">
        <f t="shared" si="1312"/>
        <v>-60.800048828125</v>
      </c>
      <c r="V877">
        <f t="shared" si="1313"/>
        <v>22.561895461309177</v>
      </c>
      <c r="W877">
        <f t="shared" si="1314"/>
        <v>104.8994140625</v>
      </c>
      <c r="X877">
        <f t="shared" si="1315"/>
        <v>32.404980468749997</v>
      </c>
      <c r="Y877">
        <f t="shared" si="1316"/>
        <v>15853.491868351563</v>
      </c>
      <c r="Z877">
        <f t="shared" si="1325"/>
        <v>15816.236675903208</v>
      </c>
      <c r="AA877">
        <f t="shared" si="1317"/>
        <v>-46.991868351562516</v>
      </c>
      <c r="AB877">
        <f t="shared" si="1318"/>
        <v>-9.7366759032083792</v>
      </c>
      <c r="AC877" s="9">
        <f t="shared" si="1319"/>
        <v>37.255192448354137</v>
      </c>
      <c r="AD877" s="4">
        <f t="shared" si="1320"/>
        <v>-0.25051575978926183</v>
      </c>
      <c r="AE877" s="2">
        <f t="shared" si="1321"/>
        <v>6.6373548802727876E-3</v>
      </c>
      <c r="AF877">
        <f t="shared" si="1329"/>
        <v>69.553763812871694</v>
      </c>
      <c r="AG877" s="4">
        <f t="shared" si="1322"/>
        <v>-0.24291512751135017</v>
      </c>
      <c r="AI877">
        <f t="shared" si="1323"/>
        <v>0</v>
      </c>
      <c r="AJ877">
        <f t="shared" si="1326"/>
        <v>0</v>
      </c>
      <c r="AK877">
        <f t="shared" si="1327"/>
        <v>1</v>
      </c>
      <c r="AL877">
        <f t="shared" ref="AL877:AN877" si="1355">SUM(AI867:AI876)/10</f>
        <v>1</v>
      </c>
      <c r="AM877">
        <f t="shared" si="1355"/>
        <v>0</v>
      </c>
      <c r="AN877">
        <f t="shared" si="1355"/>
        <v>0</v>
      </c>
      <c r="AO877" s="7">
        <f t="shared" si="1340"/>
        <v>-89.4501953125</v>
      </c>
      <c r="AP877" s="8">
        <f t="shared" si="1344"/>
        <v>0.72905551987116712</v>
      </c>
      <c r="AQ877" s="8">
        <f t="shared" si="1345"/>
        <v>0</v>
      </c>
      <c r="AR877" s="8">
        <f t="shared" si="1346"/>
        <v>0.18181818181818182</v>
      </c>
      <c r="AT877" s="8">
        <f t="shared" si="1341"/>
        <v>7</v>
      </c>
      <c r="AU877" s="8">
        <f t="shared" si="1342"/>
        <v>3</v>
      </c>
      <c r="AV877" s="4"/>
    </row>
    <row r="878" spans="1:53" x14ac:dyDescent="0.25">
      <c r="A878" t="s">
        <v>882</v>
      </c>
      <c r="B878">
        <v>15806.2001953125</v>
      </c>
      <c r="C878">
        <v>15824.2001953125</v>
      </c>
      <c r="D878">
        <v>15801.7998046875</v>
      </c>
      <c r="E878">
        <v>15817.7001953125</v>
      </c>
      <c r="F878">
        <v>15817.7001953125</v>
      </c>
      <c r="G878">
        <v>0</v>
      </c>
      <c r="H878" t="str">
        <f t="shared" si="1300"/>
        <v xml:space="preserve"> 15:15:00+05:30</v>
      </c>
      <c r="I878" t="str">
        <f t="shared" si="1301"/>
        <v>N</v>
      </c>
      <c r="J878">
        <f t="shared" si="1302"/>
        <v>11.2001953125</v>
      </c>
      <c r="K878">
        <f t="shared" si="1303"/>
        <v>11.5</v>
      </c>
      <c r="L878" s="3">
        <f t="shared" si="1279"/>
        <v>7.0858161594913481E-4</v>
      </c>
      <c r="M878" s="3">
        <f t="shared" si="1304"/>
        <v>7.2756259302665606E-4</v>
      </c>
      <c r="N878" t="str">
        <f t="shared" si="1305"/>
        <v>2021-07-06</v>
      </c>
      <c r="O878">
        <f t="shared" si="1306"/>
        <v>-4.5498046875</v>
      </c>
      <c r="P878">
        <f t="shared" si="1307"/>
        <v>64.1494140625</v>
      </c>
      <c r="Q878">
        <f t="shared" si="1308"/>
        <v>-130.650390625</v>
      </c>
      <c r="R878">
        <f t="shared" si="1309"/>
        <v>-1.5</v>
      </c>
      <c r="S878">
        <f t="shared" si="1310"/>
        <v>15864.575073242188</v>
      </c>
      <c r="T878">
        <f t="shared" si="1311"/>
        <v>15790.057152157739</v>
      </c>
      <c r="U878">
        <f t="shared" si="1312"/>
        <v>-46.8748779296875</v>
      </c>
      <c r="V878">
        <f t="shared" si="1313"/>
        <v>27.643043154761472</v>
      </c>
      <c r="W878">
        <f t="shared" si="1314"/>
        <v>22.400390625</v>
      </c>
      <c r="X878">
        <f t="shared" si="1315"/>
        <v>41.404980468749997</v>
      </c>
      <c r="Y878">
        <f t="shared" si="1316"/>
        <v>15845.538163231771</v>
      </c>
      <c r="Z878">
        <f t="shared" si="1325"/>
        <v>15816.369723122234</v>
      </c>
      <c r="AA878">
        <f t="shared" si="1317"/>
        <v>-27.83796791927125</v>
      </c>
      <c r="AB878">
        <f t="shared" si="1318"/>
        <v>1.3304721902659367</v>
      </c>
      <c r="AC878" s="9">
        <f t="shared" si="1319"/>
        <v>29.168440109537187</v>
      </c>
      <c r="AD878" s="4">
        <f t="shared" si="1320"/>
        <v>-0.21706376500476801</v>
      </c>
      <c r="AE878" s="2">
        <f t="shared" si="1321"/>
        <v>1.4175847626138808E-3</v>
      </c>
      <c r="AF878">
        <f t="shared" si="1329"/>
        <v>55.481011074032722</v>
      </c>
      <c r="AG878" s="4">
        <f t="shared" si="1322"/>
        <v>-0.20232913313937229</v>
      </c>
      <c r="AI878">
        <f t="shared" si="1323"/>
        <v>0</v>
      </c>
      <c r="AJ878">
        <f t="shared" si="1326"/>
        <v>0</v>
      </c>
      <c r="AK878">
        <f t="shared" si="1327"/>
        <v>1</v>
      </c>
      <c r="AL878">
        <f t="shared" ref="AL878:AN878" si="1356">SUM(AI868:AI877)/10</f>
        <v>0.9</v>
      </c>
      <c r="AM878">
        <f t="shared" si="1356"/>
        <v>0</v>
      </c>
      <c r="AN878">
        <f t="shared" si="1356"/>
        <v>0.1</v>
      </c>
      <c r="AO878" s="7">
        <f t="shared" si="1340"/>
        <v>11.2001953125</v>
      </c>
      <c r="AP878" s="8">
        <f t="shared" si="1344"/>
        <v>0.59649997080368222</v>
      </c>
      <c r="AQ878" s="8">
        <f t="shared" si="1345"/>
        <v>0</v>
      </c>
      <c r="AR878" s="8">
        <f t="shared" si="1346"/>
        <v>0.18181818181818182</v>
      </c>
      <c r="AT878" s="8">
        <f t="shared" si="1341"/>
        <v>8</v>
      </c>
      <c r="AU878" s="8">
        <f t="shared" si="1342"/>
        <v>2</v>
      </c>
      <c r="AV878" s="4"/>
    </row>
    <row r="879" spans="1:53" x14ac:dyDescent="0.25">
      <c r="A879" t="s">
        <v>883</v>
      </c>
      <c r="B879">
        <v>15819.599609375</v>
      </c>
      <c r="C879">
        <v>15850.650390625</v>
      </c>
      <c r="D879">
        <v>15780.5498046875</v>
      </c>
      <c r="E879">
        <v>15813.150390625</v>
      </c>
      <c r="F879">
        <v>15813.150390625</v>
      </c>
      <c r="G879">
        <v>0</v>
      </c>
      <c r="H879" t="str">
        <f t="shared" si="1300"/>
        <v xml:space="preserve"> 09:15:00+05:30</v>
      </c>
      <c r="I879" t="str">
        <f t="shared" si="1301"/>
        <v>Y</v>
      </c>
      <c r="J879">
        <f t="shared" si="1302"/>
        <v>-4.5498046875</v>
      </c>
      <c r="K879">
        <f t="shared" si="1303"/>
        <v>-6.44921875</v>
      </c>
      <c r="L879" s="3">
        <f t="shared" si="1279"/>
        <v>-2.8764008871835317E-4</v>
      </c>
      <c r="M879" s="3">
        <f t="shared" si="1304"/>
        <v>-4.0767269142374935E-4</v>
      </c>
      <c r="N879" t="str">
        <f t="shared" si="1305"/>
        <v>2021-07-07</v>
      </c>
      <c r="O879">
        <f t="shared" si="1306"/>
        <v>14.3994140625</v>
      </c>
      <c r="P879">
        <f t="shared" si="1307"/>
        <v>65.5</v>
      </c>
      <c r="Q879">
        <f t="shared" si="1308"/>
        <v>-116.1005859375</v>
      </c>
      <c r="R879">
        <f t="shared" si="1309"/>
        <v>-5.25</v>
      </c>
      <c r="S879">
        <f t="shared" si="1310"/>
        <v>15862.031372070313</v>
      </c>
      <c r="T879">
        <f t="shared" si="1311"/>
        <v>15795.983351934523</v>
      </c>
      <c r="U879">
        <f t="shared" si="1312"/>
        <v>-48.8809814453125</v>
      </c>
      <c r="V879">
        <f t="shared" si="1313"/>
        <v>17.167038690477057</v>
      </c>
      <c r="W879">
        <f t="shared" si="1314"/>
        <v>70.1005859375</v>
      </c>
      <c r="X879">
        <f t="shared" si="1315"/>
        <v>40.845019531250003</v>
      </c>
      <c r="Y879">
        <f t="shared" si="1316"/>
        <v>15838.340880430267</v>
      </c>
      <c r="Z879">
        <f t="shared" si="1325"/>
        <v>15816.077056531576</v>
      </c>
      <c r="AA879">
        <f t="shared" si="1317"/>
        <v>-25.190489805267134</v>
      </c>
      <c r="AB879">
        <f t="shared" si="1318"/>
        <v>-2.9266659065760905</v>
      </c>
      <c r="AC879" s="9">
        <f t="shared" si="1319"/>
        <v>22.263823898691044</v>
      </c>
      <c r="AD879" s="4">
        <f t="shared" si="1320"/>
        <v>-0.23671530547801028</v>
      </c>
      <c r="AE879" s="2">
        <f t="shared" si="1321"/>
        <v>4.4422144225087215E-3</v>
      </c>
      <c r="AF879">
        <f t="shared" si="1329"/>
        <v>42.357528495744191</v>
      </c>
      <c r="AG879" s="4">
        <f t="shared" si="1322"/>
        <v>-0.23654007604109495</v>
      </c>
      <c r="AI879">
        <f t="shared" si="1323"/>
        <v>0</v>
      </c>
      <c r="AJ879">
        <f t="shared" si="1326"/>
        <v>0</v>
      </c>
      <c r="AK879">
        <f t="shared" si="1327"/>
        <v>1</v>
      </c>
      <c r="AL879">
        <f t="shared" ref="AL879:AN879" si="1357">SUM(AI869:AI878)/10</f>
        <v>0.8</v>
      </c>
      <c r="AM879">
        <f t="shared" si="1357"/>
        <v>0</v>
      </c>
      <c r="AN879">
        <f t="shared" si="1357"/>
        <v>0.2</v>
      </c>
      <c r="AO879" s="7">
        <f t="shared" si="1340"/>
        <v>-4.5498046875</v>
      </c>
      <c r="AP879" s="8">
        <f t="shared" si="1344"/>
        <v>0.48804543065755818</v>
      </c>
      <c r="AQ879" s="8">
        <f t="shared" si="1345"/>
        <v>0</v>
      </c>
      <c r="AR879" s="8">
        <f t="shared" si="1346"/>
        <v>0.26363636363636367</v>
      </c>
      <c r="AT879" s="8">
        <f t="shared" si="1341"/>
        <v>7</v>
      </c>
      <c r="AU879" s="8">
        <f t="shared" si="1342"/>
        <v>3</v>
      </c>
      <c r="AV879" s="4"/>
    </row>
    <row r="880" spans="1:53" x14ac:dyDescent="0.25">
      <c r="A880" t="s">
        <v>884</v>
      </c>
      <c r="B880">
        <v>15812.7001953125</v>
      </c>
      <c r="C880">
        <v>15828.4501953125</v>
      </c>
      <c r="D880">
        <v>15795.9501953125</v>
      </c>
      <c r="E880">
        <v>15827.5498046875</v>
      </c>
      <c r="F880">
        <v>15827.5498046875</v>
      </c>
      <c r="G880">
        <v>0</v>
      </c>
      <c r="H880" t="str">
        <f t="shared" si="1300"/>
        <v xml:space="preserve"> 10:15:00+05:30</v>
      </c>
      <c r="I880" t="str">
        <f t="shared" si="1301"/>
        <v>N</v>
      </c>
      <c r="J880">
        <f t="shared" si="1302"/>
        <v>14.3994140625</v>
      </c>
      <c r="K880">
        <f t="shared" si="1303"/>
        <v>14.849609375</v>
      </c>
      <c r="L880" s="3">
        <f t="shared" si="1279"/>
        <v>9.1059742725503015E-4</v>
      </c>
      <c r="M880" s="3">
        <f t="shared" si="1304"/>
        <v>9.3909384175904398E-4</v>
      </c>
      <c r="N880" t="str">
        <f t="shared" si="1305"/>
        <v>2021-07-07</v>
      </c>
      <c r="O880">
        <f t="shared" si="1306"/>
        <v>4.0498046875</v>
      </c>
      <c r="P880">
        <f t="shared" si="1307"/>
        <v>25.7001953125</v>
      </c>
      <c r="Q880">
        <f t="shared" si="1308"/>
        <v>-55.75</v>
      </c>
      <c r="R880">
        <f t="shared" si="1309"/>
        <v>-39.8994140625</v>
      </c>
      <c r="S880">
        <f t="shared" si="1310"/>
        <v>15858.875122070313</v>
      </c>
      <c r="T880">
        <f t="shared" si="1311"/>
        <v>15802.116722470239</v>
      </c>
      <c r="U880">
        <f t="shared" si="1312"/>
        <v>-31.3253173828125</v>
      </c>
      <c r="V880">
        <f t="shared" si="1313"/>
        <v>25.433082217261472</v>
      </c>
      <c r="W880">
        <f t="shared" si="1314"/>
        <v>32.5</v>
      </c>
      <c r="X880">
        <f t="shared" si="1315"/>
        <v>45.050097656250003</v>
      </c>
      <c r="Y880">
        <f t="shared" si="1316"/>
        <v>15835.94286359854</v>
      </c>
      <c r="Z880">
        <f t="shared" si="1325"/>
        <v>15817.12003363666</v>
      </c>
      <c r="AA880">
        <f t="shared" si="1317"/>
        <v>-8.3930589110404981</v>
      </c>
      <c r="AB880">
        <f t="shared" si="1318"/>
        <v>10.429771050839918</v>
      </c>
      <c r="AC880" s="9">
        <f t="shared" si="1319"/>
        <v>18.822829961880416</v>
      </c>
      <c r="AD880" s="4">
        <f t="shared" si="1320"/>
        <v>-0.15455538781066869</v>
      </c>
      <c r="AE880" s="2">
        <f t="shared" si="1321"/>
        <v>2.0574893943160494E-3</v>
      </c>
      <c r="AF880">
        <f t="shared" si="1329"/>
        <v>33.82614112830197</v>
      </c>
      <c r="AG880" s="4">
        <f t="shared" si="1322"/>
        <v>-0.20141371960121326</v>
      </c>
      <c r="AI880">
        <f t="shared" si="1323"/>
        <v>0</v>
      </c>
      <c r="AJ880">
        <f t="shared" si="1326"/>
        <v>0</v>
      </c>
      <c r="AK880">
        <f t="shared" si="1327"/>
        <v>1</v>
      </c>
      <c r="AL880">
        <f t="shared" ref="AL880:AN880" si="1358">SUM(AI870:AI879)/10</f>
        <v>0.7</v>
      </c>
      <c r="AM880">
        <f t="shared" si="1358"/>
        <v>0</v>
      </c>
      <c r="AN880">
        <f t="shared" si="1358"/>
        <v>0.3</v>
      </c>
      <c r="AO880" s="7">
        <f t="shared" si="1340"/>
        <v>14.3994140625</v>
      </c>
      <c r="AP880" s="8">
        <f t="shared" si="1344"/>
        <v>0.3993098978107294</v>
      </c>
      <c r="AQ880" s="8">
        <f t="shared" si="1345"/>
        <v>0</v>
      </c>
      <c r="AR880" s="8">
        <f t="shared" si="1346"/>
        <v>0.34545454545454546</v>
      </c>
      <c r="AT880" s="8">
        <f t="shared" si="1341"/>
        <v>7</v>
      </c>
      <c r="AU880" s="8">
        <f t="shared" si="1342"/>
        <v>3</v>
      </c>
      <c r="AV880" s="4"/>
    </row>
    <row r="881" spans="1:53" x14ac:dyDescent="0.25">
      <c r="A881" t="s">
        <v>885</v>
      </c>
      <c r="B881">
        <v>15800.900390625</v>
      </c>
      <c r="C881">
        <v>15843.849609375</v>
      </c>
      <c r="D881">
        <v>15800.7001953125</v>
      </c>
      <c r="E881">
        <v>15831.599609375</v>
      </c>
      <c r="F881">
        <v>15831.599609375</v>
      </c>
      <c r="G881">
        <v>0</v>
      </c>
      <c r="H881" t="str">
        <f t="shared" si="1300"/>
        <v xml:space="preserve"> 11:15:00+05:30</v>
      </c>
      <c r="I881" t="str">
        <f t="shared" si="1301"/>
        <v>N</v>
      </c>
      <c r="J881">
        <f t="shared" si="1302"/>
        <v>4.0498046875</v>
      </c>
      <c r="K881">
        <f t="shared" si="1303"/>
        <v>30.69921875</v>
      </c>
      <c r="L881" s="3">
        <f t="shared" si="1279"/>
        <v>2.5587060141807967E-4</v>
      </c>
      <c r="M881" s="3">
        <f t="shared" si="1304"/>
        <v>1.9428778101920369E-3</v>
      </c>
      <c r="N881" t="str">
        <f t="shared" si="1305"/>
        <v>2021-07-07</v>
      </c>
      <c r="O881">
        <f t="shared" si="1306"/>
        <v>2.5</v>
      </c>
      <c r="P881">
        <f t="shared" si="1307"/>
        <v>1.80078125</v>
      </c>
      <c r="Q881">
        <f t="shared" si="1308"/>
        <v>-59.849609375</v>
      </c>
      <c r="R881">
        <f t="shared" si="1309"/>
        <v>4.30078125</v>
      </c>
      <c r="S881">
        <f t="shared" si="1310"/>
        <v>15854.19384765625</v>
      </c>
      <c r="T881">
        <f t="shared" si="1311"/>
        <v>15810.009579613095</v>
      </c>
      <c r="U881">
        <f t="shared" si="1312"/>
        <v>-22.59423828125</v>
      </c>
      <c r="V881">
        <f t="shared" si="1313"/>
        <v>21.590029761904589</v>
      </c>
      <c r="W881">
        <f t="shared" si="1314"/>
        <v>43.1494140625</v>
      </c>
      <c r="X881">
        <f t="shared" si="1315"/>
        <v>45.420117187499997</v>
      </c>
      <c r="Y881">
        <f t="shared" si="1316"/>
        <v>15834.97769599331</v>
      </c>
      <c r="Z881">
        <f t="shared" si="1325"/>
        <v>15818.436358703782</v>
      </c>
      <c r="AA881">
        <f t="shared" si="1317"/>
        <v>-3.3780866183096805</v>
      </c>
      <c r="AB881">
        <f t="shared" si="1318"/>
        <v>13.163250671217611</v>
      </c>
      <c r="AC881" s="9">
        <f t="shared" si="1319"/>
        <v>16.541337289527291</v>
      </c>
      <c r="AD881" s="4">
        <f t="shared" si="1320"/>
        <v>-0.12120880212877412</v>
      </c>
      <c r="AE881" s="2">
        <f t="shared" si="1321"/>
        <v>2.730854552591339E-3</v>
      </c>
      <c r="AF881">
        <f t="shared" si="1329"/>
        <v>24.968116380214269</v>
      </c>
      <c r="AG881" s="4">
        <f t="shared" si="1322"/>
        <v>-0.26186920685068288</v>
      </c>
      <c r="AI881">
        <f t="shared" si="1323"/>
        <v>0</v>
      </c>
      <c r="AJ881">
        <f t="shared" si="1326"/>
        <v>0</v>
      </c>
      <c r="AK881">
        <f t="shared" si="1327"/>
        <v>1</v>
      </c>
      <c r="AL881">
        <f t="shared" ref="AL881:AN881" si="1359">SUM(AI871:AI880)/10</f>
        <v>0.6</v>
      </c>
      <c r="AM881">
        <f t="shared" si="1359"/>
        <v>0</v>
      </c>
      <c r="AN881">
        <f t="shared" si="1359"/>
        <v>0.4</v>
      </c>
      <c r="AO881" s="7">
        <f t="shared" si="1340"/>
        <v>4.0498046875</v>
      </c>
      <c r="AP881" s="8">
        <f t="shared" si="1344"/>
        <v>0.32670809820877861</v>
      </c>
      <c r="AQ881" s="8">
        <f t="shared" si="1345"/>
        <v>0</v>
      </c>
      <c r="AR881" s="8">
        <f t="shared" si="1346"/>
        <v>0.42727272727272725</v>
      </c>
      <c r="AT881" s="8">
        <f t="shared" si="1341"/>
        <v>7</v>
      </c>
      <c r="AU881" s="8">
        <f t="shared" si="1342"/>
        <v>3</v>
      </c>
      <c r="AV881" s="4"/>
    </row>
    <row r="882" spans="1:53" x14ac:dyDescent="0.25">
      <c r="A882" t="s">
        <v>886</v>
      </c>
      <c r="B882">
        <v>15835.349609375</v>
      </c>
      <c r="C882">
        <v>15846</v>
      </c>
      <c r="D882">
        <v>15813.150390625</v>
      </c>
      <c r="E882">
        <v>15834.099609375</v>
      </c>
      <c r="F882">
        <v>15834.099609375</v>
      </c>
      <c r="G882">
        <v>0</v>
      </c>
      <c r="H882" t="str">
        <f t="shared" si="1300"/>
        <v xml:space="preserve"> 12:15:00+05:30</v>
      </c>
      <c r="I882" t="str">
        <f t="shared" si="1301"/>
        <v>N</v>
      </c>
      <c r="J882">
        <f t="shared" si="1302"/>
        <v>2.5</v>
      </c>
      <c r="K882">
        <f t="shared" si="1303"/>
        <v>-1.25</v>
      </c>
      <c r="L882" s="3">
        <f t="shared" si="1279"/>
        <v>1.5791202794944198E-4</v>
      </c>
      <c r="M882" s="3">
        <f t="shared" si="1304"/>
        <v>-7.8937316247186783E-5</v>
      </c>
      <c r="N882" t="str">
        <f t="shared" si="1305"/>
        <v>2021-07-07</v>
      </c>
      <c r="O882">
        <f t="shared" si="1306"/>
        <v>20.400390625</v>
      </c>
      <c r="P882">
        <f t="shared" si="1307"/>
        <v>-41.599609375</v>
      </c>
      <c r="Q882">
        <f t="shared" si="1308"/>
        <v>-68.0498046875</v>
      </c>
      <c r="R882">
        <f t="shared" si="1309"/>
        <v>3</v>
      </c>
      <c r="S882">
        <f t="shared" si="1310"/>
        <v>15847.91259765625</v>
      </c>
      <c r="T882">
        <f t="shared" si="1311"/>
        <v>15817.264322916666</v>
      </c>
      <c r="U882">
        <f t="shared" si="1312"/>
        <v>-13.81298828125</v>
      </c>
      <c r="V882">
        <f t="shared" si="1313"/>
        <v>16.83528645833394</v>
      </c>
      <c r="W882">
        <f t="shared" si="1314"/>
        <v>32.849609375</v>
      </c>
      <c r="X882">
        <f t="shared" si="1315"/>
        <v>48.525097656249997</v>
      </c>
      <c r="Y882">
        <f t="shared" si="1316"/>
        <v>15834.782565633684</v>
      </c>
      <c r="Z882">
        <f t="shared" si="1325"/>
        <v>15819.860290582985</v>
      </c>
      <c r="AA882">
        <f t="shared" si="1317"/>
        <v>-0.68295625868449861</v>
      </c>
      <c r="AB882">
        <f t="shared" si="1318"/>
        <v>14.239318792015183</v>
      </c>
      <c r="AC882" s="9">
        <f t="shared" si="1319"/>
        <v>14.922275050699682</v>
      </c>
      <c r="AD882" s="4">
        <f t="shared" si="1320"/>
        <v>-9.7879766943188812E-2</v>
      </c>
      <c r="AE882" s="2">
        <f t="shared" si="1321"/>
        <v>2.0773602073926555E-3</v>
      </c>
      <c r="AF882">
        <f t="shared" si="1329"/>
        <v>17.518242717018438</v>
      </c>
      <c r="AG882" s="4">
        <f t="shared" si="1322"/>
        <v>-0.298375478139769</v>
      </c>
      <c r="AI882">
        <f t="shared" si="1323"/>
        <v>0</v>
      </c>
      <c r="AJ882">
        <f t="shared" si="1326"/>
        <v>0</v>
      </c>
      <c r="AK882">
        <f t="shared" si="1327"/>
        <v>1</v>
      </c>
      <c r="AL882">
        <f t="shared" ref="AL882:AN882" si="1360">SUM(AI872:AI881)/10</f>
        <v>0.5</v>
      </c>
      <c r="AM882">
        <f t="shared" si="1360"/>
        <v>0</v>
      </c>
      <c r="AN882">
        <f t="shared" si="1360"/>
        <v>0.5</v>
      </c>
      <c r="AO882" s="7">
        <f t="shared" si="1340"/>
        <v>2.5</v>
      </c>
      <c r="AP882" s="8">
        <f t="shared" si="1344"/>
        <v>0.26730662580718251</v>
      </c>
      <c r="AQ882" s="8">
        <f t="shared" si="1345"/>
        <v>0</v>
      </c>
      <c r="AR882" s="8">
        <f t="shared" si="1346"/>
        <v>0.50909090909090915</v>
      </c>
      <c r="AT882" s="8">
        <f t="shared" si="1341"/>
        <v>7</v>
      </c>
      <c r="AU882" s="8">
        <f t="shared" si="1342"/>
        <v>3</v>
      </c>
      <c r="AV882" s="4"/>
    </row>
    <row r="883" spans="1:53" x14ac:dyDescent="0.25">
      <c r="A883" t="s">
        <v>887</v>
      </c>
      <c r="B883">
        <v>15822.0498046875</v>
      </c>
      <c r="C883">
        <v>15856.7001953125</v>
      </c>
      <c r="D883">
        <v>15813.150390625</v>
      </c>
      <c r="E883">
        <v>15854.5</v>
      </c>
      <c r="F883">
        <v>15854.5</v>
      </c>
      <c r="G883">
        <v>0</v>
      </c>
      <c r="H883" t="str">
        <f t="shared" si="1300"/>
        <v xml:space="preserve"> 13:15:00+05:30</v>
      </c>
      <c r="I883" t="str">
        <f t="shared" si="1301"/>
        <v>N</v>
      </c>
      <c r="J883">
        <f t="shared" si="1302"/>
        <v>20.400390625</v>
      </c>
      <c r="K883">
        <f t="shared" si="1303"/>
        <v>32.4501953125</v>
      </c>
      <c r="L883" s="3">
        <f t="shared" si="1279"/>
        <v>1.2883833705909875E-3</v>
      </c>
      <c r="M883" s="3">
        <f t="shared" si="1304"/>
        <v>2.0509476150736288E-3</v>
      </c>
      <c r="N883" t="str">
        <f t="shared" si="1305"/>
        <v>2021-07-07</v>
      </c>
      <c r="O883">
        <f t="shared" si="1306"/>
        <v>27.349609375</v>
      </c>
      <c r="P883">
        <f t="shared" si="1307"/>
        <v>-100.5</v>
      </c>
      <c r="Q883">
        <f t="shared" si="1308"/>
        <v>-152.150390625</v>
      </c>
      <c r="R883">
        <f t="shared" si="1309"/>
        <v>20.599609375</v>
      </c>
      <c r="S883">
        <f t="shared" si="1310"/>
        <v>15839.375</v>
      </c>
      <c r="T883">
        <f t="shared" si="1311"/>
        <v>15823.671456473214</v>
      </c>
      <c r="U883">
        <f t="shared" si="1312"/>
        <v>15.125</v>
      </c>
      <c r="V883">
        <f t="shared" si="1313"/>
        <v>30.828543526786234</v>
      </c>
      <c r="W883">
        <f t="shared" si="1314"/>
        <v>43.5498046875</v>
      </c>
      <c r="X883">
        <f t="shared" si="1315"/>
        <v>45.625097656249999</v>
      </c>
      <c r="Y883">
        <f t="shared" si="1316"/>
        <v>15839.164217715088</v>
      </c>
      <c r="Z883">
        <f t="shared" si="1325"/>
        <v>15823.009355075441</v>
      </c>
      <c r="AA883">
        <f t="shared" si="1317"/>
        <v>15.335782284912057</v>
      </c>
      <c r="AB883">
        <f t="shared" si="1318"/>
        <v>31.490644924559092</v>
      </c>
      <c r="AC883" s="9">
        <f t="shared" si="1319"/>
        <v>16.154862639647035</v>
      </c>
      <c r="AD883" s="4">
        <f t="shared" si="1320"/>
        <v>8.2600513980578286E-2</v>
      </c>
      <c r="AE883" s="2">
        <f t="shared" si="1321"/>
        <v>2.7540245689005134E-3</v>
      </c>
      <c r="AF883">
        <f t="shared" si="1329"/>
        <v>15.492761241874177</v>
      </c>
      <c r="AG883" s="4">
        <f t="shared" si="1322"/>
        <v>-0.11562127023029356</v>
      </c>
      <c r="AI883">
        <f t="shared" si="1323"/>
        <v>1</v>
      </c>
      <c r="AJ883">
        <f t="shared" si="1326"/>
        <v>0</v>
      </c>
      <c r="AK883">
        <f t="shared" si="1327"/>
        <v>0</v>
      </c>
      <c r="AL883">
        <f t="shared" ref="AL883:AN883" si="1361">SUM(AI873:AI882)/10</f>
        <v>0.4</v>
      </c>
      <c r="AM883">
        <f t="shared" si="1361"/>
        <v>0</v>
      </c>
      <c r="AN883">
        <f t="shared" si="1361"/>
        <v>0.6</v>
      </c>
      <c r="AO883" s="7">
        <f t="shared" si="1340"/>
        <v>20.400390625</v>
      </c>
      <c r="AP883" s="8">
        <f t="shared" si="1344"/>
        <v>0.40052360293314931</v>
      </c>
      <c r="AQ883" s="8">
        <f t="shared" si="1345"/>
        <v>0</v>
      </c>
      <c r="AR883" s="8">
        <f t="shared" si="1346"/>
        <v>0.40909090909090906</v>
      </c>
      <c r="AT883" s="8">
        <f t="shared" si="1341"/>
        <v>7</v>
      </c>
      <c r="AU883" s="8">
        <f t="shared" si="1342"/>
        <v>3</v>
      </c>
      <c r="AV883" s="4"/>
    </row>
    <row r="884" spans="1:53" x14ac:dyDescent="0.25">
      <c r="A884" t="s">
        <v>888</v>
      </c>
      <c r="B884">
        <v>15845.5</v>
      </c>
      <c r="C884">
        <v>15882.650390625</v>
      </c>
      <c r="D884">
        <v>15834.150390625</v>
      </c>
      <c r="E884">
        <v>15881.849609375</v>
      </c>
      <c r="F884">
        <v>15881.849609375</v>
      </c>
      <c r="G884">
        <v>0</v>
      </c>
      <c r="H884" t="str">
        <f t="shared" si="1300"/>
        <v xml:space="preserve"> 14:15:00+05:30</v>
      </c>
      <c r="I884" t="str">
        <f t="shared" si="1301"/>
        <v>N</v>
      </c>
      <c r="J884">
        <f t="shared" si="1302"/>
        <v>27.349609375</v>
      </c>
      <c r="K884">
        <f t="shared" si="1303"/>
        <v>36.349609375</v>
      </c>
      <c r="L884" s="3">
        <f t="shared" si="1279"/>
        <v>1.7250376470402725E-3</v>
      </c>
      <c r="M884" s="3">
        <f t="shared" si="1304"/>
        <v>2.2940020431668298E-3</v>
      </c>
      <c r="N884" t="str">
        <f t="shared" si="1305"/>
        <v>2021-07-07</v>
      </c>
      <c r="O884">
        <f t="shared" si="1306"/>
        <v>-3.19921875</v>
      </c>
      <c r="P884">
        <f t="shared" si="1307"/>
        <v>-157.349609375</v>
      </c>
      <c r="Q884">
        <f t="shared" si="1308"/>
        <v>-194.3994140625</v>
      </c>
      <c r="R884">
        <f t="shared" si="1309"/>
        <v>-26.2998046875</v>
      </c>
      <c r="S884">
        <f t="shared" si="1310"/>
        <v>15835.131225585938</v>
      </c>
      <c r="T884">
        <f t="shared" si="1311"/>
        <v>15831.664295014882</v>
      </c>
      <c r="U884">
        <f t="shared" si="1312"/>
        <v>46.7183837890625</v>
      </c>
      <c r="V884">
        <f t="shared" si="1313"/>
        <v>50.185314360118355</v>
      </c>
      <c r="W884">
        <f t="shared" si="1314"/>
        <v>48.5</v>
      </c>
      <c r="X884">
        <f t="shared" si="1315"/>
        <v>46.400097656249997</v>
      </c>
      <c r="Y884">
        <f t="shared" si="1316"/>
        <v>15848.649860306179</v>
      </c>
      <c r="Z884">
        <f t="shared" si="1325"/>
        <v>15828.358469102674</v>
      </c>
      <c r="AA884">
        <f t="shared" si="1317"/>
        <v>33.199749068820893</v>
      </c>
      <c r="AB884">
        <f t="shared" si="1318"/>
        <v>53.491140272326447</v>
      </c>
      <c r="AC884" s="9">
        <f t="shared" si="1319"/>
        <v>20.291391203505555</v>
      </c>
      <c r="AD884" s="4">
        <f t="shared" si="1320"/>
        <v>0.25605470353593163</v>
      </c>
      <c r="AE884" s="2">
        <f t="shared" si="1321"/>
        <v>3.0629998328622434E-3</v>
      </c>
      <c r="AF884">
        <f t="shared" si="1329"/>
        <v>16.985565291297462</v>
      </c>
      <c r="AG884" s="4">
        <f t="shared" si="1322"/>
        <v>9.6354938033157117E-2</v>
      </c>
      <c r="AI884">
        <f t="shared" si="1323"/>
        <v>1</v>
      </c>
      <c r="AJ884">
        <f t="shared" si="1326"/>
        <v>0</v>
      </c>
      <c r="AK884">
        <f t="shared" si="1327"/>
        <v>0</v>
      </c>
      <c r="AL884">
        <f t="shared" ref="AL884:AN884" si="1362">SUM(AI874:AI883)/10</f>
        <v>0.4</v>
      </c>
      <c r="AM884">
        <f t="shared" si="1362"/>
        <v>0</v>
      </c>
      <c r="AN884">
        <f t="shared" si="1362"/>
        <v>0.6</v>
      </c>
      <c r="AO884" s="7">
        <f t="shared" si="1340"/>
        <v>27.349609375</v>
      </c>
      <c r="AP884" s="8">
        <f t="shared" si="1344"/>
        <v>0.50951931149075858</v>
      </c>
      <c r="AQ884" s="8">
        <f t="shared" si="1345"/>
        <v>0</v>
      </c>
      <c r="AR884" s="8">
        <f t="shared" si="1346"/>
        <v>0.49090909090909091</v>
      </c>
      <c r="AT884" s="8">
        <f t="shared" si="1341"/>
        <v>7</v>
      </c>
      <c r="AU884" s="8">
        <f t="shared" si="1342"/>
        <v>3</v>
      </c>
      <c r="AV884" s="4"/>
    </row>
    <row r="885" spans="1:53" x14ac:dyDescent="0.25">
      <c r="A885" t="s">
        <v>889</v>
      </c>
      <c r="B885">
        <v>15880.9501953125</v>
      </c>
      <c r="C885">
        <v>15892.75</v>
      </c>
      <c r="D885">
        <v>15878.0498046875</v>
      </c>
      <c r="E885">
        <v>15878.650390625</v>
      </c>
      <c r="F885">
        <v>15878.650390625</v>
      </c>
      <c r="G885">
        <v>0</v>
      </c>
      <c r="H885" t="str">
        <f t="shared" si="1300"/>
        <v xml:space="preserve"> 15:15:00+05:30</v>
      </c>
      <c r="I885" t="str">
        <f t="shared" si="1301"/>
        <v>N</v>
      </c>
      <c r="J885">
        <f t="shared" si="1302"/>
        <v>-3.19921875</v>
      </c>
      <c r="K885">
        <f t="shared" si="1303"/>
        <v>-2.2998046875</v>
      </c>
      <c r="L885" s="3">
        <f t="shared" si="1279"/>
        <v>-2.0143867551242347E-4</v>
      </c>
      <c r="M885" s="3">
        <f t="shared" si="1304"/>
        <v>-1.448153075990895E-4</v>
      </c>
      <c r="N885" t="str">
        <f t="shared" si="1305"/>
        <v>2021-07-07</v>
      </c>
      <c r="O885">
        <f t="shared" si="1306"/>
        <v>-25.400390625</v>
      </c>
      <c r="P885">
        <f t="shared" si="1307"/>
        <v>-140.6005859375</v>
      </c>
      <c r="Q885">
        <f t="shared" si="1308"/>
        <v>-191.25</v>
      </c>
      <c r="R885">
        <f t="shared" si="1309"/>
        <v>-14.900390625</v>
      </c>
      <c r="S885">
        <f t="shared" si="1310"/>
        <v>15833.36865234375</v>
      </c>
      <c r="T885">
        <f t="shared" si="1311"/>
        <v>15839.254743303571</v>
      </c>
      <c r="U885">
        <f t="shared" si="1312"/>
        <v>45.28173828125</v>
      </c>
      <c r="V885">
        <f t="shared" si="1313"/>
        <v>39.395647321429351</v>
      </c>
      <c r="W885">
        <f t="shared" si="1314"/>
        <v>14.7001953125</v>
      </c>
      <c r="X885">
        <f t="shared" si="1315"/>
        <v>47.1650390625</v>
      </c>
      <c r="Y885">
        <f t="shared" si="1316"/>
        <v>15855.316644821472</v>
      </c>
      <c r="Z885">
        <f t="shared" si="1325"/>
        <v>15832.930461968339</v>
      </c>
      <c r="AA885">
        <f t="shared" si="1317"/>
        <v>23.333745803527563</v>
      </c>
      <c r="AB885">
        <f t="shared" si="1318"/>
        <v>45.719928656661068</v>
      </c>
      <c r="AC885" s="9">
        <f t="shared" si="1319"/>
        <v>22.386182853133505</v>
      </c>
      <c r="AD885" s="4">
        <f t="shared" si="1320"/>
        <v>0.10323548684360552</v>
      </c>
      <c r="AE885" s="2">
        <f t="shared" si="1321"/>
        <v>9.2581869268102595E-4</v>
      </c>
      <c r="AF885">
        <f t="shared" si="1329"/>
        <v>16.061901517901788</v>
      </c>
      <c r="AG885" s="4">
        <f t="shared" si="1322"/>
        <v>-5.4379336663520544E-2</v>
      </c>
      <c r="AI885">
        <f t="shared" si="1323"/>
        <v>1</v>
      </c>
      <c r="AJ885">
        <f t="shared" si="1326"/>
        <v>0</v>
      </c>
      <c r="AK885">
        <f t="shared" si="1327"/>
        <v>0</v>
      </c>
      <c r="AL885">
        <f t="shared" ref="AL885:AN885" si="1363">SUM(AI875:AI884)/10</f>
        <v>0.4</v>
      </c>
      <c r="AM885">
        <f t="shared" si="1363"/>
        <v>0</v>
      </c>
      <c r="AN885">
        <f t="shared" si="1363"/>
        <v>0.6</v>
      </c>
      <c r="AO885" s="7">
        <f t="shared" si="1340"/>
        <v>-3.19921875</v>
      </c>
      <c r="AP885" s="8">
        <f t="shared" si="1344"/>
        <v>0.59869761849243885</v>
      </c>
      <c r="AQ885" s="8">
        <f t="shared" si="1345"/>
        <v>0</v>
      </c>
      <c r="AR885" s="8">
        <f t="shared" si="1346"/>
        <v>0.49090909090909091</v>
      </c>
      <c r="AT885" s="8">
        <f t="shared" si="1341"/>
        <v>7</v>
      </c>
      <c r="AU885" s="8">
        <f t="shared" si="1342"/>
        <v>3</v>
      </c>
      <c r="AV885" s="4"/>
    </row>
    <row r="886" spans="1:53" x14ac:dyDescent="0.25">
      <c r="A886" t="s">
        <v>890</v>
      </c>
      <c r="B886">
        <v>15855.400390625</v>
      </c>
      <c r="C886">
        <v>15884.9501953125</v>
      </c>
      <c r="D886">
        <v>15842.849609375</v>
      </c>
      <c r="E886">
        <v>15853.25</v>
      </c>
      <c r="F886">
        <v>15853.25</v>
      </c>
      <c r="G886">
        <v>0</v>
      </c>
      <c r="H886" t="str">
        <f t="shared" si="1300"/>
        <v xml:space="preserve"> 09:15:00+05:30</v>
      </c>
      <c r="I886" t="str">
        <f t="shared" si="1301"/>
        <v>Y</v>
      </c>
      <c r="J886">
        <f t="shared" si="1302"/>
        <v>-25.400390625</v>
      </c>
      <c r="K886">
        <f t="shared" si="1303"/>
        <v>-2.150390625</v>
      </c>
      <c r="L886" s="3">
        <f t="shared" si="1279"/>
        <v>-1.599656771837283E-3</v>
      </c>
      <c r="M886" s="3">
        <f t="shared" si="1304"/>
        <v>-1.356251227986324E-4</v>
      </c>
      <c r="N886" t="str">
        <f t="shared" si="1305"/>
        <v>2021-07-08</v>
      </c>
      <c r="O886">
        <f t="shared" si="1306"/>
        <v>-19.849609375</v>
      </c>
      <c r="P886">
        <f t="shared" si="1307"/>
        <v>-125.25</v>
      </c>
      <c r="Q886">
        <f t="shared" si="1308"/>
        <v>-161.849609375</v>
      </c>
      <c r="R886">
        <f t="shared" si="1309"/>
        <v>-7.900390625</v>
      </c>
      <c r="S886">
        <f t="shared" si="1310"/>
        <v>15842.387451171875</v>
      </c>
      <c r="T886">
        <f t="shared" si="1311"/>
        <v>15846.380952380952</v>
      </c>
      <c r="U886">
        <f t="shared" si="1312"/>
        <v>10.862548828125</v>
      </c>
      <c r="V886">
        <f t="shared" si="1313"/>
        <v>6.8690476190477057</v>
      </c>
      <c r="W886">
        <f t="shared" si="1314"/>
        <v>42.1005859375</v>
      </c>
      <c r="X886">
        <f t="shared" si="1315"/>
        <v>45.174999999999997</v>
      </c>
      <c r="Y886">
        <f t="shared" si="1316"/>
        <v>15854.857390416701</v>
      </c>
      <c r="Z886">
        <f t="shared" si="1325"/>
        <v>15834.77769269849</v>
      </c>
      <c r="AA886">
        <f t="shared" si="1317"/>
        <v>-1.6073904167005821</v>
      </c>
      <c r="AB886">
        <f t="shared" si="1318"/>
        <v>18.472307301510227</v>
      </c>
      <c r="AC886" s="9">
        <f t="shared" si="1319"/>
        <v>20.079697718210809</v>
      </c>
      <c r="AD886" s="4">
        <f t="shared" si="1320"/>
        <v>-0.10303164009936805</v>
      </c>
      <c r="AE886" s="2">
        <f t="shared" si="1321"/>
        <v>2.6573872109842533E-3</v>
      </c>
      <c r="AF886">
        <f t="shared" si="1329"/>
        <v>8.4764380357482878</v>
      </c>
      <c r="AG886" s="4">
        <f t="shared" si="1322"/>
        <v>-0.47226435012685913</v>
      </c>
      <c r="AI886">
        <f t="shared" si="1323"/>
        <v>0</v>
      </c>
      <c r="AJ886">
        <f t="shared" si="1326"/>
        <v>0</v>
      </c>
      <c r="AK886">
        <f t="shared" si="1327"/>
        <v>1</v>
      </c>
      <c r="AL886">
        <f t="shared" ref="AL886:AN886" si="1364">SUM(AI876:AI885)/10</f>
        <v>0.4</v>
      </c>
      <c r="AM886">
        <f t="shared" si="1364"/>
        <v>0</v>
      </c>
      <c r="AN886">
        <f t="shared" si="1364"/>
        <v>0.6</v>
      </c>
      <c r="AO886" s="7">
        <f t="shared" si="1340"/>
        <v>-25.400390625</v>
      </c>
      <c r="AP886" s="8">
        <f t="shared" si="1344"/>
        <v>0.48984350603926818</v>
      </c>
      <c r="AQ886" s="8">
        <f t="shared" si="1345"/>
        <v>0</v>
      </c>
      <c r="AR886" s="8">
        <f t="shared" si="1346"/>
        <v>0.67272727272727273</v>
      </c>
      <c r="AT886" s="8">
        <f t="shared" si="1341"/>
        <v>6</v>
      </c>
      <c r="AU886" s="8">
        <f t="shared" si="1342"/>
        <v>4</v>
      </c>
      <c r="AV886" s="4"/>
    </row>
    <row r="887" spans="1:53" x14ac:dyDescent="0.25">
      <c r="A887" t="s">
        <v>891</v>
      </c>
      <c r="B887">
        <v>15847.599609375</v>
      </c>
      <c r="C887">
        <v>15857.7998046875</v>
      </c>
      <c r="D887">
        <v>15823.349609375</v>
      </c>
      <c r="E887">
        <v>15833.400390625</v>
      </c>
      <c r="F887">
        <v>15833.400390625</v>
      </c>
      <c r="G887">
        <v>0</v>
      </c>
      <c r="H887" t="str">
        <f t="shared" si="1300"/>
        <v xml:space="preserve"> 10:15:00+05:30</v>
      </c>
      <c r="I887" t="str">
        <f t="shared" si="1301"/>
        <v>N</v>
      </c>
      <c r="J887">
        <f t="shared" si="1302"/>
        <v>-19.849609375</v>
      </c>
      <c r="K887">
        <f t="shared" si="1303"/>
        <v>-14.19921875</v>
      </c>
      <c r="L887" s="3">
        <f t="shared" si="1279"/>
        <v>-1.2520845489095297E-3</v>
      </c>
      <c r="M887" s="3">
        <f t="shared" si="1304"/>
        <v>-8.9598545521052517E-4</v>
      </c>
      <c r="N887" t="str">
        <f t="shared" si="1305"/>
        <v>2021-07-08</v>
      </c>
      <c r="O887">
        <f t="shared" si="1306"/>
        <v>-40.900390625</v>
      </c>
      <c r="P887">
        <f t="shared" si="1307"/>
        <v>-158.9501953125</v>
      </c>
      <c r="Q887">
        <f t="shared" si="1308"/>
        <v>-70.5</v>
      </c>
      <c r="R887">
        <f t="shared" si="1309"/>
        <v>53.3994140625</v>
      </c>
      <c r="S887">
        <f t="shared" si="1310"/>
        <v>15846.831176757813</v>
      </c>
      <c r="T887">
        <f t="shared" si="1311"/>
        <v>15848.157133556548</v>
      </c>
      <c r="U887">
        <f t="shared" si="1312"/>
        <v>-13.4307861328125</v>
      </c>
      <c r="V887">
        <f t="shared" si="1313"/>
        <v>-14.756742931547706</v>
      </c>
      <c r="W887">
        <f t="shared" si="1314"/>
        <v>34.4501953125</v>
      </c>
      <c r="X887">
        <f t="shared" si="1315"/>
        <v>45.475000000000001</v>
      </c>
      <c r="Y887">
        <f t="shared" si="1316"/>
        <v>15850.089168240767</v>
      </c>
      <c r="Z887">
        <f t="shared" si="1325"/>
        <v>15834.652483419082</v>
      </c>
      <c r="AA887">
        <f t="shared" si="1317"/>
        <v>-16.688777615767322</v>
      </c>
      <c r="AB887">
        <f t="shared" si="1318"/>
        <v>-1.252092794082273</v>
      </c>
      <c r="AC887" s="9">
        <f t="shared" si="1319"/>
        <v>15.436684821685049</v>
      </c>
      <c r="AD887" s="4">
        <f t="shared" si="1320"/>
        <v>-0.2312292227544287</v>
      </c>
      <c r="AE887" s="2">
        <f t="shared" si="1321"/>
        <v>2.1771746288212573E-3</v>
      </c>
      <c r="AF887">
        <f t="shared" si="1329"/>
        <v>1.9320346842196159</v>
      </c>
      <c r="AG887" s="4">
        <f t="shared" si="1322"/>
        <v>-0.77206998080189959</v>
      </c>
      <c r="AI887">
        <f t="shared" si="1323"/>
        <v>0</v>
      </c>
      <c r="AJ887">
        <f t="shared" si="1326"/>
        <v>0</v>
      </c>
      <c r="AK887">
        <f t="shared" si="1327"/>
        <v>1</v>
      </c>
      <c r="AL887">
        <f t="shared" ref="AL887:AN887" si="1365">SUM(AI877:AI886)/10</f>
        <v>0.3</v>
      </c>
      <c r="AM887">
        <f t="shared" si="1365"/>
        <v>0</v>
      </c>
      <c r="AN887">
        <f t="shared" si="1365"/>
        <v>0.7</v>
      </c>
      <c r="AO887" s="7">
        <f t="shared" si="1340"/>
        <v>-19.849609375</v>
      </c>
      <c r="AP887" s="8">
        <f t="shared" si="1344"/>
        <v>0.40078105039576489</v>
      </c>
      <c r="AQ887" s="8">
        <f t="shared" si="1345"/>
        <v>0</v>
      </c>
      <c r="AR887" s="8">
        <f t="shared" si="1346"/>
        <v>0.67272727272727273</v>
      </c>
      <c r="AT887" s="8">
        <f t="shared" si="1341"/>
        <v>6</v>
      </c>
      <c r="AU887" s="8">
        <f t="shared" si="1342"/>
        <v>4</v>
      </c>
      <c r="AV887" s="4"/>
    </row>
    <row r="888" spans="1:53" x14ac:dyDescent="0.25">
      <c r="A888" t="s">
        <v>892</v>
      </c>
      <c r="B888">
        <v>15835</v>
      </c>
      <c r="C888">
        <v>15844.75</v>
      </c>
      <c r="D888">
        <v>15787.9501953125</v>
      </c>
      <c r="E888">
        <v>15792.5</v>
      </c>
      <c r="F888">
        <v>15792.5</v>
      </c>
      <c r="G888">
        <v>0</v>
      </c>
      <c r="H888" t="str">
        <f t="shared" si="1300"/>
        <v xml:space="preserve"> 11:15:00+05:30</v>
      </c>
      <c r="I888" t="str">
        <f t="shared" si="1301"/>
        <v>N</v>
      </c>
      <c r="J888">
        <f t="shared" si="1302"/>
        <v>-40.900390625</v>
      </c>
      <c r="K888">
        <f t="shared" si="1303"/>
        <v>-42.5</v>
      </c>
      <c r="L888" s="3">
        <f t="shared" si="1279"/>
        <v>-2.5831716255478028E-3</v>
      </c>
      <c r="M888" s="3">
        <f t="shared" si="1304"/>
        <v>-2.6839280075781498E-3</v>
      </c>
      <c r="N888" t="str">
        <f t="shared" si="1305"/>
        <v>2021-07-08</v>
      </c>
      <c r="O888">
        <f t="shared" si="1306"/>
        <v>-38.5</v>
      </c>
      <c r="P888">
        <f t="shared" si="1307"/>
        <v>-111.7998046875</v>
      </c>
      <c r="Q888">
        <f t="shared" si="1308"/>
        <v>-27.7001953125</v>
      </c>
      <c r="R888">
        <f t="shared" si="1309"/>
        <v>139.4501953125</v>
      </c>
      <c r="S888">
        <f t="shared" si="1310"/>
        <v>15849.362426757813</v>
      </c>
      <c r="T888">
        <f t="shared" si="1311"/>
        <v>15848.588123139882</v>
      </c>
      <c r="U888">
        <f t="shared" si="1312"/>
        <v>-56.8624267578125</v>
      </c>
      <c r="V888">
        <f t="shared" si="1313"/>
        <v>-56.088123139881645</v>
      </c>
      <c r="W888">
        <f t="shared" si="1314"/>
        <v>56.7998046875</v>
      </c>
      <c r="X888">
        <f t="shared" si="1315"/>
        <v>38.430078125000001</v>
      </c>
      <c r="Y888">
        <f t="shared" si="1316"/>
        <v>15837.291575298375</v>
      </c>
      <c r="Z888">
        <f t="shared" si="1325"/>
        <v>15830.820439471892</v>
      </c>
      <c r="AA888">
        <f t="shared" si="1317"/>
        <v>-44.791575298375392</v>
      </c>
      <c r="AB888">
        <f t="shared" si="1318"/>
        <v>-38.320439471892314</v>
      </c>
      <c r="AC888" s="9">
        <f t="shared" si="1319"/>
        <v>6.4711358264830778</v>
      </c>
      <c r="AD888" s="4">
        <f t="shared" si="1320"/>
        <v>-0.58079497630264521</v>
      </c>
      <c r="AE888" s="2">
        <f t="shared" si="1321"/>
        <v>3.5976680940103339E-3</v>
      </c>
      <c r="AF888">
        <f t="shared" si="1329"/>
        <v>-11.296547841506253</v>
      </c>
      <c r="AG888" s="4" t="str">
        <f t="shared" si="1322"/>
        <v>CROSSOVER</v>
      </c>
      <c r="AI888">
        <f t="shared" si="1323"/>
        <v>0</v>
      </c>
      <c r="AJ888">
        <f t="shared" si="1326"/>
        <v>0</v>
      </c>
      <c r="AK888">
        <f t="shared" si="1327"/>
        <v>1</v>
      </c>
      <c r="AL888">
        <f t="shared" ref="AL888:AN888" si="1366">SUM(AI878:AI887)/10</f>
        <v>0.3</v>
      </c>
      <c r="AM888">
        <f t="shared" si="1366"/>
        <v>0</v>
      </c>
      <c r="AN888">
        <f t="shared" si="1366"/>
        <v>0.7</v>
      </c>
      <c r="AO888" s="7">
        <f t="shared" si="1340"/>
        <v>-40.900390625</v>
      </c>
      <c r="AP888" s="8">
        <f t="shared" si="1344"/>
        <v>0.32791176850562581</v>
      </c>
      <c r="AQ888" s="8">
        <f t="shared" si="1345"/>
        <v>0</v>
      </c>
      <c r="AR888" s="8">
        <f t="shared" si="1346"/>
        <v>0.75454545454545452</v>
      </c>
      <c r="AT888" s="8">
        <f t="shared" si="1341"/>
        <v>5</v>
      </c>
      <c r="AU888" s="8">
        <f t="shared" si="1342"/>
        <v>5</v>
      </c>
      <c r="AV888" s="4"/>
    </row>
    <row r="889" spans="1:53" x14ac:dyDescent="0.25">
      <c r="A889" t="s">
        <v>893</v>
      </c>
      <c r="B889">
        <v>15806.2998046875</v>
      </c>
      <c r="C889">
        <v>15808.650390625</v>
      </c>
      <c r="D889">
        <v>15740.099609375</v>
      </c>
      <c r="E889">
        <v>15754</v>
      </c>
      <c r="F889">
        <v>15754</v>
      </c>
      <c r="G889">
        <v>0</v>
      </c>
      <c r="H889" t="str">
        <f t="shared" si="1300"/>
        <v xml:space="preserve"> 12:15:00+05:30</v>
      </c>
      <c r="I889" t="str">
        <f t="shared" si="1301"/>
        <v>N</v>
      </c>
      <c r="J889">
        <f t="shared" si="1302"/>
        <v>-38.5</v>
      </c>
      <c r="K889">
        <f t="shared" si="1303"/>
        <v>-52.2998046875</v>
      </c>
      <c r="L889" s="3">
        <f t="shared" si="1279"/>
        <v>-2.43786607566883E-3</v>
      </c>
      <c r="M889" s="3">
        <f t="shared" si="1304"/>
        <v>-3.3087949320048976E-3</v>
      </c>
      <c r="N889" t="str">
        <f t="shared" si="1305"/>
        <v>2021-07-08</v>
      </c>
      <c r="O889">
        <f t="shared" si="1306"/>
        <v>-29.5</v>
      </c>
      <c r="P889">
        <f t="shared" si="1307"/>
        <v>-75.099609375</v>
      </c>
      <c r="Q889">
        <f t="shared" si="1308"/>
        <v>39.2001953125</v>
      </c>
      <c r="R889">
        <f t="shared" si="1309"/>
        <v>179.7001953125</v>
      </c>
      <c r="S889">
        <f t="shared" si="1310"/>
        <v>15844.981201171875</v>
      </c>
      <c r="T889">
        <f t="shared" si="1311"/>
        <v>15846.850027901786</v>
      </c>
      <c r="U889">
        <f t="shared" si="1312"/>
        <v>-90.981201171875</v>
      </c>
      <c r="V889">
        <f t="shared" si="1313"/>
        <v>-92.850027901786234</v>
      </c>
      <c r="W889">
        <f t="shared" si="1314"/>
        <v>68.55078125</v>
      </c>
      <c r="X889">
        <f t="shared" si="1315"/>
        <v>41.870019531250001</v>
      </c>
      <c r="Y889">
        <f t="shared" si="1316"/>
        <v>15818.782336343182</v>
      </c>
      <c r="Z889">
        <f t="shared" si="1325"/>
        <v>15823.836763156265</v>
      </c>
      <c r="AA889">
        <f t="shared" si="1317"/>
        <v>-64.782336343181669</v>
      </c>
      <c r="AB889">
        <f t="shared" si="1318"/>
        <v>-69.836763156265079</v>
      </c>
      <c r="AC889" s="9">
        <f t="shared" si="1319"/>
        <v>-5.0544268130834098</v>
      </c>
      <c r="AD889" s="4" t="str">
        <f t="shared" si="1320"/>
        <v>CROSSOVER</v>
      </c>
      <c r="AE889" s="2">
        <f t="shared" si="1321"/>
        <v>4.3551681978664415E-3</v>
      </c>
      <c r="AF889">
        <f t="shared" si="1329"/>
        <v>-28.067691558604565</v>
      </c>
      <c r="AG889" s="4">
        <f t="shared" si="1322"/>
        <v>1.4846255645885964</v>
      </c>
      <c r="AI889">
        <f t="shared" si="1323"/>
        <v>0</v>
      </c>
      <c r="AJ889">
        <f t="shared" si="1326"/>
        <v>1</v>
      </c>
      <c r="AK889">
        <f t="shared" si="1327"/>
        <v>0</v>
      </c>
      <c r="AL889">
        <f t="shared" ref="AL889:AN889" si="1367">SUM(AI879:AI888)/10</f>
        <v>0.3</v>
      </c>
      <c r="AM889">
        <f t="shared" si="1367"/>
        <v>0</v>
      </c>
      <c r="AN889">
        <f t="shared" si="1367"/>
        <v>0.7</v>
      </c>
      <c r="AO889" s="7">
        <f t="shared" si="1340"/>
        <v>-38.5</v>
      </c>
      <c r="AP889" s="8">
        <f t="shared" si="1344"/>
        <v>0.26829144695914842</v>
      </c>
      <c r="AQ889" s="8">
        <f t="shared" si="1345"/>
        <v>0.18181818181818182</v>
      </c>
      <c r="AR889" s="8">
        <f t="shared" si="1346"/>
        <v>0.57272727272727275</v>
      </c>
      <c r="AT889" s="8">
        <f t="shared" si="1341"/>
        <v>5</v>
      </c>
      <c r="AU889" s="8">
        <f t="shared" si="1342"/>
        <v>5</v>
      </c>
      <c r="AV889" s="4"/>
      <c r="AW889" s="7">
        <f>SUM(AO890:AO895)</f>
        <v>-75.099609375</v>
      </c>
      <c r="AX889" s="7">
        <f>SUM(AO890:AO900)</f>
        <v>17.7998046875</v>
      </c>
      <c r="AY889" s="7">
        <f>SUM(AO889:AO903)</f>
        <v>-90.150390625</v>
      </c>
      <c r="AZ889" s="7">
        <f>SUM(AO890:AO909)</f>
        <v>39.2001953125</v>
      </c>
      <c r="BA889">
        <f>IF(AC889&gt;0,1,-1)</f>
        <v>-1</v>
      </c>
    </row>
    <row r="890" spans="1:53" x14ac:dyDescent="0.25">
      <c r="A890" t="s">
        <v>894</v>
      </c>
      <c r="B890">
        <v>15751.9501953125</v>
      </c>
      <c r="C890">
        <v>15773.5498046875</v>
      </c>
      <c r="D890">
        <v>15701.2998046875</v>
      </c>
      <c r="E890">
        <v>15724.5</v>
      </c>
      <c r="F890">
        <v>15724.5</v>
      </c>
      <c r="G890">
        <v>0</v>
      </c>
      <c r="H890" t="str">
        <f t="shared" si="1300"/>
        <v xml:space="preserve"> 13:15:00+05:30</v>
      </c>
      <c r="I890" t="str">
        <f t="shared" si="1301"/>
        <v>N</v>
      </c>
      <c r="J890">
        <f t="shared" si="1302"/>
        <v>-29.5</v>
      </c>
      <c r="K890">
        <f t="shared" si="1303"/>
        <v>-27.4501953125</v>
      </c>
      <c r="L890" s="3">
        <f t="shared" si="1279"/>
        <v>-1.8725403072235624E-3</v>
      </c>
      <c r="M890" s="3">
        <f t="shared" si="1304"/>
        <v>-1.7426537649077058E-3</v>
      </c>
      <c r="N890" t="str">
        <f t="shared" si="1305"/>
        <v>2021-07-08</v>
      </c>
      <c r="O890">
        <f t="shared" si="1306"/>
        <v>13.5498046875</v>
      </c>
      <c r="P890">
        <f t="shared" si="1307"/>
        <v>-47.5</v>
      </c>
      <c r="Q890">
        <f t="shared" si="1308"/>
        <v>81</v>
      </c>
      <c r="R890">
        <f t="shared" si="1309"/>
        <v>207.7998046875</v>
      </c>
      <c r="S890">
        <f t="shared" si="1310"/>
        <v>15835.28125</v>
      </c>
      <c r="T890">
        <f t="shared" si="1311"/>
        <v>15843.673828125</v>
      </c>
      <c r="U890">
        <f t="shared" si="1312"/>
        <v>-110.78125</v>
      </c>
      <c r="V890">
        <f t="shared" si="1313"/>
        <v>-119.173828125</v>
      </c>
      <c r="W890">
        <f t="shared" si="1314"/>
        <v>72.25</v>
      </c>
      <c r="X890">
        <f t="shared" si="1315"/>
        <v>41.715039062499997</v>
      </c>
      <c r="Y890">
        <f t="shared" si="1316"/>
        <v>15797.830706044697</v>
      </c>
      <c r="Z890">
        <f t="shared" si="1325"/>
        <v>15814.806148323878</v>
      </c>
      <c r="AA890">
        <f t="shared" si="1317"/>
        <v>-73.330706044696853</v>
      </c>
      <c r="AB890">
        <f t="shared" si="1318"/>
        <v>-90.306148323878006</v>
      </c>
      <c r="AC890" s="9">
        <f t="shared" si="1319"/>
        <v>-16.975442279181152</v>
      </c>
      <c r="AD890" s="4">
        <f t="shared" si="1320"/>
        <v>2.3585296428153106</v>
      </c>
      <c r="AE890" s="2">
        <f t="shared" si="1321"/>
        <v>4.6015298668732078E-3</v>
      </c>
      <c r="AF890">
        <f t="shared" si="1329"/>
        <v>-45.843122080303147</v>
      </c>
      <c r="AG890" s="4">
        <f t="shared" si="1322"/>
        <v>0.6333057524372453</v>
      </c>
      <c r="AI890">
        <f t="shared" si="1323"/>
        <v>0</v>
      </c>
      <c r="AJ890">
        <f t="shared" si="1326"/>
        <v>1</v>
      </c>
      <c r="AK890">
        <f t="shared" si="1327"/>
        <v>0</v>
      </c>
      <c r="AL890">
        <f t="shared" ref="AL890:AN890" si="1368">SUM(AI880:AI889)/10</f>
        <v>0.3</v>
      </c>
      <c r="AM890">
        <f t="shared" si="1368"/>
        <v>0.1</v>
      </c>
      <c r="AN890">
        <f t="shared" si="1368"/>
        <v>0.6</v>
      </c>
      <c r="AO890" s="7">
        <f t="shared" si="1340"/>
        <v>-29.5</v>
      </c>
      <c r="AP890" s="8">
        <f t="shared" si="1344"/>
        <v>0.21951118387566687</v>
      </c>
      <c r="AQ890" s="8">
        <f t="shared" si="1345"/>
        <v>0.18181818181818182</v>
      </c>
      <c r="AR890" s="8">
        <f t="shared" si="1346"/>
        <v>0.57272727272727275</v>
      </c>
      <c r="AT890" s="8">
        <f t="shared" si="1341"/>
        <v>4</v>
      </c>
      <c r="AU890" s="8">
        <f t="shared" si="1342"/>
        <v>6</v>
      </c>
      <c r="AV890" s="4"/>
    </row>
    <row r="891" spans="1:53" x14ac:dyDescent="0.25">
      <c r="A891" t="s">
        <v>895</v>
      </c>
      <c r="B891">
        <v>15716.5498046875</v>
      </c>
      <c r="C891">
        <v>15748.150390625</v>
      </c>
      <c r="D891">
        <v>15683.400390625</v>
      </c>
      <c r="E891">
        <v>15738.0498046875</v>
      </c>
      <c r="F891">
        <v>15738.0498046875</v>
      </c>
      <c r="G891">
        <v>0</v>
      </c>
      <c r="H891" t="str">
        <f t="shared" si="1300"/>
        <v xml:space="preserve"> 14:15:00+05:30</v>
      </c>
      <c r="I891" t="str">
        <f t="shared" si="1301"/>
        <v>N</v>
      </c>
      <c r="J891">
        <f t="shared" si="1302"/>
        <v>13.5498046875</v>
      </c>
      <c r="K891">
        <f t="shared" si="1303"/>
        <v>21.5</v>
      </c>
      <c r="L891" s="3">
        <f t="shared" si="1279"/>
        <v>8.6170019316989411E-4</v>
      </c>
      <c r="M891" s="3">
        <f t="shared" si="1304"/>
        <v>1.3679847210223946E-3</v>
      </c>
      <c r="N891" t="str">
        <f t="shared" si="1305"/>
        <v>2021-07-08</v>
      </c>
      <c r="O891">
        <f t="shared" si="1306"/>
        <v>-10.0498046875</v>
      </c>
      <c r="P891">
        <f t="shared" si="1307"/>
        <v>-38.099609375</v>
      </c>
      <c r="Q891">
        <f t="shared" si="1308"/>
        <v>62.8505859375</v>
      </c>
      <c r="R891">
        <f t="shared" si="1309"/>
        <v>208.0498046875</v>
      </c>
      <c r="S891">
        <f t="shared" si="1310"/>
        <v>15821.581298828125</v>
      </c>
      <c r="T891">
        <f t="shared" si="1311"/>
        <v>15838.730980282739</v>
      </c>
      <c r="U891">
        <f t="shared" si="1312"/>
        <v>-83.531494140625</v>
      </c>
      <c r="V891">
        <f t="shared" si="1313"/>
        <v>-100.68117559523853</v>
      </c>
      <c r="W891">
        <f t="shared" si="1314"/>
        <v>64.75</v>
      </c>
      <c r="X891">
        <f t="shared" si="1315"/>
        <v>45.690039062499999</v>
      </c>
      <c r="Y891">
        <f t="shared" si="1316"/>
        <v>15784.546061298654</v>
      </c>
      <c r="Z891">
        <f t="shared" si="1325"/>
        <v>15807.828298902388</v>
      </c>
      <c r="AA891">
        <f t="shared" si="1317"/>
        <v>-46.496256611153512</v>
      </c>
      <c r="AB891">
        <f t="shared" si="1318"/>
        <v>-69.778494214888269</v>
      </c>
      <c r="AC891" s="9">
        <f t="shared" si="1319"/>
        <v>-23.282237603734757</v>
      </c>
      <c r="AD891" s="4">
        <f t="shared" si="1320"/>
        <v>0.37152465431126469</v>
      </c>
      <c r="AE891" s="2">
        <f t="shared" si="1321"/>
        <v>4.1285689574504097E-3</v>
      </c>
      <c r="AF891">
        <f t="shared" si="1329"/>
        <v>-54.184918984085016</v>
      </c>
      <c r="AG891" s="4">
        <f t="shared" si="1322"/>
        <v>0.1819639790058275</v>
      </c>
      <c r="AI891">
        <f t="shared" si="1323"/>
        <v>0</v>
      </c>
      <c r="AJ891">
        <f t="shared" si="1326"/>
        <v>1</v>
      </c>
      <c r="AK891">
        <f t="shared" si="1327"/>
        <v>0</v>
      </c>
      <c r="AL891">
        <f t="shared" ref="AL891:AN891" si="1369">SUM(AI881:AI890)/10</f>
        <v>0.3</v>
      </c>
      <c r="AM891">
        <f t="shared" si="1369"/>
        <v>0.2</v>
      </c>
      <c r="AN891">
        <f t="shared" si="1369"/>
        <v>0.5</v>
      </c>
      <c r="AO891" s="7">
        <f t="shared" si="1340"/>
        <v>13.5498046875</v>
      </c>
      <c r="AP891" s="8">
        <f t="shared" si="1344"/>
        <v>0.17960005953463654</v>
      </c>
      <c r="AQ891" s="8">
        <f t="shared" si="1345"/>
        <v>0.26363636363636367</v>
      </c>
      <c r="AR891" s="8">
        <f t="shared" si="1346"/>
        <v>0.49090909090909091</v>
      </c>
      <c r="AT891" s="8">
        <f t="shared" si="1341"/>
        <v>4</v>
      </c>
      <c r="AU891" s="8">
        <f t="shared" si="1342"/>
        <v>6</v>
      </c>
      <c r="AV891" s="4"/>
    </row>
    <row r="892" spans="1:53" x14ac:dyDescent="0.25">
      <c r="A892" t="s">
        <v>896</v>
      </c>
      <c r="B892">
        <v>15738.2998046875</v>
      </c>
      <c r="C892">
        <v>15743.400390625</v>
      </c>
      <c r="D892">
        <v>15721.2001953125</v>
      </c>
      <c r="E892">
        <v>15728</v>
      </c>
      <c r="F892">
        <v>15728</v>
      </c>
      <c r="G892">
        <v>0</v>
      </c>
      <c r="H892" t="str">
        <f t="shared" si="1300"/>
        <v xml:space="preserve"> 15:15:00+05:30</v>
      </c>
      <c r="I892" t="str">
        <f t="shared" si="1301"/>
        <v>N</v>
      </c>
      <c r="J892">
        <f t="shared" si="1302"/>
        <v>-10.0498046875</v>
      </c>
      <c r="K892">
        <f t="shared" si="1303"/>
        <v>-10.2998046875</v>
      </c>
      <c r="L892" s="3">
        <f t="shared" si="1279"/>
        <v>-6.385673455237583E-4</v>
      </c>
      <c r="M892" s="3">
        <f t="shared" si="1304"/>
        <v>-6.5444201821802266E-4</v>
      </c>
      <c r="N892" t="str">
        <f t="shared" si="1305"/>
        <v>2021-07-08</v>
      </c>
      <c r="O892">
        <f t="shared" si="1306"/>
        <v>-53.5498046875</v>
      </c>
      <c r="P892">
        <f t="shared" si="1307"/>
        <v>-40.9501953125</v>
      </c>
      <c r="Q892">
        <f t="shared" si="1308"/>
        <v>88.2001953125</v>
      </c>
      <c r="R892">
        <f t="shared" si="1309"/>
        <v>193.099609375</v>
      </c>
      <c r="S892">
        <f t="shared" si="1310"/>
        <v>15807.025024414063</v>
      </c>
      <c r="T892">
        <f t="shared" si="1311"/>
        <v>15833.969075520834</v>
      </c>
      <c r="U892">
        <f t="shared" si="1312"/>
        <v>-79.0250244140625</v>
      </c>
      <c r="V892">
        <f t="shared" si="1313"/>
        <v>-105.96907552083394</v>
      </c>
      <c r="W892">
        <f t="shared" si="1314"/>
        <v>22.2001953125</v>
      </c>
      <c r="X892">
        <f t="shared" si="1315"/>
        <v>47.85009765625</v>
      </c>
      <c r="Y892">
        <f t="shared" si="1316"/>
        <v>15771.980269898953</v>
      </c>
      <c r="Z892">
        <f t="shared" si="1325"/>
        <v>15800.571180820352</v>
      </c>
      <c r="AA892">
        <f t="shared" si="1317"/>
        <v>-43.980269898953338</v>
      </c>
      <c r="AB892">
        <f t="shared" si="1318"/>
        <v>-72.571180820352311</v>
      </c>
      <c r="AC892" s="9">
        <f t="shared" si="1319"/>
        <v>-28.590910921398972</v>
      </c>
      <c r="AD892" s="4">
        <f t="shared" si="1320"/>
        <v>0.22801387942251045</v>
      </c>
      <c r="AE892" s="2">
        <f t="shared" si="1321"/>
        <v>1.4121183520784441E-3</v>
      </c>
      <c r="AF892">
        <f t="shared" si="1329"/>
        <v>-61.988805621880601</v>
      </c>
      <c r="AG892" s="4">
        <f t="shared" si="1322"/>
        <v>0.14402322240414742</v>
      </c>
      <c r="AI892">
        <f t="shared" si="1323"/>
        <v>0</v>
      </c>
      <c r="AJ892">
        <f t="shared" si="1326"/>
        <v>1</v>
      </c>
      <c r="AK892">
        <f t="shared" si="1327"/>
        <v>0</v>
      </c>
      <c r="AL892">
        <f t="shared" ref="AL892:AN892" si="1370">SUM(AI882:AI891)/10</f>
        <v>0.3</v>
      </c>
      <c r="AM892">
        <f t="shared" si="1370"/>
        <v>0.3</v>
      </c>
      <c r="AN892">
        <f t="shared" si="1370"/>
        <v>0.4</v>
      </c>
      <c r="AO892" s="7">
        <f t="shared" si="1340"/>
        <v>-10.0498046875</v>
      </c>
      <c r="AP892" s="8">
        <f t="shared" si="1344"/>
        <v>0.1469455032556117</v>
      </c>
      <c r="AQ892" s="8">
        <f t="shared" si="1345"/>
        <v>0.34545454545454546</v>
      </c>
      <c r="AR892" s="8">
        <f t="shared" si="1346"/>
        <v>0.40909090909090906</v>
      </c>
      <c r="AT892" s="8">
        <f t="shared" si="1341"/>
        <v>3</v>
      </c>
      <c r="AU892" s="8">
        <f t="shared" si="1342"/>
        <v>7</v>
      </c>
      <c r="AV892" s="4"/>
    </row>
    <row r="893" spans="1:53" x14ac:dyDescent="0.25">
      <c r="A893" t="s">
        <v>897</v>
      </c>
      <c r="B893">
        <v>15688.25</v>
      </c>
      <c r="C893">
        <v>15690.7001953125</v>
      </c>
      <c r="D893">
        <v>15633.4501953125</v>
      </c>
      <c r="E893">
        <v>15674.4501953125</v>
      </c>
      <c r="F893">
        <v>15674.4501953125</v>
      </c>
      <c r="G893">
        <v>0</v>
      </c>
      <c r="H893" t="str">
        <f t="shared" si="1300"/>
        <v xml:space="preserve"> 09:15:00+05:30</v>
      </c>
      <c r="I893" t="str">
        <f t="shared" si="1301"/>
        <v>Y</v>
      </c>
      <c r="J893">
        <f t="shared" si="1302"/>
        <v>-53.5498046875</v>
      </c>
      <c r="K893">
        <f t="shared" si="1303"/>
        <v>-13.7998046875</v>
      </c>
      <c r="L893" s="3">
        <f t="shared" si="1279"/>
        <v>-3.4047434313008648E-3</v>
      </c>
      <c r="M893" s="3">
        <f t="shared" si="1304"/>
        <v>-8.7962677083167334E-4</v>
      </c>
      <c r="N893" t="str">
        <f t="shared" si="1305"/>
        <v>2021-07-09</v>
      </c>
      <c r="O893">
        <f t="shared" si="1306"/>
        <v>6.25</v>
      </c>
      <c r="P893">
        <f t="shared" si="1307"/>
        <v>22.599609375</v>
      </c>
      <c r="Q893">
        <f t="shared" si="1308"/>
        <v>133.4501953125</v>
      </c>
      <c r="R893">
        <f t="shared" si="1309"/>
        <v>247.5498046875</v>
      </c>
      <c r="S893">
        <f t="shared" si="1310"/>
        <v>15787.793823242188</v>
      </c>
      <c r="T893">
        <f t="shared" si="1311"/>
        <v>15828.7119140625</v>
      </c>
      <c r="U893">
        <f t="shared" si="1312"/>
        <v>-113.3436279296875</v>
      </c>
      <c r="V893">
        <f t="shared" si="1313"/>
        <v>-154.26171875</v>
      </c>
      <c r="W893">
        <f t="shared" si="1314"/>
        <v>57.25</v>
      </c>
      <c r="X893">
        <f t="shared" si="1315"/>
        <v>46.78515625</v>
      </c>
      <c r="Y893">
        <f t="shared" si="1316"/>
        <v>15750.306919990853</v>
      </c>
      <c r="Z893">
        <f t="shared" si="1325"/>
        <v>15789.105636683274</v>
      </c>
      <c r="AA893">
        <f t="shared" si="1317"/>
        <v>-75.856724678353203</v>
      </c>
      <c r="AB893">
        <f t="shared" si="1318"/>
        <v>-114.6554413707745</v>
      </c>
      <c r="AC893" s="9">
        <f t="shared" si="1319"/>
        <v>-38.798716692421294</v>
      </c>
      <c r="AD893" s="4">
        <f t="shared" si="1320"/>
        <v>0.35702974973708346</v>
      </c>
      <c r="AE893" s="2">
        <f t="shared" si="1321"/>
        <v>3.6620195340607356E-3</v>
      </c>
      <c r="AF893">
        <f t="shared" si="1329"/>
        <v>-78.404994071646797</v>
      </c>
      <c r="AG893" s="4">
        <f t="shared" si="1322"/>
        <v>0.26482504841118709</v>
      </c>
      <c r="AI893">
        <f t="shared" si="1323"/>
        <v>0</v>
      </c>
      <c r="AJ893">
        <f t="shared" si="1326"/>
        <v>1</v>
      </c>
      <c r="AK893">
        <f t="shared" si="1327"/>
        <v>0</v>
      </c>
      <c r="AL893">
        <f t="shared" ref="AL893:AN893" si="1371">SUM(AI883:AI892)/10</f>
        <v>0.3</v>
      </c>
      <c r="AM893">
        <f t="shared" si="1371"/>
        <v>0.4</v>
      </c>
      <c r="AN893">
        <f t="shared" si="1371"/>
        <v>0.3</v>
      </c>
      <c r="AO893" s="7">
        <f t="shared" si="1340"/>
        <v>-53.5498046875</v>
      </c>
      <c r="AP893" s="8">
        <f t="shared" si="1344"/>
        <v>0.12022813902731866</v>
      </c>
      <c r="AQ893" s="8">
        <f t="shared" si="1345"/>
        <v>0.42727272727272725</v>
      </c>
      <c r="AR893" s="8">
        <f t="shared" si="1346"/>
        <v>0.32727272727272727</v>
      </c>
      <c r="AT893" s="8">
        <f t="shared" si="1341"/>
        <v>2</v>
      </c>
      <c r="AU893" s="8">
        <f t="shared" si="1342"/>
        <v>8</v>
      </c>
      <c r="AV893" s="4"/>
    </row>
    <row r="894" spans="1:53" x14ac:dyDescent="0.25">
      <c r="A894" t="s">
        <v>898</v>
      </c>
      <c r="B894">
        <v>15674.25</v>
      </c>
      <c r="C894">
        <v>15730.5498046875</v>
      </c>
      <c r="D894">
        <v>15668.5498046875</v>
      </c>
      <c r="E894">
        <v>15680.7001953125</v>
      </c>
      <c r="F894">
        <v>15680.7001953125</v>
      </c>
      <c r="G894">
        <v>0</v>
      </c>
      <c r="H894" t="str">
        <f t="shared" si="1300"/>
        <v xml:space="preserve"> 10:15:00+05:30</v>
      </c>
      <c r="I894" t="str">
        <f t="shared" si="1301"/>
        <v>N</v>
      </c>
      <c r="J894">
        <f t="shared" si="1302"/>
        <v>6.25</v>
      </c>
      <c r="K894">
        <f t="shared" si="1303"/>
        <v>6.4501953125</v>
      </c>
      <c r="L894" s="3">
        <f t="shared" si="1279"/>
        <v>3.9873806877571276E-4</v>
      </c>
      <c r="M894" s="3">
        <f t="shared" si="1304"/>
        <v>4.1151540344833083E-4</v>
      </c>
      <c r="N894" t="str">
        <f t="shared" si="1305"/>
        <v>2021-07-09</v>
      </c>
      <c r="O894">
        <f t="shared" si="1306"/>
        <v>-1.7998046875</v>
      </c>
      <c r="P894">
        <f t="shared" si="1307"/>
        <v>91.099609375</v>
      </c>
      <c r="Q894">
        <f t="shared" si="1308"/>
        <v>106.9501953125</v>
      </c>
      <c r="R894">
        <f t="shared" si="1309"/>
        <v>246.6494140625</v>
      </c>
      <c r="S894">
        <f t="shared" si="1310"/>
        <v>15762.268798828125</v>
      </c>
      <c r="T894">
        <f t="shared" si="1311"/>
        <v>15819.638113839286</v>
      </c>
      <c r="U894">
        <f t="shared" si="1312"/>
        <v>-81.568603515625</v>
      </c>
      <c r="V894">
        <f t="shared" si="1313"/>
        <v>-138.93791852678623</v>
      </c>
      <c r="W894">
        <f t="shared" si="1314"/>
        <v>62</v>
      </c>
      <c r="X894">
        <f t="shared" si="1315"/>
        <v>48.155175781250001</v>
      </c>
      <c r="Y894">
        <f t="shared" si="1316"/>
        <v>15734.838758951219</v>
      </c>
      <c r="Z894">
        <f t="shared" si="1325"/>
        <v>15779.250596558659</v>
      </c>
      <c r="AA894">
        <f t="shared" si="1317"/>
        <v>-54.138563638718551</v>
      </c>
      <c r="AB894">
        <f t="shared" si="1318"/>
        <v>-98.550401246158799</v>
      </c>
      <c r="AC894" s="9">
        <f t="shared" si="1319"/>
        <v>-44.411837607440248</v>
      </c>
      <c r="AD894" s="4">
        <f t="shared" si="1320"/>
        <v>0.14467284986555717</v>
      </c>
      <c r="AE894" s="2">
        <f t="shared" si="1321"/>
        <v>3.9569711793909414E-3</v>
      </c>
      <c r="AF894">
        <f t="shared" si="1329"/>
        <v>-84.799354888067683</v>
      </c>
      <c r="AG894" s="4">
        <f t="shared" si="1322"/>
        <v>8.1555529620698564E-2</v>
      </c>
      <c r="AI894">
        <f t="shared" si="1323"/>
        <v>0</v>
      </c>
      <c r="AJ894">
        <f t="shared" si="1326"/>
        <v>1</v>
      </c>
      <c r="AK894">
        <f t="shared" si="1327"/>
        <v>0</v>
      </c>
      <c r="AL894">
        <f t="shared" ref="AL894:AN894" si="1372">SUM(AI884:AI893)/10</f>
        <v>0.2</v>
      </c>
      <c r="AM894">
        <f t="shared" si="1372"/>
        <v>0.5</v>
      </c>
      <c r="AN894">
        <f t="shared" si="1372"/>
        <v>0.3</v>
      </c>
      <c r="AO894" s="7">
        <f t="shared" si="1340"/>
        <v>6.25</v>
      </c>
      <c r="AP894" s="8">
        <f t="shared" si="1344"/>
        <v>9.8368477385988001E-2</v>
      </c>
      <c r="AQ894" s="8">
        <f t="shared" si="1345"/>
        <v>0.50909090909090915</v>
      </c>
      <c r="AR894" s="8">
        <f t="shared" si="1346"/>
        <v>0.24545454545454545</v>
      </c>
      <c r="AT894" s="8">
        <f t="shared" si="1341"/>
        <v>2</v>
      </c>
      <c r="AU894" s="8">
        <f t="shared" si="1342"/>
        <v>8</v>
      </c>
      <c r="AV894" s="4"/>
    </row>
    <row r="895" spans="1:53" x14ac:dyDescent="0.25">
      <c r="A895" t="s">
        <v>899</v>
      </c>
      <c r="B895">
        <v>15696.7001953125</v>
      </c>
      <c r="C895">
        <v>15696.7001953125</v>
      </c>
      <c r="D895">
        <v>15651.099609375</v>
      </c>
      <c r="E895">
        <v>15678.900390625</v>
      </c>
      <c r="F895">
        <v>15678.900390625</v>
      </c>
      <c r="G895">
        <v>0</v>
      </c>
      <c r="H895" t="str">
        <f t="shared" si="1300"/>
        <v xml:space="preserve"> 11:15:00+05:30</v>
      </c>
      <c r="I895" t="str">
        <f t="shared" si="1301"/>
        <v>N</v>
      </c>
      <c r="J895">
        <f t="shared" si="1302"/>
        <v>-1.7998046875</v>
      </c>
      <c r="K895">
        <f t="shared" si="1303"/>
        <v>-17.7998046875</v>
      </c>
      <c r="L895" s="3">
        <f t="shared" si="1279"/>
        <v>-1.1477833675042288E-4</v>
      </c>
      <c r="M895" s="3">
        <f t="shared" si="1304"/>
        <v>-1.1339838606852892E-3</v>
      </c>
      <c r="N895" t="str">
        <f t="shared" si="1305"/>
        <v>2021-07-09</v>
      </c>
      <c r="O895">
        <f t="shared" si="1306"/>
        <v>-1.900390625</v>
      </c>
      <c r="P895">
        <f t="shared" si="1307"/>
        <v>92.849609375</v>
      </c>
      <c r="Q895">
        <f t="shared" si="1308"/>
        <v>157</v>
      </c>
      <c r="R895">
        <f t="shared" si="1309"/>
        <v>259.849609375</v>
      </c>
      <c r="S895">
        <f t="shared" si="1310"/>
        <v>15740.700073242188</v>
      </c>
      <c r="T895">
        <f t="shared" si="1311"/>
        <v>15810.0595703125</v>
      </c>
      <c r="U895">
        <f t="shared" si="1312"/>
        <v>-61.7996826171875</v>
      </c>
      <c r="V895">
        <f t="shared" si="1313"/>
        <v>-131.1591796875</v>
      </c>
      <c r="W895">
        <f t="shared" si="1314"/>
        <v>45.6005859375</v>
      </c>
      <c r="X895">
        <f t="shared" si="1315"/>
        <v>49.505175781250003</v>
      </c>
      <c r="Y895">
        <f t="shared" si="1316"/>
        <v>15722.408010434281</v>
      </c>
      <c r="Z895">
        <f t="shared" si="1325"/>
        <v>15770.12785056469</v>
      </c>
      <c r="AA895">
        <f t="shared" si="1317"/>
        <v>-43.507619809281096</v>
      </c>
      <c r="AB895">
        <f t="shared" si="1318"/>
        <v>-91.227459939689652</v>
      </c>
      <c r="AC895" s="9">
        <f t="shared" si="1319"/>
        <v>-47.719840130408556</v>
      </c>
      <c r="AD895" s="4">
        <f t="shared" si="1320"/>
        <v>7.4484702754432391E-2</v>
      </c>
      <c r="AE895" s="2">
        <f t="shared" si="1321"/>
        <v>2.9135707442680433E-3</v>
      </c>
      <c r="AF895">
        <f t="shared" si="1329"/>
        <v>-87.651559878218904</v>
      </c>
      <c r="AG895" s="4">
        <f t="shared" si="1322"/>
        <v>3.3634748683124265E-2</v>
      </c>
      <c r="AI895">
        <f t="shared" si="1323"/>
        <v>0</v>
      </c>
      <c r="AJ895">
        <f t="shared" si="1326"/>
        <v>1</v>
      </c>
      <c r="AK895">
        <f t="shared" si="1327"/>
        <v>0</v>
      </c>
      <c r="AL895">
        <f t="shared" ref="AL895:AN895" si="1373">SUM(AI885:AI894)/10</f>
        <v>0.1</v>
      </c>
      <c r="AM895">
        <f t="shared" si="1373"/>
        <v>0.6</v>
      </c>
      <c r="AN895">
        <f t="shared" si="1373"/>
        <v>0.3</v>
      </c>
      <c r="AO895" s="7">
        <f t="shared" si="1340"/>
        <v>-1.7998046875</v>
      </c>
      <c r="AP895" s="8">
        <f t="shared" si="1344"/>
        <v>8.0483299679444731E-2</v>
      </c>
      <c r="AQ895" s="8">
        <f t="shared" si="1345"/>
        <v>0.59090909090909094</v>
      </c>
      <c r="AR895" s="8">
        <f t="shared" si="1346"/>
        <v>0.24545454545454545</v>
      </c>
      <c r="AT895" s="8">
        <f t="shared" si="1341"/>
        <v>2</v>
      </c>
      <c r="AU895" s="8">
        <f t="shared" si="1342"/>
        <v>8</v>
      </c>
      <c r="AV895" s="4"/>
    </row>
    <row r="896" spans="1:53" x14ac:dyDescent="0.25">
      <c r="A896" t="s">
        <v>900</v>
      </c>
      <c r="B896">
        <v>15671.2998046875</v>
      </c>
      <c r="C896">
        <v>15701.099609375</v>
      </c>
      <c r="D896">
        <v>15657.099609375</v>
      </c>
      <c r="E896">
        <v>15677</v>
      </c>
      <c r="F896">
        <v>15677</v>
      </c>
      <c r="G896">
        <v>0</v>
      </c>
      <c r="H896" t="str">
        <f t="shared" si="1300"/>
        <v xml:space="preserve"> 12:15:00+05:30</v>
      </c>
      <c r="I896" t="str">
        <f t="shared" si="1301"/>
        <v>N</v>
      </c>
      <c r="J896">
        <f t="shared" si="1302"/>
        <v>-1.900390625</v>
      </c>
      <c r="K896">
        <f t="shared" si="1303"/>
        <v>5.7001953125</v>
      </c>
      <c r="L896" s="3">
        <f t="shared" si="1279"/>
        <v>-1.212068817106788E-4</v>
      </c>
      <c r="M896" s="3">
        <f t="shared" si="1304"/>
        <v>3.6373468592534956E-4</v>
      </c>
      <c r="N896" t="str">
        <f t="shared" si="1305"/>
        <v>2021-07-09</v>
      </c>
      <c r="O896">
        <f t="shared" si="1306"/>
        <v>22.9501953125</v>
      </c>
      <c r="P896">
        <f t="shared" si="1307"/>
        <v>89.0498046875</v>
      </c>
      <c r="Q896">
        <f t="shared" si="1308"/>
        <v>160.099609375</v>
      </c>
      <c r="R896">
        <f t="shared" si="1309"/>
        <v>231.25</v>
      </c>
      <c r="S896">
        <f t="shared" si="1310"/>
        <v>15721.387573242188</v>
      </c>
      <c r="T896">
        <f t="shared" si="1311"/>
        <v>15799.416713169643</v>
      </c>
      <c r="U896">
        <f t="shared" si="1312"/>
        <v>-44.3875732421875</v>
      </c>
      <c r="V896">
        <f t="shared" si="1313"/>
        <v>-122.41671316964312</v>
      </c>
      <c r="W896">
        <f t="shared" si="1314"/>
        <v>44</v>
      </c>
      <c r="X896">
        <f t="shared" si="1315"/>
        <v>52.59521484375</v>
      </c>
      <c r="Y896">
        <f t="shared" si="1316"/>
        <v>15712.317341448885</v>
      </c>
      <c r="Z896">
        <f t="shared" si="1325"/>
        <v>15761.661682331536</v>
      </c>
      <c r="AA896">
        <f t="shared" si="1317"/>
        <v>-35.31734144888469</v>
      </c>
      <c r="AB896">
        <f t="shared" si="1318"/>
        <v>-84.661682331536213</v>
      </c>
      <c r="AC896" s="9">
        <f t="shared" si="1319"/>
        <v>-49.344340882651522</v>
      </c>
      <c r="AD896" s="4">
        <f t="shared" si="1320"/>
        <v>3.4042460071189211E-2</v>
      </c>
      <c r="AE896" s="2">
        <f t="shared" si="1321"/>
        <v>2.8102267404401084E-3</v>
      </c>
      <c r="AF896">
        <f t="shared" si="1329"/>
        <v>-87.099371720758427</v>
      </c>
      <c r="AG896" s="4">
        <f t="shared" si="1322"/>
        <v>-6.2998098177337106E-3</v>
      </c>
      <c r="AI896">
        <f t="shared" si="1323"/>
        <v>0</v>
      </c>
      <c r="AJ896">
        <f t="shared" si="1326"/>
        <v>1</v>
      </c>
      <c r="AK896">
        <f t="shared" si="1327"/>
        <v>0</v>
      </c>
      <c r="AL896">
        <f t="shared" ref="AL896:AN896" si="1374">SUM(AI886:AI895)/10</f>
        <v>0</v>
      </c>
      <c r="AM896">
        <f t="shared" si="1374"/>
        <v>0.7</v>
      </c>
      <c r="AN896">
        <f t="shared" si="1374"/>
        <v>0.3</v>
      </c>
      <c r="AO896" s="7">
        <f t="shared" si="1340"/>
        <v>-1.900390625</v>
      </c>
      <c r="AP896" s="8">
        <f t="shared" si="1344"/>
        <v>6.5849972465000239E-2</v>
      </c>
      <c r="AQ896" s="8">
        <f t="shared" si="1345"/>
        <v>0.67272727272727273</v>
      </c>
      <c r="AR896" s="8">
        <f t="shared" si="1346"/>
        <v>0.24545454545454545</v>
      </c>
      <c r="AT896" s="8">
        <f t="shared" si="1341"/>
        <v>2</v>
      </c>
      <c r="AU896" s="8">
        <f t="shared" si="1342"/>
        <v>8</v>
      </c>
      <c r="AV896" s="4"/>
    </row>
    <row r="897" spans="1:53" x14ac:dyDescent="0.25">
      <c r="A897" t="s">
        <v>901</v>
      </c>
      <c r="B897">
        <v>15677.099609375</v>
      </c>
      <c r="C897">
        <v>15707.599609375</v>
      </c>
      <c r="D897">
        <v>15666.2001953125</v>
      </c>
      <c r="E897">
        <v>15699.9501953125</v>
      </c>
      <c r="F897">
        <v>15699.9501953125</v>
      </c>
      <c r="G897">
        <v>0</v>
      </c>
      <c r="H897" t="str">
        <f t="shared" si="1300"/>
        <v xml:space="preserve"> 13:15:00+05:30</v>
      </c>
      <c r="I897" t="str">
        <f t="shared" si="1301"/>
        <v>N</v>
      </c>
      <c r="J897">
        <f t="shared" si="1302"/>
        <v>22.9501953125</v>
      </c>
      <c r="K897">
        <f t="shared" si="1303"/>
        <v>22.8505859375</v>
      </c>
      <c r="L897" s="3">
        <f t="shared" si="1279"/>
        <v>1.4639405059960451E-3</v>
      </c>
      <c r="M897" s="3">
        <f t="shared" si="1304"/>
        <v>1.457577390388922E-3</v>
      </c>
      <c r="N897" t="str">
        <f t="shared" si="1305"/>
        <v>2021-07-09</v>
      </c>
      <c r="O897">
        <f t="shared" si="1306"/>
        <v>-12.900390625</v>
      </c>
      <c r="P897">
        <f t="shared" si="1307"/>
        <v>2.3994140625</v>
      </c>
      <c r="Q897">
        <f t="shared" si="1308"/>
        <v>175.1494140625</v>
      </c>
      <c r="R897">
        <f t="shared" si="1309"/>
        <v>218.75</v>
      </c>
      <c r="S897">
        <f t="shared" si="1310"/>
        <v>15706.950073242188</v>
      </c>
      <c r="T897">
        <f t="shared" si="1311"/>
        <v>15789.34765625</v>
      </c>
      <c r="U897">
        <f t="shared" si="1312"/>
        <v>-6.9998779296875</v>
      </c>
      <c r="V897">
        <f t="shared" si="1313"/>
        <v>-89.3974609375</v>
      </c>
      <c r="W897">
        <f t="shared" si="1314"/>
        <v>41.3994140625</v>
      </c>
      <c r="X897">
        <f t="shared" si="1315"/>
        <v>52.78515625</v>
      </c>
      <c r="Y897">
        <f t="shared" si="1316"/>
        <v>15709.56908675191</v>
      </c>
      <c r="Z897">
        <f t="shared" si="1325"/>
        <v>15756.051547147987</v>
      </c>
      <c r="AA897">
        <f t="shared" si="1317"/>
        <v>-9.6188914394097083</v>
      </c>
      <c r="AB897">
        <f t="shared" si="1318"/>
        <v>-56.101351835486639</v>
      </c>
      <c r="AC897" s="9">
        <f t="shared" si="1319"/>
        <v>-46.482460396076931</v>
      </c>
      <c r="AD897" s="4">
        <f t="shared" si="1320"/>
        <v>-5.7998150048869559E-2</v>
      </c>
      <c r="AE897" s="2">
        <f t="shared" si="1321"/>
        <v>2.6425944738588981E-3</v>
      </c>
      <c r="AF897">
        <f t="shared" si="1329"/>
        <v>-79.778569498090292</v>
      </c>
      <c r="AG897" s="4">
        <f t="shared" si="1322"/>
        <v>-8.4051148453041777E-2</v>
      </c>
      <c r="AI897">
        <f t="shared" si="1323"/>
        <v>0</v>
      </c>
      <c r="AJ897">
        <f t="shared" si="1326"/>
        <v>0</v>
      </c>
      <c r="AK897">
        <f t="shared" si="1327"/>
        <v>1</v>
      </c>
      <c r="AL897">
        <f t="shared" ref="AL897:AN897" si="1375">SUM(AI887:AI896)/10</f>
        <v>0</v>
      </c>
      <c r="AM897">
        <f t="shared" si="1375"/>
        <v>0.8</v>
      </c>
      <c r="AN897">
        <f t="shared" si="1375"/>
        <v>0.2</v>
      </c>
      <c r="AO897" s="7">
        <f t="shared" si="1340"/>
        <v>22.9501953125</v>
      </c>
      <c r="AP897" s="8">
        <f t="shared" si="1344"/>
        <v>5.387725019863656E-2</v>
      </c>
      <c r="AQ897" s="8">
        <f t="shared" si="1345"/>
        <v>0.57272727272727275</v>
      </c>
      <c r="AR897" s="8">
        <f t="shared" si="1346"/>
        <v>0.42727272727272725</v>
      </c>
      <c r="AT897" s="8">
        <f t="shared" si="1341"/>
        <v>3</v>
      </c>
      <c r="AU897" s="8">
        <f t="shared" si="1342"/>
        <v>7</v>
      </c>
      <c r="AV897" s="4"/>
    </row>
    <row r="898" spans="1:53" x14ac:dyDescent="0.25">
      <c r="A898" t="s">
        <v>902</v>
      </c>
      <c r="B898">
        <v>15675.400390625</v>
      </c>
      <c r="C898">
        <v>15707.599609375</v>
      </c>
      <c r="D898">
        <v>15653.2001953125</v>
      </c>
      <c r="E898">
        <v>15687.0498046875</v>
      </c>
      <c r="F898">
        <v>15687.0498046875</v>
      </c>
      <c r="G898">
        <v>0</v>
      </c>
      <c r="H898" t="str">
        <f t="shared" si="1300"/>
        <v xml:space="preserve"> 14:15:00+05:30</v>
      </c>
      <c r="I898" t="str">
        <f t="shared" si="1301"/>
        <v>N</v>
      </c>
      <c r="J898">
        <f t="shared" si="1302"/>
        <v>-12.900390625</v>
      </c>
      <c r="K898">
        <f t="shared" si="1303"/>
        <v>11.6494140625</v>
      </c>
      <c r="L898" s="3">
        <f t="shared" si="1279"/>
        <v>-8.216835381332383E-4</v>
      </c>
      <c r="M898" s="3">
        <f t="shared" si="1304"/>
        <v>7.4316532734099573E-4</v>
      </c>
      <c r="N898" t="str">
        <f t="shared" si="1305"/>
        <v>2021-07-09</v>
      </c>
      <c r="O898">
        <f t="shared" si="1306"/>
        <v>10</v>
      </c>
      <c r="P898">
        <f t="shared" si="1307"/>
        <v>0.400390625</v>
      </c>
      <c r="Q898">
        <f t="shared" si="1308"/>
        <v>168.5</v>
      </c>
      <c r="R898">
        <f t="shared" si="1309"/>
        <v>217.25</v>
      </c>
      <c r="S898">
        <f t="shared" si="1310"/>
        <v>15700.19384765625</v>
      </c>
      <c r="T898">
        <f t="shared" si="1311"/>
        <v>15780.014322916666</v>
      </c>
      <c r="U898">
        <f t="shared" si="1312"/>
        <v>-13.14404296875</v>
      </c>
      <c r="V898">
        <f t="shared" si="1313"/>
        <v>-92.96451822916606</v>
      </c>
      <c r="W898">
        <f t="shared" si="1314"/>
        <v>54.3994140625</v>
      </c>
      <c r="X898">
        <f t="shared" si="1315"/>
        <v>53.480078124999999</v>
      </c>
      <c r="Y898">
        <f t="shared" si="1316"/>
        <v>15704.564801848708</v>
      </c>
      <c r="Z898">
        <f t="shared" si="1325"/>
        <v>15749.77866146976</v>
      </c>
      <c r="AA898">
        <f t="shared" si="1317"/>
        <v>-17.514997161208157</v>
      </c>
      <c r="AB898">
        <f t="shared" si="1318"/>
        <v>-62.728856782259754</v>
      </c>
      <c r="AC898" s="9">
        <f t="shared" si="1319"/>
        <v>-45.213859621051597</v>
      </c>
      <c r="AD898" s="4">
        <f t="shared" si="1320"/>
        <v>-2.7292031536532056E-2</v>
      </c>
      <c r="AE898" s="2">
        <f t="shared" si="1321"/>
        <v>3.4752902527107796E-3</v>
      </c>
      <c r="AF898">
        <f t="shared" si="1329"/>
        <v>-75.449521067957903</v>
      </c>
      <c r="AG898" s="4">
        <f t="shared" si="1322"/>
        <v>-5.4263299747885498E-2</v>
      </c>
      <c r="AI898">
        <f t="shared" si="1323"/>
        <v>0</v>
      </c>
      <c r="AJ898">
        <f t="shared" si="1326"/>
        <v>0</v>
      </c>
      <c r="AK898">
        <f t="shared" si="1327"/>
        <v>1</v>
      </c>
      <c r="AL898">
        <f t="shared" ref="AL898:AN898" si="1376">SUM(AI888:AI897)/10</f>
        <v>0</v>
      </c>
      <c r="AM898">
        <f t="shared" si="1376"/>
        <v>0.8</v>
      </c>
      <c r="AN898">
        <f t="shared" si="1376"/>
        <v>0.2</v>
      </c>
      <c r="AO898" s="7">
        <f t="shared" si="1340"/>
        <v>-12.900390625</v>
      </c>
      <c r="AP898" s="8">
        <f t="shared" si="1344"/>
        <v>4.4081386526157187E-2</v>
      </c>
      <c r="AQ898" s="8">
        <f t="shared" si="1345"/>
        <v>0.65454545454545454</v>
      </c>
      <c r="AR898" s="8">
        <f t="shared" si="1346"/>
        <v>0.34545454545454546</v>
      </c>
      <c r="AT898" s="8">
        <f t="shared" si="1341"/>
        <v>3</v>
      </c>
      <c r="AU898" s="8">
        <f t="shared" si="1342"/>
        <v>7</v>
      </c>
      <c r="AV898" s="4"/>
    </row>
    <row r="899" spans="1:53" x14ac:dyDescent="0.25">
      <c r="A899" t="s">
        <v>903</v>
      </c>
      <c r="B899">
        <v>15686.2998046875</v>
      </c>
      <c r="C899">
        <v>15700.349609375</v>
      </c>
      <c r="D899">
        <v>15685</v>
      </c>
      <c r="E899">
        <v>15697.0498046875</v>
      </c>
      <c r="F899">
        <v>15697.0498046875</v>
      </c>
      <c r="G899">
        <v>0</v>
      </c>
      <c r="H899" t="str">
        <f t="shared" si="1300"/>
        <v xml:space="preserve"> 15:15:00+05:30</v>
      </c>
      <c r="I899" t="str">
        <f t="shared" si="1301"/>
        <v>N</v>
      </c>
      <c r="J899">
        <f t="shared" si="1302"/>
        <v>10</v>
      </c>
      <c r="K899">
        <f t="shared" si="1303"/>
        <v>10.75</v>
      </c>
      <c r="L899" s="3">
        <f t="shared" si="1279"/>
        <v>6.3746849308860269E-4</v>
      </c>
      <c r="M899" s="3">
        <f t="shared" si="1304"/>
        <v>6.8531139490191322E-4</v>
      </c>
      <c r="N899" t="str">
        <f t="shared" si="1305"/>
        <v>2021-07-09</v>
      </c>
      <c r="O899">
        <f t="shared" si="1306"/>
        <v>74.75</v>
      </c>
      <c r="P899">
        <f t="shared" si="1307"/>
        <v>-9.6494140625</v>
      </c>
      <c r="Q899">
        <f t="shared" si="1308"/>
        <v>166.7001953125</v>
      </c>
      <c r="R899">
        <f t="shared" si="1309"/>
        <v>228.150390625</v>
      </c>
      <c r="S899">
        <f t="shared" si="1310"/>
        <v>15695.512573242188</v>
      </c>
      <c r="T899">
        <f t="shared" si="1311"/>
        <v>15774.326218377977</v>
      </c>
      <c r="U899">
        <f t="shared" si="1312"/>
        <v>1.5372314453125</v>
      </c>
      <c r="V899">
        <f t="shared" si="1313"/>
        <v>-77.276413690477057</v>
      </c>
      <c r="W899">
        <f t="shared" si="1314"/>
        <v>15.349609375</v>
      </c>
      <c r="X899">
        <f t="shared" si="1315"/>
        <v>53.240039062500003</v>
      </c>
      <c r="Y899">
        <f t="shared" si="1316"/>
        <v>15702.89480247955</v>
      </c>
      <c r="Z899">
        <f t="shared" si="1325"/>
        <v>15744.985129035009</v>
      </c>
      <c r="AA899">
        <f t="shared" si="1317"/>
        <v>-5.8449977920499805</v>
      </c>
      <c r="AB899">
        <f t="shared" si="1318"/>
        <v>-47.935324347508868</v>
      </c>
      <c r="AC899" s="9">
        <f t="shared" si="1319"/>
        <v>-42.090326555458887</v>
      </c>
      <c r="AD899" s="4">
        <f t="shared" si="1320"/>
        <v>-6.9083530841467719E-2</v>
      </c>
      <c r="AE899" s="2">
        <f t="shared" si="1321"/>
        <v>9.7861711029646162E-4</v>
      </c>
      <c r="AF899">
        <f t="shared" si="1329"/>
        <v>-71.431415898427076</v>
      </c>
      <c r="AG899" s="4">
        <f t="shared" si="1322"/>
        <v>-5.3255542416388461E-2</v>
      </c>
      <c r="AI899">
        <f t="shared" si="1323"/>
        <v>0</v>
      </c>
      <c r="AJ899">
        <f t="shared" si="1326"/>
        <v>0</v>
      </c>
      <c r="AK899">
        <f t="shared" si="1327"/>
        <v>1</v>
      </c>
      <c r="AL899">
        <f t="shared" ref="AL899:AN899" si="1377">SUM(AI889:AI898)/10</f>
        <v>0</v>
      </c>
      <c r="AM899">
        <f t="shared" si="1377"/>
        <v>0.8</v>
      </c>
      <c r="AN899">
        <f t="shared" si="1377"/>
        <v>0.2</v>
      </c>
      <c r="AO899" s="7">
        <f t="shared" si="1340"/>
        <v>10</v>
      </c>
      <c r="AP899" s="8">
        <f t="shared" si="1344"/>
        <v>3.6066588975946792E-2</v>
      </c>
      <c r="AQ899" s="8">
        <f t="shared" si="1345"/>
        <v>0.65454545454545454</v>
      </c>
      <c r="AR899" s="8">
        <f t="shared" si="1346"/>
        <v>0.34545454545454546</v>
      </c>
      <c r="AT899" s="8">
        <f t="shared" si="1341"/>
        <v>4</v>
      </c>
      <c r="AU899" s="8">
        <f t="shared" si="1342"/>
        <v>6</v>
      </c>
      <c r="AV899" s="4"/>
    </row>
    <row r="900" spans="1:53" x14ac:dyDescent="0.25">
      <c r="A900" t="s">
        <v>904</v>
      </c>
      <c r="B900">
        <v>15766.7998046875</v>
      </c>
      <c r="C900">
        <v>15780.7998046875</v>
      </c>
      <c r="D900">
        <v>15746.75</v>
      </c>
      <c r="E900">
        <v>15771.7998046875</v>
      </c>
      <c r="F900">
        <v>15771.7998046875</v>
      </c>
      <c r="G900">
        <v>0</v>
      </c>
      <c r="H900" t="str">
        <f t="shared" si="1300"/>
        <v xml:space="preserve"> 09:15:00+05:30</v>
      </c>
      <c r="I900" t="str">
        <f t="shared" si="1301"/>
        <v>Y</v>
      </c>
      <c r="J900">
        <f t="shared" si="1302"/>
        <v>74.75</v>
      </c>
      <c r="K900">
        <f t="shared" si="1303"/>
        <v>5</v>
      </c>
      <c r="L900" s="3">
        <f t="shared" ref="L900:L963" si="1378">(E900-E899)/E899</f>
        <v>4.762041334523761E-3</v>
      </c>
      <c r="M900" s="3">
        <f t="shared" si="1304"/>
        <v>3.1712205786449388E-4</v>
      </c>
      <c r="N900" t="str">
        <f t="shared" si="1305"/>
        <v>2021-07-12</v>
      </c>
      <c r="O900">
        <f t="shared" si="1306"/>
        <v>-4.98046875E-2</v>
      </c>
      <c r="P900">
        <f t="shared" si="1307"/>
        <v>-80.3994140625</v>
      </c>
      <c r="Q900">
        <f t="shared" si="1308"/>
        <v>73.5498046875</v>
      </c>
      <c r="R900">
        <f t="shared" si="1309"/>
        <v>151.7998046875</v>
      </c>
      <c r="S900">
        <f t="shared" si="1310"/>
        <v>15690.387573242188</v>
      </c>
      <c r="T900">
        <f t="shared" si="1311"/>
        <v>15768.580961681548</v>
      </c>
      <c r="U900">
        <f t="shared" si="1312"/>
        <v>81.4122314453125</v>
      </c>
      <c r="V900">
        <f t="shared" si="1313"/>
        <v>3.2188430059522943</v>
      </c>
      <c r="W900">
        <f t="shared" si="1314"/>
        <v>34.0498046875</v>
      </c>
      <c r="X900">
        <f t="shared" si="1315"/>
        <v>47.919921875</v>
      </c>
      <c r="Y900">
        <f t="shared" si="1316"/>
        <v>15718.207025192427</v>
      </c>
      <c r="Z900">
        <f t="shared" si="1325"/>
        <v>15747.422826821599</v>
      </c>
      <c r="AA900">
        <f t="shared" si="1317"/>
        <v>53.592779495073046</v>
      </c>
      <c r="AB900">
        <f t="shared" si="1318"/>
        <v>24.376977865900699</v>
      </c>
      <c r="AC900" s="9">
        <f t="shared" si="1319"/>
        <v>-29.215801629172347</v>
      </c>
      <c r="AD900" s="4">
        <f t="shared" si="1320"/>
        <v>-0.30587847564743553</v>
      </c>
      <c r="AE900" s="2">
        <f t="shared" si="1321"/>
        <v>2.1623385579564035E-3</v>
      </c>
      <c r="AF900">
        <f t="shared" si="1329"/>
        <v>-50.373936489120752</v>
      </c>
      <c r="AG900" s="4">
        <f t="shared" si="1322"/>
        <v>-0.29479297231416091</v>
      </c>
      <c r="AI900">
        <f t="shared" si="1323"/>
        <v>0</v>
      </c>
      <c r="AJ900">
        <f t="shared" si="1326"/>
        <v>0</v>
      </c>
      <c r="AK900">
        <f t="shared" si="1327"/>
        <v>1</v>
      </c>
      <c r="AL900">
        <f t="shared" ref="AL900:AN900" si="1379">SUM(AI890:AI899)/10</f>
        <v>0</v>
      </c>
      <c r="AM900">
        <f t="shared" si="1379"/>
        <v>0.7</v>
      </c>
      <c r="AN900">
        <f t="shared" si="1379"/>
        <v>0.3</v>
      </c>
      <c r="AO900" s="7">
        <f t="shared" si="1340"/>
        <v>74.75</v>
      </c>
      <c r="AP900" s="8">
        <f t="shared" si="1344"/>
        <v>2.9509027343956468E-2</v>
      </c>
      <c r="AQ900" s="8">
        <f t="shared" si="1345"/>
        <v>0.65454545454545454</v>
      </c>
      <c r="AR900" s="8">
        <f t="shared" si="1346"/>
        <v>0.34545454545454546</v>
      </c>
      <c r="AT900" s="8">
        <f t="shared" si="1341"/>
        <v>5</v>
      </c>
      <c r="AU900" s="8">
        <f t="shared" si="1342"/>
        <v>5</v>
      </c>
      <c r="AV900" s="4"/>
    </row>
    <row r="901" spans="1:53" x14ac:dyDescent="0.25">
      <c r="A901" t="s">
        <v>905</v>
      </c>
      <c r="B901">
        <v>15768.150390625</v>
      </c>
      <c r="C901">
        <v>15788.650390625</v>
      </c>
      <c r="D901">
        <v>15756.599609375</v>
      </c>
      <c r="E901">
        <v>15771.75</v>
      </c>
      <c r="F901">
        <v>15771.75</v>
      </c>
      <c r="G901">
        <v>0</v>
      </c>
      <c r="H901" t="str">
        <f t="shared" si="1300"/>
        <v xml:space="preserve"> 10:15:00+05:30</v>
      </c>
      <c r="I901" t="str">
        <f t="shared" si="1301"/>
        <v>N</v>
      </c>
      <c r="J901">
        <f t="shared" si="1302"/>
        <v>-4.98046875E-2</v>
      </c>
      <c r="K901">
        <f t="shared" si="1303"/>
        <v>3.599609375</v>
      </c>
      <c r="L901" s="3">
        <f t="shared" si="1378"/>
        <v>-3.1578315802105011E-6</v>
      </c>
      <c r="M901" s="3">
        <f t="shared" si="1304"/>
        <v>2.2828355170560513E-4</v>
      </c>
      <c r="N901" t="str">
        <f t="shared" si="1305"/>
        <v>2021-07-12</v>
      </c>
      <c r="O901">
        <f t="shared" si="1306"/>
        <v>-5.7001953125</v>
      </c>
      <c r="P901">
        <f t="shared" si="1307"/>
        <v>-8.849609375</v>
      </c>
      <c r="Q901">
        <f t="shared" si="1308"/>
        <v>115.0498046875</v>
      </c>
      <c r="R901">
        <f t="shared" si="1309"/>
        <v>53.4501953125</v>
      </c>
      <c r="S901">
        <f t="shared" si="1310"/>
        <v>15695.862548828125</v>
      </c>
      <c r="T901">
        <f t="shared" si="1311"/>
        <v>15766.611886160714</v>
      </c>
      <c r="U901">
        <f t="shared" si="1312"/>
        <v>75.887451171875</v>
      </c>
      <c r="V901">
        <f t="shared" si="1313"/>
        <v>5.138113839286234</v>
      </c>
      <c r="W901">
        <f t="shared" si="1314"/>
        <v>32.05078125</v>
      </c>
      <c r="X901">
        <f t="shared" si="1315"/>
        <v>44.099902343750003</v>
      </c>
      <c r="Y901">
        <f t="shared" si="1316"/>
        <v>15730.105464038554</v>
      </c>
      <c r="Z901">
        <f t="shared" si="1325"/>
        <v>15749.634388019636</v>
      </c>
      <c r="AA901">
        <f t="shared" si="1317"/>
        <v>41.644535961446309</v>
      </c>
      <c r="AB901">
        <f t="shared" si="1318"/>
        <v>22.11561198036361</v>
      </c>
      <c r="AC901" s="9">
        <f t="shared" si="1319"/>
        <v>-19.528923981082698</v>
      </c>
      <c r="AD901" s="4">
        <f t="shared" si="1320"/>
        <v>-0.33156295935474789</v>
      </c>
      <c r="AE901" s="2">
        <f t="shared" si="1321"/>
        <v>2.0341178962832909E-3</v>
      </c>
      <c r="AF901">
        <f t="shared" si="1329"/>
        <v>-36.506422122160075</v>
      </c>
      <c r="AG901" s="4">
        <f t="shared" si="1322"/>
        <v>-0.27529145692149037</v>
      </c>
      <c r="AI901">
        <f t="shared" si="1323"/>
        <v>0</v>
      </c>
      <c r="AJ901">
        <f t="shared" si="1326"/>
        <v>0</v>
      </c>
      <c r="AK901">
        <f t="shared" si="1327"/>
        <v>1</v>
      </c>
      <c r="AL901">
        <f t="shared" ref="AL901:AN901" si="1380">SUM(AI891:AI900)/10</f>
        <v>0</v>
      </c>
      <c r="AM901">
        <f t="shared" si="1380"/>
        <v>0.6</v>
      </c>
      <c r="AN901">
        <f t="shared" si="1380"/>
        <v>0.4</v>
      </c>
      <c r="AO901" s="7">
        <f t="shared" si="1340"/>
        <v>-4.98046875E-2</v>
      </c>
      <c r="AP901" s="8">
        <f t="shared" si="1344"/>
        <v>2.4143749645055293E-2</v>
      </c>
      <c r="AQ901" s="8">
        <f t="shared" si="1345"/>
        <v>0.57272727272727275</v>
      </c>
      <c r="AR901" s="8">
        <f t="shared" si="1346"/>
        <v>0.42727272727272725</v>
      </c>
      <c r="AT901" s="8">
        <f t="shared" si="1341"/>
        <v>4</v>
      </c>
      <c r="AU901" s="8">
        <f t="shared" si="1342"/>
        <v>6</v>
      </c>
      <c r="AV901" s="4"/>
    </row>
    <row r="902" spans="1:53" x14ac:dyDescent="0.25">
      <c r="A902" t="s">
        <v>906</v>
      </c>
      <c r="B902">
        <v>15780.5498046875</v>
      </c>
      <c r="C902">
        <v>15784.400390625</v>
      </c>
      <c r="D902">
        <v>15760.4501953125</v>
      </c>
      <c r="E902">
        <v>15766.0498046875</v>
      </c>
      <c r="F902">
        <v>15766.0498046875</v>
      </c>
      <c r="G902">
        <v>0</v>
      </c>
      <c r="H902" t="str">
        <f t="shared" si="1300"/>
        <v xml:space="preserve"> 11:15:00+05:30</v>
      </c>
      <c r="I902" t="str">
        <f t="shared" si="1301"/>
        <v>N</v>
      </c>
      <c r="J902">
        <f t="shared" si="1302"/>
        <v>-5.7001953125</v>
      </c>
      <c r="K902">
        <f t="shared" si="1303"/>
        <v>-14.5</v>
      </c>
      <c r="L902" s="3">
        <f t="shared" si="1378"/>
        <v>-3.6141806156577425E-4</v>
      </c>
      <c r="M902" s="3">
        <f t="shared" si="1304"/>
        <v>-9.1885264958847497E-4</v>
      </c>
      <c r="N902" t="str">
        <f t="shared" si="1305"/>
        <v>2021-07-12</v>
      </c>
      <c r="O902">
        <f t="shared" si="1306"/>
        <v>-63.7001953125</v>
      </c>
      <c r="P902">
        <f t="shared" si="1307"/>
        <v>-1.25</v>
      </c>
      <c r="Q902">
        <f t="shared" si="1308"/>
        <v>165.900390625</v>
      </c>
      <c r="R902">
        <f t="shared" si="1309"/>
        <v>55.1005859375</v>
      </c>
      <c r="S902">
        <f t="shared" si="1310"/>
        <v>15708.025024414063</v>
      </c>
      <c r="T902">
        <f t="shared" si="1311"/>
        <v>15763.954752604166</v>
      </c>
      <c r="U902">
        <f t="shared" si="1312"/>
        <v>58.0247802734375</v>
      </c>
      <c r="V902">
        <f t="shared" si="1313"/>
        <v>2.0950520833339397</v>
      </c>
      <c r="W902">
        <f t="shared" si="1314"/>
        <v>23.9501953125</v>
      </c>
      <c r="X902">
        <f t="shared" si="1315"/>
        <v>40.829980468750001</v>
      </c>
      <c r="Y902">
        <f t="shared" si="1316"/>
        <v>15738.093095293874</v>
      </c>
      <c r="Z902">
        <f t="shared" si="1325"/>
        <v>15751.126698625805</v>
      </c>
      <c r="AA902">
        <f t="shared" si="1317"/>
        <v>27.956709393625715</v>
      </c>
      <c r="AB902">
        <f t="shared" si="1318"/>
        <v>14.923106061694853</v>
      </c>
      <c r="AC902" s="9">
        <f t="shared" si="1319"/>
        <v>-13.033603331930863</v>
      </c>
      <c r="AD902" s="4">
        <f t="shared" si="1320"/>
        <v>-0.33260002729508964</v>
      </c>
      <c r="AE902" s="2">
        <f t="shared" si="1321"/>
        <v>1.5196390341453132E-3</v>
      </c>
      <c r="AF902">
        <f t="shared" si="1329"/>
        <v>-25.861657310291776</v>
      </c>
      <c r="AG902" s="4">
        <f t="shared" si="1322"/>
        <v>-0.29158608795592517</v>
      </c>
      <c r="AI902">
        <f t="shared" si="1323"/>
        <v>0</v>
      </c>
      <c r="AJ902">
        <f t="shared" si="1326"/>
        <v>0</v>
      </c>
      <c r="AK902">
        <f t="shared" si="1327"/>
        <v>1</v>
      </c>
      <c r="AL902">
        <f t="shared" ref="AL902:AN902" si="1381">SUM(AI892:AI901)/10</f>
        <v>0</v>
      </c>
      <c r="AM902">
        <f t="shared" si="1381"/>
        <v>0.5</v>
      </c>
      <c r="AN902">
        <f t="shared" si="1381"/>
        <v>0.5</v>
      </c>
      <c r="AO902" s="7">
        <f t="shared" si="1340"/>
        <v>-5.7001953125</v>
      </c>
      <c r="AP902" s="8">
        <f t="shared" si="1344"/>
        <v>1.9753976982317966E-2</v>
      </c>
      <c r="AQ902" s="8">
        <f t="shared" si="1345"/>
        <v>0.49090909090909091</v>
      </c>
      <c r="AR902" s="8">
        <f t="shared" si="1346"/>
        <v>0.50909090909090915</v>
      </c>
      <c r="AT902" s="8">
        <f t="shared" si="1341"/>
        <v>4</v>
      </c>
      <c r="AU902" s="8">
        <f t="shared" si="1342"/>
        <v>6</v>
      </c>
      <c r="AV902" s="4"/>
    </row>
    <row r="903" spans="1:53" x14ac:dyDescent="0.25">
      <c r="A903" t="s">
        <v>907</v>
      </c>
      <c r="B903">
        <v>15772.2998046875</v>
      </c>
      <c r="C903">
        <v>15775.2998046875</v>
      </c>
      <c r="D903">
        <v>15694.75</v>
      </c>
      <c r="E903">
        <v>15702.349609375</v>
      </c>
      <c r="F903">
        <v>15702.349609375</v>
      </c>
      <c r="G903">
        <v>0</v>
      </c>
      <c r="H903" t="str">
        <f t="shared" si="1300"/>
        <v xml:space="preserve"> 12:15:00+05:30</v>
      </c>
      <c r="I903" t="str">
        <f t="shared" si="1301"/>
        <v>N</v>
      </c>
      <c r="J903">
        <f t="shared" si="1302"/>
        <v>-63.7001953125</v>
      </c>
      <c r="K903">
        <f t="shared" si="1303"/>
        <v>-69.9501953125</v>
      </c>
      <c r="L903" s="3">
        <f t="shared" si="1378"/>
        <v>-4.0403395968951527E-3</v>
      </c>
      <c r="M903" s="3">
        <f t="shared" si="1304"/>
        <v>-4.4350028961350919E-3</v>
      </c>
      <c r="N903" t="str">
        <f t="shared" si="1305"/>
        <v>2021-07-12</v>
      </c>
      <c r="O903">
        <f t="shared" si="1306"/>
        <v>-14.8994140625</v>
      </c>
      <c r="P903">
        <f t="shared" si="1307"/>
        <v>90.8505859375</v>
      </c>
      <c r="Q903">
        <f t="shared" si="1308"/>
        <v>231.3505859375</v>
      </c>
      <c r="R903">
        <f t="shared" si="1309"/>
        <v>117.75</v>
      </c>
      <c r="S903">
        <f t="shared" si="1310"/>
        <v>15718.693725585938</v>
      </c>
      <c r="T903">
        <f t="shared" si="1311"/>
        <v>15760.833333333334</v>
      </c>
      <c r="U903">
        <f t="shared" si="1312"/>
        <v>-16.3441162109375</v>
      </c>
      <c r="V903">
        <f t="shared" si="1313"/>
        <v>-58.48372395833394</v>
      </c>
      <c r="W903">
        <f t="shared" si="1314"/>
        <v>80.5498046875</v>
      </c>
      <c r="X903">
        <f t="shared" si="1315"/>
        <v>41.004980468749999</v>
      </c>
      <c r="Y903">
        <f t="shared" si="1316"/>
        <v>15730.150098423013</v>
      </c>
      <c r="Z903">
        <f t="shared" si="1325"/>
        <v>15746.692417784823</v>
      </c>
      <c r="AA903">
        <f t="shared" si="1317"/>
        <v>-27.800489048013333</v>
      </c>
      <c r="AB903">
        <f t="shared" si="1318"/>
        <v>-44.342808409823192</v>
      </c>
      <c r="AC903" s="9">
        <f t="shared" si="1319"/>
        <v>-16.542319361809859</v>
      </c>
      <c r="AD903" s="4">
        <f t="shared" si="1320"/>
        <v>0.26920537172425962</v>
      </c>
      <c r="AE903" s="2">
        <f t="shared" si="1321"/>
        <v>5.1322770154032396E-3</v>
      </c>
      <c r="AF903">
        <f t="shared" si="1329"/>
        <v>-30.683234910320607</v>
      </c>
      <c r="AG903" s="4">
        <f t="shared" si="1322"/>
        <v>0.18643730145283693</v>
      </c>
      <c r="AI903">
        <f t="shared" si="1323"/>
        <v>0</v>
      </c>
      <c r="AJ903">
        <f t="shared" si="1326"/>
        <v>1</v>
      </c>
      <c r="AK903">
        <f t="shared" si="1327"/>
        <v>0</v>
      </c>
      <c r="AL903">
        <f t="shared" ref="AL903:AN903" si="1382">SUM(AI893:AI902)/10</f>
        <v>0</v>
      </c>
      <c r="AM903">
        <f t="shared" si="1382"/>
        <v>0.4</v>
      </c>
      <c r="AN903">
        <f t="shared" si="1382"/>
        <v>0.6</v>
      </c>
      <c r="AO903" s="7">
        <f t="shared" si="1340"/>
        <v>-63.7001953125</v>
      </c>
      <c r="AP903" s="8">
        <f t="shared" si="1344"/>
        <v>1.6162344803714701E-2</v>
      </c>
      <c r="AQ903" s="8">
        <f t="shared" si="1345"/>
        <v>0.59090909090909094</v>
      </c>
      <c r="AR903" s="8">
        <f t="shared" si="1346"/>
        <v>0.40909090909090906</v>
      </c>
      <c r="AT903" s="8">
        <f t="shared" si="1341"/>
        <v>4</v>
      </c>
      <c r="AU903" s="8">
        <f t="shared" si="1342"/>
        <v>6</v>
      </c>
      <c r="AV903" s="4"/>
    </row>
    <row r="904" spans="1:53" x14ac:dyDescent="0.25">
      <c r="A904" t="s">
        <v>908</v>
      </c>
      <c r="B904">
        <v>15768.0498046875</v>
      </c>
      <c r="C904">
        <v>15768.75</v>
      </c>
      <c r="D904">
        <v>15655</v>
      </c>
      <c r="E904">
        <v>15687.4501953125</v>
      </c>
      <c r="F904">
        <v>15687.4501953125</v>
      </c>
      <c r="G904">
        <v>0</v>
      </c>
      <c r="H904" t="str">
        <f t="shared" si="1300"/>
        <v xml:space="preserve"> 13:15:00+05:30</v>
      </c>
      <c r="I904" t="str">
        <f t="shared" si="1301"/>
        <v>N</v>
      </c>
      <c r="J904">
        <f t="shared" si="1302"/>
        <v>-14.8994140625</v>
      </c>
      <c r="K904">
        <f t="shared" si="1303"/>
        <v>-80.599609375</v>
      </c>
      <c r="L904" s="3">
        <f t="shared" si="1378"/>
        <v>-9.4886526113291912E-4</v>
      </c>
      <c r="M904" s="3">
        <f t="shared" si="1304"/>
        <v>-5.1115775491170426E-3</v>
      </c>
      <c r="N904" t="str">
        <f t="shared" si="1305"/>
        <v>2021-07-12</v>
      </c>
      <c r="O904">
        <f t="shared" si="1306"/>
        <v>-4.98046875E-2</v>
      </c>
      <c r="P904">
        <f t="shared" si="1307"/>
        <v>118.0498046875</v>
      </c>
      <c r="Q904">
        <f t="shared" si="1308"/>
        <v>244.849609375</v>
      </c>
      <c r="R904">
        <f t="shared" si="1309"/>
        <v>68.0498046875</v>
      </c>
      <c r="S904">
        <f t="shared" si="1310"/>
        <v>15721.624877929688</v>
      </c>
      <c r="T904">
        <f t="shared" si="1311"/>
        <v>15754.559523809523</v>
      </c>
      <c r="U904">
        <f t="shared" si="1312"/>
        <v>-34.1746826171875</v>
      </c>
      <c r="V904">
        <f t="shared" si="1313"/>
        <v>-67.109328497022943</v>
      </c>
      <c r="W904">
        <f t="shared" si="1314"/>
        <v>113.75</v>
      </c>
      <c r="X904">
        <f t="shared" si="1315"/>
        <v>43.3349609375</v>
      </c>
      <c r="Y904">
        <f t="shared" si="1316"/>
        <v>15720.661231065122</v>
      </c>
      <c r="Z904">
        <f t="shared" si="1325"/>
        <v>15741.306761196431</v>
      </c>
      <c r="AA904">
        <f t="shared" si="1317"/>
        <v>-33.211035752621683</v>
      </c>
      <c r="AB904">
        <f t="shared" si="1318"/>
        <v>-53.856565883930671</v>
      </c>
      <c r="AC904" s="9">
        <f t="shared" si="1319"/>
        <v>-20.645530131308988</v>
      </c>
      <c r="AD904" s="4">
        <f t="shared" si="1320"/>
        <v>0.24804325679819331</v>
      </c>
      <c r="AE904" s="2">
        <f t="shared" si="1321"/>
        <v>7.2660491855637173E-3</v>
      </c>
      <c r="AF904">
        <f t="shared" si="1329"/>
        <v>-33.89829274440126</v>
      </c>
      <c r="AG904" s="4">
        <f t="shared" si="1322"/>
        <v>0.10478223184346305</v>
      </c>
      <c r="AI904">
        <f t="shared" si="1323"/>
        <v>0</v>
      </c>
      <c r="AJ904">
        <f t="shared" si="1326"/>
        <v>1</v>
      </c>
      <c r="AK904">
        <f t="shared" si="1327"/>
        <v>0</v>
      </c>
      <c r="AL904">
        <f t="shared" ref="AL904:AN904" si="1383">SUM(AI894:AI903)/10</f>
        <v>0</v>
      </c>
      <c r="AM904">
        <f t="shared" si="1383"/>
        <v>0.4</v>
      </c>
      <c r="AN904">
        <f t="shared" si="1383"/>
        <v>0.6</v>
      </c>
      <c r="AO904" s="7">
        <f t="shared" si="1340"/>
        <v>-14.8994140625</v>
      </c>
      <c r="AP904" s="8">
        <f t="shared" si="1344"/>
        <v>1.3223736657584756E-2</v>
      </c>
      <c r="AQ904" s="8">
        <f t="shared" si="1345"/>
        <v>0.50909090909090915</v>
      </c>
      <c r="AR904" s="8">
        <f t="shared" si="1346"/>
        <v>0.49090909090909091</v>
      </c>
      <c r="AT904" s="8">
        <f t="shared" si="1341"/>
        <v>3</v>
      </c>
      <c r="AU904" s="8">
        <f t="shared" si="1342"/>
        <v>7</v>
      </c>
      <c r="AV904" s="4"/>
    </row>
    <row r="905" spans="1:53" x14ac:dyDescent="0.25">
      <c r="A905" t="s">
        <v>909</v>
      </c>
      <c r="B905">
        <v>15701.650390625</v>
      </c>
      <c r="C905">
        <v>15709.75</v>
      </c>
      <c r="D905">
        <v>15645.150390625</v>
      </c>
      <c r="E905">
        <v>15687.400390625</v>
      </c>
      <c r="F905">
        <v>15687.400390625</v>
      </c>
      <c r="G905">
        <v>0</v>
      </c>
      <c r="H905" t="str">
        <f t="shared" si="1300"/>
        <v xml:space="preserve"> 14:15:00+05:30</v>
      </c>
      <c r="I905" t="str">
        <f t="shared" si="1301"/>
        <v>N</v>
      </c>
      <c r="J905">
        <f t="shared" si="1302"/>
        <v>-4.98046875E-2</v>
      </c>
      <c r="K905">
        <f t="shared" si="1303"/>
        <v>-14.25</v>
      </c>
      <c r="L905" s="3">
        <f t="shared" si="1378"/>
        <v>-3.1748108762048487E-6</v>
      </c>
      <c r="M905" s="3">
        <f t="shared" si="1304"/>
        <v>-9.0754791028261987E-4</v>
      </c>
      <c r="N905" t="str">
        <f t="shared" si="1305"/>
        <v>2021-07-12</v>
      </c>
      <c r="O905">
        <f t="shared" si="1306"/>
        <v>4</v>
      </c>
      <c r="P905">
        <f t="shared" si="1307"/>
        <v>113.5</v>
      </c>
      <c r="Q905">
        <f t="shared" si="1308"/>
        <v>258.69921875</v>
      </c>
      <c r="R905">
        <f t="shared" si="1309"/>
        <v>66.599609375</v>
      </c>
      <c r="S905">
        <f t="shared" si="1310"/>
        <v>15722.93115234375</v>
      </c>
      <c r="T905">
        <f t="shared" si="1311"/>
        <v>15746.604771205357</v>
      </c>
      <c r="U905">
        <f t="shared" si="1312"/>
        <v>-35.53076171875</v>
      </c>
      <c r="V905">
        <f t="shared" si="1313"/>
        <v>-59.204380580356883</v>
      </c>
      <c r="W905">
        <f t="shared" si="1314"/>
        <v>64.599609375</v>
      </c>
      <c r="X905">
        <f t="shared" si="1315"/>
        <v>48.509960937499997</v>
      </c>
      <c r="Y905">
        <f t="shared" si="1316"/>
        <v>15713.269933189538</v>
      </c>
      <c r="Z905">
        <f t="shared" si="1325"/>
        <v>15736.406182053574</v>
      </c>
      <c r="AA905">
        <f t="shared" si="1317"/>
        <v>-25.869542564538278</v>
      </c>
      <c r="AB905">
        <f t="shared" si="1318"/>
        <v>-49.005791428573502</v>
      </c>
      <c r="AC905" s="9">
        <f t="shared" si="1319"/>
        <v>-23.136248864035224</v>
      </c>
      <c r="AD905" s="4">
        <f t="shared" si="1320"/>
        <v>0.12064203325779736</v>
      </c>
      <c r="AE905" s="2">
        <f t="shared" si="1321"/>
        <v>4.1290500737985779E-3</v>
      </c>
      <c r="AF905">
        <f t="shared" si="1329"/>
        <v>-33.334838015818605</v>
      </c>
      <c r="AG905" s="4">
        <f t="shared" si="1322"/>
        <v>-1.6621920544235003E-2</v>
      </c>
      <c r="AI905">
        <f t="shared" si="1323"/>
        <v>0</v>
      </c>
      <c r="AJ905">
        <f t="shared" si="1326"/>
        <v>1</v>
      </c>
      <c r="AK905">
        <f t="shared" si="1327"/>
        <v>0</v>
      </c>
      <c r="AL905">
        <f t="shared" ref="AL905:AN905" si="1384">SUM(AI895:AI904)/10</f>
        <v>0</v>
      </c>
      <c r="AM905">
        <f t="shared" si="1384"/>
        <v>0.4</v>
      </c>
      <c r="AN905">
        <f t="shared" si="1384"/>
        <v>0.6</v>
      </c>
      <c r="AO905" s="7">
        <f t="shared" si="1340"/>
        <v>-4.98046875E-2</v>
      </c>
      <c r="AP905" s="8">
        <f t="shared" si="1344"/>
        <v>1.0819420901660255E-2</v>
      </c>
      <c r="AQ905" s="8">
        <f t="shared" si="1345"/>
        <v>0.50909090909090915</v>
      </c>
      <c r="AR905" s="8">
        <f t="shared" si="1346"/>
        <v>0.49090909090909091</v>
      </c>
      <c r="AT905" s="8">
        <f t="shared" si="1341"/>
        <v>3</v>
      </c>
      <c r="AU905" s="8">
        <f t="shared" si="1342"/>
        <v>7</v>
      </c>
      <c r="AV905" s="4"/>
    </row>
    <row r="906" spans="1:53" x14ac:dyDescent="0.25">
      <c r="A906" t="s">
        <v>910</v>
      </c>
      <c r="B906">
        <v>15687</v>
      </c>
      <c r="C906">
        <v>15702.5</v>
      </c>
      <c r="D906">
        <v>15683.400390625</v>
      </c>
      <c r="E906">
        <v>15691.400390625</v>
      </c>
      <c r="F906">
        <v>15691.400390625</v>
      </c>
      <c r="G906">
        <v>0</v>
      </c>
      <c r="H906" t="str">
        <f t="shared" si="1300"/>
        <v xml:space="preserve"> 15:15:00+05:30</v>
      </c>
      <c r="I906" t="str">
        <f t="shared" si="1301"/>
        <v>N</v>
      </c>
      <c r="J906">
        <f t="shared" si="1302"/>
        <v>4</v>
      </c>
      <c r="K906">
        <f t="shared" si="1303"/>
        <v>4.400390625</v>
      </c>
      <c r="L906" s="3">
        <f t="shared" si="1378"/>
        <v>2.5498169871347541E-4</v>
      </c>
      <c r="M906" s="3">
        <f t="shared" si="1304"/>
        <v>2.8051192866704913E-4</v>
      </c>
      <c r="N906" t="str">
        <f t="shared" si="1305"/>
        <v>2021-07-12</v>
      </c>
      <c r="O906">
        <f t="shared" si="1306"/>
        <v>71.5</v>
      </c>
      <c r="P906">
        <f t="shared" si="1307"/>
        <v>124.7998046875</v>
      </c>
      <c r="Q906">
        <f t="shared" si="1308"/>
        <v>229.69921875</v>
      </c>
      <c r="R906">
        <f t="shared" si="1309"/>
        <v>59.599609375</v>
      </c>
      <c r="S906">
        <f t="shared" si="1310"/>
        <v>15721.362426757812</v>
      </c>
      <c r="T906">
        <f t="shared" si="1311"/>
        <v>15737.345284598214</v>
      </c>
      <c r="U906">
        <f t="shared" si="1312"/>
        <v>-29.9620361328125</v>
      </c>
      <c r="V906">
        <f t="shared" si="1313"/>
        <v>-45.944893973213766</v>
      </c>
      <c r="W906">
        <f t="shared" si="1314"/>
        <v>19.099609375</v>
      </c>
      <c r="X906">
        <f t="shared" si="1315"/>
        <v>50.409863281249997</v>
      </c>
      <c r="Y906">
        <f t="shared" si="1316"/>
        <v>15708.410034841863</v>
      </c>
      <c r="Z906">
        <f t="shared" si="1325"/>
        <v>15732.314746469157</v>
      </c>
      <c r="AA906">
        <f t="shared" si="1317"/>
        <v>-17.009644216863308</v>
      </c>
      <c r="AB906">
        <f t="shared" si="1318"/>
        <v>-40.914355844157399</v>
      </c>
      <c r="AC906" s="9">
        <f t="shared" si="1319"/>
        <v>-23.904711627294091</v>
      </c>
      <c r="AD906" s="4">
        <f t="shared" si="1320"/>
        <v>3.3214665340734001E-2</v>
      </c>
      <c r="AE906" s="2">
        <f t="shared" si="1321"/>
        <v>1.2178232334371245E-3</v>
      </c>
      <c r="AF906">
        <f t="shared" si="1329"/>
        <v>-28.935249756350458</v>
      </c>
      <c r="AG906" s="4">
        <f t="shared" si="1322"/>
        <v>-0.13198169006792174</v>
      </c>
      <c r="AI906">
        <f t="shared" si="1323"/>
        <v>0</v>
      </c>
      <c r="AJ906">
        <f t="shared" si="1326"/>
        <v>1</v>
      </c>
      <c r="AK906">
        <f t="shared" si="1327"/>
        <v>0</v>
      </c>
      <c r="AL906">
        <f t="shared" ref="AL906:AN906" si="1385">SUM(AI896:AI905)/10</f>
        <v>0</v>
      </c>
      <c r="AM906">
        <f t="shared" si="1385"/>
        <v>0.4</v>
      </c>
      <c r="AN906">
        <f t="shared" si="1385"/>
        <v>0.6</v>
      </c>
      <c r="AO906" s="7">
        <f t="shared" si="1340"/>
        <v>4</v>
      </c>
      <c r="AP906" s="8">
        <f t="shared" si="1344"/>
        <v>8.8522534649947537E-3</v>
      </c>
      <c r="AQ906" s="8">
        <f t="shared" si="1345"/>
        <v>0.50909090909090915</v>
      </c>
      <c r="AR906" s="8">
        <f t="shared" si="1346"/>
        <v>0.49090909090909091</v>
      </c>
      <c r="AT906" s="8">
        <f t="shared" si="1341"/>
        <v>4</v>
      </c>
      <c r="AU906" s="8">
        <f t="shared" si="1342"/>
        <v>6</v>
      </c>
      <c r="AV906" s="4"/>
    </row>
    <row r="907" spans="1:53" x14ac:dyDescent="0.25">
      <c r="A907" t="s">
        <v>911</v>
      </c>
      <c r="B907">
        <v>15794</v>
      </c>
      <c r="C907">
        <v>15794</v>
      </c>
      <c r="D907">
        <v>15748.25</v>
      </c>
      <c r="E907">
        <v>15762.900390625</v>
      </c>
      <c r="F907">
        <v>15762.900390625</v>
      </c>
      <c r="G907">
        <v>0</v>
      </c>
      <c r="H907" t="str">
        <f t="shared" si="1300"/>
        <v xml:space="preserve"> 09:15:00+05:30</v>
      </c>
      <c r="I907" t="str">
        <f t="shared" si="1301"/>
        <v>Y</v>
      </c>
      <c r="J907">
        <f t="shared" si="1302"/>
        <v>71.5</v>
      </c>
      <c r="K907">
        <f t="shared" si="1303"/>
        <v>-31.099609375</v>
      </c>
      <c r="L907" s="3">
        <f t="shared" si="1378"/>
        <v>4.5566360057142166E-3</v>
      </c>
      <c r="M907" s="3">
        <f t="shared" si="1304"/>
        <v>-1.9690774582119793E-3</v>
      </c>
      <c r="N907" t="str">
        <f t="shared" si="1305"/>
        <v>2021-07-13</v>
      </c>
      <c r="O907">
        <f t="shared" si="1306"/>
        <v>1.8994140625</v>
      </c>
      <c r="P907">
        <f t="shared" si="1307"/>
        <v>45</v>
      </c>
      <c r="Q907">
        <f t="shared" si="1308"/>
        <v>159.099609375</v>
      </c>
      <c r="R907">
        <f t="shared" si="1309"/>
        <v>-5</v>
      </c>
      <c r="S907">
        <f t="shared" si="1310"/>
        <v>15721.90625</v>
      </c>
      <c r="T907">
        <f t="shared" si="1311"/>
        <v>15728.428617931548</v>
      </c>
      <c r="U907">
        <f t="shared" si="1312"/>
        <v>40.994140625</v>
      </c>
      <c r="V907">
        <f t="shared" si="1313"/>
        <v>34.471772693452294</v>
      </c>
      <c r="W907">
        <f t="shared" si="1314"/>
        <v>45.75</v>
      </c>
      <c r="X907">
        <f t="shared" si="1315"/>
        <v>47.919824218750001</v>
      </c>
      <c r="Y907">
        <f t="shared" si="1316"/>
        <v>15720.519002793671</v>
      </c>
      <c r="Z907">
        <f t="shared" si="1325"/>
        <v>15735.095259574235</v>
      </c>
      <c r="AA907">
        <f t="shared" si="1317"/>
        <v>42.381387831328539</v>
      </c>
      <c r="AB907">
        <f t="shared" si="1318"/>
        <v>27.80513105076534</v>
      </c>
      <c r="AC907" s="9">
        <f t="shared" si="1319"/>
        <v>-14.576256780563199</v>
      </c>
      <c r="AD907" s="4">
        <f t="shared" si="1320"/>
        <v>-0.3902349876532199</v>
      </c>
      <c r="AE907" s="2">
        <f t="shared" si="1321"/>
        <v>2.9050846919498993E-3</v>
      </c>
      <c r="AF907">
        <f t="shared" si="1329"/>
        <v>-7.9096151378762443</v>
      </c>
      <c r="AG907" s="4">
        <f t="shared" si="1322"/>
        <v>-0.72664431084994141</v>
      </c>
      <c r="AI907">
        <f t="shared" si="1323"/>
        <v>0</v>
      </c>
      <c r="AJ907">
        <f t="shared" si="1326"/>
        <v>0</v>
      </c>
      <c r="AK907">
        <f t="shared" si="1327"/>
        <v>1</v>
      </c>
      <c r="AL907">
        <f t="shared" ref="AL907:AN907" si="1386">SUM(AI897:AI906)/10</f>
        <v>0</v>
      </c>
      <c r="AM907">
        <f t="shared" si="1386"/>
        <v>0.4</v>
      </c>
      <c r="AN907">
        <f t="shared" si="1386"/>
        <v>0.6</v>
      </c>
      <c r="AO907" s="7">
        <f t="shared" si="1340"/>
        <v>71.5</v>
      </c>
      <c r="AP907" s="8">
        <f t="shared" si="1344"/>
        <v>7.2427528349957079E-3</v>
      </c>
      <c r="AQ907" s="8">
        <f t="shared" si="1345"/>
        <v>0.32727272727272727</v>
      </c>
      <c r="AR907" s="8">
        <f t="shared" si="1346"/>
        <v>0.67272727272727273</v>
      </c>
      <c r="AT907" s="8">
        <f t="shared" si="1341"/>
        <v>4</v>
      </c>
      <c r="AU907" s="8">
        <f t="shared" si="1342"/>
        <v>6</v>
      </c>
      <c r="AV907" s="4"/>
    </row>
    <row r="908" spans="1:53" x14ac:dyDescent="0.25">
      <c r="A908" t="s">
        <v>912</v>
      </c>
      <c r="B908">
        <v>15770.599609375</v>
      </c>
      <c r="C908">
        <v>15777</v>
      </c>
      <c r="D908">
        <v>15744.7998046875</v>
      </c>
      <c r="E908">
        <v>15764.7998046875</v>
      </c>
      <c r="F908">
        <v>15764.7998046875</v>
      </c>
      <c r="G908">
        <v>0</v>
      </c>
      <c r="H908" t="str">
        <f t="shared" si="1300"/>
        <v xml:space="preserve"> 10:15:00+05:30</v>
      </c>
      <c r="I908" t="str">
        <f t="shared" si="1301"/>
        <v>N</v>
      </c>
      <c r="J908">
        <f t="shared" si="1302"/>
        <v>1.8994140625</v>
      </c>
      <c r="K908">
        <f t="shared" si="1303"/>
        <v>-5.7998046875</v>
      </c>
      <c r="L908" s="3">
        <f t="shared" si="1378"/>
        <v>1.2049902082929346E-4</v>
      </c>
      <c r="M908" s="3">
        <f t="shared" si="1304"/>
        <v>-3.6776056910684896E-4</v>
      </c>
      <c r="N908" t="str">
        <f t="shared" si="1305"/>
        <v>2021-07-13</v>
      </c>
      <c r="O908">
        <f t="shared" si="1306"/>
        <v>28.400390625</v>
      </c>
      <c r="P908">
        <f t="shared" si="1307"/>
        <v>22.8505859375</v>
      </c>
      <c r="Q908">
        <f t="shared" si="1308"/>
        <v>162.5498046875</v>
      </c>
      <c r="R908">
        <f t="shared" si="1309"/>
        <v>-88.5498046875</v>
      </c>
      <c r="S908">
        <f t="shared" si="1310"/>
        <v>15730.137573242188</v>
      </c>
      <c r="T908">
        <f t="shared" si="1311"/>
        <v>15724.126255580357</v>
      </c>
      <c r="U908">
        <f t="shared" si="1312"/>
        <v>34.6622314453125</v>
      </c>
      <c r="V908">
        <f t="shared" si="1313"/>
        <v>40.673549107143117</v>
      </c>
      <c r="W908">
        <f t="shared" si="1314"/>
        <v>32.2001953125</v>
      </c>
      <c r="X908">
        <f t="shared" si="1315"/>
        <v>48.354882812500001</v>
      </c>
      <c r="Y908">
        <f t="shared" si="1316"/>
        <v>15730.3591809923</v>
      </c>
      <c r="Z908">
        <f t="shared" si="1325"/>
        <v>15737.79567276635</v>
      </c>
      <c r="AA908">
        <f t="shared" si="1317"/>
        <v>34.440623695199974</v>
      </c>
      <c r="AB908">
        <f t="shared" si="1318"/>
        <v>27.004131921150474</v>
      </c>
      <c r="AC908" s="9">
        <f t="shared" si="1319"/>
        <v>-7.4364917740495002</v>
      </c>
      <c r="AD908" s="4">
        <f t="shared" si="1320"/>
        <v>-0.48982157175182744</v>
      </c>
      <c r="AE908" s="2">
        <f t="shared" si="1321"/>
        <v>2.0451320888128055E-3</v>
      </c>
      <c r="AF908">
        <f t="shared" si="1329"/>
        <v>6.2329254119431425</v>
      </c>
      <c r="AG908" s="4" t="str">
        <f t="shared" si="1322"/>
        <v>CROSSOVER</v>
      </c>
      <c r="AI908">
        <f t="shared" si="1323"/>
        <v>0</v>
      </c>
      <c r="AJ908">
        <f t="shared" si="1326"/>
        <v>0</v>
      </c>
      <c r="AK908">
        <f t="shared" si="1327"/>
        <v>1</v>
      </c>
      <c r="AL908">
        <f t="shared" ref="AL908:AN908" si="1387">SUM(AI898:AI907)/10</f>
        <v>0</v>
      </c>
      <c r="AM908">
        <f t="shared" si="1387"/>
        <v>0.4</v>
      </c>
      <c r="AN908">
        <f t="shared" si="1387"/>
        <v>0.6</v>
      </c>
      <c r="AO908" s="7">
        <f t="shared" si="1340"/>
        <v>1.8994140625</v>
      </c>
      <c r="AP908" s="8">
        <f t="shared" si="1344"/>
        <v>5.9258886831783063E-3</v>
      </c>
      <c r="AQ908" s="8">
        <f t="shared" si="1345"/>
        <v>0.32727272727272727</v>
      </c>
      <c r="AR908" s="8">
        <f t="shared" si="1346"/>
        <v>0.67272727272727273</v>
      </c>
      <c r="AT908" s="8">
        <f t="shared" si="1341"/>
        <v>5</v>
      </c>
      <c r="AU908" s="8">
        <f t="shared" si="1342"/>
        <v>5</v>
      </c>
      <c r="AV908" s="4"/>
    </row>
    <row r="909" spans="1:53" x14ac:dyDescent="0.25">
      <c r="A909" t="s">
        <v>913</v>
      </c>
      <c r="B909">
        <v>15756.0498046875</v>
      </c>
      <c r="C909">
        <v>15795.7001953125</v>
      </c>
      <c r="D909">
        <v>15755.900390625</v>
      </c>
      <c r="E909">
        <v>15793.2001953125</v>
      </c>
      <c r="F909">
        <v>15793.2001953125</v>
      </c>
      <c r="G909">
        <v>0</v>
      </c>
      <c r="H909" t="str">
        <f t="shared" si="1300"/>
        <v xml:space="preserve"> 11:15:00+05:30</v>
      </c>
      <c r="I909" t="str">
        <f t="shared" si="1301"/>
        <v>N</v>
      </c>
      <c r="J909">
        <f t="shared" si="1302"/>
        <v>28.400390625</v>
      </c>
      <c r="K909">
        <f t="shared" si="1303"/>
        <v>37.150390625</v>
      </c>
      <c r="L909" s="3">
        <f t="shared" si="1378"/>
        <v>1.8015065828210161E-3</v>
      </c>
      <c r="M909" s="3">
        <f t="shared" si="1304"/>
        <v>2.3578492760252369E-3</v>
      </c>
      <c r="N909" t="str">
        <f t="shared" si="1305"/>
        <v>2021-07-13</v>
      </c>
      <c r="O909">
        <f t="shared" si="1306"/>
        <v>12.2998046875</v>
      </c>
      <c r="P909">
        <f t="shared" si="1307"/>
        <v>42.7001953125</v>
      </c>
      <c r="Q909">
        <f t="shared" si="1308"/>
        <v>145.5498046875</v>
      </c>
      <c r="R909">
        <f t="shared" si="1309"/>
        <v>-201.0498046875</v>
      </c>
      <c r="S909">
        <f t="shared" si="1310"/>
        <v>15729.262573242187</v>
      </c>
      <c r="T909">
        <f t="shared" si="1311"/>
        <v>15720.859561011905</v>
      </c>
      <c r="U909">
        <f t="shared" si="1312"/>
        <v>63.9376220703125</v>
      </c>
      <c r="V909">
        <f t="shared" si="1313"/>
        <v>72.340634300595411</v>
      </c>
      <c r="W909">
        <f t="shared" si="1314"/>
        <v>39.7998046875</v>
      </c>
      <c r="X909">
        <f t="shared" si="1315"/>
        <v>46.134960937499997</v>
      </c>
      <c r="Y909">
        <f t="shared" si="1316"/>
        <v>15744.323850841234</v>
      </c>
      <c r="Z909">
        <f t="shared" si="1325"/>
        <v>15742.832447543273</v>
      </c>
      <c r="AA909">
        <f t="shared" si="1317"/>
        <v>48.876344471265838</v>
      </c>
      <c r="AB909">
        <f t="shared" si="1318"/>
        <v>50.367747769227208</v>
      </c>
      <c r="AC909" s="9">
        <f t="shared" si="1319"/>
        <v>1.4914032979613694</v>
      </c>
      <c r="AD909" s="4" t="str">
        <f t="shared" si="1320"/>
        <v>CROSSOVER</v>
      </c>
      <c r="AE909" s="2">
        <f t="shared" si="1321"/>
        <v>2.5260254064046689E-3</v>
      </c>
      <c r="AF909">
        <f t="shared" si="1329"/>
        <v>23.464289829329573</v>
      </c>
      <c r="AG909" s="4">
        <f t="shared" si="1322"/>
        <v>2.7645709323536529</v>
      </c>
      <c r="AI909">
        <f t="shared" si="1323"/>
        <v>1</v>
      </c>
      <c r="AJ909">
        <f t="shared" si="1326"/>
        <v>0</v>
      </c>
      <c r="AK909">
        <f t="shared" si="1327"/>
        <v>0</v>
      </c>
      <c r="AL909">
        <f t="shared" ref="AL909:AN909" si="1388">SUM(AI899:AI908)/10</f>
        <v>0</v>
      </c>
      <c r="AM909">
        <f t="shared" si="1388"/>
        <v>0.4</v>
      </c>
      <c r="AN909">
        <f t="shared" si="1388"/>
        <v>0.6</v>
      </c>
      <c r="AO909" s="7">
        <f t="shared" si="1340"/>
        <v>28.400390625</v>
      </c>
      <c r="AP909" s="8">
        <f t="shared" si="1344"/>
        <v>0.1866666361953277</v>
      </c>
      <c r="AQ909" s="8">
        <f t="shared" si="1345"/>
        <v>0.32727272727272727</v>
      </c>
      <c r="AR909" s="8">
        <f t="shared" si="1346"/>
        <v>0.49090909090909091</v>
      </c>
      <c r="AT909" s="8">
        <f t="shared" si="1341"/>
        <v>5</v>
      </c>
      <c r="AU909" s="8">
        <f t="shared" si="1342"/>
        <v>5</v>
      </c>
      <c r="AV909" s="4"/>
      <c r="AW909" s="7">
        <f>SUM(AO910:AO915)</f>
        <v>42.7001953125</v>
      </c>
      <c r="AX909" s="7">
        <f>SUM(AO910:AO920)</f>
        <v>52.1494140625</v>
      </c>
      <c r="AY909" s="7">
        <f>SUM(AO909:AO923)</f>
        <v>168.900390625</v>
      </c>
      <c r="AZ909" s="7">
        <f>SUM(AO910:AO929)</f>
        <v>145.5498046875</v>
      </c>
      <c r="BA909">
        <f>IF(AC909&gt;0,1,-1)</f>
        <v>1</v>
      </c>
    </row>
    <row r="910" spans="1:53" x14ac:dyDescent="0.25">
      <c r="A910" t="s">
        <v>914</v>
      </c>
      <c r="B910">
        <v>15788.7001953125</v>
      </c>
      <c r="C910">
        <v>15811.900390625</v>
      </c>
      <c r="D910">
        <v>15780.0498046875</v>
      </c>
      <c r="E910">
        <v>15805.5</v>
      </c>
      <c r="F910">
        <v>15805.5</v>
      </c>
      <c r="G910">
        <v>0</v>
      </c>
      <c r="H910" t="str">
        <f t="shared" si="1300"/>
        <v xml:space="preserve"> 12:15:00+05:30</v>
      </c>
      <c r="I910" t="str">
        <f t="shared" si="1301"/>
        <v>N</v>
      </c>
      <c r="J910">
        <f t="shared" si="1302"/>
        <v>12.2998046875</v>
      </c>
      <c r="K910">
        <f t="shared" si="1303"/>
        <v>16.7998046875</v>
      </c>
      <c r="L910" s="3">
        <f t="shared" si="1378"/>
        <v>7.7880382287249443E-4</v>
      </c>
      <c r="M910" s="3">
        <f t="shared" si="1304"/>
        <v>1.0640397549943779E-3</v>
      </c>
      <c r="N910" t="str">
        <f t="shared" si="1305"/>
        <v>2021-07-13</v>
      </c>
      <c r="O910">
        <f t="shared" si="1306"/>
        <v>-4.599609375</v>
      </c>
      <c r="P910">
        <f t="shared" si="1307"/>
        <v>31.599609375</v>
      </c>
      <c r="Q910">
        <f t="shared" si="1308"/>
        <v>102.75</v>
      </c>
      <c r="R910">
        <f t="shared" si="1309"/>
        <v>-221.25</v>
      </c>
      <c r="S910">
        <f t="shared" si="1310"/>
        <v>15731.94384765625</v>
      </c>
      <c r="T910">
        <f t="shared" si="1311"/>
        <v>15720.892903645834</v>
      </c>
      <c r="U910">
        <f t="shared" si="1312"/>
        <v>73.55615234375</v>
      </c>
      <c r="V910">
        <f t="shared" si="1313"/>
        <v>84.60709635416606</v>
      </c>
      <c r="W910">
        <f t="shared" si="1314"/>
        <v>31.8505859375</v>
      </c>
      <c r="X910">
        <f t="shared" si="1315"/>
        <v>48.579980468750001</v>
      </c>
      <c r="Y910">
        <f t="shared" si="1316"/>
        <v>15757.918550654293</v>
      </c>
      <c r="Z910">
        <f t="shared" si="1325"/>
        <v>15748.529497766611</v>
      </c>
      <c r="AA910">
        <f t="shared" si="1317"/>
        <v>47.58144934570737</v>
      </c>
      <c r="AB910">
        <f t="shared" si="1318"/>
        <v>56.970502233389197</v>
      </c>
      <c r="AC910" s="9">
        <f t="shared" si="1319"/>
        <v>9.389052887681828</v>
      </c>
      <c r="AD910" s="4">
        <f t="shared" si="1320"/>
        <v>5.2954486559845497</v>
      </c>
      <c r="AE910" s="2">
        <f t="shared" si="1321"/>
        <v>2.0184084544548593E-3</v>
      </c>
      <c r="AF910">
        <f t="shared" si="1329"/>
        <v>37.025647008458691</v>
      </c>
      <c r="AG910" s="4">
        <f t="shared" si="1322"/>
        <v>0.57795728222628229</v>
      </c>
      <c r="AI910">
        <f t="shared" si="1323"/>
        <v>1</v>
      </c>
      <c r="AJ910">
        <f t="shared" si="1326"/>
        <v>0</v>
      </c>
      <c r="AK910">
        <f t="shared" si="1327"/>
        <v>0</v>
      </c>
      <c r="AL910">
        <f t="shared" ref="AL910:AN910" si="1389">SUM(AI900:AI909)/10</f>
        <v>0.1</v>
      </c>
      <c r="AM910">
        <f t="shared" si="1389"/>
        <v>0.4</v>
      </c>
      <c r="AN910">
        <f t="shared" si="1389"/>
        <v>0.5</v>
      </c>
      <c r="AO910" s="7">
        <f t="shared" si="1340"/>
        <v>12.2998046875</v>
      </c>
      <c r="AP910" s="8">
        <f t="shared" si="1344"/>
        <v>0.33454542961435901</v>
      </c>
      <c r="AQ910" s="8">
        <f t="shared" si="1345"/>
        <v>0.32727272727272727</v>
      </c>
      <c r="AR910" s="8">
        <f t="shared" si="1346"/>
        <v>0.49090909090909091</v>
      </c>
      <c r="AT910" s="8">
        <f t="shared" si="1341"/>
        <v>5</v>
      </c>
      <c r="AU910" s="8">
        <f t="shared" si="1342"/>
        <v>5</v>
      </c>
      <c r="AV910" s="4"/>
    </row>
    <row r="911" spans="1:53" x14ac:dyDescent="0.25">
      <c r="A911" t="s">
        <v>915</v>
      </c>
      <c r="B911">
        <v>15795.4501953125</v>
      </c>
      <c r="C911">
        <v>15815.2998046875</v>
      </c>
      <c r="D911">
        <v>15787.9501953125</v>
      </c>
      <c r="E911">
        <v>15800.900390625</v>
      </c>
      <c r="F911">
        <v>15800.900390625</v>
      </c>
      <c r="G911">
        <v>0</v>
      </c>
      <c r="H911" t="str">
        <f t="shared" si="1300"/>
        <v xml:space="preserve"> 13:15:00+05:30</v>
      </c>
      <c r="I911" t="str">
        <f t="shared" si="1301"/>
        <v>N</v>
      </c>
      <c r="J911">
        <f t="shared" si="1302"/>
        <v>-4.599609375</v>
      </c>
      <c r="K911">
        <f t="shared" si="1303"/>
        <v>5.4501953125</v>
      </c>
      <c r="L911" s="3">
        <f t="shared" si="1378"/>
        <v>-2.9101321533643354E-4</v>
      </c>
      <c r="M911" s="3">
        <f t="shared" si="1304"/>
        <v>3.450484313588868E-4</v>
      </c>
      <c r="N911" t="str">
        <f t="shared" si="1305"/>
        <v>2021-07-13</v>
      </c>
      <c r="O911">
        <f t="shared" si="1306"/>
        <v>15.2998046875</v>
      </c>
      <c r="P911">
        <f t="shared" si="1307"/>
        <v>74.19921875</v>
      </c>
      <c r="Q911">
        <f t="shared" si="1308"/>
        <v>117.7998046875</v>
      </c>
      <c r="R911">
        <f t="shared" si="1309"/>
        <v>-131.9501953125</v>
      </c>
      <c r="S911">
        <f t="shared" si="1310"/>
        <v>15736.875122070313</v>
      </c>
      <c r="T911">
        <f t="shared" si="1311"/>
        <v>15723.345284598214</v>
      </c>
      <c r="U911">
        <f t="shared" si="1312"/>
        <v>64.0252685546875</v>
      </c>
      <c r="V911">
        <f t="shared" si="1313"/>
        <v>77.555106026786234</v>
      </c>
      <c r="W911">
        <f t="shared" si="1314"/>
        <v>27.349609375</v>
      </c>
      <c r="X911">
        <f t="shared" si="1315"/>
        <v>48.360058593749997</v>
      </c>
      <c r="Y911">
        <f t="shared" si="1316"/>
        <v>15767.470070647783</v>
      </c>
      <c r="Z911">
        <f t="shared" si="1325"/>
        <v>15753.290488026465</v>
      </c>
      <c r="AA911">
        <f t="shared" si="1317"/>
        <v>33.430319977216641</v>
      </c>
      <c r="AB911">
        <f t="shared" si="1318"/>
        <v>47.609902598534973</v>
      </c>
      <c r="AC911" s="9">
        <f t="shared" si="1319"/>
        <v>14.179582621318332</v>
      </c>
      <c r="AD911" s="4">
        <f t="shared" si="1320"/>
        <v>0.51022502385959967</v>
      </c>
      <c r="AE911" s="2">
        <f t="shared" si="1321"/>
        <v>1.7323090734806218E-3</v>
      </c>
      <c r="AF911">
        <f t="shared" si="1329"/>
        <v>44.124786049569593</v>
      </c>
      <c r="AG911" s="4">
        <f t="shared" si="1322"/>
        <v>0.1917357187435258</v>
      </c>
      <c r="AI911">
        <f t="shared" si="1323"/>
        <v>1</v>
      </c>
      <c r="AJ911">
        <f t="shared" si="1326"/>
        <v>0</v>
      </c>
      <c r="AK911">
        <f t="shared" si="1327"/>
        <v>0</v>
      </c>
      <c r="AL911">
        <f t="shared" ref="AL911:AN911" si="1390">SUM(AI901:AI910)/10</f>
        <v>0.2</v>
      </c>
      <c r="AM911">
        <f t="shared" si="1390"/>
        <v>0.4</v>
      </c>
      <c r="AN911">
        <f t="shared" si="1390"/>
        <v>0.4</v>
      </c>
      <c r="AO911" s="7">
        <f t="shared" si="1340"/>
        <v>-4.599609375</v>
      </c>
      <c r="AP911" s="8">
        <f t="shared" si="1344"/>
        <v>0.45553716968447555</v>
      </c>
      <c r="AQ911" s="8">
        <f t="shared" si="1345"/>
        <v>0.32727272727272727</v>
      </c>
      <c r="AR911" s="8">
        <f t="shared" si="1346"/>
        <v>0.40909090909090906</v>
      </c>
      <c r="AT911" s="8">
        <f t="shared" si="1341"/>
        <v>5</v>
      </c>
      <c r="AU911" s="8">
        <f t="shared" si="1342"/>
        <v>5</v>
      </c>
      <c r="AV911" s="4"/>
    </row>
    <row r="912" spans="1:53" x14ac:dyDescent="0.25">
      <c r="A912" t="s">
        <v>916</v>
      </c>
      <c r="B912">
        <v>15810.5</v>
      </c>
      <c r="C912">
        <v>15816.9501953125</v>
      </c>
      <c r="D912">
        <v>15788.400390625</v>
      </c>
      <c r="E912">
        <v>15816.2001953125</v>
      </c>
      <c r="F912">
        <v>15816.2001953125</v>
      </c>
      <c r="G912">
        <v>0</v>
      </c>
      <c r="H912" t="str">
        <f t="shared" si="1300"/>
        <v xml:space="preserve"> 14:15:00+05:30</v>
      </c>
      <c r="I912" t="str">
        <f t="shared" si="1301"/>
        <v>N</v>
      </c>
      <c r="J912">
        <f t="shared" si="1302"/>
        <v>15.2998046875</v>
      </c>
      <c r="K912">
        <f t="shared" si="1303"/>
        <v>5.7001953125</v>
      </c>
      <c r="L912" s="3">
        <f t="shared" si="1378"/>
        <v>9.6828688930775673E-4</v>
      </c>
      <c r="M912" s="3">
        <f t="shared" si="1304"/>
        <v>3.6053226099743839E-4</v>
      </c>
      <c r="N912" t="str">
        <f t="shared" si="1305"/>
        <v>2021-07-13</v>
      </c>
      <c r="O912">
        <f t="shared" si="1306"/>
        <v>-8.2998046875</v>
      </c>
      <c r="P912">
        <f t="shared" si="1307"/>
        <v>39.349609375</v>
      </c>
      <c r="Q912">
        <f t="shared" si="1308"/>
        <v>88.099609375</v>
      </c>
      <c r="R912">
        <f t="shared" si="1309"/>
        <v>-139.6005859375</v>
      </c>
      <c r="S912">
        <f t="shared" si="1310"/>
        <v>15749.193969726563</v>
      </c>
      <c r="T912">
        <f t="shared" si="1311"/>
        <v>15726.9833984375</v>
      </c>
      <c r="U912">
        <f t="shared" si="1312"/>
        <v>67.0062255859375</v>
      </c>
      <c r="V912">
        <f t="shared" si="1313"/>
        <v>89.216796875</v>
      </c>
      <c r="W912">
        <f t="shared" si="1314"/>
        <v>28.5498046875</v>
      </c>
      <c r="X912">
        <f t="shared" si="1315"/>
        <v>47.889941406250003</v>
      </c>
      <c r="Y912">
        <f t="shared" si="1316"/>
        <v>15778.298987239943</v>
      </c>
      <c r="Z912">
        <f t="shared" si="1325"/>
        <v>15759.009552325195</v>
      </c>
      <c r="AA912">
        <f t="shared" si="1317"/>
        <v>37.901208072556983</v>
      </c>
      <c r="AB912">
        <f t="shared" si="1318"/>
        <v>57.190642987305182</v>
      </c>
      <c r="AC912" s="9">
        <f t="shared" si="1319"/>
        <v>19.289434914748199</v>
      </c>
      <c r="AD912" s="4">
        <f t="shared" si="1320"/>
        <v>0.36036690429430879</v>
      </c>
      <c r="AE912" s="2">
        <f t="shared" si="1321"/>
        <v>1.8082772149895945E-3</v>
      </c>
      <c r="AF912">
        <f t="shared" si="1329"/>
        <v>51.315588802443017</v>
      </c>
      <c r="AG912" s="4">
        <f t="shared" si="1322"/>
        <v>0.16296515851193719</v>
      </c>
      <c r="AI912">
        <f t="shared" si="1323"/>
        <v>1</v>
      </c>
      <c r="AJ912">
        <f t="shared" si="1326"/>
        <v>0</v>
      </c>
      <c r="AK912">
        <f t="shared" si="1327"/>
        <v>0</v>
      </c>
      <c r="AL912">
        <f t="shared" ref="AL912:AN912" si="1391">SUM(AI902:AI911)/10</f>
        <v>0.3</v>
      </c>
      <c r="AM912">
        <f t="shared" si="1391"/>
        <v>0.4</v>
      </c>
      <c r="AN912">
        <f t="shared" si="1391"/>
        <v>0.3</v>
      </c>
      <c r="AO912" s="7">
        <f t="shared" si="1340"/>
        <v>15.2998046875</v>
      </c>
      <c r="AP912" s="8">
        <f t="shared" si="1344"/>
        <v>0.55453041156002547</v>
      </c>
      <c r="AQ912" s="8">
        <f t="shared" si="1345"/>
        <v>0.32727272727272727</v>
      </c>
      <c r="AR912" s="8">
        <f t="shared" si="1346"/>
        <v>0.32727272727272727</v>
      </c>
      <c r="AT912" s="8">
        <f t="shared" si="1341"/>
        <v>6</v>
      </c>
      <c r="AU912" s="8">
        <f t="shared" si="1342"/>
        <v>4</v>
      </c>
      <c r="AV912" s="4"/>
    </row>
    <row r="913" spans="1:48" x14ac:dyDescent="0.25">
      <c r="A913" t="s">
        <v>917</v>
      </c>
      <c r="B913">
        <v>15816.150390625</v>
      </c>
      <c r="C913">
        <v>15820</v>
      </c>
      <c r="D913">
        <v>15805.2001953125</v>
      </c>
      <c r="E913">
        <v>15807.900390625</v>
      </c>
      <c r="F913">
        <v>15807.900390625</v>
      </c>
      <c r="G913">
        <v>0</v>
      </c>
      <c r="H913" t="str">
        <f t="shared" si="1300"/>
        <v xml:space="preserve"> 15:15:00+05:30</v>
      </c>
      <c r="I913" t="str">
        <f t="shared" si="1301"/>
        <v>N</v>
      </c>
      <c r="J913">
        <f t="shared" si="1302"/>
        <v>-8.2998046875</v>
      </c>
      <c r="K913">
        <f t="shared" si="1303"/>
        <v>-8.25</v>
      </c>
      <c r="L913" s="3">
        <f t="shared" si="1378"/>
        <v>-5.2476603640613003E-4</v>
      </c>
      <c r="M913" s="3">
        <f t="shared" si="1304"/>
        <v>-5.2161871228097168E-4</v>
      </c>
      <c r="N913" t="str">
        <f t="shared" si="1305"/>
        <v>2021-07-13</v>
      </c>
      <c r="O913">
        <f t="shared" si="1306"/>
        <v>-20.25</v>
      </c>
      <c r="P913">
        <f t="shared" si="1307"/>
        <v>55.849609375</v>
      </c>
      <c r="Q913">
        <f t="shared" si="1308"/>
        <v>117.2998046875</v>
      </c>
      <c r="R913">
        <f t="shared" si="1309"/>
        <v>-171.1005859375</v>
      </c>
      <c r="S913">
        <f t="shared" si="1310"/>
        <v>15765.287719726563</v>
      </c>
      <c r="T913">
        <f t="shared" si="1311"/>
        <v>15730.704845610118</v>
      </c>
      <c r="U913">
        <f t="shared" si="1312"/>
        <v>42.6126708984375</v>
      </c>
      <c r="V913">
        <f t="shared" si="1313"/>
        <v>77.195545014881645</v>
      </c>
      <c r="W913">
        <f t="shared" si="1314"/>
        <v>14.7998046875</v>
      </c>
      <c r="X913">
        <f t="shared" si="1315"/>
        <v>48.349902343750003</v>
      </c>
      <c r="Y913">
        <f t="shared" si="1316"/>
        <v>15784.877076881066</v>
      </c>
      <c r="Z913">
        <f t="shared" si="1325"/>
        <v>15763.454173988814</v>
      </c>
      <c r="AA913">
        <f t="shared" si="1317"/>
        <v>23.023313743933613</v>
      </c>
      <c r="AB913">
        <f t="shared" si="1318"/>
        <v>44.446216636186364</v>
      </c>
      <c r="AC913" s="9">
        <f t="shared" si="1319"/>
        <v>21.42290289225275</v>
      </c>
      <c r="AD913" s="4">
        <f t="shared" si="1320"/>
        <v>0.11060292781689304</v>
      </c>
      <c r="AE913" s="2">
        <f t="shared" si="1321"/>
        <v>9.3638830920277235E-4</v>
      </c>
      <c r="AF913">
        <f t="shared" si="1329"/>
        <v>54.172231270948032</v>
      </c>
      <c r="AG913" s="4">
        <f t="shared" si="1322"/>
        <v>5.5668122205566842E-2</v>
      </c>
      <c r="AI913">
        <f t="shared" si="1323"/>
        <v>1</v>
      </c>
      <c r="AJ913">
        <f t="shared" si="1326"/>
        <v>0</v>
      </c>
      <c r="AK913">
        <f t="shared" si="1327"/>
        <v>0</v>
      </c>
      <c r="AL913">
        <f t="shared" ref="AL913:AN913" si="1392">SUM(AI903:AI912)/10</f>
        <v>0.4</v>
      </c>
      <c r="AM913">
        <f t="shared" si="1392"/>
        <v>0.4</v>
      </c>
      <c r="AN913">
        <f t="shared" si="1392"/>
        <v>0.2</v>
      </c>
      <c r="AO913" s="7">
        <f t="shared" si="1340"/>
        <v>-8.2998046875</v>
      </c>
      <c r="AP913" s="8">
        <f t="shared" si="1344"/>
        <v>0.63552488218547543</v>
      </c>
      <c r="AQ913" s="8">
        <f t="shared" si="1345"/>
        <v>0.32727272727272727</v>
      </c>
      <c r="AR913" s="8">
        <f t="shared" si="1346"/>
        <v>0.24545454545454545</v>
      </c>
      <c r="AT913" s="8">
        <f t="shared" si="1341"/>
        <v>6</v>
      </c>
      <c r="AU913" s="8">
        <f t="shared" si="1342"/>
        <v>4</v>
      </c>
      <c r="AV913" s="4"/>
    </row>
    <row r="914" spans="1:48" x14ac:dyDescent="0.25">
      <c r="A914" t="s">
        <v>918</v>
      </c>
      <c r="B914">
        <v>15808.7001953125</v>
      </c>
      <c r="C914">
        <v>15811.5</v>
      </c>
      <c r="D914">
        <v>15764.5498046875</v>
      </c>
      <c r="E914">
        <v>15787.650390625</v>
      </c>
      <c r="F914">
        <v>15787.650390625</v>
      </c>
      <c r="G914">
        <v>0</v>
      </c>
      <c r="H914" t="str">
        <f t="shared" si="1300"/>
        <v xml:space="preserve"> 09:15:00+05:30</v>
      </c>
      <c r="I914" t="str">
        <f t="shared" si="1301"/>
        <v>Y</v>
      </c>
      <c r="J914">
        <f t="shared" si="1302"/>
        <v>-20.25</v>
      </c>
      <c r="K914">
        <f t="shared" si="1303"/>
        <v>-21.0498046875</v>
      </c>
      <c r="L914" s="3">
        <f t="shared" si="1378"/>
        <v>-1.2810050354321199E-3</v>
      </c>
      <c r="M914" s="3">
        <f t="shared" si="1304"/>
        <v>-1.3315329171554257E-3</v>
      </c>
      <c r="N914" t="str">
        <f t="shared" si="1305"/>
        <v>2021-07-14</v>
      </c>
      <c r="O914">
        <f t="shared" si="1306"/>
        <v>48.25</v>
      </c>
      <c r="P914">
        <f t="shared" si="1307"/>
        <v>57.69921875</v>
      </c>
      <c r="Q914">
        <f t="shared" si="1308"/>
        <v>135.94921875</v>
      </c>
      <c r="R914">
        <f t="shared" si="1309"/>
        <v>-163.150390625</v>
      </c>
      <c r="S914">
        <f t="shared" si="1310"/>
        <v>15780.350219726563</v>
      </c>
      <c r="T914">
        <f t="shared" si="1311"/>
        <v>15734.509626116071</v>
      </c>
      <c r="U914">
        <f t="shared" si="1312"/>
        <v>7.3001708984375</v>
      </c>
      <c r="V914">
        <f t="shared" si="1313"/>
        <v>53.140764508929351</v>
      </c>
      <c r="W914">
        <f t="shared" si="1314"/>
        <v>46.9501953125</v>
      </c>
      <c r="X914">
        <f t="shared" si="1315"/>
        <v>41.77490234375</v>
      </c>
      <c r="Y914">
        <f t="shared" si="1316"/>
        <v>15785.493368824164</v>
      </c>
      <c r="Z914">
        <f t="shared" si="1325"/>
        <v>15765.653830046649</v>
      </c>
      <c r="AA914">
        <f t="shared" si="1317"/>
        <v>2.1570218008364463</v>
      </c>
      <c r="AB914">
        <f t="shared" si="1318"/>
        <v>21.996560578350909</v>
      </c>
      <c r="AC914" s="9">
        <f t="shared" si="1319"/>
        <v>19.839538777514463</v>
      </c>
      <c r="AD914" s="4">
        <f t="shared" si="1320"/>
        <v>-7.3909876859446819E-2</v>
      </c>
      <c r="AE914" s="2">
        <f t="shared" si="1321"/>
        <v>2.9782135166676071E-3</v>
      </c>
      <c r="AF914">
        <f t="shared" si="1329"/>
        <v>50.983742708092905</v>
      </c>
      <c r="AG914" s="4">
        <f t="shared" si="1322"/>
        <v>-5.8858357650205903E-2</v>
      </c>
      <c r="AI914">
        <f t="shared" si="1323"/>
        <v>0</v>
      </c>
      <c r="AJ914">
        <f t="shared" si="1326"/>
        <v>0</v>
      </c>
      <c r="AK914">
        <f t="shared" si="1327"/>
        <v>1</v>
      </c>
      <c r="AL914">
        <f t="shared" ref="AL914:AN914" si="1393">SUM(AI904:AI913)/10</f>
        <v>0.5</v>
      </c>
      <c r="AM914">
        <f t="shared" si="1393"/>
        <v>0.3</v>
      </c>
      <c r="AN914">
        <f t="shared" si="1393"/>
        <v>0.2</v>
      </c>
      <c r="AO914" s="7">
        <f t="shared" si="1340"/>
        <v>-20.25</v>
      </c>
      <c r="AP914" s="8">
        <f t="shared" si="1344"/>
        <v>0.51997490360629806</v>
      </c>
      <c r="AQ914" s="8">
        <f t="shared" si="1345"/>
        <v>0.32727272727272727</v>
      </c>
      <c r="AR914" s="8">
        <f t="shared" si="1346"/>
        <v>0.34545454545454546</v>
      </c>
      <c r="AT914" s="8">
        <f t="shared" si="1341"/>
        <v>6</v>
      </c>
      <c r="AU914" s="8">
        <f t="shared" si="1342"/>
        <v>4</v>
      </c>
      <c r="AV914" s="4"/>
    </row>
    <row r="915" spans="1:48" x14ac:dyDescent="0.25">
      <c r="A915" t="s">
        <v>919</v>
      </c>
      <c r="B915">
        <v>15769.75</v>
      </c>
      <c r="C915">
        <v>15838.2998046875</v>
      </c>
      <c r="D915">
        <v>15764.5498046875</v>
      </c>
      <c r="E915">
        <v>15835.900390625</v>
      </c>
      <c r="F915">
        <v>15835.900390625</v>
      </c>
      <c r="G915">
        <v>0</v>
      </c>
      <c r="H915" t="str">
        <f t="shared" si="1300"/>
        <v xml:space="preserve"> 10:15:00+05:30</v>
      </c>
      <c r="I915" t="str">
        <f t="shared" si="1301"/>
        <v>N</v>
      </c>
      <c r="J915">
        <f t="shared" si="1302"/>
        <v>48.25</v>
      </c>
      <c r="K915">
        <f t="shared" si="1303"/>
        <v>66.150390625</v>
      </c>
      <c r="L915" s="3">
        <f t="shared" si="1378"/>
        <v>3.0561862472361146E-3</v>
      </c>
      <c r="M915" s="3">
        <f t="shared" si="1304"/>
        <v>4.1947646998208594E-3</v>
      </c>
      <c r="N915" t="str">
        <f t="shared" si="1305"/>
        <v>2021-07-14</v>
      </c>
      <c r="O915">
        <f t="shared" si="1306"/>
        <v>1.19921875</v>
      </c>
      <c r="P915">
        <f t="shared" si="1307"/>
        <v>50.8994140625</v>
      </c>
      <c r="Q915">
        <f t="shared" si="1308"/>
        <v>-10.7001953125</v>
      </c>
      <c r="R915">
        <f t="shared" si="1309"/>
        <v>-44.25</v>
      </c>
      <c r="S915">
        <f t="shared" si="1310"/>
        <v>15792.381469726563</v>
      </c>
      <c r="T915">
        <f t="shared" si="1311"/>
        <v>15739.900111607143</v>
      </c>
      <c r="U915">
        <f t="shared" si="1312"/>
        <v>43.5189208984375</v>
      </c>
      <c r="V915">
        <f t="shared" si="1313"/>
        <v>96.000279017856883</v>
      </c>
      <c r="W915">
        <f t="shared" si="1314"/>
        <v>73.75</v>
      </c>
      <c r="X915">
        <f t="shared" si="1315"/>
        <v>35.094921874999997</v>
      </c>
      <c r="Y915">
        <f t="shared" si="1316"/>
        <v>15796.69492922435</v>
      </c>
      <c r="Z915">
        <f t="shared" si="1325"/>
        <v>15772.039881008317</v>
      </c>
      <c r="AA915">
        <f t="shared" si="1317"/>
        <v>39.205461400650165</v>
      </c>
      <c r="AB915">
        <f t="shared" si="1318"/>
        <v>63.860509616682975</v>
      </c>
      <c r="AC915" s="9">
        <f t="shared" si="1319"/>
        <v>24.65504821603281</v>
      </c>
      <c r="AD915" s="4">
        <f t="shared" si="1320"/>
        <v>0.24272285220542028</v>
      </c>
      <c r="AE915" s="2">
        <f t="shared" si="1321"/>
        <v>4.6782179582490107E-3</v>
      </c>
      <c r="AF915">
        <f t="shared" si="1329"/>
        <v>56.794817617206718</v>
      </c>
      <c r="AG915" s="4">
        <f t="shared" si="1322"/>
        <v>0.11397897840464725</v>
      </c>
      <c r="AI915">
        <f t="shared" si="1323"/>
        <v>1</v>
      </c>
      <c r="AJ915">
        <f t="shared" si="1326"/>
        <v>0</v>
      </c>
      <c r="AK915">
        <f t="shared" si="1327"/>
        <v>0</v>
      </c>
      <c r="AL915">
        <f t="shared" ref="AL915:AN915" si="1394">SUM(AI905:AI914)/10</f>
        <v>0.5</v>
      </c>
      <c r="AM915">
        <f t="shared" si="1394"/>
        <v>0.2</v>
      </c>
      <c r="AN915">
        <f t="shared" si="1394"/>
        <v>0.3</v>
      </c>
      <c r="AO915" s="7">
        <f t="shared" si="1340"/>
        <v>48.25</v>
      </c>
      <c r="AP915" s="8">
        <f t="shared" si="1344"/>
        <v>0.60725219385969842</v>
      </c>
      <c r="AQ915" s="8">
        <f t="shared" si="1345"/>
        <v>0.24545454545454545</v>
      </c>
      <c r="AR915" s="8">
        <f t="shared" si="1346"/>
        <v>0.16363636363636364</v>
      </c>
      <c r="AT915" s="8">
        <f t="shared" si="1341"/>
        <v>7</v>
      </c>
      <c r="AU915" s="8">
        <f t="shared" si="1342"/>
        <v>3</v>
      </c>
      <c r="AV915" s="4"/>
    </row>
    <row r="916" spans="1:48" x14ac:dyDescent="0.25">
      <c r="A916" t="s">
        <v>920</v>
      </c>
      <c r="B916">
        <v>15826</v>
      </c>
      <c r="C916">
        <v>15842.2998046875</v>
      </c>
      <c r="D916">
        <v>15816.150390625</v>
      </c>
      <c r="E916">
        <v>15837.099609375</v>
      </c>
      <c r="F916">
        <v>15837.099609375</v>
      </c>
      <c r="G916">
        <v>0</v>
      </c>
      <c r="H916" t="str">
        <f t="shared" si="1300"/>
        <v xml:space="preserve"> 11:15:00+05:30</v>
      </c>
      <c r="I916" t="str">
        <f t="shared" si="1301"/>
        <v>N</v>
      </c>
      <c r="J916">
        <f t="shared" si="1302"/>
        <v>1.19921875</v>
      </c>
      <c r="K916">
        <f t="shared" si="1303"/>
        <v>11.099609375</v>
      </c>
      <c r="L916" s="3">
        <f t="shared" si="1378"/>
        <v>7.5727853826988497E-5</v>
      </c>
      <c r="M916" s="3">
        <f t="shared" si="1304"/>
        <v>7.0135279761152536E-4</v>
      </c>
      <c r="N916" t="str">
        <f t="shared" si="1305"/>
        <v>2021-07-14</v>
      </c>
      <c r="O916">
        <f t="shared" si="1306"/>
        <v>38</v>
      </c>
      <c r="P916">
        <f t="shared" si="1307"/>
        <v>94.8505859375</v>
      </c>
      <c r="Q916">
        <f t="shared" si="1308"/>
        <v>-15.94921875</v>
      </c>
      <c r="R916">
        <f t="shared" si="1309"/>
        <v>-28.599609375</v>
      </c>
      <c r="S916">
        <f t="shared" si="1310"/>
        <v>15801.506469726562</v>
      </c>
      <c r="T916">
        <f t="shared" si="1311"/>
        <v>15747.290597098214</v>
      </c>
      <c r="U916">
        <f t="shared" si="1312"/>
        <v>35.5931396484375</v>
      </c>
      <c r="V916">
        <f t="shared" si="1313"/>
        <v>89.809012276786234</v>
      </c>
      <c r="W916">
        <f t="shared" si="1314"/>
        <v>26.1494140625</v>
      </c>
      <c r="X916">
        <f t="shared" si="1315"/>
        <v>36.009960937499997</v>
      </c>
      <c r="Y916">
        <f t="shared" si="1316"/>
        <v>15805.673747035606</v>
      </c>
      <c r="Z916">
        <f t="shared" si="1325"/>
        <v>15777.954401768924</v>
      </c>
      <c r="AA916">
        <f t="shared" si="1317"/>
        <v>31.425862339394371</v>
      </c>
      <c r="AB916">
        <f t="shared" si="1318"/>
        <v>59.145207606075928</v>
      </c>
      <c r="AC916" s="9">
        <f t="shared" si="1319"/>
        <v>27.719345266681557</v>
      </c>
      <c r="AD916" s="4">
        <f t="shared" si="1320"/>
        <v>0.1242868001635495</v>
      </c>
      <c r="AE916" s="2">
        <f t="shared" si="1321"/>
        <v>1.6533362048706888E-3</v>
      </c>
      <c r="AF916">
        <f t="shared" si="1329"/>
        <v>58.383149937391863</v>
      </c>
      <c r="AG916" s="4">
        <f t="shared" si="1322"/>
        <v>2.796614879354661E-2</v>
      </c>
      <c r="AI916">
        <f t="shared" si="1323"/>
        <v>1</v>
      </c>
      <c r="AJ916">
        <f t="shared" si="1326"/>
        <v>0</v>
      </c>
      <c r="AK916">
        <f t="shared" si="1327"/>
        <v>0</v>
      </c>
      <c r="AL916">
        <f t="shared" ref="AL916:AN916" si="1395">SUM(AI906:AI915)/10</f>
        <v>0.6</v>
      </c>
      <c r="AM916">
        <f t="shared" si="1395"/>
        <v>0.1</v>
      </c>
      <c r="AN916">
        <f t="shared" si="1395"/>
        <v>0.3</v>
      </c>
      <c r="AO916" s="7">
        <f t="shared" si="1340"/>
        <v>1.19921875</v>
      </c>
      <c r="AP916" s="8">
        <f t="shared" si="1344"/>
        <v>0.67866088588520779</v>
      </c>
      <c r="AQ916" s="8">
        <f t="shared" si="1345"/>
        <v>0.16363636363636364</v>
      </c>
      <c r="AR916" s="8">
        <f t="shared" si="1346"/>
        <v>0.24545454545454545</v>
      </c>
      <c r="AT916" s="8">
        <f t="shared" si="1341"/>
        <v>7</v>
      </c>
      <c r="AU916" s="8">
        <f t="shared" si="1342"/>
        <v>3</v>
      </c>
      <c r="AV916" s="4"/>
    </row>
    <row r="917" spans="1:48" x14ac:dyDescent="0.25">
      <c r="A917" t="s">
        <v>921</v>
      </c>
      <c r="B917">
        <v>15838.5</v>
      </c>
      <c r="C917">
        <v>15876.9501953125</v>
      </c>
      <c r="D917">
        <v>15825.75</v>
      </c>
      <c r="E917">
        <v>15875.099609375</v>
      </c>
      <c r="F917">
        <v>15875.099609375</v>
      </c>
      <c r="G917">
        <v>0</v>
      </c>
      <c r="H917" t="str">
        <f t="shared" si="1300"/>
        <v xml:space="preserve"> 12:15:00+05:30</v>
      </c>
      <c r="I917" t="str">
        <f t="shared" si="1301"/>
        <v>N</v>
      </c>
      <c r="J917">
        <f t="shared" si="1302"/>
        <v>38</v>
      </c>
      <c r="K917">
        <f t="shared" si="1303"/>
        <v>36.599609375</v>
      </c>
      <c r="L917" s="3">
        <f t="shared" si="1378"/>
        <v>2.3994292476070146E-3</v>
      </c>
      <c r="M917" s="3">
        <f t="shared" si="1304"/>
        <v>2.3108002257158189E-3</v>
      </c>
      <c r="N917" t="str">
        <f t="shared" si="1305"/>
        <v>2021-07-14</v>
      </c>
      <c r="O917">
        <f t="shared" si="1306"/>
        <v>-19.5498046875</v>
      </c>
      <c r="P917">
        <f t="shared" si="1307"/>
        <v>58.6005859375</v>
      </c>
      <c r="Q917">
        <f t="shared" si="1308"/>
        <v>-55</v>
      </c>
      <c r="R917">
        <f t="shared" si="1309"/>
        <v>-55.69921875</v>
      </c>
      <c r="S917">
        <f t="shared" si="1310"/>
        <v>15810.5439453125</v>
      </c>
      <c r="T917">
        <f t="shared" si="1311"/>
        <v>15754.823893229166</v>
      </c>
      <c r="U917">
        <f t="shared" si="1312"/>
        <v>64.5556640625</v>
      </c>
      <c r="V917">
        <f t="shared" si="1313"/>
        <v>120.27571614583394</v>
      </c>
      <c r="W917">
        <f t="shared" si="1314"/>
        <v>51.2001953125</v>
      </c>
      <c r="X917">
        <f t="shared" si="1315"/>
        <v>36.714941406249999</v>
      </c>
      <c r="Y917">
        <f t="shared" si="1316"/>
        <v>15821.10171644436</v>
      </c>
      <c r="Z917">
        <f t="shared" si="1325"/>
        <v>15786.785784278567</v>
      </c>
      <c r="AA917">
        <f t="shared" si="1317"/>
        <v>53.997892930639864</v>
      </c>
      <c r="AB917">
        <f t="shared" si="1318"/>
        <v>88.313825096432993</v>
      </c>
      <c r="AC917" s="9">
        <f t="shared" si="1319"/>
        <v>34.315932165793129</v>
      </c>
      <c r="AD917" s="4">
        <f t="shared" si="1320"/>
        <v>0.23797773127926722</v>
      </c>
      <c r="AE917" s="2">
        <f t="shared" si="1321"/>
        <v>3.2352460586386111E-3</v>
      </c>
      <c r="AF917">
        <f t="shared" si="1329"/>
        <v>66.277823215194076</v>
      </c>
      <c r="AG917" s="4">
        <f t="shared" si="1322"/>
        <v>0.13522177693852072</v>
      </c>
      <c r="AI917">
        <f t="shared" si="1323"/>
        <v>1</v>
      </c>
      <c r="AJ917">
        <f t="shared" si="1326"/>
        <v>0</v>
      </c>
      <c r="AK917">
        <f t="shared" si="1327"/>
        <v>0</v>
      </c>
      <c r="AL917">
        <f t="shared" ref="AL917:AN917" si="1396">SUM(AI907:AI916)/10</f>
        <v>0.7</v>
      </c>
      <c r="AM917">
        <f t="shared" si="1396"/>
        <v>0</v>
      </c>
      <c r="AN917">
        <f t="shared" si="1396"/>
        <v>0.3</v>
      </c>
      <c r="AO917" s="7">
        <f t="shared" si="1340"/>
        <v>38</v>
      </c>
      <c r="AP917" s="8">
        <f t="shared" si="1344"/>
        <v>0.73708617936062459</v>
      </c>
      <c r="AQ917" s="8">
        <f t="shared" si="1345"/>
        <v>8.1818181818181818E-2</v>
      </c>
      <c r="AR917" s="8">
        <f t="shared" si="1346"/>
        <v>0.24545454545454545</v>
      </c>
      <c r="AT917" s="8">
        <f t="shared" si="1341"/>
        <v>7</v>
      </c>
      <c r="AU917" s="8">
        <f t="shared" si="1342"/>
        <v>3</v>
      </c>
      <c r="AV917" s="4"/>
    </row>
    <row r="918" spans="1:48" x14ac:dyDescent="0.25">
      <c r="A918" t="s">
        <v>922</v>
      </c>
      <c r="B918">
        <v>15861.25</v>
      </c>
      <c r="C918">
        <v>15876.9501953125</v>
      </c>
      <c r="D918">
        <v>15841.4501953125</v>
      </c>
      <c r="E918">
        <v>15855.5498046875</v>
      </c>
      <c r="F918">
        <v>15855.5498046875</v>
      </c>
      <c r="G918">
        <v>0</v>
      </c>
      <c r="H918" t="str">
        <f t="shared" si="1300"/>
        <v xml:space="preserve"> 13:15:00+05:30</v>
      </c>
      <c r="I918" t="str">
        <f t="shared" si="1301"/>
        <v>N</v>
      </c>
      <c r="J918">
        <f t="shared" si="1302"/>
        <v>-19.5498046875</v>
      </c>
      <c r="K918">
        <f t="shared" si="1303"/>
        <v>-5.7001953125</v>
      </c>
      <c r="L918" s="3">
        <f t="shared" si="1378"/>
        <v>-1.2314760328152468E-3</v>
      </c>
      <c r="M918" s="3">
        <f t="shared" si="1304"/>
        <v>-3.5937869414453464E-4</v>
      </c>
      <c r="N918" t="str">
        <f t="shared" si="1305"/>
        <v>2021-07-14</v>
      </c>
      <c r="O918">
        <f t="shared" si="1306"/>
        <v>8.2001953125</v>
      </c>
      <c r="P918">
        <f t="shared" si="1307"/>
        <v>76.75</v>
      </c>
      <c r="Q918">
        <f t="shared" si="1308"/>
        <v>-100.0498046875</v>
      </c>
      <c r="R918">
        <f t="shared" si="1309"/>
        <v>-59.2998046875</v>
      </c>
      <c r="S918">
        <f t="shared" si="1310"/>
        <v>15820.781372070313</v>
      </c>
      <c r="T918">
        <f t="shared" si="1311"/>
        <v>15764.257207961309</v>
      </c>
      <c r="U918">
        <f t="shared" si="1312"/>
        <v>34.7684326171875</v>
      </c>
      <c r="V918">
        <f t="shared" si="1313"/>
        <v>91.292596726190823</v>
      </c>
      <c r="W918">
        <f t="shared" si="1314"/>
        <v>35.5</v>
      </c>
      <c r="X918">
        <f t="shared" si="1315"/>
        <v>37.259960937499997</v>
      </c>
      <c r="Y918">
        <f t="shared" si="1316"/>
        <v>15828.756847165057</v>
      </c>
      <c r="Z918">
        <f t="shared" si="1325"/>
        <v>15793.037058861197</v>
      </c>
      <c r="AA918">
        <f t="shared" si="1317"/>
        <v>26.792957522442521</v>
      </c>
      <c r="AB918">
        <f t="shared" si="1318"/>
        <v>62.512745826303217</v>
      </c>
      <c r="AC918" s="9">
        <f t="shared" si="1319"/>
        <v>35.719788303860696</v>
      </c>
      <c r="AD918" s="4">
        <f t="shared" si="1320"/>
        <v>4.0909748022726358E-2</v>
      </c>
      <c r="AE918" s="2">
        <f t="shared" si="1321"/>
        <v>2.2409564504709601E-3</v>
      </c>
      <c r="AF918">
        <f t="shared" si="1329"/>
        <v>64.499639203748302</v>
      </c>
      <c r="AG918" s="4">
        <f t="shared" si="1322"/>
        <v>-2.6829245819861628E-2</v>
      </c>
      <c r="AI918">
        <f t="shared" si="1323"/>
        <v>1</v>
      </c>
      <c r="AJ918">
        <f t="shared" si="1326"/>
        <v>0</v>
      </c>
      <c r="AK918">
        <f t="shared" si="1327"/>
        <v>0</v>
      </c>
      <c r="AL918">
        <f t="shared" ref="AL918:AN918" si="1397">SUM(AI908:AI917)/10</f>
        <v>0.8</v>
      </c>
      <c r="AM918">
        <f t="shared" si="1397"/>
        <v>0</v>
      </c>
      <c r="AN918">
        <f t="shared" si="1397"/>
        <v>0.2</v>
      </c>
      <c r="AO918" s="7">
        <f t="shared" si="1340"/>
        <v>-19.5498046875</v>
      </c>
      <c r="AP918" s="8">
        <f t="shared" si="1344"/>
        <v>0.78488869220414736</v>
      </c>
      <c r="AQ918" s="8">
        <f t="shared" si="1345"/>
        <v>0</v>
      </c>
      <c r="AR918" s="8">
        <f t="shared" si="1346"/>
        <v>0.24545454545454545</v>
      </c>
      <c r="AT918" s="8">
        <f t="shared" si="1341"/>
        <v>6</v>
      </c>
      <c r="AU918" s="8">
        <f t="shared" si="1342"/>
        <v>4</v>
      </c>
      <c r="AV918" s="4"/>
    </row>
    <row r="919" spans="1:48" x14ac:dyDescent="0.25">
      <c r="A919" t="s">
        <v>923</v>
      </c>
      <c r="B919">
        <v>15856.0498046875</v>
      </c>
      <c r="C919">
        <v>15868.599609375</v>
      </c>
      <c r="D919">
        <v>15842.349609375</v>
      </c>
      <c r="E919">
        <v>15863.75</v>
      </c>
      <c r="F919">
        <v>15863.75</v>
      </c>
      <c r="G919">
        <v>0</v>
      </c>
      <c r="H919" t="str">
        <f t="shared" si="1300"/>
        <v xml:space="preserve"> 14:15:00+05:30</v>
      </c>
      <c r="I919" t="str">
        <f t="shared" si="1301"/>
        <v>N</v>
      </c>
      <c r="J919">
        <f t="shared" si="1302"/>
        <v>8.2001953125</v>
      </c>
      <c r="K919">
        <f t="shared" si="1303"/>
        <v>7.7001953125</v>
      </c>
      <c r="L919" s="3">
        <f t="shared" si="1378"/>
        <v>5.1718139159549748E-4</v>
      </c>
      <c r="M919" s="3">
        <f t="shared" si="1304"/>
        <v>4.8563137776116234E-4</v>
      </c>
      <c r="N919" t="str">
        <f t="shared" si="1305"/>
        <v>2021-07-14</v>
      </c>
      <c r="O919">
        <f t="shared" si="1306"/>
        <v>-18.400390625</v>
      </c>
      <c r="P919">
        <f t="shared" si="1307"/>
        <v>82.349609375</v>
      </c>
      <c r="Q919">
        <f t="shared" si="1308"/>
        <v>-109.75</v>
      </c>
      <c r="R919">
        <f t="shared" si="1309"/>
        <v>-56.650390625</v>
      </c>
      <c r="S919">
        <f t="shared" si="1310"/>
        <v>15827.03759765625</v>
      </c>
      <c r="T919">
        <f t="shared" si="1311"/>
        <v>15771.666713169643</v>
      </c>
      <c r="U919">
        <f t="shared" si="1312"/>
        <v>36.71240234375</v>
      </c>
      <c r="V919">
        <f t="shared" si="1313"/>
        <v>92.083286830356883</v>
      </c>
      <c r="W919">
        <f t="shared" si="1314"/>
        <v>26.25</v>
      </c>
      <c r="X919">
        <f t="shared" si="1315"/>
        <v>37.589941406249999</v>
      </c>
      <c r="Y919">
        <f t="shared" si="1316"/>
        <v>15836.533103350601</v>
      </c>
      <c r="Z919">
        <f t="shared" si="1325"/>
        <v>15799.465508055633</v>
      </c>
      <c r="AA919">
        <f t="shared" si="1317"/>
        <v>27.216896649399132</v>
      </c>
      <c r="AB919">
        <f t="shared" si="1318"/>
        <v>64.284491944366891</v>
      </c>
      <c r="AC919" s="9">
        <f t="shared" si="1319"/>
        <v>37.067595294967759</v>
      </c>
      <c r="AD919" s="4">
        <f t="shared" si="1320"/>
        <v>3.7732782166611793E-2</v>
      </c>
      <c r="AE919" s="2">
        <f t="shared" si="1321"/>
        <v>1.6569511876234624E-3</v>
      </c>
      <c r="AF919">
        <f t="shared" si="1329"/>
        <v>64.866390180957751</v>
      </c>
      <c r="AG919" s="4">
        <f t="shared" si="1322"/>
        <v>5.6860934686923928E-3</v>
      </c>
      <c r="AI919">
        <f t="shared" si="1323"/>
        <v>1</v>
      </c>
      <c r="AJ919">
        <f t="shared" si="1326"/>
        <v>0</v>
      </c>
      <c r="AK919">
        <f t="shared" si="1327"/>
        <v>0</v>
      </c>
      <c r="AL919">
        <f t="shared" ref="AL919:AN919" si="1398">SUM(AI909:AI918)/10</f>
        <v>0.9</v>
      </c>
      <c r="AM919">
        <f t="shared" si="1398"/>
        <v>0</v>
      </c>
      <c r="AN919">
        <f t="shared" si="1398"/>
        <v>0.1</v>
      </c>
      <c r="AO919" s="7">
        <f t="shared" si="1340"/>
        <v>8.2001953125</v>
      </c>
      <c r="AP919" s="8">
        <f t="shared" si="1344"/>
        <v>0.82399983907612062</v>
      </c>
      <c r="AQ919" s="8">
        <f t="shared" si="1345"/>
        <v>0</v>
      </c>
      <c r="AR919" s="8">
        <f t="shared" si="1346"/>
        <v>0.16363636363636364</v>
      </c>
      <c r="AT919" s="8">
        <f t="shared" si="1341"/>
        <v>6</v>
      </c>
      <c r="AU919" s="8">
        <f t="shared" si="1342"/>
        <v>4</v>
      </c>
      <c r="AV919" s="4"/>
    </row>
    <row r="920" spans="1:48" x14ac:dyDescent="0.25">
      <c r="A920" t="s">
        <v>924</v>
      </c>
      <c r="B920">
        <v>15862.9501953125</v>
      </c>
      <c r="C920">
        <v>15863.849609375</v>
      </c>
      <c r="D920">
        <v>15834.4501953125</v>
      </c>
      <c r="E920">
        <v>15845.349609375</v>
      </c>
      <c r="F920">
        <v>15845.349609375</v>
      </c>
      <c r="G920">
        <v>0</v>
      </c>
      <c r="H920" t="str">
        <f t="shared" ref="H920:H983" si="1399">RIGHT(A920,LEN(A920)-10)</f>
        <v xml:space="preserve"> 15:15:00+05:30</v>
      </c>
      <c r="I920" t="str">
        <f t="shared" ref="I920:I983" si="1400">IF(H920= " 09:15:00+05:30","Y","N")</f>
        <v>N</v>
      </c>
      <c r="J920">
        <f t="shared" ref="J920:J983" si="1401">E920-E919</f>
        <v>-18.400390625</v>
      </c>
      <c r="K920">
        <f t="shared" ref="K920:K983" si="1402">E920-B920</f>
        <v>-17.6005859375</v>
      </c>
      <c r="L920" s="3">
        <f t="shared" si="1378"/>
        <v>-1.1599017019935387E-3</v>
      </c>
      <c r="M920" s="3">
        <f t="shared" ref="M920:M983" si="1403">K920/B920</f>
        <v>-1.1095405155278728E-3</v>
      </c>
      <c r="N920" t="str">
        <f t="shared" ref="N920:N983" si="1404">LEFT(A920,10)</f>
        <v>2021-07-14</v>
      </c>
      <c r="O920">
        <f t="shared" ref="O920:O983" si="1405">E921-E920</f>
        <v>41.4501953125</v>
      </c>
      <c r="P920">
        <f t="shared" ref="P920:P983" si="1406">E926-E920</f>
        <v>75.75</v>
      </c>
      <c r="Q920">
        <f t="shared" ref="Q920:Q983" si="1407">(E940-E920)</f>
        <v>-94.349609375</v>
      </c>
      <c r="R920">
        <f t="shared" ref="R920:R983" si="1408">(E954-E920)</f>
        <v>-26.25</v>
      </c>
      <c r="S920">
        <f t="shared" ref="S920:S983" si="1409">SUM(E912:E919)/8</f>
        <v>15834.893798828125</v>
      </c>
      <c r="T920">
        <f t="shared" ref="T920:T983" si="1410">SUM(E899:E919)/21</f>
        <v>15780.081008184523</v>
      </c>
      <c r="U920">
        <f t="shared" ref="U920:U983" si="1411">E920-S920</f>
        <v>10.455810546875</v>
      </c>
      <c r="V920">
        <f t="shared" ref="V920:V983" si="1412">E920-T920</f>
        <v>65.268601190477057</v>
      </c>
      <c r="W920">
        <f t="shared" ref="W920:W983" si="1413">MAX(C920-D920,C920-E920,D920-E920)</f>
        <v>29.3994140625</v>
      </c>
      <c r="X920">
        <f t="shared" ref="X920:X983" si="1414">SUM(W910:W919)/10</f>
        <v>36.234960937499999</v>
      </c>
      <c r="Y920">
        <f t="shared" ref="Y920:Y983" si="1415">(E920-Y919)*(2/9)+Y919</f>
        <v>15838.492326911579</v>
      </c>
      <c r="Z920">
        <f t="shared" si="1325"/>
        <v>15803.636789993758</v>
      </c>
      <c r="AA920">
        <f t="shared" ref="AA920:AA983" si="1416">$E920-Y920</f>
        <v>6.8572824634211429</v>
      </c>
      <c r="AB920">
        <f t="shared" ref="AB920:AB983" si="1417">$E920-Z920</f>
        <v>41.712819381242298</v>
      </c>
      <c r="AC920" s="9">
        <f t="shared" ref="AC920:AC983" si="1418">Y920-Z920</f>
        <v>34.855536917821155</v>
      </c>
      <c r="AD920" s="4">
        <f t="shared" ref="AD920:AD983" si="1419">IF(AND(AC920&gt;0,AC919&gt;0),(AC920-AC919)/AC919,IF(AND(AC920&lt;0,AC919&lt;0),(AC920-AC919)/AC919,"CROSSOVER"))</f>
        <v>-5.9676338849175635E-2</v>
      </c>
      <c r="AE920" s="2">
        <f t="shared" ref="AE920:AE983" si="1420">ABS(C920-D920)/D920</f>
        <v>1.8566741313950489E-3</v>
      </c>
      <c r="AF920">
        <f t="shared" si="1329"/>
        <v>58.411318727055914</v>
      </c>
      <c r="AG920" s="4">
        <f t="shared" ref="AG920:AG983" si="1421">IF(AND(AF920&gt;0,AF919&gt;0),(AF920-AF919)/AF919,IF(AND(AF920&lt;0,AF919&lt;0),(AF920-AF919)/AF919,"CROSSOVER"))</f>
        <v>-9.9513344829180811E-2</v>
      </c>
      <c r="AI920">
        <f t="shared" ref="AI920:AI983" si="1422">IF(AND(AD920&gt;0,AB920&gt;0,AA920&gt;0,V920&gt;0,U920&gt;0),1,0)</f>
        <v>0</v>
      </c>
      <c r="AJ920">
        <f t="shared" si="1326"/>
        <v>0</v>
      </c>
      <c r="AK920">
        <f t="shared" si="1327"/>
        <v>1</v>
      </c>
      <c r="AL920">
        <f t="shared" ref="AL920:AN920" si="1423">SUM(AI910:AI919)/10</f>
        <v>0.9</v>
      </c>
      <c r="AM920">
        <f t="shared" si="1423"/>
        <v>0</v>
      </c>
      <c r="AN920">
        <f t="shared" si="1423"/>
        <v>0.1</v>
      </c>
      <c r="AO920" s="7">
        <f t="shared" si="1340"/>
        <v>-18.400390625</v>
      </c>
      <c r="AP920" s="8">
        <f t="shared" si="1344"/>
        <v>0.67418168651682597</v>
      </c>
      <c r="AQ920" s="8">
        <f t="shared" si="1345"/>
        <v>0</v>
      </c>
      <c r="AR920" s="8">
        <f t="shared" si="1346"/>
        <v>0.26363636363636367</v>
      </c>
      <c r="AT920" s="8">
        <f t="shared" si="1341"/>
        <v>5</v>
      </c>
      <c r="AU920" s="8">
        <f t="shared" si="1342"/>
        <v>5</v>
      </c>
      <c r="AV920" s="4"/>
    </row>
    <row r="921" spans="1:48" x14ac:dyDescent="0.25">
      <c r="A921" t="s">
        <v>925</v>
      </c>
      <c r="B921">
        <v>15872.150390625</v>
      </c>
      <c r="C921">
        <v>15902.150390625</v>
      </c>
      <c r="D921">
        <v>15858.4501953125</v>
      </c>
      <c r="E921">
        <v>15886.7998046875</v>
      </c>
      <c r="F921">
        <v>15886.7998046875</v>
      </c>
      <c r="G921">
        <v>0</v>
      </c>
      <c r="H921" t="str">
        <f t="shared" si="1399"/>
        <v xml:space="preserve"> 09:15:00+05:30</v>
      </c>
      <c r="I921" t="str">
        <f t="shared" si="1400"/>
        <v>Y</v>
      </c>
      <c r="J921">
        <f t="shared" si="1401"/>
        <v>41.4501953125</v>
      </c>
      <c r="K921">
        <f t="shared" si="1402"/>
        <v>14.6494140625</v>
      </c>
      <c r="L921" s="3">
        <f t="shared" si="1378"/>
        <v>2.6159217899474892E-3</v>
      </c>
      <c r="M921" s="3">
        <f t="shared" si="1403"/>
        <v>9.2296341087801071E-4</v>
      </c>
      <c r="N921" t="str">
        <f t="shared" si="1404"/>
        <v>2021-07-15</v>
      </c>
      <c r="O921">
        <f t="shared" si="1405"/>
        <v>45.150390625</v>
      </c>
      <c r="P921">
        <f t="shared" si="1406"/>
        <v>35.2001953125</v>
      </c>
      <c r="Q921">
        <f t="shared" si="1407"/>
        <v>-128.8994140625</v>
      </c>
      <c r="R921">
        <f t="shared" si="1408"/>
        <v>-59.099609375</v>
      </c>
      <c r="S921">
        <f t="shared" si="1409"/>
        <v>15838.537475585938</v>
      </c>
      <c r="T921">
        <f t="shared" si="1410"/>
        <v>15787.142903645834</v>
      </c>
      <c r="U921">
        <f t="shared" si="1411"/>
        <v>48.2623291015625</v>
      </c>
      <c r="V921">
        <f t="shared" si="1412"/>
        <v>99.65690104166606</v>
      </c>
      <c r="W921">
        <f t="shared" si="1413"/>
        <v>43.7001953125</v>
      </c>
      <c r="X921">
        <f t="shared" si="1414"/>
        <v>35.989843749999999</v>
      </c>
      <c r="Y921">
        <f t="shared" si="1415"/>
        <v>15849.227321972894</v>
      </c>
      <c r="Z921">
        <f t="shared" ref="Z921:Z984" si="1424">(F921-Z920)*(2/22)+Z920</f>
        <v>15811.197064056825</v>
      </c>
      <c r="AA921">
        <f t="shared" si="1416"/>
        <v>37.57248271460594</v>
      </c>
      <c r="AB921">
        <f t="shared" si="1417"/>
        <v>75.602740630674816</v>
      </c>
      <c r="AC921" s="9">
        <f t="shared" si="1418"/>
        <v>38.030257916068877</v>
      </c>
      <c r="AD921" s="4">
        <f t="shared" si="1419"/>
        <v>9.1082257769626571E-2</v>
      </c>
      <c r="AE921" s="2">
        <f t="shared" si="1420"/>
        <v>2.755640984729836E-3</v>
      </c>
      <c r="AF921">
        <f t="shared" si="1329"/>
        <v>62.084418327060121</v>
      </c>
      <c r="AG921" s="4">
        <f t="shared" si="1421"/>
        <v>6.2883353433053721E-2</v>
      </c>
      <c r="AI921">
        <f t="shared" si="1422"/>
        <v>1</v>
      </c>
      <c r="AJ921">
        <f t="shared" ref="AJ921:AJ984" si="1425">IF(AND(AD921&gt;0,AB921&lt;0,AA921&lt;0,V921&lt;0,U921&lt;0),1,0)</f>
        <v>0</v>
      </c>
      <c r="AK921">
        <f t="shared" ref="AK921:AK984" si="1426">IF(AND(AI921 =0,AJ921=0),1,0)</f>
        <v>0</v>
      </c>
      <c r="AL921">
        <f t="shared" ref="AL921:AN921" si="1427">SUM(AI911:AI920)/10</f>
        <v>0.8</v>
      </c>
      <c r="AM921">
        <f t="shared" si="1427"/>
        <v>0</v>
      </c>
      <c r="AN921">
        <f t="shared" si="1427"/>
        <v>0.2</v>
      </c>
      <c r="AO921" s="7">
        <f t="shared" si="1340"/>
        <v>41.4501953125</v>
      </c>
      <c r="AP921" s="8">
        <f t="shared" si="1344"/>
        <v>0.73342137987740308</v>
      </c>
      <c r="AQ921" s="8">
        <f t="shared" si="1345"/>
        <v>0</v>
      </c>
      <c r="AR921" s="8">
        <f t="shared" si="1346"/>
        <v>8.1818181818181818E-2</v>
      </c>
      <c r="AT921" s="8">
        <f t="shared" si="1341"/>
        <v>6</v>
      </c>
      <c r="AU921" s="8">
        <f t="shared" si="1342"/>
        <v>4</v>
      </c>
      <c r="AV921" s="4"/>
    </row>
    <row r="922" spans="1:48" x14ac:dyDescent="0.25">
      <c r="A922" t="s">
        <v>926</v>
      </c>
      <c r="B922">
        <v>15890.400390625</v>
      </c>
      <c r="C922">
        <v>15940.650390625</v>
      </c>
      <c r="D922">
        <v>15882.0498046875</v>
      </c>
      <c r="E922">
        <v>15931.9501953125</v>
      </c>
      <c r="F922">
        <v>15931.9501953125</v>
      </c>
      <c r="G922">
        <v>0</v>
      </c>
      <c r="H922" t="str">
        <f t="shared" si="1399"/>
        <v xml:space="preserve"> 10:15:00+05:30</v>
      </c>
      <c r="I922" t="str">
        <f t="shared" si="1400"/>
        <v>N</v>
      </c>
      <c r="J922">
        <f t="shared" si="1401"/>
        <v>45.150390625</v>
      </c>
      <c r="K922">
        <f t="shared" si="1402"/>
        <v>41.5498046875</v>
      </c>
      <c r="L922" s="3">
        <f t="shared" si="1378"/>
        <v>2.8420066457738135E-3</v>
      </c>
      <c r="M922" s="3">
        <f t="shared" si="1403"/>
        <v>2.6147739305558029E-3</v>
      </c>
      <c r="N922" t="str">
        <f t="shared" si="1404"/>
        <v>2021-07-15</v>
      </c>
      <c r="O922">
        <f t="shared" si="1405"/>
        <v>1.75</v>
      </c>
      <c r="P922">
        <f t="shared" si="1406"/>
        <v>-4.6005859375</v>
      </c>
      <c r="Q922">
        <f t="shared" si="1407"/>
        <v>-255.7001953125</v>
      </c>
      <c r="R922">
        <f t="shared" si="1408"/>
        <v>-81.8505859375</v>
      </c>
      <c r="S922">
        <f t="shared" si="1409"/>
        <v>15848.39990234375</v>
      </c>
      <c r="T922">
        <f t="shared" si="1410"/>
        <v>15792.619094122023</v>
      </c>
      <c r="U922">
        <f t="shared" si="1411"/>
        <v>83.55029296875</v>
      </c>
      <c r="V922">
        <f t="shared" si="1412"/>
        <v>139.33110119047706</v>
      </c>
      <c r="W922">
        <f t="shared" si="1413"/>
        <v>58.6005859375</v>
      </c>
      <c r="X922">
        <f t="shared" si="1414"/>
        <v>37.624902343750001</v>
      </c>
      <c r="Y922">
        <f t="shared" si="1415"/>
        <v>15867.610182715029</v>
      </c>
      <c r="Z922">
        <f t="shared" si="1424"/>
        <v>15822.174621443704</v>
      </c>
      <c r="AA922">
        <f t="shared" si="1416"/>
        <v>64.340012597471286</v>
      </c>
      <c r="AB922">
        <f t="shared" si="1417"/>
        <v>109.77557386879562</v>
      </c>
      <c r="AC922" s="9">
        <f t="shared" si="1418"/>
        <v>45.435561271324332</v>
      </c>
      <c r="AD922" s="4">
        <f t="shared" si="1419"/>
        <v>0.19472135507465232</v>
      </c>
      <c r="AE922" s="2">
        <f t="shared" si="1420"/>
        <v>3.6897369456809258E-3</v>
      </c>
      <c r="AF922">
        <f t="shared" ref="AF922:AF985" si="1428">Y922-T922</f>
        <v>74.99108859300577</v>
      </c>
      <c r="AG922" s="4">
        <f t="shared" si="1421"/>
        <v>0.20788904227069399</v>
      </c>
      <c r="AI922">
        <f t="shared" si="1422"/>
        <v>1</v>
      </c>
      <c r="AJ922">
        <f t="shared" si="1425"/>
        <v>0</v>
      </c>
      <c r="AK922">
        <f t="shared" si="1426"/>
        <v>0</v>
      </c>
      <c r="AL922">
        <f t="shared" ref="AL922:AN922" si="1429">SUM(AI912:AI921)/10</f>
        <v>0.8</v>
      </c>
      <c r="AM922">
        <f t="shared" si="1429"/>
        <v>0</v>
      </c>
      <c r="AN922">
        <f t="shared" si="1429"/>
        <v>0.2</v>
      </c>
      <c r="AO922" s="7">
        <f t="shared" si="1340"/>
        <v>45.150390625</v>
      </c>
      <c r="AP922" s="8">
        <f t="shared" si="1344"/>
        <v>0.78189021989969343</v>
      </c>
      <c r="AQ922" s="8">
        <f t="shared" si="1345"/>
        <v>0</v>
      </c>
      <c r="AR922" s="8">
        <f t="shared" si="1346"/>
        <v>0.16363636363636364</v>
      </c>
      <c r="AT922" s="8">
        <f t="shared" si="1341"/>
        <v>6</v>
      </c>
      <c r="AU922" s="8">
        <f t="shared" si="1342"/>
        <v>4</v>
      </c>
      <c r="AV922" s="4"/>
    </row>
    <row r="923" spans="1:48" x14ac:dyDescent="0.25">
      <c r="A923" t="s">
        <v>927</v>
      </c>
      <c r="B923">
        <v>15933.75</v>
      </c>
      <c r="C923">
        <v>15940.650390625</v>
      </c>
      <c r="D923">
        <v>15922.5498046875</v>
      </c>
      <c r="E923">
        <v>15933.7001953125</v>
      </c>
      <c r="F923">
        <v>15933.7001953125</v>
      </c>
      <c r="G923">
        <v>0</v>
      </c>
      <c r="H923" t="str">
        <f t="shared" si="1399"/>
        <v xml:space="preserve"> 11:15:00+05:30</v>
      </c>
      <c r="I923" t="str">
        <f t="shared" si="1400"/>
        <v>N</v>
      </c>
      <c r="J923">
        <f t="shared" si="1401"/>
        <v>1.75</v>
      </c>
      <c r="K923">
        <f t="shared" si="1402"/>
        <v>-4.98046875E-2</v>
      </c>
      <c r="L923" s="3">
        <f t="shared" si="1378"/>
        <v>1.0984217114329701E-4</v>
      </c>
      <c r="M923" s="3">
        <f t="shared" si="1403"/>
        <v>-3.1257354671687455E-6</v>
      </c>
      <c r="N923" t="str">
        <f t="shared" si="1404"/>
        <v>2021-07-15</v>
      </c>
      <c r="O923">
        <f t="shared" si="1405"/>
        <v>-1.400390625</v>
      </c>
      <c r="P923">
        <f t="shared" si="1406"/>
        <v>5.0498046875</v>
      </c>
      <c r="Q923">
        <f t="shared" si="1407"/>
        <v>-341.5498046875</v>
      </c>
      <c r="R923">
        <f t="shared" si="1408"/>
        <v>-97.900390625</v>
      </c>
      <c r="S923">
        <f t="shared" si="1409"/>
        <v>15866.437377929688</v>
      </c>
      <c r="T923">
        <f t="shared" si="1410"/>
        <v>15800.247674851191</v>
      </c>
      <c r="U923">
        <f t="shared" si="1411"/>
        <v>67.2628173828125</v>
      </c>
      <c r="V923">
        <f t="shared" si="1412"/>
        <v>133.45252046130918</v>
      </c>
      <c r="W923">
        <f t="shared" si="1413"/>
        <v>18.1005859375</v>
      </c>
      <c r="X923">
        <f t="shared" si="1414"/>
        <v>40.629980468749999</v>
      </c>
      <c r="Y923">
        <f t="shared" si="1415"/>
        <v>15882.296852181133</v>
      </c>
      <c r="Z923">
        <f t="shared" si="1424"/>
        <v>15832.313309977231</v>
      </c>
      <c r="AA923">
        <f t="shared" si="1416"/>
        <v>51.403343131367365</v>
      </c>
      <c r="AB923">
        <f t="shared" si="1417"/>
        <v>101.38688533526874</v>
      </c>
      <c r="AC923" s="9">
        <f t="shared" si="1418"/>
        <v>49.983542203901379</v>
      </c>
      <c r="AD923" s="4">
        <f t="shared" si="1419"/>
        <v>0.1000973863934065</v>
      </c>
      <c r="AE923" s="2">
        <f t="shared" si="1420"/>
        <v>1.1367894061899118E-3</v>
      </c>
      <c r="AF923">
        <f t="shared" si="1428"/>
        <v>82.049177329941813</v>
      </c>
      <c r="AG923" s="4">
        <f t="shared" si="1421"/>
        <v>9.4119032932592106E-2</v>
      </c>
      <c r="AI923">
        <f t="shared" si="1422"/>
        <v>1</v>
      </c>
      <c r="AJ923">
        <f t="shared" si="1425"/>
        <v>0</v>
      </c>
      <c r="AK923">
        <f t="shared" si="1426"/>
        <v>0</v>
      </c>
      <c r="AL923">
        <f t="shared" ref="AL923:AN923" si="1430">SUM(AI913:AI922)/10</f>
        <v>0.8</v>
      </c>
      <c r="AM923">
        <f t="shared" si="1430"/>
        <v>0</v>
      </c>
      <c r="AN923">
        <f t="shared" si="1430"/>
        <v>0.2</v>
      </c>
      <c r="AO923" s="7">
        <f t="shared" si="1340"/>
        <v>1.75</v>
      </c>
      <c r="AP923" s="8">
        <f t="shared" si="1344"/>
        <v>0.82154654355429457</v>
      </c>
      <c r="AQ923" s="8">
        <f t="shared" si="1345"/>
        <v>0</v>
      </c>
      <c r="AR923" s="8">
        <f t="shared" si="1346"/>
        <v>0.16363636363636364</v>
      </c>
      <c r="AT923" s="8">
        <f t="shared" si="1341"/>
        <v>7</v>
      </c>
      <c r="AU923" s="8">
        <f t="shared" si="1342"/>
        <v>3</v>
      </c>
      <c r="AV923" s="4"/>
    </row>
    <row r="924" spans="1:48" x14ac:dyDescent="0.25">
      <c r="A924" t="s">
        <v>928</v>
      </c>
      <c r="B924">
        <v>15932.7001953125</v>
      </c>
      <c r="C924">
        <v>15946.150390625</v>
      </c>
      <c r="D924">
        <v>15909.5498046875</v>
      </c>
      <c r="E924">
        <v>15932.2998046875</v>
      </c>
      <c r="F924">
        <v>15932.2998046875</v>
      </c>
      <c r="G924">
        <v>0</v>
      </c>
      <c r="H924" t="str">
        <f t="shared" si="1399"/>
        <v xml:space="preserve"> 12:15:00+05:30</v>
      </c>
      <c r="I924" t="str">
        <f t="shared" si="1400"/>
        <v>N</v>
      </c>
      <c r="J924">
        <f t="shared" si="1401"/>
        <v>-1.400390625</v>
      </c>
      <c r="K924">
        <f t="shared" si="1402"/>
        <v>-0.400390625</v>
      </c>
      <c r="L924" s="3">
        <f t="shared" si="1378"/>
        <v>-8.7888601381616173E-5</v>
      </c>
      <c r="M924" s="3">
        <f t="shared" si="1403"/>
        <v>-2.5130117311678118E-5</v>
      </c>
      <c r="N924" t="str">
        <f t="shared" si="1404"/>
        <v>2021-07-15</v>
      </c>
      <c r="O924">
        <f t="shared" si="1405"/>
        <v>13.7998046875</v>
      </c>
      <c r="P924">
        <f t="shared" si="1406"/>
        <v>-24.0498046875</v>
      </c>
      <c r="Q924">
        <f t="shared" si="1407"/>
        <v>-348.0498046875</v>
      </c>
      <c r="R924">
        <f t="shared" si="1408"/>
        <v>-87.75</v>
      </c>
      <c r="S924">
        <f t="shared" si="1409"/>
        <v>15878.662353515625</v>
      </c>
      <c r="T924">
        <f t="shared" si="1410"/>
        <v>15808.231026785714</v>
      </c>
      <c r="U924">
        <f t="shared" si="1411"/>
        <v>53.637451171875</v>
      </c>
      <c r="V924">
        <f t="shared" si="1412"/>
        <v>124.06877790178623</v>
      </c>
      <c r="W924">
        <f t="shared" si="1413"/>
        <v>36.6005859375</v>
      </c>
      <c r="X924">
        <f t="shared" si="1414"/>
        <v>40.960058593749999</v>
      </c>
      <c r="Y924">
        <f t="shared" si="1415"/>
        <v>15893.40861940477</v>
      </c>
      <c r="Z924">
        <f t="shared" si="1424"/>
        <v>15841.402991314528</v>
      </c>
      <c r="AA924">
        <f t="shared" si="1416"/>
        <v>38.891185282729566</v>
      </c>
      <c r="AB924">
        <f t="shared" si="1417"/>
        <v>90.896813372972247</v>
      </c>
      <c r="AC924" s="9">
        <f t="shared" si="1418"/>
        <v>52.005628090242681</v>
      </c>
      <c r="AD924" s="4">
        <f t="shared" si="1419"/>
        <v>4.0455033740755389E-2</v>
      </c>
      <c r="AE924" s="2">
        <f t="shared" si="1420"/>
        <v>2.3005419001055714E-3</v>
      </c>
      <c r="AF924">
        <f t="shared" si="1428"/>
        <v>85.177592619056668</v>
      </c>
      <c r="AG924" s="4">
        <f t="shared" si="1421"/>
        <v>3.812853938235914E-2</v>
      </c>
      <c r="AI924">
        <f t="shared" si="1422"/>
        <v>1</v>
      </c>
      <c r="AJ924">
        <f t="shared" si="1425"/>
        <v>0</v>
      </c>
      <c r="AK924">
        <f t="shared" si="1426"/>
        <v>0</v>
      </c>
      <c r="AL924">
        <f t="shared" ref="AL924:AN924" si="1431">SUM(AI914:AI923)/10</f>
        <v>0.8</v>
      </c>
      <c r="AM924">
        <f t="shared" si="1431"/>
        <v>0</v>
      </c>
      <c r="AN924">
        <f t="shared" si="1431"/>
        <v>0.2</v>
      </c>
      <c r="AO924" s="7">
        <f t="shared" si="1340"/>
        <v>-1.400390625</v>
      </c>
      <c r="AP924" s="8">
        <f t="shared" si="1344"/>
        <v>0.85399262654442287</v>
      </c>
      <c r="AQ924" s="8">
        <f t="shared" si="1345"/>
        <v>0</v>
      </c>
      <c r="AR924" s="8">
        <f t="shared" si="1346"/>
        <v>0.16363636363636364</v>
      </c>
      <c r="AT924" s="8">
        <f t="shared" si="1341"/>
        <v>7</v>
      </c>
      <c r="AU924" s="8">
        <f t="shared" si="1342"/>
        <v>3</v>
      </c>
      <c r="AV924" s="4"/>
    </row>
    <row r="925" spans="1:48" x14ac:dyDescent="0.25">
      <c r="A925" t="s">
        <v>929</v>
      </c>
      <c r="B925">
        <v>15917.349609375</v>
      </c>
      <c r="C925">
        <v>15951.0498046875</v>
      </c>
      <c r="D925">
        <v>15912.5</v>
      </c>
      <c r="E925">
        <v>15946.099609375</v>
      </c>
      <c r="F925">
        <v>15946.099609375</v>
      </c>
      <c r="G925">
        <v>0</v>
      </c>
      <c r="H925" t="str">
        <f t="shared" si="1399"/>
        <v xml:space="preserve"> 13:15:00+05:30</v>
      </c>
      <c r="I925" t="str">
        <f t="shared" si="1400"/>
        <v>N</v>
      </c>
      <c r="J925">
        <f t="shared" si="1401"/>
        <v>13.7998046875</v>
      </c>
      <c r="K925">
        <f t="shared" si="1402"/>
        <v>28.75</v>
      </c>
      <c r="L925" s="3">
        <f t="shared" si="1378"/>
        <v>8.6615271220542237E-4</v>
      </c>
      <c r="M925" s="3">
        <f t="shared" si="1403"/>
        <v>1.8062052229516166E-3</v>
      </c>
      <c r="N925" t="str">
        <f t="shared" si="1404"/>
        <v>2021-07-15</v>
      </c>
      <c r="O925">
        <f t="shared" si="1405"/>
        <v>-25</v>
      </c>
      <c r="P925">
        <f t="shared" si="1406"/>
        <v>-27.3994140625</v>
      </c>
      <c r="Q925">
        <f t="shared" si="1407"/>
        <v>-277.1494140625</v>
      </c>
      <c r="R925">
        <f t="shared" si="1408"/>
        <v>-71.19921875</v>
      </c>
      <c r="S925">
        <f t="shared" si="1409"/>
        <v>15890.562377929688</v>
      </c>
      <c r="T925">
        <f t="shared" si="1410"/>
        <v>15819.181036086309</v>
      </c>
      <c r="U925">
        <f t="shared" si="1411"/>
        <v>55.5372314453125</v>
      </c>
      <c r="V925">
        <f t="shared" si="1412"/>
        <v>126.91857328869082</v>
      </c>
      <c r="W925">
        <f t="shared" si="1413"/>
        <v>38.5498046875</v>
      </c>
      <c r="X925">
        <f t="shared" si="1414"/>
        <v>39.925097656250003</v>
      </c>
      <c r="Y925">
        <f t="shared" si="1415"/>
        <v>15905.117728287043</v>
      </c>
      <c r="Z925">
        <f t="shared" si="1424"/>
        <v>15850.920865683662</v>
      </c>
      <c r="AA925">
        <f t="shared" si="1416"/>
        <v>40.981881087956936</v>
      </c>
      <c r="AB925">
        <f t="shared" si="1417"/>
        <v>95.178743691338241</v>
      </c>
      <c r="AC925" s="9">
        <f t="shared" si="1418"/>
        <v>54.196862603381305</v>
      </c>
      <c r="AD925" s="4">
        <f t="shared" si="1419"/>
        <v>4.2134564923171171E-2</v>
      </c>
      <c r="AE925" s="2">
        <f t="shared" si="1420"/>
        <v>2.4226114493322861E-3</v>
      </c>
      <c r="AF925">
        <f t="shared" si="1428"/>
        <v>85.936692200733887</v>
      </c>
      <c r="AG925" s="4">
        <f t="shared" si="1421"/>
        <v>8.9119633266952283E-3</v>
      </c>
      <c r="AI925">
        <f t="shared" si="1422"/>
        <v>1</v>
      </c>
      <c r="AJ925">
        <f t="shared" si="1425"/>
        <v>0</v>
      </c>
      <c r="AK925">
        <f t="shared" si="1426"/>
        <v>0</v>
      </c>
      <c r="AL925">
        <f t="shared" ref="AL925:AN925" si="1432">SUM(AI915:AI924)/10</f>
        <v>0.9</v>
      </c>
      <c r="AM925">
        <f t="shared" si="1432"/>
        <v>0</v>
      </c>
      <c r="AN925">
        <f t="shared" si="1432"/>
        <v>0.1</v>
      </c>
      <c r="AO925" s="7">
        <f t="shared" si="1340"/>
        <v>13.7998046875</v>
      </c>
      <c r="AP925" s="8">
        <f t="shared" si="1344"/>
        <v>0.88053942171816413</v>
      </c>
      <c r="AQ925" s="8">
        <f t="shared" si="1345"/>
        <v>0</v>
      </c>
      <c r="AR925" s="8">
        <f t="shared" si="1346"/>
        <v>0.16363636363636364</v>
      </c>
      <c r="AT925" s="8">
        <f t="shared" si="1341"/>
        <v>7</v>
      </c>
      <c r="AU925" s="8">
        <f t="shared" si="1342"/>
        <v>3</v>
      </c>
      <c r="AV925" s="4"/>
    </row>
    <row r="926" spans="1:48" x14ac:dyDescent="0.25">
      <c r="A926" t="s">
        <v>930</v>
      </c>
      <c r="B926">
        <v>15944.150390625</v>
      </c>
      <c r="C926">
        <v>15952.150390625</v>
      </c>
      <c r="D926">
        <v>15914.7001953125</v>
      </c>
      <c r="E926">
        <v>15921.099609375</v>
      </c>
      <c r="F926">
        <v>15921.099609375</v>
      </c>
      <c r="G926">
        <v>0</v>
      </c>
      <c r="H926" t="str">
        <f t="shared" si="1399"/>
        <v xml:space="preserve"> 14:15:00+05:30</v>
      </c>
      <c r="I926" t="str">
        <f t="shared" si="1400"/>
        <v>N</v>
      </c>
      <c r="J926">
        <f t="shared" si="1401"/>
        <v>-25</v>
      </c>
      <c r="K926">
        <f t="shared" si="1402"/>
        <v>-23.05078125</v>
      </c>
      <c r="L926" s="3">
        <f t="shared" si="1378"/>
        <v>-1.5677815022114906E-3</v>
      </c>
      <c r="M926" s="3">
        <f t="shared" si="1403"/>
        <v>-1.4457202601120488E-3</v>
      </c>
      <c r="N926" t="str">
        <f t="shared" si="1404"/>
        <v>2021-07-15</v>
      </c>
      <c r="O926">
        <f t="shared" si="1405"/>
        <v>0.900390625</v>
      </c>
      <c r="P926">
        <f t="shared" si="1406"/>
        <v>-16.7998046875</v>
      </c>
      <c r="Q926">
        <f t="shared" si="1407"/>
        <v>-244.5</v>
      </c>
      <c r="R926">
        <f t="shared" si="1408"/>
        <v>-28.1494140625</v>
      </c>
      <c r="S926">
        <f t="shared" si="1409"/>
        <v>15899.437377929688</v>
      </c>
      <c r="T926">
        <f t="shared" si="1410"/>
        <v>15831.497674851191</v>
      </c>
      <c r="U926">
        <f t="shared" si="1411"/>
        <v>21.6622314453125</v>
      </c>
      <c r="V926">
        <f t="shared" si="1412"/>
        <v>89.601934523809177</v>
      </c>
      <c r="W926">
        <f t="shared" si="1413"/>
        <v>37.4501953125</v>
      </c>
      <c r="X926">
        <f t="shared" si="1414"/>
        <v>36.405078125000003</v>
      </c>
      <c r="Y926">
        <f t="shared" si="1415"/>
        <v>15908.6692574177</v>
      </c>
      <c r="Z926">
        <f t="shared" si="1424"/>
        <v>15857.300751473784</v>
      </c>
      <c r="AA926">
        <f t="shared" si="1416"/>
        <v>12.430351957300445</v>
      </c>
      <c r="AB926">
        <f t="shared" si="1417"/>
        <v>63.798857901216252</v>
      </c>
      <c r="AC926" s="9">
        <f t="shared" si="1418"/>
        <v>51.368505943915807</v>
      </c>
      <c r="AD926" s="4">
        <f t="shared" si="1419"/>
        <v>-5.2186723061143379E-2</v>
      </c>
      <c r="AE926" s="2">
        <f t="shared" si="1420"/>
        <v>2.3531825829512356E-3</v>
      </c>
      <c r="AF926">
        <f t="shared" si="1428"/>
        <v>77.171582566508732</v>
      </c>
      <c r="AG926" s="4">
        <f t="shared" si="1421"/>
        <v>-0.101994961753372</v>
      </c>
      <c r="AI926">
        <f t="shared" si="1422"/>
        <v>0</v>
      </c>
      <c r="AJ926">
        <f t="shared" si="1425"/>
        <v>0</v>
      </c>
      <c r="AK926">
        <f t="shared" si="1426"/>
        <v>1</v>
      </c>
      <c r="AL926">
        <f t="shared" ref="AL926:AN926" si="1433">SUM(AI916:AI925)/10</f>
        <v>0.9</v>
      </c>
      <c r="AM926">
        <f t="shared" si="1433"/>
        <v>0</v>
      </c>
      <c r="AN926">
        <f t="shared" si="1433"/>
        <v>0.1</v>
      </c>
      <c r="AO926" s="7">
        <f t="shared" si="1340"/>
        <v>-25</v>
      </c>
      <c r="AP926" s="8">
        <f t="shared" si="1344"/>
        <v>0.72044134504213431</v>
      </c>
      <c r="AQ926" s="8">
        <f t="shared" si="1345"/>
        <v>0</v>
      </c>
      <c r="AR926" s="8">
        <f t="shared" si="1346"/>
        <v>0.26363636363636367</v>
      </c>
      <c r="AT926" s="8">
        <f t="shared" si="1341"/>
        <v>6</v>
      </c>
      <c r="AU926" s="8">
        <f t="shared" si="1342"/>
        <v>4</v>
      </c>
      <c r="AV926" s="4"/>
    </row>
    <row r="927" spans="1:48" x14ac:dyDescent="0.25">
      <c r="A927" t="s">
        <v>931</v>
      </c>
      <c r="B927">
        <v>15920.2998046875</v>
      </c>
      <c r="C927">
        <v>15928.2001953125</v>
      </c>
      <c r="D927">
        <v>15916.7998046875</v>
      </c>
      <c r="E927">
        <v>15922</v>
      </c>
      <c r="F927">
        <v>15922</v>
      </c>
      <c r="G927">
        <v>0</v>
      </c>
      <c r="H927" t="str">
        <f t="shared" si="1399"/>
        <v xml:space="preserve"> 15:15:00+05:30</v>
      </c>
      <c r="I927" t="str">
        <f t="shared" si="1400"/>
        <v>N</v>
      </c>
      <c r="J927">
        <f t="shared" si="1401"/>
        <v>0.900390625</v>
      </c>
      <c r="K927">
        <f t="shared" si="1402"/>
        <v>1.7001953125</v>
      </c>
      <c r="L927" s="3">
        <f t="shared" si="1378"/>
        <v>5.6553293873609887E-5</v>
      </c>
      <c r="M927" s="3">
        <f t="shared" si="1403"/>
        <v>1.0679417682821541E-4</v>
      </c>
      <c r="N927" t="str">
        <f t="shared" si="1404"/>
        <v>2021-07-15</v>
      </c>
      <c r="O927">
        <f t="shared" si="1405"/>
        <v>5.349609375</v>
      </c>
      <c r="P927">
        <f t="shared" si="1406"/>
        <v>3.2001953125</v>
      </c>
      <c r="Q927">
        <f t="shared" si="1407"/>
        <v>-285.2001953125</v>
      </c>
      <c r="R927">
        <f t="shared" si="1408"/>
        <v>-62.2001953125</v>
      </c>
      <c r="S927">
        <f t="shared" si="1409"/>
        <v>15907.631103515625</v>
      </c>
      <c r="T927">
        <f t="shared" si="1410"/>
        <v>15842.626209077382</v>
      </c>
      <c r="U927">
        <f t="shared" si="1411"/>
        <v>14.368896484375</v>
      </c>
      <c r="V927">
        <f t="shared" si="1412"/>
        <v>79.373790922618355</v>
      </c>
      <c r="W927">
        <f t="shared" si="1413"/>
        <v>11.400390625</v>
      </c>
      <c r="X927">
        <f t="shared" si="1414"/>
        <v>37.53515625</v>
      </c>
      <c r="Y927">
        <f t="shared" si="1415"/>
        <v>15911.631644658211</v>
      </c>
      <c r="Z927">
        <f t="shared" si="1424"/>
        <v>15863.182501339803</v>
      </c>
      <c r="AA927">
        <f t="shared" si="1416"/>
        <v>10.368355341788629</v>
      </c>
      <c r="AB927">
        <f t="shared" si="1417"/>
        <v>58.817498660197089</v>
      </c>
      <c r="AC927" s="9">
        <f t="shared" si="1418"/>
        <v>48.44914331840846</v>
      </c>
      <c r="AD927" s="4">
        <f t="shared" si="1419"/>
        <v>-5.683176047001854E-2</v>
      </c>
      <c r="AE927" s="2">
        <f t="shared" si="1420"/>
        <v>7.1624891717508334E-4</v>
      </c>
      <c r="AF927">
        <f t="shared" si="1428"/>
        <v>69.005435580829726</v>
      </c>
      <c r="AG927" s="4">
        <f t="shared" si="1421"/>
        <v>-0.1058180578147556</v>
      </c>
      <c r="AI927">
        <f t="shared" si="1422"/>
        <v>0</v>
      </c>
      <c r="AJ927">
        <f t="shared" si="1425"/>
        <v>0</v>
      </c>
      <c r="AK927">
        <f t="shared" si="1426"/>
        <v>1</v>
      </c>
      <c r="AL927">
        <f t="shared" ref="AL927:AN927" si="1434">SUM(AI917:AI926)/10</f>
        <v>0.8</v>
      </c>
      <c r="AM927">
        <f t="shared" si="1434"/>
        <v>0</v>
      </c>
      <c r="AN927">
        <f t="shared" si="1434"/>
        <v>0.2</v>
      </c>
      <c r="AO927" s="7">
        <f t="shared" si="1340"/>
        <v>0.900390625</v>
      </c>
      <c r="AP927" s="8">
        <f t="shared" si="1344"/>
        <v>0.58945200957992805</v>
      </c>
      <c r="AQ927" s="8">
        <f t="shared" si="1345"/>
        <v>0</v>
      </c>
      <c r="AR927" s="8">
        <f t="shared" si="1346"/>
        <v>0.26363636363636367</v>
      </c>
      <c r="AT927" s="8">
        <f t="shared" si="1341"/>
        <v>6</v>
      </c>
      <c r="AU927" s="8">
        <f t="shared" si="1342"/>
        <v>4</v>
      </c>
      <c r="AV927" s="4"/>
    </row>
    <row r="928" spans="1:48" x14ac:dyDescent="0.25">
      <c r="A928" t="s">
        <v>932</v>
      </c>
      <c r="B928">
        <v>15958.349609375</v>
      </c>
      <c r="C928">
        <v>15961.2998046875</v>
      </c>
      <c r="D928">
        <v>15918.5</v>
      </c>
      <c r="E928">
        <v>15927.349609375</v>
      </c>
      <c r="F928">
        <v>15927.349609375</v>
      </c>
      <c r="G928">
        <v>0</v>
      </c>
      <c r="H928" t="str">
        <f t="shared" si="1399"/>
        <v xml:space="preserve"> 09:15:00+05:30</v>
      </c>
      <c r="I928" t="str">
        <f t="shared" si="1400"/>
        <v>Y</v>
      </c>
      <c r="J928">
        <f t="shared" si="1401"/>
        <v>5.349609375</v>
      </c>
      <c r="K928">
        <f t="shared" si="1402"/>
        <v>-31</v>
      </c>
      <c r="L928" s="3">
        <f t="shared" si="1378"/>
        <v>3.3598853002135413E-4</v>
      </c>
      <c r="M928" s="3">
        <f t="shared" si="1403"/>
        <v>-1.9425567655059098E-3</v>
      </c>
      <c r="N928" t="str">
        <f t="shared" si="1404"/>
        <v>2021-07-16</v>
      </c>
      <c r="O928">
        <f t="shared" si="1405"/>
        <v>11.400390625</v>
      </c>
      <c r="P928">
        <f t="shared" si="1406"/>
        <v>-3.75</v>
      </c>
      <c r="Q928">
        <f t="shared" si="1407"/>
        <v>-302.849609375</v>
      </c>
      <c r="R928">
        <f t="shared" si="1408"/>
        <v>-76.5498046875</v>
      </c>
      <c r="S928">
        <f t="shared" si="1409"/>
        <v>15914.912353515625</v>
      </c>
      <c r="T928">
        <f t="shared" si="1410"/>
        <v>15853.607142857143</v>
      </c>
      <c r="U928">
        <f t="shared" si="1411"/>
        <v>12.437255859375</v>
      </c>
      <c r="V928">
        <f t="shared" si="1412"/>
        <v>73.742466517856883</v>
      </c>
      <c r="W928">
        <f t="shared" si="1413"/>
        <v>42.7998046875</v>
      </c>
      <c r="X928">
        <f t="shared" si="1414"/>
        <v>33.55517578125</v>
      </c>
      <c r="Y928">
        <f t="shared" si="1415"/>
        <v>15915.124525706387</v>
      </c>
      <c r="Z928">
        <f t="shared" si="1424"/>
        <v>15869.015874797547</v>
      </c>
      <c r="AA928">
        <f t="shared" si="1416"/>
        <v>12.225083668612569</v>
      </c>
      <c r="AB928">
        <f t="shared" si="1417"/>
        <v>58.33373457745256</v>
      </c>
      <c r="AC928" s="9">
        <f t="shared" si="1418"/>
        <v>46.108650908839991</v>
      </c>
      <c r="AD928" s="4">
        <f t="shared" si="1419"/>
        <v>-4.8308231049344251E-2</v>
      </c>
      <c r="AE928" s="2">
        <f t="shared" si="1420"/>
        <v>2.6886832733925936E-3</v>
      </c>
      <c r="AF928">
        <f t="shared" si="1428"/>
        <v>61.517382849244314</v>
      </c>
      <c r="AG928" s="4">
        <f t="shared" si="1421"/>
        <v>-0.10851395500307015</v>
      </c>
      <c r="AI928">
        <f t="shared" si="1422"/>
        <v>0</v>
      </c>
      <c r="AJ928">
        <f t="shared" si="1425"/>
        <v>0</v>
      </c>
      <c r="AK928">
        <f t="shared" si="1426"/>
        <v>1</v>
      </c>
      <c r="AL928">
        <f t="shared" ref="AL928:AN928" si="1435">SUM(AI918:AI927)/10</f>
        <v>0.7</v>
      </c>
      <c r="AM928">
        <f t="shared" si="1435"/>
        <v>0</v>
      </c>
      <c r="AN928">
        <f t="shared" si="1435"/>
        <v>0.3</v>
      </c>
      <c r="AO928" s="7">
        <f t="shared" si="1340"/>
        <v>5.349609375</v>
      </c>
      <c r="AP928" s="8">
        <f t="shared" si="1344"/>
        <v>0.48227891692903202</v>
      </c>
      <c r="AQ928" s="8">
        <f t="shared" si="1345"/>
        <v>0</v>
      </c>
      <c r="AR928" s="8">
        <f t="shared" si="1346"/>
        <v>0.34545454545454546</v>
      </c>
      <c r="AT928" s="8">
        <f t="shared" si="1341"/>
        <v>7</v>
      </c>
      <c r="AU928" s="8">
        <f t="shared" si="1342"/>
        <v>3</v>
      </c>
      <c r="AV928" s="4"/>
    </row>
    <row r="929" spans="1:53" x14ac:dyDescent="0.25">
      <c r="A929" t="s">
        <v>933</v>
      </c>
      <c r="B929">
        <v>15956.349609375</v>
      </c>
      <c r="C929">
        <v>15956.7998046875</v>
      </c>
      <c r="D929">
        <v>15907.349609375</v>
      </c>
      <c r="E929">
        <v>15938.75</v>
      </c>
      <c r="F929">
        <v>15938.75</v>
      </c>
      <c r="G929">
        <v>0</v>
      </c>
      <c r="H929" t="str">
        <f t="shared" si="1399"/>
        <v xml:space="preserve"> 10:15:00+05:30</v>
      </c>
      <c r="I929" t="str">
        <f t="shared" si="1400"/>
        <v>N</v>
      </c>
      <c r="J929">
        <f t="shared" si="1401"/>
        <v>11.400390625</v>
      </c>
      <c r="K929">
        <f t="shared" si="1402"/>
        <v>-17.599609375</v>
      </c>
      <c r="L929" s="3">
        <f t="shared" si="1378"/>
        <v>7.1577449510429618E-4</v>
      </c>
      <c r="M929" s="3">
        <f t="shared" si="1403"/>
        <v>-1.1029846929813771E-3</v>
      </c>
      <c r="N929" t="str">
        <f t="shared" si="1404"/>
        <v>2021-07-16</v>
      </c>
      <c r="O929">
        <f t="shared" si="1405"/>
        <v>-30.5</v>
      </c>
      <c r="P929">
        <f t="shared" si="1406"/>
        <v>-113.5498046875</v>
      </c>
      <c r="Q929">
        <f t="shared" si="1407"/>
        <v>-147.099609375</v>
      </c>
      <c r="R929">
        <f t="shared" si="1408"/>
        <v>-68.4501953125</v>
      </c>
      <c r="S929">
        <f t="shared" si="1409"/>
        <v>15925.162353515625</v>
      </c>
      <c r="T929">
        <f t="shared" si="1410"/>
        <v>15861.438058035714</v>
      </c>
      <c r="U929">
        <f t="shared" si="1411"/>
        <v>13.587646484375</v>
      </c>
      <c r="V929">
        <f t="shared" si="1412"/>
        <v>77.311941964286234</v>
      </c>
      <c r="W929">
        <f t="shared" si="1413"/>
        <v>49.4501953125</v>
      </c>
      <c r="X929">
        <f t="shared" si="1414"/>
        <v>34.28515625</v>
      </c>
      <c r="Y929">
        <f t="shared" si="1415"/>
        <v>15920.374631104967</v>
      </c>
      <c r="Z929">
        <f t="shared" si="1424"/>
        <v>15875.355340725044</v>
      </c>
      <c r="AA929">
        <f t="shared" si="1416"/>
        <v>18.375368895032807</v>
      </c>
      <c r="AB929">
        <f t="shared" si="1417"/>
        <v>63.394659274956211</v>
      </c>
      <c r="AC929" s="9">
        <f t="shared" si="1418"/>
        <v>45.019290379923405</v>
      </c>
      <c r="AD929" s="4">
        <f t="shared" si="1419"/>
        <v>-2.3625946702937106E-2</v>
      </c>
      <c r="AE929" s="2">
        <f t="shared" si="1420"/>
        <v>3.1086382412414269E-3</v>
      </c>
      <c r="AF929">
        <f t="shared" si="1428"/>
        <v>58.936573069253427</v>
      </c>
      <c r="AG929" s="4">
        <f t="shared" si="1421"/>
        <v>-4.1952528870018234E-2</v>
      </c>
      <c r="AI929">
        <f t="shared" si="1422"/>
        <v>0</v>
      </c>
      <c r="AJ929">
        <f t="shared" si="1425"/>
        <v>0</v>
      </c>
      <c r="AK929">
        <f t="shared" si="1426"/>
        <v>1</v>
      </c>
      <c r="AL929">
        <f t="shared" ref="AL929:AN929" si="1436">SUM(AI919:AI928)/10</f>
        <v>0.6</v>
      </c>
      <c r="AM929">
        <f t="shared" si="1436"/>
        <v>0</v>
      </c>
      <c r="AN929">
        <f t="shared" si="1436"/>
        <v>0.4</v>
      </c>
      <c r="AO929" s="7">
        <f t="shared" si="1340"/>
        <v>11.400390625</v>
      </c>
      <c r="AP929" s="8">
        <f t="shared" si="1344"/>
        <v>0.39459184112375345</v>
      </c>
      <c r="AQ929" s="8">
        <f t="shared" si="1345"/>
        <v>0</v>
      </c>
      <c r="AR929" s="8">
        <f t="shared" si="1346"/>
        <v>0.42727272727272725</v>
      </c>
      <c r="AT929" s="8">
        <f t="shared" si="1341"/>
        <v>7</v>
      </c>
      <c r="AU929" s="8">
        <f t="shared" si="1342"/>
        <v>3</v>
      </c>
      <c r="AV929" s="4"/>
    </row>
    <row r="930" spans="1:53" x14ac:dyDescent="0.25">
      <c r="A930" t="s">
        <v>934</v>
      </c>
      <c r="B930">
        <v>15928.150390625</v>
      </c>
      <c r="C930">
        <v>15944.099609375</v>
      </c>
      <c r="D930">
        <v>15896.4501953125</v>
      </c>
      <c r="E930">
        <v>15908.25</v>
      </c>
      <c r="F930">
        <v>15908.25</v>
      </c>
      <c r="G930">
        <v>0</v>
      </c>
      <c r="H930" t="str">
        <f t="shared" si="1399"/>
        <v xml:space="preserve"> 11:15:00+05:30</v>
      </c>
      <c r="I930" t="str">
        <f t="shared" si="1400"/>
        <v>N</v>
      </c>
      <c r="J930">
        <f t="shared" si="1401"/>
        <v>-30.5</v>
      </c>
      <c r="K930">
        <f t="shared" si="1402"/>
        <v>-19.900390625</v>
      </c>
      <c r="L930" s="3">
        <f t="shared" si="1378"/>
        <v>-1.9135754058505216E-3</v>
      </c>
      <c r="M930" s="3">
        <f t="shared" si="1403"/>
        <v>-1.2493849026383491E-3</v>
      </c>
      <c r="N930" t="str">
        <f t="shared" si="1404"/>
        <v>2021-07-16</v>
      </c>
      <c r="O930">
        <f t="shared" si="1405"/>
        <v>10.4501953125</v>
      </c>
      <c r="P930">
        <f t="shared" si="1406"/>
        <v>-87.099609375</v>
      </c>
      <c r="Q930">
        <f t="shared" si="1407"/>
        <v>-99.75</v>
      </c>
      <c r="R930">
        <f t="shared" si="1408"/>
        <v>-27.2998046875</v>
      </c>
      <c r="S930">
        <f t="shared" si="1409"/>
        <v>15931.656127929688</v>
      </c>
      <c r="T930">
        <f t="shared" si="1410"/>
        <v>15869.721400669643</v>
      </c>
      <c r="U930">
        <f t="shared" si="1411"/>
        <v>-23.4061279296875</v>
      </c>
      <c r="V930">
        <f t="shared" si="1412"/>
        <v>38.528599330356883</v>
      </c>
      <c r="W930">
        <f t="shared" si="1413"/>
        <v>47.6494140625</v>
      </c>
      <c r="X930">
        <f t="shared" si="1414"/>
        <v>36.605175781249997</v>
      </c>
      <c r="Y930">
        <f t="shared" si="1415"/>
        <v>15917.680268637198</v>
      </c>
      <c r="Z930">
        <f t="shared" si="1424"/>
        <v>15878.345764295495</v>
      </c>
      <c r="AA930">
        <f t="shared" si="1416"/>
        <v>-9.4302686371975142</v>
      </c>
      <c r="AB930">
        <f t="shared" si="1417"/>
        <v>29.904235704505481</v>
      </c>
      <c r="AC930" s="9">
        <f t="shared" si="1418"/>
        <v>39.334504341702996</v>
      </c>
      <c r="AD930" s="4">
        <f t="shared" si="1419"/>
        <v>-0.12627444791434494</v>
      </c>
      <c r="AE930" s="2">
        <f t="shared" si="1420"/>
        <v>2.9974877080765315E-3</v>
      </c>
      <c r="AF930">
        <f t="shared" si="1428"/>
        <v>47.958867967554397</v>
      </c>
      <c r="AG930" s="4">
        <f t="shared" si="1421"/>
        <v>-0.18626303719423382</v>
      </c>
      <c r="AI930">
        <f t="shared" si="1422"/>
        <v>0</v>
      </c>
      <c r="AJ930">
        <f t="shared" si="1425"/>
        <v>0</v>
      </c>
      <c r="AK930">
        <f t="shared" si="1426"/>
        <v>1</v>
      </c>
      <c r="AL930">
        <f t="shared" ref="AL930:AN930" si="1437">SUM(AI920:AI929)/10</f>
        <v>0.5</v>
      </c>
      <c r="AM930">
        <f t="shared" si="1437"/>
        <v>0</v>
      </c>
      <c r="AN930">
        <f t="shared" si="1437"/>
        <v>0.5</v>
      </c>
      <c r="AO930" s="7">
        <f t="shared" si="1340"/>
        <v>-30.5</v>
      </c>
      <c r="AP930" s="8">
        <f t="shared" si="1344"/>
        <v>0.32284787001034376</v>
      </c>
      <c r="AQ930" s="8">
        <f t="shared" si="1345"/>
        <v>0</v>
      </c>
      <c r="AR930" s="8">
        <f t="shared" si="1346"/>
        <v>0.50909090909090915</v>
      </c>
      <c r="AT930" s="8">
        <f t="shared" si="1341"/>
        <v>7</v>
      </c>
      <c r="AU930" s="8">
        <f t="shared" si="1342"/>
        <v>3</v>
      </c>
      <c r="AV930" s="4"/>
    </row>
    <row r="931" spans="1:53" x14ac:dyDescent="0.25">
      <c r="A931" t="s">
        <v>935</v>
      </c>
      <c r="B931">
        <v>15913.2001953125</v>
      </c>
      <c r="C931">
        <v>15924.7001953125</v>
      </c>
      <c r="D931">
        <v>15887.900390625</v>
      </c>
      <c r="E931">
        <v>15918.7001953125</v>
      </c>
      <c r="F931">
        <v>15918.7001953125</v>
      </c>
      <c r="G931">
        <v>0</v>
      </c>
      <c r="H931" t="str">
        <f t="shared" si="1399"/>
        <v xml:space="preserve"> 12:15:00+05:30</v>
      </c>
      <c r="I931" t="str">
        <f t="shared" si="1400"/>
        <v>N</v>
      </c>
      <c r="J931">
        <f t="shared" si="1401"/>
        <v>10.4501953125</v>
      </c>
      <c r="K931">
        <f t="shared" si="1402"/>
        <v>5.5</v>
      </c>
      <c r="L931" s="3">
        <f t="shared" si="1378"/>
        <v>6.5690414171891941E-4</v>
      </c>
      <c r="M931" s="3">
        <f t="shared" si="1403"/>
        <v>3.4562501146815944E-4</v>
      </c>
      <c r="N931" t="str">
        <f t="shared" si="1404"/>
        <v>2021-07-16</v>
      </c>
      <c r="O931">
        <f t="shared" si="1405"/>
        <v>-14.400390625</v>
      </c>
      <c r="P931">
        <f t="shared" si="1406"/>
        <v>-98.6005859375</v>
      </c>
      <c r="Q931">
        <f t="shared" si="1407"/>
        <v>-99.2998046875</v>
      </c>
      <c r="R931">
        <f t="shared" si="1408"/>
        <v>-69</v>
      </c>
      <c r="S931">
        <f t="shared" si="1409"/>
        <v>15928.693603515625</v>
      </c>
      <c r="T931">
        <f t="shared" si="1410"/>
        <v>15875.199962797618</v>
      </c>
      <c r="U931">
        <f t="shared" si="1411"/>
        <v>-9.993408203125</v>
      </c>
      <c r="V931">
        <f t="shared" si="1412"/>
        <v>43.500232514881645</v>
      </c>
      <c r="W931">
        <f t="shared" si="1413"/>
        <v>36.7998046875</v>
      </c>
      <c r="X931">
        <f t="shared" si="1414"/>
        <v>38.43017578125</v>
      </c>
      <c r="Y931">
        <f t="shared" si="1415"/>
        <v>15917.906919009487</v>
      </c>
      <c r="Z931">
        <f t="shared" si="1424"/>
        <v>15882.014348933404</v>
      </c>
      <c r="AA931">
        <f t="shared" si="1416"/>
        <v>0.79327630301304453</v>
      </c>
      <c r="AB931">
        <f t="shared" si="1417"/>
        <v>36.685846379095892</v>
      </c>
      <c r="AC931" s="9">
        <f t="shared" si="1418"/>
        <v>35.892570076082848</v>
      </c>
      <c r="AD931" s="4">
        <f t="shared" si="1419"/>
        <v>-8.750419824080409E-2</v>
      </c>
      <c r="AE931" s="2">
        <f t="shared" si="1420"/>
        <v>2.3162157228285825E-3</v>
      </c>
      <c r="AF931">
        <f t="shared" si="1428"/>
        <v>42.706956211868601</v>
      </c>
      <c r="AG931" s="4">
        <f t="shared" si="1421"/>
        <v>-0.10950866812033326</v>
      </c>
      <c r="AI931">
        <f t="shared" si="1422"/>
        <v>0</v>
      </c>
      <c r="AJ931">
        <f t="shared" si="1425"/>
        <v>0</v>
      </c>
      <c r="AK931">
        <f t="shared" si="1426"/>
        <v>1</v>
      </c>
      <c r="AL931">
        <f t="shared" ref="AL931:AN931" si="1438">SUM(AI921:AI930)/10</f>
        <v>0.5</v>
      </c>
      <c r="AM931">
        <f t="shared" si="1438"/>
        <v>0</v>
      </c>
      <c r="AN931">
        <f t="shared" si="1438"/>
        <v>0.5</v>
      </c>
      <c r="AO931" s="7">
        <f t="shared" ref="AO931:AO994" si="1439">J931</f>
        <v>10.4501953125</v>
      </c>
      <c r="AP931" s="8">
        <f t="shared" si="1344"/>
        <v>0.26414825728119035</v>
      </c>
      <c r="AQ931" s="8">
        <f t="shared" si="1345"/>
        <v>0</v>
      </c>
      <c r="AR931" s="8">
        <f t="shared" si="1346"/>
        <v>0.59090909090909094</v>
      </c>
      <c r="AT931" s="8">
        <f t="shared" ref="AT931:AT994" si="1440">COUNTIF($J922:$J931,"&gt;0")</f>
        <v>7</v>
      </c>
      <c r="AU931" s="8">
        <f t="shared" ref="AU931:AU994" si="1441">COUNTIF($J922:$J931,"&lt;0")</f>
        <v>3</v>
      </c>
      <c r="AV931" s="4"/>
    </row>
    <row r="932" spans="1:53" x14ac:dyDescent="0.25">
      <c r="A932" t="s">
        <v>936</v>
      </c>
      <c r="B932">
        <v>15915.75</v>
      </c>
      <c r="C932">
        <v>15924.7001953125</v>
      </c>
      <c r="D932">
        <v>15883.25</v>
      </c>
      <c r="E932">
        <v>15904.2998046875</v>
      </c>
      <c r="F932">
        <v>15904.2998046875</v>
      </c>
      <c r="G932">
        <v>0</v>
      </c>
      <c r="H932" t="str">
        <f t="shared" si="1399"/>
        <v xml:space="preserve"> 13:15:00+05:30</v>
      </c>
      <c r="I932" t="str">
        <f t="shared" si="1400"/>
        <v>N</v>
      </c>
      <c r="J932">
        <f t="shared" si="1401"/>
        <v>-14.400390625</v>
      </c>
      <c r="K932">
        <f t="shared" si="1402"/>
        <v>-11.4501953125</v>
      </c>
      <c r="L932" s="3">
        <f t="shared" si="1378"/>
        <v>-9.0462100851930178E-4</v>
      </c>
      <c r="M932" s="3">
        <f t="shared" si="1403"/>
        <v>-7.1942543156935739E-4</v>
      </c>
      <c r="N932" t="str">
        <f t="shared" si="1404"/>
        <v>2021-07-16</v>
      </c>
      <c r="O932">
        <f t="shared" si="1405"/>
        <v>20.900390625</v>
      </c>
      <c r="P932">
        <f t="shared" si="1406"/>
        <v>-148.7998046875</v>
      </c>
      <c r="Q932">
        <f t="shared" si="1407"/>
        <v>-108.0498046875</v>
      </c>
      <c r="R932">
        <f t="shared" si="1408"/>
        <v>-53.0498046875</v>
      </c>
      <c r="S932">
        <f t="shared" si="1409"/>
        <v>15926.818603515625</v>
      </c>
      <c r="T932">
        <f t="shared" si="1410"/>
        <v>15880.590448288691</v>
      </c>
      <c r="U932">
        <f t="shared" si="1411"/>
        <v>-22.518798828125</v>
      </c>
      <c r="V932">
        <f t="shared" si="1412"/>
        <v>23.709356398809177</v>
      </c>
      <c r="W932">
        <f t="shared" si="1413"/>
        <v>41.4501953125</v>
      </c>
      <c r="X932">
        <f t="shared" si="1414"/>
        <v>37.740136718750001</v>
      </c>
      <c r="Y932">
        <f t="shared" si="1415"/>
        <v>15914.883115826824</v>
      </c>
      <c r="Z932">
        <f t="shared" si="1424"/>
        <v>15884.040299456503</v>
      </c>
      <c r="AA932">
        <f t="shared" si="1416"/>
        <v>-10.583311139323996</v>
      </c>
      <c r="AB932">
        <f t="shared" si="1417"/>
        <v>20.259505230997092</v>
      </c>
      <c r="AC932" s="9">
        <f t="shared" si="1418"/>
        <v>30.842816370321088</v>
      </c>
      <c r="AD932" s="4">
        <f t="shared" si="1419"/>
        <v>-0.1406907807119302</v>
      </c>
      <c r="AE932" s="2">
        <f t="shared" si="1420"/>
        <v>2.6096797136920969E-3</v>
      </c>
      <c r="AF932">
        <f t="shared" si="1428"/>
        <v>34.292667538133173</v>
      </c>
      <c r="AG932" s="4">
        <f t="shared" si="1421"/>
        <v>-0.19702384389072969</v>
      </c>
      <c r="AI932">
        <f t="shared" si="1422"/>
        <v>0</v>
      </c>
      <c r="AJ932">
        <f t="shared" si="1425"/>
        <v>0</v>
      </c>
      <c r="AK932">
        <f t="shared" si="1426"/>
        <v>1</v>
      </c>
      <c r="AL932">
        <f t="shared" ref="AL932:AN932" si="1442">SUM(AI922:AI931)/10</f>
        <v>0.4</v>
      </c>
      <c r="AM932">
        <f t="shared" si="1442"/>
        <v>0</v>
      </c>
      <c r="AN932">
        <f t="shared" si="1442"/>
        <v>0.6</v>
      </c>
      <c r="AO932" s="7">
        <f t="shared" si="1439"/>
        <v>-14.400390625</v>
      </c>
      <c r="AP932" s="8">
        <f t="shared" ref="AP932:AP995" si="1443">(AI932-AP931)*(2/11)+AP931</f>
        <v>0.21612130141188302</v>
      </c>
      <c r="AQ932" s="8">
        <f t="shared" ref="AQ932:AQ995" si="1444">(AJ932-AM931)*(2/11)+AM931</f>
        <v>0</v>
      </c>
      <c r="AR932" s="8">
        <f t="shared" ref="AR932:AR995" si="1445">(AK932-AN931)*(2/11)+AN931</f>
        <v>0.59090909090909094</v>
      </c>
      <c r="AT932" s="8">
        <f t="shared" si="1440"/>
        <v>6</v>
      </c>
      <c r="AU932" s="8">
        <f t="shared" si="1441"/>
        <v>4</v>
      </c>
      <c r="AV932" s="4"/>
    </row>
    <row r="933" spans="1:53" x14ac:dyDescent="0.25">
      <c r="A933" t="s">
        <v>937</v>
      </c>
      <c r="B933">
        <v>15889.5498046875</v>
      </c>
      <c r="C933">
        <v>15941.599609375</v>
      </c>
      <c r="D933">
        <v>15883.25</v>
      </c>
      <c r="E933">
        <v>15925.2001953125</v>
      </c>
      <c r="F933">
        <v>15925.2001953125</v>
      </c>
      <c r="G933">
        <v>0</v>
      </c>
      <c r="H933" t="str">
        <f t="shared" si="1399"/>
        <v xml:space="preserve"> 14:15:00+05:30</v>
      </c>
      <c r="I933" t="str">
        <f t="shared" si="1400"/>
        <v>N</v>
      </c>
      <c r="J933">
        <f t="shared" si="1401"/>
        <v>20.900390625</v>
      </c>
      <c r="K933">
        <f t="shared" si="1402"/>
        <v>35.650390625</v>
      </c>
      <c r="L933" s="3">
        <f t="shared" si="1378"/>
        <v>1.3141345976664747E-3</v>
      </c>
      <c r="M933" s="3">
        <f t="shared" si="1403"/>
        <v>2.2436375519262947E-3</v>
      </c>
      <c r="N933" t="str">
        <f t="shared" si="1404"/>
        <v>2021-07-16</v>
      </c>
      <c r="O933">
        <f t="shared" si="1405"/>
        <v>-1.6005859375</v>
      </c>
      <c r="P933">
        <f t="shared" si="1406"/>
        <v>-171.2001953125</v>
      </c>
      <c r="Q933">
        <f t="shared" si="1407"/>
        <v>-118.1005859375</v>
      </c>
      <c r="R933">
        <f t="shared" si="1408"/>
        <v>-73.5498046875</v>
      </c>
      <c r="S933">
        <f t="shared" si="1409"/>
        <v>15923.318603515625</v>
      </c>
      <c r="T933">
        <f t="shared" si="1410"/>
        <v>15885.514229910714</v>
      </c>
      <c r="U933">
        <f t="shared" si="1411"/>
        <v>1.881591796875</v>
      </c>
      <c r="V933">
        <f t="shared" si="1412"/>
        <v>39.685965401786234</v>
      </c>
      <c r="W933">
        <f t="shared" si="1413"/>
        <v>58.349609375</v>
      </c>
      <c r="X933">
        <f t="shared" si="1414"/>
        <v>36.025097656249997</v>
      </c>
      <c r="Y933">
        <f t="shared" si="1415"/>
        <v>15917.175800156974</v>
      </c>
      <c r="Z933">
        <f t="shared" si="1424"/>
        <v>15887.782108170684</v>
      </c>
      <c r="AA933">
        <f t="shared" si="1416"/>
        <v>8.0243951555257809</v>
      </c>
      <c r="AB933">
        <f t="shared" si="1417"/>
        <v>37.418087141815704</v>
      </c>
      <c r="AC933" s="9">
        <f t="shared" si="1418"/>
        <v>29.393691986289923</v>
      </c>
      <c r="AD933" s="4">
        <f t="shared" si="1419"/>
        <v>-4.6984178313417731E-2</v>
      </c>
      <c r="AE933" s="2">
        <f t="shared" si="1420"/>
        <v>3.6736568004029401E-3</v>
      </c>
      <c r="AF933">
        <f t="shared" si="1428"/>
        <v>31.661570246260453</v>
      </c>
      <c r="AG933" s="4">
        <f t="shared" si="1421"/>
        <v>-7.6724777649535753E-2</v>
      </c>
      <c r="AI933">
        <f t="shared" si="1422"/>
        <v>0</v>
      </c>
      <c r="AJ933">
        <f t="shared" si="1425"/>
        <v>0</v>
      </c>
      <c r="AK933">
        <f t="shared" si="1426"/>
        <v>1</v>
      </c>
      <c r="AL933">
        <f t="shared" ref="AL933:AN933" si="1446">SUM(AI923:AI932)/10</f>
        <v>0.3</v>
      </c>
      <c r="AM933">
        <f t="shared" si="1446"/>
        <v>0</v>
      </c>
      <c r="AN933">
        <f t="shared" si="1446"/>
        <v>0.7</v>
      </c>
      <c r="AO933" s="7">
        <f t="shared" si="1439"/>
        <v>20.900390625</v>
      </c>
      <c r="AP933" s="8">
        <f t="shared" si="1443"/>
        <v>0.1768265193369952</v>
      </c>
      <c r="AQ933" s="8">
        <f t="shared" si="1444"/>
        <v>0</v>
      </c>
      <c r="AR933" s="8">
        <f t="shared" si="1445"/>
        <v>0.67272727272727273</v>
      </c>
      <c r="AT933" s="8">
        <f t="shared" si="1440"/>
        <v>6</v>
      </c>
      <c r="AU933" s="8">
        <f t="shared" si="1441"/>
        <v>4</v>
      </c>
      <c r="AV933" s="4"/>
    </row>
    <row r="934" spans="1:53" x14ac:dyDescent="0.25">
      <c r="A934" t="s">
        <v>938</v>
      </c>
      <c r="B934">
        <v>15923.2998046875</v>
      </c>
      <c r="C934">
        <v>15925.7001953125</v>
      </c>
      <c r="D934">
        <v>15914.849609375</v>
      </c>
      <c r="E934">
        <v>15923.599609375</v>
      </c>
      <c r="F934">
        <v>15923.599609375</v>
      </c>
      <c r="G934">
        <v>0</v>
      </c>
      <c r="H934" t="str">
        <f t="shared" si="1399"/>
        <v xml:space="preserve"> 15:15:00+05:30</v>
      </c>
      <c r="I934" t="str">
        <f t="shared" si="1400"/>
        <v>N</v>
      </c>
      <c r="J934">
        <f t="shared" si="1401"/>
        <v>-1.6005859375</v>
      </c>
      <c r="K934">
        <f t="shared" si="1402"/>
        <v>0.2998046875</v>
      </c>
      <c r="L934" s="3">
        <f t="shared" si="1378"/>
        <v>-1.0050648769684693E-4</v>
      </c>
      <c r="M934" s="3">
        <f t="shared" si="1403"/>
        <v>1.8828050164058552E-5</v>
      </c>
      <c r="N934" t="str">
        <f t="shared" si="1404"/>
        <v>2021-07-16</v>
      </c>
      <c r="O934">
        <f t="shared" si="1405"/>
        <v>-98.3994140625</v>
      </c>
      <c r="P934">
        <f t="shared" si="1406"/>
        <v>-172.599609375</v>
      </c>
      <c r="Q934">
        <f t="shared" si="1407"/>
        <v>-104.5</v>
      </c>
      <c r="R934">
        <f t="shared" si="1408"/>
        <v>-100.3994140625</v>
      </c>
      <c r="S934">
        <f t="shared" si="1409"/>
        <v>15920.706176757813</v>
      </c>
      <c r="T934">
        <f t="shared" si="1410"/>
        <v>15890.704706101191</v>
      </c>
      <c r="U934">
        <f t="shared" si="1411"/>
        <v>2.8934326171875</v>
      </c>
      <c r="V934">
        <f t="shared" si="1412"/>
        <v>32.894903273809177</v>
      </c>
      <c r="W934">
        <f t="shared" si="1413"/>
        <v>10.8505859375</v>
      </c>
      <c r="X934">
        <f t="shared" si="1414"/>
        <v>40.049999999999997</v>
      </c>
      <c r="Y934">
        <f t="shared" si="1415"/>
        <v>15918.603313316535</v>
      </c>
      <c r="Z934">
        <f t="shared" si="1424"/>
        <v>15891.038244643803</v>
      </c>
      <c r="AA934">
        <f t="shared" si="1416"/>
        <v>4.9962960584653047</v>
      </c>
      <c r="AB934">
        <f t="shared" si="1417"/>
        <v>32.561364731196591</v>
      </c>
      <c r="AC934" s="9">
        <f t="shared" si="1418"/>
        <v>27.565068672731286</v>
      </c>
      <c r="AD934" s="4">
        <f t="shared" si="1419"/>
        <v>-6.2211419865580701E-2</v>
      </c>
      <c r="AE934" s="2">
        <f t="shared" si="1420"/>
        <v>6.8179003910336783E-4</v>
      </c>
      <c r="AF934">
        <f t="shared" si="1428"/>
        <v>27.898607215343873</v>
      </c>
      <c r="AG934" s="4">
        <f t="shared" si="1421"/>
        <v>-0.1188495390989341</v>
      </c>
      <c r="AI934">
        <f t="shared" si="1422"/>
        <v>0</v>
      </c>
      <c r="AJ934">
        <f t="shared" si="1425"/>
        <v>0</v>
      </c>
      <c r="AK934">
        <f t="shared" si="1426"/>
        <v>1</v>
      </c>
      <c r="AL934">
        <f t="shared" ref="AL934:AN934" si="1447">SUM(AI924:AI933)/10</f>
        <v>0.2</v>
      </c>
      <c r="AM934">
        <f t="shared" si="1447"/>
        <v>0</v>
      </c>
      <c r="AN934">
        <f t="shared" si="1447"/>
        <v>0.8</v>
      </c>
      <c r="AO934" s="7">
        <f t="shared" si="1439"/>
        <v>-1.6005859375</v>
      </c>
      <c r="AP934" s="8">
        <f t="shared" si="1443"/>
        <v>0.14467624309390514</v>
      </c>
      <c r="AQ934" s="8">
        <f t="shared" si="1444"/>
        <v>0</v>
      </c>
      <c r="AR934" s="8">
        <f t="shared" si="1445"/>
        <v>0.75454545454545452</v>
      </c>
      <c r="AT934" s="8">
        <f t="shared" si="1440"/>
        <v>6</v>
      </c>
      <c r="AU934" s="8">
        <f t="shared" si="1441"/>
        <v>4</v>
      </c>
      <c r="AV934" s="4"/>
    </row>
    <row r="935" spans="1:53" x14ac:dyDescent="0.25">
      <c r="A935" t="s">
        <v>939</v>
      </c>
      <c r="B935">
        <v>15754.5</v>
      </c>
      <c r="C935">
        <v>15836.7998046875</v>
      </c>
      <c r="D935">
        <v>15739.2001953125</v>
      </c>
      <c r="E935">
        <v>15825.2001953125</v>
      </c>
      <c r="F935">
        <v>15825.2001953125</v>
      </c>
      <c r="G935">
        <v>0</v>
      </c>
      <c r="H935" t="str">
        <f t="shared" si="1399"/>
        <v xml:space="preserve"> 09:15:00+05:30</v>
      </c>
      <c r="I935" t="str">
        <f t="shared" si="1400"/>
        <v>Y</v>
      </c>
      <c r="J935">
        <f t="shared" si="1401"/>
        <v>-98.3994140625</v>
      </c>
      <c r="K935">
        <f t="shared" si="1402"/>
        <v>70.7001953125</v>
      </c>
      <c r="L935" s="3">
        <f t="shared" si="1378"/>
        <v>-6.1794705014164928E-3</v>
      </c>
      <c r="M935" s="3">
        <f t="shared" si="1403"/>
        <v>4.4876191127931706E-3</v>
      </c>
      <c r="N935" t="str">
        <f t="shared" si="1404"/>
        <v>2021-07-19</v>
      </c>
      <c r="O935">
        <f t="shared" si="1405"/>
        <v>-4.0498046875</v>
      </c>
      <c r="P935">
        <f t="shared" si="1406"/>
        <v>-67.2998046875</v>
      </c>
      <c r="Q935">
        <f t="shared" si="1407"/>
        <v>2.5</v>
      </c>
      <c r="R935">
        <f t="shared" si="1408"/>
        <v>-3.75</v>
      </c>
      <c r="S935">
        <f t="shared" si="1409"/>
        <v>15921.018676757813</v>
      </c>
      <c r="T935">
        <f t="shared" si="1410"/>
        <v>15896.214192708334</v>
      </c>
      <c r="U935">
        <f t="shared" si="1411"/>
        <v>-95.8184814453125</v>
      </c>
      <c r="V935">
        <f t="shared" si="1412"/>
        <v>-71.01399739583394</v>
      </c>
      <c r="W935">
        <f t="shared" si="1413"/>
        <v>97.599609375</v>
      </c>
      <c r="X935">
        <f t="shared" si="1414"/>
        <v>37.475000000000001</v>
      </c>
      <c r="Y935">
        <f t="shared" si="1415"/>
        <v>15897.847064871194</v>
      </c>
      <c r="Z935">
        <f t="shared" si="1424"/>
        <v>15885.052967431866</v>
      </c>
      <c r="AA935">
        <f t="shared" si="1416"/>
        <v>-72.646869558693652</v>
      </c>
      <c r="AB935">
        <f t="shared" si="1417"/>
        <v>-59.852772119365909</v>
      </c>
      <c r="AC935" s="9">
        <f t="shared" si="1418"/>
        <v>12.794097439327743</v>
      </c>
      <c r="AD935" s="4">
        <f t="shared" si="1419"/>
        <v>-0.53585831433156228</v>
      </c>
      <c r="AE935" s="2">
        <f t="shared" si="1420"/>
        <v>6.2010526687415433E-3</v>
      </c>
      <c r="AF935">
        <f t="shared" si="1428"/>
        <v>1.6328721628597123</v>
      </c>
      <c r="AG935" s="4">
        <f t="shared" si="1421"/>
        <v>-0.94147119423360837</v>
      </c>
      <c r="AI935">
        <f t="shared" si="1422"/>
        <v>0</v>
      </c>
      <c r="AJ935">
        <f t="shared" si="1425"/>
        <v>0</v>
      </c>
      <c r="AK935">
        <f t="shared" si="1426"/>
        <v>1</v>
      </c>
      <c r="AL935">
        <f t="shared" ref="AL935:AN935" si="1448">SUM(AI925:AI934)/10</f>
        <v>0.1</v>
      </c>
      <c r="AM935">
        <f t="shared" si="1448"/>
        <v>0</v>
      </c>
      <c r="AN935">
        <f t="shared" si="1448"/>
        <v>0.9</v>
      </c>
      <c r="AO935" s="7">
        <f t="shared" si="1439"/>
        <v>-98.3994140625</v>
      </c>
      <c r="AP935" s="8">
        <f t="shared" si="1443"/>
        <v>0.11837147162228603</v>
      </c>
      <c r="AQ935" s="8">
        <f t="shared" si="1444"/>
        <v>0</v>
      </c>
      <c r="AR935" s="8">
        <f t="shared" si="1445"/>
        <v>0.83636363636363642</v>
      </c>
      <c r="AT935" s="8">
        <f t="shared" si="1440"/>
        <v>5</v>
      </c>
      <c r="AU935" s="8">
        <f t="shared" si="1441"/>
        <v>5</v>
      </c>
      <c r="AV935" s="4"/>
    </row>
    <row r="936" spans="1:53" x14ac:dyDescent="0.25">
      <c r="A936" t="s">
        <v>940</v>
      </c>
      <c r="B936">
        <v>15829.349609375</v>
      </c>
      <c r="C936">
        <v>15836.7998046875</v>
      </c>
      <c r="D936">
        <v>15809.25</v>
      </c>
      <c r="E936">
        <v>15821.150390625</v>
      </c>
      <c r="F936">
        <v>15821.150390625</v>
      </c>
      <c r="G936">
        <v>0</v>
      </c>
      <c r="H936" t="str">
        <f t="shared" si="1399"/>
        <v xml:space="preserve"> 10:15:00+05:30</v>
      </c>
      <c r="I936" t="str">
        <f t="shared" si="1400"/>
        <v>N</v>
      </c>
      <c r="J936">
        <f t="shared" si="1401"/>
        <v>-4.0498046875</v>
      </c>
      <c r="K936">
        <f t="shared" si="1402"/>
        <v>-8.19921875</v>
      </c>
      <c r="L936" s="3">
        <f t="shared" si="1378"/>
        <v>-2.5590859120376699E-4</v>
      </c>
      <c r="M936" s="3">
        <f t="shared" si="1403"/>
        <v>-5.1797571930207271E-4</v>
      </c>
      <c r="N936" t="str">
        <f t="shared" si="1404"/>
        <v>2021-07-19</v>
      </c>
      <c r="O936">
        <f t="shared" si="1405"/>
        <v>-1.05078125</v>
      </c>
      <c r="P936">
        <f t="shared" si="1406"/>
        <v>-144.900390625</v>
      </c>
      <c r="Q936">
        <f t="shared" si="1407"/>
        <v>28.94921875</v>
      </c>
      <c r="R936">
        <f t="shared" si="1408"/>
        <v>47.599609375</v>
      </c>
      <c r="S936">
        <f t="shared" si="1409"/>
        <v>15908.918701171875</v>
      </c>
      <c r="T936">
        <f t="shared" si="1410"/>
        <v>15898.002278645834</v>
      </c>
      <c r="U936">
        <f t="shared" si="1411"/>
        <v>-87.768310546875</v>
      </c>
      <c r="V936">
        <f t="shared" si="1412"/>
        <v>-76.85188802083394</v>
      </c>
      <c r="W936">
        <f t="shared" si="1413"/>
        <v>27.5498046875</v>
      </c>
      <c r="X936">
        <f t="shared" si="1414"/>
        <v>43.379980468749999</v>
      </c>
      <c r="Y936">
        <f t="shared" si="1415"/>
        <v>15880.80335948315</v>
      </c>
      <c r="Z936">
        <f t="shared" si="1424"/>
        <v>15879.243642267606</v>
      </c>
      <c r="AA936">
        <f t="shared" si="1416"/>
        <v>-59.652968858150416</v>
      </c>
      <c r="AB936">
        <f t="shared" si="1417"/>
        <v>-58.093251642605537</v>
      </c>
      <c r="AC936" s="9">
        <f t="shared" si="1418"/>
        <v>1.5597172155448789</v>
      </c>
      <c r="AD936" s="4">
        <f t="shared" si="1419"/>
        <v>-0.87809087566032851</v>
      </c>
      <c r="AE936" s="2">
        <f t="shared" si="1420"/>
        <v>1.7426383090595695E-3</v>
      </c>
      <c r="AF936">
        <f t="shared" si="1428"/>
        <v>-17.198919162683524</v>
      </c>
      <c r="AG936" s="4" t="str">
        <f t="shared" si="1421"/>
        <v>CROSSOVER</v>
      </c>
      <c r="AI936">
        <f t="shared" si="1422"/>
        <v>0</v>
      </c>
      <c r="AJ936">
        <f t="shared" si="1425"/>
        <v>0</v>
      </c>
      <c r="AK936">
        <f t="shared" si="1426"/>
        <v>1</v>
      </c>
      <c r="AL936">
        <f t="shared" ref="AL936:AN936" si="1449">SUM(AI926:AI935)/10</f>
        <v>0</v>
      </c>
      <c r="AM936">
        <f t="shared" si="1449"/>
        <v>0</v>
      </c>
      <c r="AN936">
        <f t="shared" si="1449"/>
        <v>1</v>
      </c>
      <c r="AO936" s="7">
        <f t="shared" si="1439"/>
        <v>-4.0498046875</v>
      </c>
      <c r="AP936" s="8">
        <f t="shared" si="1443"/>
        <v>9.6849385872779484E-2</v>
      </c>
      <c r="AQ936" s="8">
        <f t="shared" si="1444"/>
        <v>0</v>
      </c>
      <c r="AR936" s="8">
        <f t="shared" si="1445"/>
        <v>0.91818181818181821</v>
      </c>
      <c r="AT936" s="8">
        <f t="shared" si="1440"/>
        <v>5</v>
      </c>
      <c r="AU936" s="8">
        <f t="shared" si="1441"/>
        <v>5</v>
      </c>
      <c r="AV936" s="4"/>
    </row>
    <row r="937" spans="1:53" x14ac:dyDescent="0.25">
      <c r="A937" t="s">
        <v>941</v>
      </c>
      <c r="B937">
        <v>15810.5</v>
      </c>
      <c r="C937">
        <v>15829.2001953125</v>
      </c>
      <c r="D937">
        <v>15809.849609375</v>
      </c>
      <c r="E937">
        <v>15820.099609375</v>
      </c>
      <c r="F937">
        <v>15820.099609375</v>
      </c>
      <c r="G937">
        <v>0</v>
      </c>
      <c r="H937" t="str">
        <f t="shared" si="1399"/>
        <v xml:space="preserve"> 11:15:00+05:30</v>
      </c>
      <c r="I937" t="str">
        <f t="shared" si="1400"/>
        <v>N</v>
      </c>
      <c r="J937">
        <f t="shared" si="1401"/>
        <v>-1.05078125</v>
      </c>
      <c r="K937">
        <f t="shared" si="1402"/>
        <v>9.599609375</v>
      </c>
      <c r="L937" s="3">
        <f t="shared" si="1378"/>
        <v>-6.6416235485799584E-5</v>
      </c>
      <c r="M937" s="3">
        <f t="shared" si="1403"/>
        <v>6.0716671673887606E-4</v>
      </c>
      <c r="N937" t="str">
        <f t="shared" si="1404"/>
        <v>2021-07-19</v>
      </c>
      <c r="O937">
        <f t="shared" si="1405"/>
        <v>-64.599609375</v>
      </c>
      <c r="P937">
        <f t="shared" si="1406"/>
        <v>-227.94921875</v>
      </c>
      <c r="Q937">
        <f t="shared" si="1407"/>
        <v>15.7001953125</v>
      </c>
      <c r="R937">
        <f t="shared" si="1408"/>
        <v>29.9501953125</v>
      </c>
      <c r="S937">
        <f t="shared" si="1409"/>
        <v>15895.643798828125</v>
      </c>
      <c r="T937">
        <f t="shared" si="1410"/>
        <v>15897.299897693452</v>
      </c>
      <c r="U937">
        <f t="shared" si="1411"/>
        <v>-75.544189453125</v>
      </c>
      <c r="V937">
        <f t="shared" si="1412"/>
        <v>-77.200288318452294</v>
      </c>
      <c r="W937">
        <f t="shared" si="1413"/>
        <v>19.3505859375</v>
      </c>
      <c r="X937">
        <f t="shared" si="1414"/>
        <v>42.389941406250003</v>
      </c>
      <c r="Y937">
        <f t="shared" si="1415"/>
        <v>15867.313637236895</v>
      </c>
      <c r="Z937">
        <f t="shared" si="1424"/>
        <v>15873.866912004642</v>
      </c>
      <c r="AA937">
        <f t="shared" si="1416"/>
        <v>-47.214027861895374</v>
      </c>
      <c r="AB937">
        <f t="shared" si="1417"/>
        <v>-53.767302629641563</v>
      </c>
      <c r="AC937" s="9">
        <f t="shared" si="1418"/>
        <v>-6.5532747677461884</v>
      </c>
      <c r="AD937" s="4" t="str">
        <f t="shared" si="1419"/>
        <v>CROSSOVER</v>
      </c>
      <c r="AE937" s="2">
        <f t="shared" si="1420"/>
        <v>1.2239576223435672E-3</v>
      </c>
      <c r="AF937">
        <f t="shared" si="1428"/>
        <v>-29.98626045655692</v>
      </c>
      <c r="AG937" s="4">
        <f t="shared" si="1421"/>
        <v>0.74349679610205255</v>
      </c>
      <c r="AI937">
        <f t="shared" si="1422"/>
        <v>0</v>
      </c>
      <c r="AJ937">
        <f t="shared" si="1425"/>
        <v>1</v>
      </c>
      <c r="AK937">
        <f t="shared" si="1426"/>
        <v>0</v>
      </c>
      <c r="AL937">
        <f t="shared" ref="AL937:AN937" si="1450">SUM(AI927:AI936)/10</f>
        <v>0</v>
      </c>
      <c r="AM937">
        <f t="shared" si="1450"/>
        <v>0</v>
      </c>
      <c r="AN937">
        <f t="shared" si="1450"/>
        <v>1</v>
      </c>
      <c r="AO937" s="7">
        <f t="shared" si="1439"/>
        <v>-1.05078125</v>
      </c>
      <c r="AP937" s="8">
        <f t="shared" si="1443"/>
        <v>7.9240406623183213E-2</v>
      </c>
      <c r="AQ937" s="8">
        <f t="shared" si="1444"/>
        <v>0.18181818181818182</v>
      </c>
      <c r="AR937" s="8">
        <f t="shared" si="1445"/>
        <v>0.81818181818181812</v>
      </c>
      <c r="AT937" s="8">
        <f t="shared" si="1440"/>
        <v>4</v>
      </c>
      <c r="AU937" s="8">
        <f t="shared" si="1441"/>
        <v>6</v>
      </c>
      <c r="AV937" s="4"/>
      <c r="AW937" s="7">
        <f>SUM(AO938:AO943)</f>
        <v>-227.94921875</v>
      </c>
      <c r="AX937" s="7">
        <f>SUM(AO938:AO948)</f>
        <v>-195.599609375</v>
      </c>
      <c r="AY937" s="7">
        <f>SUM(AO937:AO951)</f>
        <v>-1.75</v>
      </c>
      <c r="AZ937" s="7">
        <f>SUM(AO938:AO957)</f>
        <v>15.7001953125</v>
      </c>
      <c r="BA937">
        <f>IF(AC937&gt;0,1,-1)</f>
        <v>-1</v>
      </c>
    </row>
    <row r="938" spans="1:53" x14ac:dyDescent="0.25">
      <c r="A938" t="s">
        <v>942</v>
      </c>
      <c r="B938">
        <v>15817.25</v>
      </c>
      <c r="C938">
        <v>15822.5498046875</v>
      </c>
      <c r="D938">
        <v>15729.7998046875</v>
      </c>
      <c r="E938">
        <v>15755.5</v>
      </c>
      <c r="F938">
        <v>15755.5</v>
      </c>
      <c r="G938">
        <v>0</v>
      </c>
      <c r="H938" t="str">
        <f t="shared" si="1399"/>
        <v xml:space="preserve"> 12:15:00+05:30</v>
      </c>
      <c r="I938" t="str">
        <f t="shared" si="1400"/>
        <v>N</v>
      </c>
      <c r="J938">
        <f t="shared" si="1401"/>
        <v>-64.599609375</v>
      </c>
      <c r="K938">
        <f t="shared" si="1402"/>
        <v>-61.75</v>
      </c>
      <c r="L938" s="3">
        <f t="shared" si="1378"/>
        <v>-4.0833882826324455E-3</v>
      </c>
      <c r="M938" s="3">
        <f t="shared" si="1403"/>
        <v>-3.9039656071693878E-3</v>
      </c>
      <c r="N938" t="str">
        <f t="shared" si="1404"/>
        <v>2021-07-19</v>
      </c>
      <c r="O938">
        <f t="shared" si="1405"/>
        <v>-1.5</v>
      </c>
      <c r="P938">
        <f t="shared" si="1406"/>
        <v>-171.25</v>
      </c>
      <c r="Q938">
        <f t="shared" si="1407"/>
        <v>89.0498046875</v>
      </c>
      <c r="R938">
        <f t="shared" si="1408"/>
        <v>79.25</v>
      </c>
      <c r="S938">
        <f t="shared" si="1409"/>
        <v>15880.8125</v>
      </c>
      <c r="T938">
        <f t="shared" si="1410"/>
        <v>15896.490373883929</v>
      </c>
      <c r="U938">
        <f t="shared" si="1411"/>
        <v>-125.3125</v>
      </c>
      <c r="V938">
        <f t="shared" si="1412"/>
        <v>-140.99037388392935</v>
      </c>
      <c r="W938">
        <f t="shared" si="1413"/>
        <v>92.75</v>
      </c>
      <c r="X938">
        <f t="shared" si="1414"/>
        <v>43.184960937500001</v>
      </c>
      <c r="Y938">
        <f t="shared" si="1415"/>
        <v>15842.466162295363</v>
      </c>
      <c r="Z938">
        <f t="shared" si="1424"/>
        <v>15863.106283640584</v>
      </c>
      <c r="AA938">
        <f t="shared" si="1416"/>
        <v>-86.966162295362665</v>
      </c>
      <c r="AB938">
        <f t="shared" si="1417"/>
        <v>-107.60628364058357</v>
      </c>
      <c r="AC938" s="9">
        <f t="shared" si="1418"/>
        <v>-20.640121345220905</v>
      </c>
      <c r="AD938" s="4">
        <f t="shared" si="1419"/>
        <v>2.1495888813951693</v>
      </c>
      <c r="AE938" s="2">
        <f t="shared" si="1420"/>
        <v>5.8964513949097044E-3</v>
      </c>
      <c r="AF938">
        <f t="shared" si="1428"/>
        <v>-54.024211588566686</v>
      </c>
      <c r="AG938" s="4">
        <f t="shared" si="1421"/>
        <v>0.80163217306923407</v>
      </c>
      <c r="AI938">
        <f t="shared" si="1422"/>
        <v>0</v>
      </c>
      <c r="AJ938">
        <f t="shared" si="1425"/>
        <v>1</v>
      </c>
      <c r="AK938">
        <f t="shared" si="1426"/>
        <v>0</v>
      </c>
      <c r="AL938">
        <f t="shared" ref="AL938:AN938" si="1451">SUM(AI928:AI937)/10</f>
        <v>0</v>
      </c>
      <c r="AM938">
        <f t="shared" si="1451"/>
        <v>0.1</v>
      </c>
      <c r="AN938">
        <f t="shared" si="1451"/>
        <v>0.9</v>
      </c>
      <c r="AO938" s="7">
        <f t="shared" si="1439"/>
        <v>-64.599609375</v>
      </c>
      <c r="AP938" s="8">
        <f t="shared" si="1443"/>
        <v>6.4833059964422624E-2</v>
      </c>
      <c r="AQ938" s="8">
        <f t="shared" si="1444"/>
        <v>0.18181818181818182</v>
      </c>
      <c r="AR938" s="8">
        <f t="shared" si="1445"/>
        <v>0.81818181818181812</v>
      </c>
      <c r="AT938" s="8">
        <f t="shared" si="1440"/>
        <v>3</v>
      </c>
      <c r="AU938" s="8">
        <f t="shared" si="1441"/>
        <v>7</v>
      </c>
      <c r="AV938" s="4"/>
    </row>
    <row r="939" spans="1:53" x14ac:dyDescent="0.25">
      <c r="A939" t="s">
        <v>943</v>
      </c>
      <c r="B939">
        <v>15756.9501953125</v>
      </c>
      <c r="C939">
        <v>15771.75</v>
      </c>
      <c r="D939">
        <v>15729.7998046875</v>
      </c>
      <c r="E939">
        <v>15754</v>
      </c>
      <c r="F939">
        <v>15754</v>
      </c>
      <c r="G939">
        <v>0</v>
      </c>
      <c r="H939" t="str">
        <f t="shared" si="1399"/>
        <v xml:space="preserve"> 13:15:00+05:30</v>
      </c>
      <c r="I939" t="str">
        <f t="shared" si="1400"/>
        <v>N</v>
      </c>
      <c r="J939">
        <f t="shared" si="1401"/>
        <v>-1.5</v>
      </c>
      <c r="K939">
        <f t="shared" si="1402"/>
        <v>-2.9501953125</v>
      </c>
      <c r="L939" s="3">
        <f t="shared" si="1378"/>
        <v>-9.5204849100314181E-5</v>
      </c>
      <c r="M939" s="3">
        <f t="shared" si="1403"/>
        <v>-1.8723136621816874E-4</v>
      </c>
      <c r="N939" t="str">
        <f t="shared" si="1404"/>
        <v>2021-07-19</v>
      </c>
      <c r="O939">
        <f t="shared" si="1405"/>
        <v>-3</v>
      </c>
      <c r="P939">
        <f t="shared" si="1406"/>
        <v>-85.0498046875</v>
      </c>
      <c r="Q939">
        <f t="shared" si="1407"/>
        <v>120.900390625</v>
      </c>
      <c r="R939">
        <f t="shared" si="1408"/>
        <v>-38.599609375</v>
      </c>
      <c r="S939">
        <f t="shared" si="1409"/>
        <v>15861.71875</v>
      </c>
      <c r="T939">
        <f t="shared" si="1410"/>
        <v>15890.795154389882</v>
      </c>
      <c r="U939">
        <f t="shared" si="1411"/>
        <v>-107.71875</v>
      </c>
      <c r="V939">
        <f t="shared" si="1412"/>
        <v>-136.79515438988165</v>
      </c>
      <c r="W939">
        <f t="shared" si="1413"/>
        <v>41.9501953125</v>
      </c>
      <c r="X939">
        <f t="shared" si="1414"/>
        <v>48.179980468750003</v>
      </c>
      <c r="Y939">
        <f t="shared" si="1415"/>
        <v>15822.807015118615</v>
      </c>
      <c r="Z939">
        <f t="shared" si="1424"/>
        <v>15853.187530582349</v>
      </c>
      <c r="AA939">
        <f t="shared" si="1416"/>
        <v>-68.8070151186148</v>
      </c>
      <c r="AB939">
        <f t="shared" si="1417"/>
        <v>-99.1875305823487</v>
      </c>
      <c r="AC939" s="9">
        <f t="shared" si="1418"/>
        <v>-30.3805154637339</v>
      </c>
      <c r="AD939" s="4">
        <f t="shared" si="1419"/>
        <v>0.47191554524306728</v>
      </c>
      <c r="AE939" s="2">
        <f t="shared" si="1420"/>
        <v>2.6669249344164437E-3</v>
      </c>
      <c r="AF939">
        <f t="shared" si="1428"/>
        <v>-67.988139271266846</v>
      </c>
      <c r="AG939" s="4">
        <f t="shared" si="1421"/>
        <v>0.25847536265860821</v>
      </c>
      <c r="AI939">
        <f t="shared" si="1422"/>
        <v>0</v>
      </c>
      <c r="AJ939">
        <f t="shared" si="1425"/>
        <v>1</v>
      </c>
      <c r="AK939">
        <f t="shared" si="1426"/>
        <v>0</v>
      </c>
      <c r="AL939">
        <f t="shared" ref="AL939:AN939" si="1452">SUM(AI929:AI938)/10</f>
        <v>0</v>
      </c>
      <c r="AM939">
        <f t="shared" si="1452"/>
        <v>0.2</v>
      </c>
      <c r="AN939">
        <f t="shared" si="1452"/>
        <v>0.8</v>
      </c>
      <c r="AO939" s="7">
        <f t="shared" si="1439"/>
        <v>-1.5</v>
      </c>
      <c r="AP939" s="8">
        <f t="shared" si="1443"/>
        <v>5.3045230879982148E-2</v>
      </c>
      <c r="AQ939" s="8">
        <f t="shared" si="1444"/>
        <v>0.26363636363636367</v>
      </c>
      <c r="AR939" s="8">
        <f t="shared" si="1445"/>
        <v>0.73636363636363633</v>
      </c>
      <c r="AT939" s="8">
        <f t="shared" si="1440"/>
        <v>2</v>
      </c>
      <c r="AU939" s="8">
        <f t="shared" si="1441"/>
        <v>8</v>
      </c>
      <c r="AV939" s="4"/>
    </row>
    <row r="940" spans="1:53" x14ac:dyDescent="0.25">
      <c r="A940" t="s">
        <v>944</v>
      </c>
      <c r="B940">
        <v>15757.2001953125</v>
      </c>
      <c r="C940">
        <v>15771.2998046875</v>
      </c>
      <c r="D940">
        <v>15707.650390625</v>
      </c>
      <c r="E940">
        <v>15751</v>
      </c>
      <c r="F940">
        <v>15751</v>
      </c>
      <c r="G940">
        <v>0</v>
      </c>
      <c r="H940" t="str">
        <f t="shared" si="1399"/>
        <v xml:space="preserve"> 14:15:00+05:30</v>
      </c>
      <c r="I940" t="str">
        <f t="shared" si="1400"/>
        <v>N</v>
      </c>
      <c r="J940">
        <f t="shared" si="1401"/>
        <v>-3</v>
      </c>
      <c r="K940">
        <f t="shared" si="1402"/>
        <v>-6.2001953125</v>
      </c>
      <c r="L940" s="3">
        <f t="shared" si="1378"/>
        <v>-1.9042782785324362E-4</v>
      </c>
      <c r="M940" s="3">
        <f t="shared" si="1403"/>
        <v>-3.9348331147969124E-4</v>
      </c>
      <c r="N940" t="str">
        <f t="shared" si="1404"/>
        <v>2021-07-19</v>
      </c>
      <c r="O940">
        <f t="shared" si="1405"/>
        <v>6.900390625</v>
      </c>
      <c r="P940">
        <f t="shared" si="1406"/>
        <v>-74.400390625</v>
      </c>
      <c r="Q940">
        <f t="shared" si="1407"/>
        <v>141.9501953125</v>
      </c>
      <c r="R940">
        <f t="shared" si="1408"/>
        <v>-25.7001953125</v>
      </c>
      <c r="S940">
        <f t="shared" si="1409"/>
        <v>15841.131225585938</v>
      </c>
      <c r="T940">
        <f t="shared" si="1410"/>
        <v>15885.959449404761</v>
      </c>
      <c r="U940">
        <f t="shared" si="1411"/>
        <v>-90.1312255859375</v>
      </c>
      <c r="V940">
        <f t="shared" si="1412"/>
        <v>-134.95944940476147</v>
      </c>
      <c r="W940">
        <f t="shared" si="1413"/>
        <v>63.6494140625</v>
      </c>
      <c r="X940">
        <f t="shared" si="1414"/>
        <v>47.429980468750003</v>
      </c>
      <c r="Y940">
        <f t="shared" si="1415"/>
        <v>15806.849900647812</v>
      </c>
      <c r="Z940">
        <f t="shared" si="1424"/>
        <v>15843.897755074862</v>
      </c>
      <c r="AA940">
        <f t="shared" si="1416"/>
        <v>-55.849900647812319</v>
      </c>
      <c r="AB940">
        <f t="shared" si="1417"/>
        <v>-92.897755074862289</v>
      </c>
      <c r="AC940" s="9">
        <f t="shared" si="1418"/>
        <v>-37.04785442704997</v>
      </c>
      <c r="AD940" s="4">
        <f t="shared" si="1419"/>
        <v>0.21946102169579923</v>
      </c>
      <c r="AE940" s="2">
        <f t="shared" si="1420"/>
        <v>4.0521282610471582E-3</v>
      </c>
      <c r="AF940">
        <f t="shared" si="1428"/>
        <v>-79.109548756949152</v>
      </c>
      <c r="AG940" s="4">
        <f t="shared" si="1421"/>
        <v>0.16357867129307418</v>
      </c>
      <c r="AI940">
        <f t="shared" si="1422"/>
        <v>0</v>
      </c>
      <c r="AJ940">
        <f t="shared" si="1425"/>
        <v>1</v>
      </c>
      <c r="AK940">
        <f t="shared" si="1426"/>
        <v>0</v>
      </c>
      <c r="AL940">
        <f t="shared" ref="AL940:AN940" si="1453">SUM(AI930:AI939)/10</f>
        <v>0</v>
      </c>
      <c r="AM940">
        <f t="shared" si="1453"/>
        <v>0.3</v>
      </c>
      <c r="AN940">
        <f t="shared" si="1453"/>
        <v>0.7</v>
      </c>
      <c r="AO940" s="7">
        <f t="shared" si="1439"/>
        <v>-3</v>
      </c>
      <c r="AP940" s="8">
        <f t="shared" si="1443"/>
        <v>4.3400643447258122E-2</v>
      </c>
      <c r="AQ940" s="8">
        <f t="shared" si="1444"/>
        <v>0.34545454545454546</v>
      </c>
      <c r="AR940" s="8">
        <f t="shared" si="1445"/>
        <v>0.65454545454545454</v>
      </c>
      <c r="AT940" s="8">
        <f t="shared" si="1440"/>
        <v>2</v>
      </c>
      <c r="AU940" s="8">
        <f t="shared" si="1441"/>
        <v>8</v>
      </c>
      <c r="AV940" s="4"/>
    </row>
    <row r="941" spans="1:53" x14ac:dyDescent="0.25">
      <c r="A941" t="s">
        <v>945</v>
      </c>
      <c r="B941">
        <v>15751.099609375</v>
      </c>
      <c r="C941">
        <v>15766.099609375</v>
      </c>
      <c r="D941">
        <v>15748.849609375</v>
      </c>
      <c r="E941">
        <v>15757.900390625</v>
      </c>
      <c r="F941">
        <v>15757.900390625</v>
      </c>
      <c r="G941">
        <v>0</v>
      </c>
      <c r="H941" t="str">
        <f t="shared" si="1399"/>
        <v xml:space="preserve"> 15:15:00+05:30</v>
      </c>
      <c r="I941" t="str">
        <f t="shared" si="1400"/>
        <v>N</v>
      </c>
      <c r="J941">
        <f t="shared" si="1401"/>
        <v>6.900390625</v>
      </c>
      <c r="K941">
        <f t="shared" si="1402"/>
        <v>6.80078125</v>
      </c>
      <c r="L941" s="3">
        <f t="shared" si="1378"/>
        <v>4.3809222430321885E-4</v>
      </c>
      <c r="M941" s="3">
        <f t="shared" si="1403"/>
        <v>4.3176549057896875E-4</v>
      </c>
      <c r="N941" t="str">
        <f t="shared" si="1404"/>
        <v>2021-07-19</v>
      </c>
      <c r="O941">
        <f t="shared" si="1405"/>
        <v>-81.650390625</v>
      </c>
      <c r="P941">
        <f t="shared" si="1406"/>
        <v>-121.1005859375</v>
      </c>
      <c r="Q941">
        <f t="shared" si="1407"/>
        <v>101.8994140625</v>
      </c>
      <c r="R941">
        <f t="shared" si="1408"/>
        <v>-12.05078125</v>
      </c>
      <c r="S941">
        <f t="shared" si="1409"/>
        <v>15821.96875</v>
      </c>
      <c r="T941">
        <f t="shared" si="1410"/>
        <v>15880.590401785714</v>
      </c>
      <c r="U941">
        <f t="shared" si="1411"/>
        <v>-64.068359375</v>
      </c>
      <c r="V941">
        <f t="shared" si="1412"/>
        <v>-122.69001116071377</v>
      </c>
      <c r="W941">
        <f t="shared" si="1413"/>
        <v>17.25</v>
      </c>
      <c r="X941">
        <f t="shared" si="1414"/>
        <v>49.029980468749997</v>
      </c>
      <c r="Y941">
        <f t="shared" si="1415"/>
        <v>15795.972231753854</v>
      </c>
      <c r="Z941">
        <f t="shared" si="1424"/>
        <v>15836.079812852147</v>
      </c>
      <c r="AA941">
        <f t="shared" si="1416"/>
        <v>-38.07184112885443</v>
      </c>
      <c r="AB941">
        <f t="shared" si="1417"/>
        <v>-78.17942222714737</v>
      </c>
      <c r="AC941" s="9">
        <f t="shared" si="1418"/>
        <v>-40.10758109829294</v>
      </c>
      <c r="AD941" s="4">
        <f t="shared" si="1419"/>
        <v>8.2588498539579488E-2</v>
      </c>
      <c r="AE941" s="2">
        <f t="shared" si="1420"/>
        <v>1.095318098010879E-3</v>
      </c>
      <c r="AF941">
        <f t="shared" si="1428"/>
        <v>-84.618170031859336</v>
      </c>
      <c r="AG941" s="4">
        <f t="shared" si="1421"/>
        <v>6.9632823868513022E-2</v>
      </c>
      <c r="AI941">
        <f t="shared" si="1422"/>
        <v>0</v>
      </c>
      <c r="AJ941">
        <f t="shared" si="1425"/>
        <v>1</v>
      </c>
      <c r="AK941">
        <f t="shared" si="1426"/>
        <v>0</v>
      </c>
      <c r="AL941">
        <f t="shared" ref="AL941:AN941" si="1454">SUM(AI931:AI940)/10</f>
        <v>0</v>
      </c>
      <c r="AM941">
        <f t="shared" si="1454"/>
        <v>0.4</v>
      </c>
      <c r="AN941">
        <f t="shared" si="1454"/>
        <v>0.6</v>
      </c>
      <c r="AO941" s="7">
        <f t="shared" si="1439"/>
        <v>6.900390625</v>
      </c>
      <c r="AP941" s="8">
        <f t="shared" si="1443"/>
        <v>3.5509617365938467E-2</v>
      </c>
      <c r="AQ941" s="8">
        <f t="shared" si="1444"/>
        <v>0.42727272727272725</v>
      </c>
      <c r="AR941" s="8">
        <f t="shared" si="1445"/>
        <v>0.57272727272727275</v>
      </c>
      <c r="AT941" s="8">
        <f t="shared" si="1440"/>
        <v>2</v>
      </c>
      <c r="AU941" s="8">
        <f t="shared" si="1441"/>
        <v>8</v>
      </c>
      <c r="AV941" s="4"/>
    </row>
    <row r="942" spans="1:53" x14ac:dyDescent="0.25">
      <c r="A942" t="s">
        <v>946</v>
      </c>
      <c r="B942">
        <v>15703.9501953125</v>
      </c>
      <c r="C942">
        <v>15725.349609375</v>
      </c>
      <c r="D942">
        <v>15642.75</v>
      </c>
      <c r="E942">
        <v>15676.25</v>
      </c>
      <c r="F942">
        <v>15676.25</v>
      </c>
      <c r="G942">
        <v>0</v>
      </c>
      <c r="H942" t="str">
        <f t="shared" si="1399"/>
        <v xml:space="preserve"> 09:15:00+05:30</v>
      </c>
      <c r="I942" t="str">
        <f t="shared" si="1400"/>
        <v>Y</v>
      </c>
      <c r="J942">
        <f t="shared" si="1401"/>
        <v>-81.650390625</v>
      </c>
      <c r="K942">
        <f t="shared" si="1402"/>
        <v>-27.7001953125</v>
      </c>
      <c r="L942" s="3">
        <f t="shared" si="1378"/>
        <v>-5.1815526561887048E-3</v>
      </c>
      <c r="M942" s="3">
        <f t="shared" si="1403"/>
        <v>-1.7638998448153689E-3</v>
      </c>
      <c r="N942" t="str">
        <f t="shared" si="1404"/>
        <v>2021-07-20</v>
      </c>
      <c r="O942">
        <f t="shared" si="1405"/>
        <v>-84.099609375</v>
      </c>
      <c r="P942">
        <f t="shared" si="1406"/>
        <v>-51.75</v>
      </c>
      <c r="Q942">
        <f t="shared" si="1407"/>
        <v>174.5498046875</v>
      </c>
      <c r="R942">
        <f t="shared" si="1408"/>
        <v>70.9501953125</v>
      </c>
      <c r="S942">
        <f t="shared" si="1409"/>
        <v>15801.056274414063</v>
      </c>
      <c r="T942">
        <f t="shared" si="1410"/>
        <v>15876.426153273809</v>
      </c>
      <c r="U942">
        <f t="shared" si="1411"/>
        <v>-124.8062744140625</v>
      </c>
      <c r="V942">
        <f t="shared" si="1412"/>
        <v>-200.17615327380918</v>
      </c>
      <c r="W942">
        <f t="shared" si="1413"/>
        <v>82.599609375</v>
      </c>
      <c r="X942">
        <f t="shared" si="1414"/>
        <v>47.075000000000003</v>
      </c>
      <c r="Y942">
        <f t="shared" si="1415"/>
        <v>15769.367291364109</v>
      </c>
      <c r="Z942">
        <f t="shared" si="1424"/>
        <v>15821.549829865589</v>
      </c>
      <c r="AA942">
        <f t="shared" si="1416"/>
        <v>-93.117291364109406</v>
      </c>
      <c r="AB942">
        <f t="shared" si="1417"/>
        <v>-145.29982986558934</v>
      </c>
      <c r="AC942" s="9">
        <f t="shared" si="1418"/>
        <v>-52.182538501479939</v>
      </c>
      <c r="AD942" s="4">
        <f t="shared" si="1419"/>
        <v>0.30106421460806904</v>
      </c>
      <c r="AE942" s="2">
        <f t="shared" si="1420"/>
        <v>5.2803764923047419E-3</v>
      </c>
      <c r="AF942">
        <f t="shared" si="1428"/>
        <v>-107.05886190969977</v>
      </c>
      <c r="AG942" s="4">
        <f t="shared" si="1421"/>
        <v>0.26519944675465518</v>
      </c>
      <c r="AI942">
        <f t="shared" si="1422"/>
        <v>0</v>
      </c>
      <c r="AJ942">
        <f t="shared" si="1425"/>
        <v>1</v>
      </c>
      <c r="AK942">
        <f t="shared" si="1426"/>
        <v>0</v>
      </c>
      <c r="AL942">
        <f t="shared" ref="AL942:AN942" si="1455">SUM(AI932:AI941)/10</f>
        <v>0</v>
      </c>
      <c r="AM942">
        <f t="shared" si="1455"/>
        <v>0.5</v>
      </c>
      <c r="AN942">
        <f t="shared" si="1455"/>
        <v>0.5</v>
      </c>
      <c r="AO942" s="7">
        <f t="shared" si="1439"/>
        <v>-81.650390625</v>
      </c>
      <c r="AP942" s="8">
        <f t="shared" si="1443"/>
        <v>2.9053323299404202E-2</v>
      </c>
      <c r="AQ942" s="8">
        <f t="shared" si="1444"/>
        <v>0.50909090909090915</v>
      </c>
      <c r="AR942" s="8">
        <f t="shared" si="1445"/>
        <v>0.49090909090909091</v>
      </c>
      <c r="AT942" s="8">
        <f t="shared" si="1440"/>
        <v>2</v>
      </c>
      <c r="AU942" s="8">
        <f t="shared" si="1441"/>
        <v>8</v>
      </c>
      <c r="AV942" s="4"/>
    </row>
    <row r="943" spans="1:53" x14ac:dyDescent="0.25">
      <c r="A943" t="s">
        <v>947</v>
      </c>
      <c r="B943">
        <v>15656.849609375</v>
      </c>
      <c r="C943">
        <v>15682.900390625</v>
      </c>
      <c r="D943">
        <v>15584.849609375</v>
      </c>
      <c r="E943">
        <v>15592.150390625</v>
      </c>
      <c r="F943">
        <v>15592.150390625</v>
      </c>
      <c r="G943">
        <v>0</v>
      </c>
      <c r="H943" t="str">
        <f t="shared" si="1399"/>
        <v xml:space="preserve"> 10:15:00+05:30</v>
      </c>
      <c r="I943" t="str">
        <f t="shared" si="1400"/>
        <v>N</v>
      </c>
      <c r="J943">
        <f t="shared" si="1401"/>
        <v>-84.099609375</v>
      </c>
      <c r="K943">
        <f t="shared" si="1402"/>
        <v>-64.69921875</v>
      </c>
      <c r="L943" s="3">
        <f t="shared" si="1378"/>
        <v>-5.3647785264332986E-3</v>
      </c>
      <c r="M943" s="3">
        <f t="shared" si="1403"/>
        <v>-4.1323267684234147E-3</v>
      </c>
      <c r="N943" t="str">
        <f t="shared" si="1404"/>
        <v>2021-07-20</v>
      </c>
      <c r="O943">
        <f t="shared" si="1405"/>
        <v>-7.900390625</v>
      </c>
      <c r="P943">
        <f t="shared" si="1406"/>
        <v>199.5</v>
      </c>
      <c r="Q943">
        <f t="shared" si="1407"/>
        <v>278.1494140625</v>
      </c>
      <c r="R943">
        <f t="shared" si="1408"/>
        <v>57.5498046875</v>
      </c>
      <c r="S943">
        <f t="shared" si="1409"/>
        <v>15770.137573242188</v>
      </c>
      <c r="T943">
        <f t="shared" si="1410"/>
        <v>15866.399972098214</v>
      </c>
      <c r="U943">
        <f t="shared" si="1411"/>
        <v>-177.9871826171875</v>
      </c>
      <c r="V943">
        <f t="shared" si="1412"/>
        <v>-274.24958147321377</v>
      </c>
      <c r="W943">
        <f t="shared" si="1413"/>
        <v>98.05078125</v>
      </c>
      <c r="X943">
        <f t="shared" si="1414"/>
        <v>51.18994140625</v>
      </c>
      <c r="Y943">
        <f t="shared" si="1415"/>
        <v>15729.985757866529</v>
      </c>
      <c r="Z943">
        <f t="shared" si="1424"/>
        <v>15800.695335389171</v>
      </c>
      <c r="AA943">
        <f t="shared" si="1416"/>
        <v>-137.83536724152873</v>
      </c>
      <c r="AB943">
        <f t="shared" si="1417"/>
        <v>-208.5449447641713</v>
      </c>
      <c r="AC943" s="9">
        <f t="shared" si="1418"/>
        <v>-70.709577522642576</v>
      </c>
      <c r="AD943" s="4">
        <f t="shared" si="1419"/>
        <v>0.35504288509531201</v>
      </c>
      <c r="AE943" s="2">
        <f t="shared" si="1420"/>
        <v>6.2914165813328076E-3</v>
      </c>
      <c r="AF943">
        <f t="shared" si="1428"/>
        <v>-136.41421423168504</v>
      </c>
      <c r="AG943" s="4">
        <f t="shared" si="1421"/>
        <v>0.27419824756539474</v>
      </c>
      <c r="AI943">
        <f t="shared" si="1422"/>
        <v>0</v>
      </c>
      <c r="AJ943">
        <f t="shared" si="1425"/>
        <v>1</v>
      </c>
      <c r="AK943">
        <f t="shared" si="1426"/>
        <v>0</v>
      </c>
      <c r="AL943">
        <f t="shared" ref="AL943:AN943" si="1456">SUM(AI933:AI942)/10</f>
        <v>0</v>
      </c>
      <c r="AM943">
        <f t="shared" si="1456"/>
        <v>0.6</v>
      </c>
      <c r="AN943">
        <f t="shared" si="1456"/>
        <v>0.4</v>
      </c>
      <c r="AO943" s="7">
        <f t="shared" si="1439"/>
        <v>-84.099609375</v>
      </c>
      <c r="AP943" s="8">
        <f t="shared" si="1443"/>
        <v>2.3770900881330711E-2</v>
      </c>
      <c r="AQ943" s="8">
        <f t="shared" si="1444"/>
        <v>0.59090909090909094</v>
      </c>
      <c r="AR943" s="8">
        <f t="shared" si="1445"/>
        <v>0.40909090909090906</v>
      </c>
      <c r="AT943" s="8">
        <f t="shared" si="1440"/>
        <v>1</v>
      </c>
      <c r="AU943" s="8">
        <f t="shared" si="1441"/>
        <v>9</v>
      </c>
      <c r="AV943" s="4"/>
    </row>
    <row r="944" spans="1:53" x14ac:dyDescent="0.25">
      <c r="A944" t="s">
        <v>948</v>
      </c>
      <c r="B944">
        <v>15614.150390625</v>
      </c>
      <c r="C944">
        <v>15621.099609375</v>
      </c>
      <c r="D944">
        <v>15578.599609375</v>
      </c>
      <c r="E944">
        <v>15584.25</v>
      </c>
      <c r="F944">
        <v>15584.25</v>
      </c>
      <c r="G944">
        <v>0</v>
      </c>
      <c r="H944" t="str">
        <f t="shared" si="1399"/>
        <v xml:space="preserve"> 11:15:00+05:30</v>
      </c>
      <c r="I944" t="str">
        <f t="shared" si="1400"/>
        <v>N</v>
      </c>
      <c r="J944">
        <f t="shared" si="1401"/>
        <v>-7.900390625</v>
      </c>
      <c r="K944">
        <f t="shared" si="1402"/>
        <v>-29.900390625</v>
      </c>
      <c r="L944" s="3">
        <f t="shared" si="1378"/>
        <v>-5.0669025292048367E-4</v>
      </c>
      <c r="M944" s="3">
        <f t="shared" si="1403"/>
        <v>-1.9149546966674984E-3</v>
      </c>
      <c r="N944" t="str">
        <f t="shared" si="1404"/>
        <v>2021-07-20</v>
      </c>
      <c r="O944">
        <f t="shared" si="1405"/>
        <v>84.7001953125</v>
      </c>
      <c r="P944">
        <f t="shared" si="1406"/>
        <v>224.25</v>
      </c>
      <c r="Q944">
        <f t="shared" si="1407"/>
        <v>296.7001953125</v>
      </c>
      <c r="R944">
        <f t="shared" si="1408"/>
        <v>3.650390625</v>
      </c>
      <c r="S944">
        <f t="shared" si="1409"/>
        <v>15741.00634765625</v>
      </c>
      <c r="T944">
        <f t="shared" si="1410"/>
        <v>15850.219029017857</v>
      </c>
      <c r="U944">
        <f t="shared" si="1411"/>
        <v>-156.75634765625</v>
      </c>
      <c r="V944">
        <f t="shared" si="1412"/>
        <v>-265.96902901785688</v>
      </c>
      <c r="W944">
        <f t="shared" si="1413"/>
        <v>42.5</v>
      </c>
      <c r="X944">
        <f t="shared" si="1414"/>
        <v>55.160058593750001</v>
      </c>
      <c r="Y944">
        <f t="shared" si="1415"/>
        <v>15697.600033896189</v>
      </c>
      <c r="Z944">
        <f t="shared" si="1424"/>
        <v>15781.018486717428</v>
      </c>
      <c r="AA944">
        <f t="shared" si="1416"/>
        <v>-113.35003389618942</v>
      </c>
      <c r="AB944">
        <f t="shared" si="1417"/>
        <v>-196.76848671742846</v>
      </c>
      <c r="AC944" s="9">
        <f t="shared" si="1418"/>
        <v>-83.418452821239043</v>
      </c>
      <c r="AD944" s="4">
        <f t="shared" si="1419"/>
        <v>0.17973343560887264</v>
      </c>
      <c r="AE944" s="2">
        <f t="shared" si="1420"/>
        <v>2.7281014382335143E-3</v>
      </c>
      <c r="AF944">
        <f t="shared" si="1428"/>
        <v>-152.61899512166747</v>
      </c>
      <c r="AG944" s="4">
        <f t="shared" si="1421"/>
        <v>0.11879099975945566</v>
      </c>
      <c r="AI944">
        <f t="shared" si="1422"/>
        <v>0</v>
      </c>
      <c r="AJ944">
        <f t="shared" si="1425"/>
        <v>1</v>
      </c>
      <c r="AK944">
        <f t="shared" si="1426"/>
        <v>0</v>
      </c>
      <c r="AL944">
        <f t="shared" ref="AL944:AN944" si="1457">SUM(AI934:AI943)/10</f>
        <v>0</v>
      </c>
      <c r="AM944">
        <f t="shared" si="1457"/>
        <v>0.7</v>
      </c>
      <c r="AN944">
        <f t="shared" si="1457"/>
        <v>0.3</v>
      </c>
      <c r="AO944" s="7">
        <f t="shared" si="1439"/>
        <v>-7.900390625</v>
      </c>
      <c r="AP944" s="8">
        <f t="shared" si="1443"/>
        <v>1.9448918902906946E-2</v>
      </c>
      <c r="AQ944" s="8">
        <f t="shared" si="1444"/>
        <v>0.67272727272727273</v>
      </c>
      <c r="AR944" s="8">
        <f t="shared" si="1445"/>
        <v>0.32727272727272727</v>
      </c>
      <c r="AT944" s="8">
        <f t="shared" si="1440"/>
        <v>1</v>
      </c>
      <c r="AU944" s="8">
        <f t="shared" si="1441"/>
        <v>9</v>
      </c>
      <c r="AV944" s="4"/>
    </row>
    <row r="945" spans="1:53" x14ac:dyDescent="0.25">
      <c r="A945" t="s">
        <v>949</v>
      </c>
      <c r="B945">
        <v>15596.099609375</v>
      </c>
      <c r="C945">
        <v>15669.9501953125</v>
      </c>
      <c r="D945">
        <v>15578.599609375</v>
      </c>
      <c r="E945">
        <v>15668.9501953125</v>
      </c>
      <c r="F945">
        <v>15668.9501953125</v>
      </c>
      <c r="G945">
        <v>0</v>
      </c>
      <c r="H945" t="str">
        <f t="shared" si="1399"/>
        <v xml:space="preserve"> 12:15:00+05:30</v>
      </c>
      <c r="I945" t="str">
        <f t="shared" si="1400"/>
        <v>N</v>
      </c>
      <c r="J945">
        <f t="shared" si="1401"/>
        <v>84.7001953125</v>
      </c>
      <c r="K945">
        <f t="shared" si="1402"/>
        <v>72.8505859375</v>
      </c>
      <c r="L945" s="3">
        <f t="shared" si="1378"/>
        <v>5.4349869459550506E-3</v>
      </c>
      <c r="M945" s="3">
        <f t="shared" si="1403"/>
        <v>4.6710772412423326E-3</v>
      </c>
      <c r="N945" t="str">
        <f t="shared" si="1404"/>
        <v>2021-07-20</v>
      </c>
      <c r="O945">
        <f t="shared" si="1405"/>
        <v>7.6494140625</v>
      </c>
      <c r="P945">
        <f t="shared" si="1406"/>
        <v>150.4501953125</v>
      </c>
      <c r="Q945">
        <f t="shared" si="1407"/>
        <v>180.75</v>
      </c>
      <c r="R945">
        <f t="shared" si="1408"/>
        <v>-36.7001953125</v>
      </c>
      <c r="S945">
        <f t="shared" si="1409"/>
        <v>15711.393798828125</v>
      </c>
      <c r="T945">
        <f t="shared" si="1410"/>
        <v>15833.578543526786</v>
      </c>
      <c r="U945">
        <f t="shared" si="1411"/>
        <v>-42.443603515625</v>
      </c>
      <c r="V945">
        <f t="shared" si="1412"/>
        <v>-164.62834821428623</v>
      </c>
      <c r="W945">
        <f t="shared" si="1413"/>
        <v>91.3505859375</v>
      </c>
      <c r="X945">
        <f t="shared" si="1414"/>
        <v>58.325000000000003</v>
      </c>
      <c r="Y945">
        <f t="shared" si="1415"/>
        <v>15691.233403099814</v>
      </c>
      <c r="Z945">
        <f t="shared" si="1424"/>
        <v>15770.83046022607</v>
      </c>
      <c r="AA945">
        <f t="shared" si="1416"/>
        <v>-22.283207787313586</v>
      </c>
      <c r="AB945">
        <f t="shared" si="1417"/>
        <v>-101.8802649135705</v>
      </c>
      <c r="AC945" s="9">
        <f t="shared" si="1418"/>
        <v>-79.597057126256914</v>
      </c>
      <c r="AD945" s="4">
        <f t="shared" si="1419"/>
        <v>-4.5809956499327086E-2</v>
      </c>
      <c r="AE945" s="2">
        <f t="shared" si="1420"/>
        <v>5.8638509383427762E-3</v>
      </c>
      <c r="AF945">
        <f t="shared" si="1428"/>
        <v>-142.34514042697265</v>
      </c>
      <c r="AG945" s="4">
        <f t="shared" si="1421"/>
        <v>-6.7317011794662443E-2</v>
      </c>
      <c r="AI945">
        <f t="shared" si="1422"/>
        <v>0</v>
      </c>
      <c r="AJ945">
        <f t="shared" si="1425"/>
        <v>0</v>
      </c>
      <c r="AK945">
        <f t="shared" si="1426"/>
        <v>1</v>
      </c>
      <c r="AL945">
        <f t="shared" ref="AL945:AN945" si="1458">SUM(AI935:AI944)/10</f>
        <v>0</v>
      </c>
      <c r="AM945">
        <f t="shared" si="1458"/>
        <v>0.8</v>
      </c>
      <c r="AN945">
        <f t="shared" si="1458"/>
        <v>0.2</v>
      </c>
      <c r="AO945" s="7">
        <f t="shared" si="1439"/>
        <v>84.7001953125</v>
      </c>
      <c r="AP945" s="8">
        <f t="shared" si="1443"/>
        <v>1.5912751829651139E-2</v>
      </c>
      <c r="AQ945" s="8">
        <f t="shared" si="1444"/>
        <v>0.57272727272727275</v>
      </c>
      <c r="AR945" s="8">
        <f t="shared" si="1445"/>
        <v>0.42727272727272725</v>
      </c>
      <c r="AT945" s="8">
        <f t="shared" si="1440"/>
        <v>2</v>
      </c>
      <c r="AU945" s="8">
        <f t="shared" si="1441"/>
        <v>8</v>
      </c>
      <c r="AV945" s="4"/>
    </row>
    <row r="946" spans="1:53" x14ac:dyDescent="0.25">
      <c r="A946" t="s">
        <v>950</v>
      </c>
      <c r="B946">
        <v>15657.25</v>
      </c>
      <c r="C946">
        <v>15682.599609375</v>
      </c>
      <c r="D946">
        <v>15650.349609375</v>
      </c>
      <c r="E946">
        <v>15676.599609375</v>
      </c>
      <c r="F946">
        <v>15676.599609375</v>
      </c>
      <c r="G946">
        <v>0</v>
      </c>
      <c r="H946" t="str">
        <f t="shared" si="1399"/>
        <v xml:space="preserve"> 13:15:00+05:30</v>
      </c>
      <c r="I946" t="str">
        <f t="shared" si="1400"/>
        <v>N</v>
      </c>
      <c r="J946">
        <f t="shared" si="1401"/>
        <v>7.6494140625</v>
      </c>
      <c r="K946">
        <f t="shared" si="1402"/>
        <v>19.349609375</v>
      </c>
      <c r="L946" s="3">
        <f t="shared" si="1378"/>
        <v>4.8818931499242286E-4</v>
      </c>
      <c r="M946" s="3">
        <f t="shared" si="1403"/>
        <v>1.2358242587299814E-3</v>
      </c>
      <c r="N946" t="str">
        <f t="shared" si="1404"/>
        <v>2021-07-20</v>
      </c>
      <c r="O946">
        <f t="shared" si="1405"/>
        <v>-39.7998046875</v>
      </c>
      <c r="P946">
        <f t="shared" si="1406"/>
        <v>119.650390625</v>
      </c>
      <c r="Q946">
        <f t="shared" si="1407"/>
        <v>174.650390625</v>
      </c>
      <c r="R946">
        <f t="shared" si="1408"/>
        <v>-10.5</v>
      </c>
      <c r="S946">
        <f t="shared" si="1409"/>
        <v>15692.500122070313</v>
      </c>
      <c r="T946">
        <f t="shared" si="1410"/>
        <v>15821.0380859375</v>
      </c>
      <c r="U946">
        <f t="shared" si="1411"/>
        <v>-15.9005126953125</v>
      </c>
      <c r="V946">
        <f t="shared" si="1412"/>
        <v>-144.4384765625</v>
      </c>
      <c r="W946">
        <f t="shared" si="1413"/>
        <v>32.25</v>
      </c>
      <c r="X946">
        <f t="shared" si="1414"/>
        <v>57.700097656250001</v>
      </c>
      <c r="Y946">
        <f t="shared" si="1415"/>
        <v>15687.981448938745</v>
      </c>
      <c r="Z946">
        <f t="shared" si="1424"/>
        <v>15762.26401923961</v>
      </c>
      <c r="AA946">
        <f t="shared" si="1416"/>
        <v>-11.381839563744506</v>
      </c>
      <c r="AB946">
        <f t="shared" si="1417"/>
        <v>-85.664409864610207</v>
      </c>
      <c r="AC946" s="9">
        <f t="shared" si="1418"/>
        <v>-74.2825703008657</v>
      </c>
      <c r="AD946" s="4">
        <f t="shared" si="1419"/>
        <v>-6.6767378308489098E-2</v>
      </c>
      <c r="AE946" s="2">
        <f t="shared" si="1420"/>
        <v>2.0606568418561934E-3</v>
      </c>
      <c r="AF946">
        <f t="shared" si="1428"/>
        <v>-133.05663699875549</v>
      </c>
      <c r="AG946" s="4">
        <f t="shared" si="1421"/>
        <v>-6.5253393269034274E-2</v>
      </c>
      <c r="AI946">
        <f t="shared" si="1422"/>
        <v>0</v>
      </c>
      <c r="AJ946">
        <f t="shared" si="1425"/>
        <v>0</v>
      </c>
      <c r="AK946">
        <f t="shared" si="1426"/>
        <v>1</v>
      </c>
      <c r="AL946">
        <f t="shared" ref="AL946:AN946" si="1459">SUM(AI936:AI945)/10</f>
        <v>0</v>
      </c>
      <c r="AM946">
        <f t="shared" si="1459"/>
        <v>0.8</v>
      </c>
      <c r="AN946">
        <f t="shared" si="1459"/>
        <v>0.2</v>
      </c>
      <c r="AO946" s="7">
        <f t="shared" si="1439"/>
        <v>7.6494140625</v>
      </c>
      <c r="AP946" s="8">
        <f t="shared" si="1443"/>
        <v>1.3019524224260023E-2</v>
      </c>
      <c r="AQ946" s="8">
        <f t="shared" si="1444"/>
        <v>0.65454545454545454</v>
      </c>
      <c r="AR946" s="8">
        <f t="shared" si="1445"/>
        <v>0.34545454545454546</v>
      </c>
      <c r="AT946" s="8">
        <f t="shared" si="1440"/>
        <v>3</v>
      </c>
      <c r="AU946" s="8">
        <f t="shared" si="1441"/>
        <v>7</v>
      </c>
      <c r="AV946" s="4"/>
    </row>
    <row r="947" spans="1:53" x14ac:dyDescent="0.25">
      <c r="A947" t="s">
        <v>951</v>
      </c>
      <c r="B947">
        <v>15667.7998046875</v>
      </c>
      <c r="C947">
        <v>15679.150390625</v>
      </c>
      <c r="D947">
        <v>15626.9501953125</v>
      </c>
      <c r="E947">
        <v>15636.7998046875</v>
      </c>
      <c r="F947">
        <v>15636.7998046875</v>
      </c>
      <c r="G947">
        <v>0</v>
      </c>
      <c r="H947" t="str">
        <f t="shared" si="1399"/>
        <v xml:space="preserve"> 14:15:00+05:30</v>
      </c>
      <c r="I947" t="str">
        <f t="shared" si="1400"/>
        <v>N</v>
      </c>
      <c r="J947">
        <f t="shared" si="1401"/>
        <v>-39.7998046875</v>
      </c>
      <c r="K947">
        <f t="shared" si="1402"/>
        <v>-31</v>
      </c>
      <c r="L947" s="3">
        <f t="shared" si="1378"/>
        <v>-2.5388034190589851E-3</v>
      </c>
      <c r="M947" s="3">
        <f t="shared" si="1403"/>
        <v>-1.9785802975811197E-3</v>
      </c>
      <c r="N947" t="str">
        <f t="shared" si="1404"/>
        <v>2021-07-20</v>
      </c>
      <c r="O947">
        <f t="shared" si="1405"/>
        <v>-12.2998046875</v>
      </c>
      <c r="P947">
        <f t="shared" si="1406"/>
        <v>170.2998046875</v>
      </c>
      <c r="Q947">
        <f t="shared" si="1407"/>
        <v>214.8505859375</v>
      </c>
      <c r="R947">
        <f t="shared" si="1408"/>
        <v>51.5498046875</v>
      </c>
      <c r="S947">
        <f t="shared" si="1409"/>
        <v>15682.637573242188</v>
      </c>
      <c r="T947">
        <f t="shared" si="1410"/>
        <v>15808.204752604166</v>
      </c>
      <c r="U947">
        <f t="shared" si="1411"/>
        <v>-45.8377685546875</v>
      </c>
      <c r="V947">
        <f t="shared" si="1412"/>
        <v>-171.40494791666606</v>
      </c>
      <c r="W947">
        <f t="shared" si="1413"/>
        <v>52.2001953125</v>
      </c>
      <c r="X947">
        <f t="shared" si="1414"/>
        <v>58.170117187499997</v>
      </c>
      <c r="Y947">
        <f t="shared" si="1415"/>
        <v>15676.607750216246</v>
      </c>
      <c r="Z947">
        <f t="shared" si="1424"/>
        <v>15750.858181553054</v>
      </c>
      <c r="AA947">
        <f t="shared" si="1416"/>
        <v>-39.807945528746131</v>
      </c>
      <c r="AB947">
        <f t="shared" si="1417"/>
        <v>-114.05837686555424</v>
      </c>
      <c r="AC947" s="9">
        <f t="shared" si="1418"/>
        <v>-74.250431336808106</v>
      </c>
      <c r="AD947" s="4">
        <f t="shared" si="1419"/>
        <v>-4.3265821211385669E-4</v>
      </c>
      <c r="AE947" s="2">
        <f t="shared" si="1420"/>
        <v>3.3403955768770612E-3</v>
      </c>
      <c r="AF947">
        <f t="shared" si="1428"/>
        <v>-131.59700238791993</v>
      </c>
      <c r="AG947" s="4">
        <f t="shared" si="1421"/>
        <v>-1.0970024823708846E-2</v>
      </c>
      <c r="AI947">
        <f t="shared" si="1422"/>
        <v>0</v>
      </c>
      <c r="AJ947">
        <f t="shared" si="1425"/>
        <v>0</v>
      </c>
      <c r="AK947">
        <f t="shared" si="1426"/>
        <v>1</v>
      </c>
      <c r="AL947">
        <f t="shared" ref="AL947:AN947" si="1460">SUM(AI937:AI946)/10</f>
        <v>0</v>
      </c>
      <c r="AM947">
        <f t="shared" si="1460"/>
        <v>0.8</v>
      </c>
      <c r="AN947">
        <f t="shared" si="1460"/>
        <v>0.2</v>
      </c>
      <c r="AO947" s="7">
        <f t="shared" si="1439"/>
        <v>-39.7998046875</v>
      </c>
      <c r="AP947" s="8">
        <f t="shared" si="1443"/>
        <v>1.0652338001667292E-2</v>
      </c>
      <c r="AQ947" s="8">
        <f t="shared" si="1444"/>
        <v>0.65454545454545454</v>
      </c>
      <c r="AR947" s="8">
        <f t="shared" si="1445"/>
        <v>0.34545454545454546</v>
      </c>
      <c r="AT947" s="8">
        <f t="shared" si="1440"/>
        <v>3</v>
      </c>
      <c r="AU947" s="8">
        <f t="shared" si="1441"/>
        <v>7</v>
      </c>
      <c r="AV947" s="4"/>
    </row>
    <row r="948" spans="1:53" x14ac:dyDescent="0.25">
      <c r="A948" t="s">
        <v>952</v>
      </c>
      <c r="B948">
        <v>15636.9501953125</v>
      </c>
      <c r="C948">
        <v>15637.5498046875</v>
      </c>
      <c r="D948">
        <v>15617.5</v>
      </c>
      <c r="E948">
        <v>15624.5</v>
      </c>
      <c r="F948">
        <v>15624.5</v>
      </c>
      <c r="G948">
        <v>0</v>
      </c>
      <c r="H948" t="str">
        <f t="shared" si="1399"/>
        <v xml:space="preserve"> 15:15:00+05:30</v>
      </c>
      <c r="I948" t="str">
        <f t="shared" si="1400"/>
        <v>N</v>
      </c>
      <c r="J948">
        <f t="shared" si="1401"/>
        <v>-12.2998046875</v>
      </c>
      <c r="K948">
        <f t="shared" si="1402"/>
        <v>-12.4501953125</v>
      </c>
      <c r="L948" s="3">
        <f t="shared" si="1378"/>
        <v>-7.8659347444052098E-4</v>
      </c>
      <c r="M948" s="3">
        <f t="shared" si="1403"/>
        <v>-7.9620355356968553E-4</v>
      </c>
      <c r="N948" t="str">
        <f t="shared" si="1404"/>
        <v>2021-07-20</v>
      </c>
      <c r="O948">
        <f t="shared" si="1405"/>
        <v>167.150390625</v>
      </c>
      <c r="P948">
        <f t="shared" si="1406"/>
        <v>194.599609375</v>
      </c>
      <c r="Q948">
        <f t="shared" si="1407"/>
        <v>198.7001953125</v>
      </c>
      <c r="R948">
        <f t="shared" si="1408"/>
        <v>88.599609375</v>
      </c>
      <c r="S948">
        <f t="shared" si="1409"/>
        <v>15667.987548828125</v>
      </c>
      <c r="T948">
        <f t="shared" si="1410"/>
        <v>15794.666666666666</v>
      </c>
      <c r="U948">
        <f t="shared" si="1411"/>
        <v>-43.487548828125</v>
      </c>
      <c r="V948">
        <f t="shared" si="1412"/>
        <v>-170.16666666666606</v>
      </c>
      <c r="W948">
        <f t="shared" si="1413"/>
        <v>20.0498046875</v>
      </c>
      <c r="X948">
        <f t="shared" si="1414"/>
        <v>61.455078125</v>
      </c>
      <c r="Y948">
        <f t="shared" si="1415"/>
        <v>15665.028250168192</v>
      </c>
      <c r="Z948">
        <f t="shared" si="1424"/>
        <v>15739.371074139141</v>
      </c>
      <c r="AA948">
        <f t="shared" si="1416"/>
        <v>-40.528250168192244</v>
      </c>
      <c r="AB948">
        <f t="shared" si="1417"/>
        <v>-114.87107413914055</v>
      </c>
      <c r="AC948" s="9">
        <f t="shared" si="1418"/>
        <v>-74.342823970948302</v>
      </c>
      <c r="AD948" s="4">
        <f t="shared" si="1419"/>
        <v>1.2443380122748847E-3</v>
      </c>
      <c r="AE948" s="2">
        <f t="shared" si="1420"/>
        <v>1.2838037257883784E-3</v>
      </c>
      <c r="AF948">
        <f t="shared" si="1428"/>
        <v>-129.63841649847382</v>
      </c>
      <c r="AG948" s="4">
        <f t="shared" si="1421"/>
        <v>-1.488321051320469E-2</v>
      </c>
      <c r="AI948">
        <f t="shared" si="1422"/>
        <v>0</v>
      </c>
      <c r="AJ948">
        <f t="shared" si="1425"/>
        <v>1</v>
      </c>
      <c r="AK948">
        <f t="shared" si="1426"/>
        <v>0</v>
      </c>
      <c r="AL948">
        <f t="shared" ref="AL948:AN948" si="1461">SUM(AI938:AI947)/10</f>
        <v>0</v>
      </c>
      <c r="AM948">
        <f t="shared" si="1461"/>
        <v>0.7</v>
      </c>
      <c r="AN948">
        <f t="shared" si="1461"/>
        <v>0.3</v>
      </c>
      <c r="AO948" s="7">
        <f t="shared" si="1439"/>
        <v>-12.2998046875</v>
      </c>
      <c r="AP948" s="8">
        <f t="shared" si="1443"/>
        <v>8.715549274091421E-3</v>
      </c>
      <c r="AQ948" s="8">
        <f t="shared" si="1444"/>
        <v>0.83636363636363642</v>
      </c>
      <c r="AR948" s="8">
        <f t="shared" si="1445"/>
        <v>0.16363636363636364</v>
      </c>
      <c r="AT948" s="8">
        <f t="shared" si="1440"/>
        <v>3</v>
      </c>
      <c r="AU948" s="8">
        <f t="shared" si="1441"/>
        <v>7</v>
      </c>
      <c r="AV948" s="4"/>
    </row>
    <row r="949" spans="1:53" x14ac:dyDescent="0.25">
      <c r="A949" t="s">
        <v>953</v>
      </c>
      <c r="B949">
        <v>15736.599609375</v>
      </c>
      <c r="C949">
        <v>15796.2998046875</v>
      </c>
      <c r="D949">
        <v>15729.25</v>
      </c>
      <c r="E949">
        <v>15791.650390625</v>
      </c>
      <c r="F949">
        <v>15791.650390625</v>
      </c>
      <c r="G949">
        <v>0</v>
      </c>
      <c r="H949" t="str">
        <f t="shared" si="1399"/>
        <v xml:space="preserve"> 09:15:00+05:30</v>
      </c>
      <c r="I949" t="str">
        <f t="shared" si="1400"/>
        <v>Y</v>
      </c>
      <c r="J949">
        <f t="shared" si="1401"/>
        <v>167.150390625</v>
      </c>
      <c r="K949">
        <f t="shared" si="1402"/>
        <v>55.05078125</v>
      </c>
      <c r="L949" s="3">
        <f t="shared" si="1378"/>
        <v>1.0697967334954719E-2</v>
      </c>
      <c r="M949" s="3">
        <f t="shared" si="1403"/>
        <v>3.4982640860484098E-3</v>
      </c>
      <c r="N949" t="str">
        <f t="shared" si="1404"/>
        <v>2021-07-22</v>
      </c>
      <c r="O949">
        <f t="shared" si="1405"/>
        <v>16.849609375</v>
      </c>
      <c r="P949">
        <f t="shared" si="1406"/>
        <v>36.0498046875</v>
      </c>
      <c r="Q949">
        <f t="shared" si="1407"/>
        <v>29.7998046875</v>
      </c>
      <c r="R949">
        <f t="shared" si="1408"/>
        <v>-77</v>
      </c>
      <c r="S949">
        <f t="shared" si="1409"/>
        <v>15652.175048828125</v>
      </c>
      <c r="T949">
        <f t="shared" si="1410"/>
        <v>15780.5</v>
      </c>
      <c r="U949">
        <f t="shared" si="1411"/>
        <v>139.475341796875</v>
      </c>
      <c r="V949">
        <f t="shared" si="1412"/>
        <v>11.150390625</v>
      </c>
      <c r="W949">
        <f t="shared" si="1413"/>
        <v>67.0498046875</v>
      </c>
      <c r="X949">
        <f t="shared" si="1414"/>
        <v>54.18505859375</v>
      </c>
      <c r="Y949">
        <f t="shared" si="1415"/>
        <v>15693.166503603039</v>
      </c>
      <c r="Z949">
        <f t="shared" si="1424"/>
        <v>15744.123739274219</v>
      </c>
      <c r="AA949">
        <f t="shared" si="1416"/>
        <v>98.483887021960982</v>
      </c>
      <c r="AB949">
        <f t="shared" si="1417"/>
        <v>47.526651350781322</v>
      </c>
      <c r="AC949" s="9">
        <f t="shared" si="1418"/>
        <v>-50.95723567117966</v>
      </c>
      <c r="AD949" s="4">
        <f t="shared" si="1419"/>
        <v>-0.31456416437593582</v>
      </c>
      <c r="AE949" s="2">
        <f t="shared" si="1420"/>
        <v>4.2627464556479174E-3</v>
      </c>
      <c r="AF949">
        <f t="shared" si="1428"/>
        <v>-87.333496396960982</v>
      </c>
      <c r="AG949" s="4">
        <f t="shared" si="1421"/>
        <v>-0.32633012068618467</v>
      </c>
      <c r="AI949">
        <f t="shared" si="1422"/>
        <v>0</v>
      </c>
      <c r="AJ949">
        <f t="shared" si="1425"/>
        <v>0</v>
      </c>
      <c r="AK949">
        <f t="shared" si="1426"/>
        <v>1</v>
      </c>
      <c r="AL949">
        <f t="shared" ref="AL949:AN949" si="1462">SUM(AI939:AI948)/10</f>
        <v>0</v>
      </c>
      <c r="AM949">
        <f t="shared" si="1462"/>
        <v>0.7</v>
      </c>
      <c r="AN949">
        <f t="shared" si="1462"/>
        <v>0.3</v>
      </c>
      <c r="AO949" s="7">
        <f t="shared" si="1439"/>
        <v>167.150390625</v>
      </c>
      <c r="AP949" s="8">
        <f t="shared" si="1443"/>
        <v>7.1309039515293441E-3</v>
      </c>
      <c r="AQ949" s="8">
        <f t="shared" si="1444"/>
        <v>0.57272727272727275</v>
      </c>
      <c r="AR949" s="8">
        <f t="shared" si="1445"/>
        <v>0.42727272727272725</v>
      </c>
      <c r="AT949" s="8">
        <f t="shared" si="1440"/>
        <v>4</v>
      </c>
      <c r="AU949" s="8">
        <f t="shared" si="1441"/>
        <v>6</v>
      </c>
      <c r="AV949" s="4"/>
    </row>
    <row r="950" spans="1:53" x14ac:dyDescent="0.25">
      <c r="A950" t="s">
        <v>954</v>
      </c>
      <c r="B950">
        <v>15789.75</v>
      </c>
      <c r="C950">
        <v>15813.150390625</v>
      </c>
      <c r="D950">
        <v>15776.400390625</v>
      </c>
      <c r="E950">
        <v>15808.5</v>
      </c>
      <c r="F950">
        <v>15808.5</v>
      </c>
      <c r="G950">
        <v>0</v>
      </c>
      <c r="H950" t="str">
        <f t="shared" si="1399"/>
        <v xml:space="preserve"> 10:15:00+05:30</v>
      </c>
      <c r="I950" t="str">
        <f t="shared" si="1400"/>
        <v>N</v>
      </c>
      <c r="J950">
        <f t="shared" si="1401"/>
        <v>16.849609375</v>
      </c>
      <c r="K950">
        <f t="shared" si="1402"/>
        <v>18.75</v>
      </c>
      <c r="L950" s="3">
        <f t="shared" si="1378"/>
        <v>1.066994833231812E-3</v>
      </c>
      <c r="M950" s="3">
        <f t="shared" si="1403"/>
        <v>1.1874792191136655E-3</v>
      </c>
      <c r="N950" t="str">
        <f t="shared" si="1404"/>
        <v>2021-07-22</v>
      </c>
      <c r="O950">
        <f t="shared" si="1405"/>
        <v>10.900390625</v>
      </c>
      <c r="P950">
        <f t="shared" si="1406"/>
        <v>41.599609375</v>
      </c>
      <c r="Q950">
        <f t="shared" si="1407"/>
        <v>60.25</v>
      </c>
      <c r="R950">
        <f t="shared" si="1408"/>
        <v>-35.75</v>
      </c>
      <c r="S950">
        <f t="shared" si="1409"/>
        <v>15656.393798828125</v>
      </c>
      <c r="T950">
        <f t="shared" si="1410"/>
        <v>15774.038132440477</v>
      </c>
      <c r="U950">
        <f t="shared" si="1411"/>
        <v>152.106201171875</v>
      </c>
      <c r="V950">
        <f t="shared" si="1412"/>
        <v>34.461867559522943</v>
      </c>
      <c r="W950">
        <f t="shared" si="1413"/>
        <v>36.75</v>
      </c>
      <c r="X950">
        <f t="shared" si="1414"/>
        <v>56.695019531249997</v>
      </c>
      <c r="Y950">
        <f t="shared" si="1415"/>
        <v>15718.796169469031</v>
      </c>
      <c r="Z950">
        <f t="shared" si="1424"/>
        <v>15749.976126612926</v>
      </c>
      <c r="AA950">
        <f t="shared" si="1416"/>
        <v>89.703830530968844</v>
      </c>
      <c r="AB950">
        <f t="shared" si="1417"/>
        <v>58.523873387073763</v>
      </c>
      <c r="AC950" s="9">
        <f t="shared" si="1418"/>
        <v>-31.179957143895081</v>
      </c>
      <c r="AD950" s="4">
        <f t="shared" si="1419"/>
        <v>-0.38811521596078635</v>
      </c>
      <c r="AE950" s="2">
        <f t="shared" si="1420"/>
        <v>2.3294287093422396E-3</v>
      </c>
      <c r="AF950">
        <f t="shared" si="1428"/>
        <v>-55.241962971445901</v>
      </c>
      <c r="AG950" s="4">
        <f t="shared" si="1421"/>
        <v>-0.36745962030018758</v>
      </c>
      <c r="AI950">
        <f t="shared" si="1422"/>
        <v>0</v>
      </c>
      <c r="AJ950">
        <f t="shared" si="1425"/>
        <v>0</v>
      </c>
      <c r="AK950">
        <f t="shared" si="1426"/>
        <v>1</v>
      </c>
      <c r="AL950">
        <f t="shared" ref="AL950:AN950" si="1463">SUM(AI940:AI949)/10</f>
        <v>0</v>
      </c>
      <c r="AM950">
        <f t="shared" si="1463"/>
        <v>0.6</v>
      </c>
      <c r="AN950">
        <f t="shared" si="1463"/>
        <v>0.4</v>
      </c>
      <c r="AO950" s="7">
        <f t="shared" si="1439"/>
        <v>16.849609375</v>
      </c>
      <c r="AP950" s="8">
        <f t="shared" si="1443"/>
        <v>5.8343759603421905E-3</v>
      </c>
      <c r="AQ950" s="8">
        <f t="shared" si="1444"/>
        <v>0.57272727272727275</v>
      </c>
      <c r="AR950" s="8">
        <f t="shared" si="1445"/>
        <v>0.42727272727272725</v>
      </c>
      <c r="AT950" s="8">
        <f t="shared" si="1440"/>
        <v>5</v>
      </c>
      <c r="AU950" s="8">
        <f t="shared" si="1441"/>
        <v>5</v>
      </c>
      <c r="AV950" s="4"/>
    </row>
    <row r="951" spans="1:53" x14ac:dyDescent="0.25">
      <c r="A951" t="s">
        <v>955</v>
      </c>
      <c r="B951">
        <v>15801.2001953125</v>
      </c>
      <c r="C951">
        <v>15825.5498046875</v>
      </c>
      <c r="D951">
        <v>15795.400390625</v>
      </c>
      <c r="E951">
        <v>15819.400390625</v>
      </c>
      <c r="F951">
        <v>15819.400390625</v>
      </c>
      <c r="G951">
        <v>0</v>
      </c>
      <c r="H951" t="str">
        <f t="shared" si="1399"/>
        <v xml:space="preserve"> 11:15:00+05:30</v>
      </c>
      <c r="I951" t="str">
        <f t="shared" si="1400"/>
        <v>N</v>
      </c>
      <c r="J951">
        <f t="shared" si="1401"/>
        <v>10.900390625</v>
      </c>
      <c r="K951">
        <f t="shared" si="1402"/>
        <v>18.2001953125</v>
      </c>
      <c r="L951" s="3">
        <f t="shared" si="1378"/>
        <v>6.8952719264952394E-4</v>
      </c>
      <c r="M951" s="3">
        <f t="shared" si="1403"/>
        <v>1.1518236012160123E-3</v>
      </c>
      <c r="N951" t="str">
        <f t="shared" si="1404"/>
        <v>2021-07-22</v>
      </c>
      <c r="O951">
        <f t="shared" si="1405"/>
        <v>-23.150390625</v>
      </c>
      <c r="P951">
        <f t="shared" si="1406"/>
        <v>16.3994140625</v>
      </c>
      <c r="Q951">
        <f t="shared" si="1407"/>
        <v>30.6494140625</v>
      </c>
      <c r="R951">
        <f t="shared" si="1408"/>
        <v>-26.05078125</v>
      </c>
      <c r="S951">
        <f t="shared" si="1409"/>
        <v>15672.925048828125</v>
      </c>
      <c r="T951">
        <f t="shared" si="1410"/>
        <v>15767.835751488095</v>
      </c>
      <c r="U951">
        <f t="shared" si="1411"/>
        <v>146.475341796875</v>
      </c>
      <c r="V951">
        <f t="shared" si="1412"/>
        <v>51.564639136904589</v>
      </c>
      <c r="W951">
        <f t="shared" si="1413"/>
        <v>30.1494140625</v>
      </c>
      <c r="X951">
        <f t="shared" si="1414"/>
        <v>54.005078124999997</v>
      </c>
      <c r="Y951">
        <f t="shared" si="1415"/>
        <v>15741.152663059247</v>
      </c>
      <c r="Z951">
        <f t="shared" si="1424"/>
        <v>15756.287423341297</v>
      </c>
      <c r="AA951">
        <f t="shared" si="1416"/>
        <v>78.247727565752939</v>
      </c>
      <c r="AB951">
        <f t="shared" si="1417"/>
        <v>63.112967283703256</v>
      </c>
      <c r="AC951" s="9">
        <f t="shared" si="1418"/>
        <v>-15.134760282049683</v>
      </c>
      <c r="AD951" s="4">
        <f t="shared" si="1419"/>
        <v>-0.5145997086460713</v>
      </c>
      <c r="AE951" s="2">
        <f t="shared" si="1420"/>
        <v>1.9087464272443829E-3</v>
      </c>
      <c r="AF951">
        <f t="shared" si="1428"/>
        <v>-26.68308842884835</v>
      </c>
      <c r="AG951" s="4">
        <f t="shared" si="1421"/>
        <v>-0.5169779096618885</v>
      </c>
      <c r="AI951">
        <f t="shared" si="1422"/>
        <v>0</v>
      </c>
      <c r="AJ951">
        <f t="shared" si="1425"/>
        <v>0</v>
      </c>
      <c r="AK951">
        <f t="shared" si="1426"/>
        <v>1</v>
      </c>
      <c r="AL951">
        <f t="shared" ref="AL951:AN951" si="1464">SUM(AI941:AI950)/10</f>
        <v>0</v>
      </c>
      <c r="AM951">
        <f t="shared" si="1464"/>
        <v>0.5</v>
      </c>
      <c r="AN951">
        <f t="shared" si="1464"/>
        <v>0.5</v>
      </c>
      <c r="AO951" s="7">
        <f t="shared" si="1439"/>
        <v>10.900390625</v>
      </c>
      <c r="AP951" s="8">
        <f t="shared" si="1443"/>
        <v>4.7735803311890652E-3</v>
      </c>
      <c r="AQ951" s="8">
        <f t="shared" si="1444"/>
        <v>0.49090909090909091</v>
      </c>
      <c r="AR951" s="8">
        <f t="shared" si="1445"/>
        <v>0.50909090909090915</v>
      </c>
      <c r="AT951" s="8">
        <f t="shared" si="1440"/>
        <v>5</v>
      </c>
      <c r="AU951" s="8">
        <f t="shared" si="1441"/>
        <v>5</v>
      </c>
      <c r="AV951" s="4"/>
    </row>
    <row r="952" spans="1:53" x14ac:dyDescent="0.25">
      <c r="A952" t="s">
        <v>956</v>
      </c>
      <c r="B952">
        <v>15808.4501953125</v>
      </c>
      <c r="C952">
        <v>15825.5498046875</v>
      </c>
      <c r="D952">
        <v>15796.25</v>
      </c>
      <c r="E952">
        <v>15796.25</v>
      </c>
      <c r="F952">
        <v>15796.25</v>
      </c>
      <c r="G952">
        <v>0</v>
      </c>
      <c r="H952" t="str">
        <f t="shared" si="1399"/>
        <v xml:space="preserve"> 12:15:00+05:30</v>
      </c>
      <c r="I952" t="str">
        <f t="shared" si="1400"/>
        <v>N</v>
      </c>
      <c r="J952">
        <f t="shared" si="1401"/>
        <v>-23.150390625</v>
      </c>
      <c r="K952">
        <f t="shared" si="1402"/>
        <v>-12.2001953125</v>
      </c>
      <c r="L952" s="3">
        <f t="shared" si="1378"/>
        <v>-1.463417705687476E-3</v>
      </c>
      <c r="M952" s="3">
        <f t="shared" si="1403"/>
        <v>-7.7175151022189294E-4</v>
      </c>
      <c r="N952" t="str">
        <f t="shared" si="1404"/>
        <v>2021-07-22</v>
      </c>
      <c r="O952">
        <f t="shared" si="1405"/>
        <v>10.849609375</v>
      </c>
      <c r="P952">
        <f t="shared" si="1406"/>
        <v>48.2998046875</v>
      </c>
      <c r="Q952">
        <f t="shared" si="1407"/>
        <v>38.5</v>
      </c>
      <c r="R952">
        <f t="shared" si="1408"/>
        <v>-10.75</v>
      </c>
      <c r="S952">
        <f t="shared" si="1409"/>
        <v>15701.331298828125</v>
      </c>
      <c r="T952">
        <f t="shared" si="1410"/>
        <v>15763.604817708334</v>
      </c>
      <c r="U952">
        <f t="shared" si="1411"/>
        <v>94.918701171875</v>
      </c>
      <c r="V952">
        <f t="shared" si="1412"/>
        <v>32.64518229166606</v>
      </c>
      <c r="W952">
        <f t="shared" si="1413"/>
        <v>29.2998046875</v>
      </c>
      <c r="X952">
        <f t="shared" si="1414"/>
        <v>55.295019531249999</v>
      </c>
      <c r="Y952">
        <f t="shared" si="1415"/>
        <v>15753.396515712748</v>
      </c>
      <c r="Z952">
        <f t="shared" si="1424"/>
        <v>15759.920384855724</v>
      </c>
      <c r="AA952">
        <f t="shared" si="1416"/>
        <v>42.853484287252286</v>
      </c>
      <c r="AB952">
        <f t="shared" si="1417"/>
        <v>36.329615144275522</v>
      </c>
      <c r="AC952" s="9">
        <f t="shared" si="1418"/>
        <v>-6.5238691429767641</v>
      </c>
      <c r="AD952" s="4">
        <f t="shared" si="1419"/>
        <v>-0.56894797001084418</v>
      </c>
      <c r="AE952" s="2">
        <f t="shared" si="1420"/>
        <v>1.8548582535411885E-3</v>
      </c>
      <c r="AF952">
        <f t="shared" si="1428"/>
        <v>-10.208301995586226</v>
      </c>
      <c r="AG952" s="4">
        <f t="shared" si="1421"/>
        <v>-0.61742427145166801</v>
      </c>
      <c r="AI952">
        <f t="shared" si="1422"/>
        <v>0</v>
      </c>
      <c r="AJ952">
        <f t="shared" si="1425"/>
        <v>0</v>
      </c>
      <c r="AK952">
        <f t="shared" si="1426"/>
        <v>1</v>
      </c>
      <c r="AL952">
        <f t="shared" ref="AL952:AN952" si="1465">SUM(AI942:AI951)/10</f>
        <v>0</v>
      </c>
      <c r="AM952">
        <f t="shared" si="1465"/>
        <v>0.4</v>
      </c>
      <c r="AN952">
        <f t="shared" si="1465"/>
        <v>0.6</v>
      </c>
      <c r="AO952" s="7">
        <f t="shared" si="1439"/>
        <v>-23.150390625</v>
      </c>
      <c r="AP952" s="8">
        <f t="shared" si="1443"/>
        <v>3.9056566346092354E-3</v>
      </c>
      <c r="AQ952" s="8">
        <f t="shared" si="1444"/>
        <v>0.40909090909090906</v>
      </c>
      <c r="AR952" s="8">
        <f t="shared" si="1445"/>
        <v>0.59090909090909094</v>
      </c>
      <c r="AT952" s="8">
        <f t="shared" si="1440"/>
        <v>5</v>
      </c>
      <c r="AU952" s="8">
        <f t="shared" si="1441"/>
        <v>5</v>
      </c>
      <c r="AV952" s="4"/>
    </row>
    <row r="953" spans="1:53" x14ac:dyDescent="0.25">
      <c r="A953" t="s">
        <v>957</v>
      </c>
      <c r="B953">
        <v>15805.75</v>
      </c>
      <c r="C953">
        <v>15824.150390625</v>
      </c>
      <c r="D953">
        <v>15795.5498046875</v>
      </c>
      <c r="E953">
        <v>15807.099609375</v>
      </c>
      <c r="F953">
        <v>15807.099609375</v>
      </c>
      <c r="G953">
        <v>0</v>
      </c>
      <c r="H953" t="str">
        <f t="shared" si="1399"/>
        <v xml:space="preserve"> 13:15:00+05:30</v>
      </c>
      <c r="I953" t="str">
        <f t="shared" si="1400"/>
        <v>N</v>
      </c>
      <c r="J953">
        <f t="shared" si="1401"/>
        <v>10.849609375</v>
      </c>
      <c r="K953">
        <f t="shared" si="1402"/>
        <v>1.349609375</v>
      </c>
      <c r="L953" s="3">
        <f t="shared" si="1378"/>
        <v>6.8684715517923554E-4</v>
      </c>
      <c r="M953" s="3">
        <f t="shared" si="1403"/>
        <v>8.5387240403017887E-5</v>
      </c>
      <c r="N953" t="str">
        <f t="shared" si="1404"/>
        <v>2021-07-22</v>
      </c>
      <c r="O953">
        <f t="shared" si="1405"/>
        <v>12</v>
      </c>
      <c r="P953">
        <f t="shared" si="1406"/>
        <v>67.80078125</v>
      </c>
      <c r="Q953">
        <f t="shared" si="1407"/>
        <v>-91.69921875</v>
      </c>
      <c r="R953">
        <f t="shared" si="1408"/>
        <v>-8.2998046875</v>
      </c>
      <c r="S953">
        <f t="shared" si="1409"/>
        <v>15727.831298828125</v>
      </c>
      <c r="T953">
        <f t="shared" si="1410"/>
        <v>15757.773856026786</v>
      </c>
      <c r="U953">
        <f t="shared" si="1411"/>
        <v>79.268310546875</v>
      </c>
      <c r="V953">
        <f t="shared" si="1412"/>
        <v>49.325753348213766</v>
      </c>
      <c r="W953">
        <f t="shared" si="1413"/>
        <v>28.6005859375</v>
      </c>
      <c r="X953">
        <f t="shared" si="1414"/>
        <v>49.965039062499997</v>
      </c>
      <c r="Y953">
        <f t="shared" si="1415"/>
        <v>15765.330536526582</v>
      </c>
      <c r="Z953">
        <f t="shared" si="1424"/>
        <v>15764.209405266567</v>
      </c>
      <c r="AA953">
        <f t="shared" si="1416"/>
        <v>41.769072848417636</v>
      </c>
      <c r="AB953">
        <f t="shared" si="1417"/>
        <v>42.890204108432954</v>
      </c>
      <c r="AC953" s="9">
        <f t="shared" si="1418"/>
        <v>1.1211312600153178</v>
      </c>
      <c r="AD953" s="4" t="str">
        <f t="shared" si="1419"/>
        <v>CROSSOVER</v>
      </c>
      <c r="AE953" s="2">
        <f t="shared" si="1420"/>
        <v>1.8106736575267844E-3</v>
      </c>
      <c r="AF953">
        <f t="shared" si="1428"/>
        <v>7.5566804997961299</v>
      </c>
      <c r="AG953" s="4" t="str">
        <f t="shared" si="1421"/>
        <v>CROSSOVER</v>
      </c>
      <c r="AI953">
        <f t="shared" si="1422"/>
        <v>1</v>
      </c>
      <c r="AJ953">
        <f t="shared" si="1425"/>
        <v>0</v>
      </c>
      <c r="AK953">
        <f t="shared" si="1426"/>
        <v>0</v>
      </c>
      <c r="AL953">
        <f t="shared" ref="AL953:AN953" si="1466">SUM(AI943:AI952)/10</f>
        <v>0</v>
      </c>
      <c r="AM953">
        <f t="shared" si="1466"/>
        <v>0.3</v>
      </c>
      <c r="AN953">
        <f t="shared" si="1466"/>
        <v>0.7</v>
      </c>
      <c r="AO953" s="7">
        <f t="shared" si="1439"/>
        <v>10.849609375</v>
      </c>
      <c r="AP953" s="8">
        <f t="shared" si="1443"/>
        <v>0.18501371906468028</v>
      </c>
      <c r="AQ953" s="8">
        <f t="shared" si="1444"/>
        <v>0.32727272727272727</v>
      </c>
      <c r="AR953" s="8">
        <f t="shared" si="1445"/>
        <v>0.49090909090909091</v>
      </c>
      <c r="AT953" s="8">
        <f t="shared" si="1440"/>
        <v>6</v>
      </c>
      <c r="AU953" s="8">
        <f t="shared" si="1441"/>
        <v>4</v>
      </c>
      <c r="AV953" s="4"/>
      <c r="AW953" s="7">
        <f>SUM(AO954:AO959)</f>
        <v>67.80078125</v>
      </c>
      <c r="AX953" s="7">
        <f>SUM(AO954:AO964)</f>
        <v>73.8505859375</v>
      </c>
      <c r="AY953" s="7">
        <f>SUM(AO953:AO967)</f>
        <v>55.400390625</v>
      </c>
      <c r="AZ953" s="7">
        <f>SUM(AO954:AO973)</f>
        <v>-91.69921875</v>
      </c>
      <c r="BA953">
        <f>IF(AC953&gt;0,1,-1)</f>
        <v>1</v>
      </c>
    </row>
    <row r="954" spans="1:53" x14ac:dyDescent="0.25">
      <c r="A954" t="s">
        <v>958</v>
      </c>
      <c r="B954">
        <v>15802</v>
      </c>
      <c r="C954">
        <v>15826.7001953125</v>
      </c>
      <c r="D954">
        <v>15768.849609375</v>
      </c>
      <c r="E954">
        <v>15819.099609375</v>
      </c>
      <c r="F954">
        <v>15819.099609375</v>
      </c>
      <c r="G954">
        <v>0</v>
      </c>
      <c r="H954" t="str">
        <f t="shared" si="1399"/>
        <v xml:space="preserve"> 14:15:00+05:30</v>
      </c>
      <c r="I954" t="str">
        <f t="shared" si="1400"/>
        <v>N</v>
      </c>
      <c r="J954">
        <f t="shared" si="1401"/>
        <v>12</v>
      </c>
      <c r="K954">
        <f t="shared" si="1402"/>
        <v>17.099609375</v>
      </c>
      <c r="L954" s="3">
        <f t="shared" si="1378"/>
        <v>7.5915255148281246E-4</v>
      </c>
      <c r="M954" s="3">
        <f t="shared" si="1403"/>
        <v>1.0821167811036578E-3</v>
      </c>
      <c r="N954" t="str">
        <f t="shared" si="1404"/>
        <v>2021-07-22</v>
      </c>
      <c r="O954">
        <f t="shared" si="1405"/>
        <v>8.6005859375</v>
      </c>
      <c r="P954">
        <f t="shared" si="1406"/>
        <v>73.8505859375</v>
      </c>
      <c r="Q954">
        <f t="shared" si="1407"/>
        <v>-93.7998046875</v>
      </c>
      <c r="R954">
        <f t="shared" si="1408"/>
        <v>-22.94921875</v>
      </c>
      <c r="S954">
        <f t="shared" si="1409"/>
        <v>15745.099975585938</v>
      </c>
      <c r="T954">
        <f t="shared" si="1410"/>
        <v>15753.145275297618</v>
      </c>
      <c r="U954">
        <f t="shared" si="1411"/>
        <v>73.9996337890625</v>
      </c>
      <c r="V954">
        <f t="shared" si="1412"/>
        <v>65.954334077381645</v>
      </c>
      <c r="W954">
        <f t="shared" si="1413"/>
        <v>57.8505859375</v>
      </c>
      <c r="X954">
        <f t="shared" si="1414"/>
        <v>43.02001953125</v>
      </c>
      <c r="Y954">
        <f t="shared" si="1415"/>
        <v>15777.279219381786</v>
      </c>
      <c r="Z954">
        <f t="shared" si="1424"/>
        <v>15769.199423821879</v>
      </c>
      <c r="AA954">
        <f t="shared" si="1416"/>
        <v>41.820389993214121</v>
      </c>
      <c r="AB954">
        <f t="shared" si="1417"/>
        <v>49.900185553120536</v>
      </c>
      <c r="AC954" s="9">
        <f t="shared" si="1418"/>
        <v>8.0797955599064153</v>
      </c>
      <c r="AD954" s="4">
        <f t="shared" si="1419"/>
        <v>6.2068239001702823</v>
      </c>
      <c r="AE954" s="2">
        <f t="shared" si="1420"/>
        <v>3.6686624180311978E-3</v>
      </c>
      <c r="AF954">
        <f t="shared" si="1428"/>
        <v>24.133944084167524</v>
      </c>
      <c r="AG954" s="4">
        <f t="shared" si="1421"/>
        <v>2.1937229693406555</v>
      </c>
      <c r="AI954">
        <f t="shared" si="1422"/>
        <v>1</v>
      </c>
      <c r="AJ954">
        <f t="shared" si="1425"/>
        <v>0</v>
      </c>
      <c r="AK954">
        <f t="shared" si="1426"/>
        <v>0</v>
      </c>
      <c r="AL954">
        <f t="shared" ref="AL954:AN954" si="1467">SUM(AI944:AI953)/10</f>
        <v>0.1</v>
      </c>
      <c r="AM954">
        <f t="shared" si="1467"/>
        <v>0.2</v>
      </c>
      <c r="AN954">
        <f t="shared" si="1467"/>
        <v>0.7</v>
      </c>
      <c r="AO954" s="7">
        <f t="shared" si="1439"/>
        <v>12</v>
      </c>
      <c r="AP954" s="8">
        <f t="shared" si="1443"/>
        <v>0.33319304287110207</v>
      </c>
      <c r="AQ954" s="8">
        <f t="shared" si="1444"/>
        <v>0.24545454545454545</v>
      </c>
      <c r="AR954" s="8">
        <f t="shared" si="1445"/>
        <v>0.57272727272727275</v>
      </c>
      <c r="AT954" s="8">
        <f t="shared" si="1440"/>
        <v>7</v>
      </c>
      <c r="AU954" s="8">
        <f t="shared" si="1441"/>
        <v>3</v>
      </c>
      <c r="AV954" s="4"/>
    </row>
    <row r="955" spans="1:53" x14ac:dyDescent="0.25">
      <c r="A955" t="s">
        <v>959</v>
      </c>
      <c r="B955">
        <v>15819.5498046875</v>
      </c>
      <c r="C955">
        <v>15834.25</v>
      </c>
      <c r="D955">
        <v>15819.2998046875</v>
      </c>
      <c r="E955">
        <v>15827.7001953125</v>
      </c>
      <c r="F955">
        <v>15827.7001953125</v>
      </c>
      <c r="G955">
        <v>0</v>
      </c>
      <c r="H955" t="str">
        <f t="shared" si="1399"/>
        <v xml:space="preserve"> 15:15:00+05:30</v>
      </c>
      <c r="I955" t="str">
        <f t="shared" si="1400"/>
        <v>N</v>
      </c>
      <c r="J955">
        <f t="shared" si="1401"/>
        <v>8.6005859375</v>
      </c>
      <c r="K955">
        <f t="shared" si="1402"/>
        <v>8.150390625</v>
      </c>
      <c r="L955" s="3">
        <f t="shared" si="1378"/>
        <v>5.4368365772240073E-4</v>
      </c>
      <c r="M955" s="3">
        <f t="shared" si="1403"/>
        <v>5.1521002339680695E-4</v>
      </c>
      <c r="N955" t="str">
        <f t="shared" si="1404"/>
        <v>2021-07-22</v>
      </c>
      <c r="O955">
        <f t="shared" si="1405"/>
        <v>22.3994140625</v>
      </c>
      <c r="P955">
        <f t="shared" si="1406"/>
        <v>32.099609375</v>
      </c>
      <c r="Q955">
        <f t="shared" si="1407"/>
        <v>-81.8505859375</v>
      </c>
      <c r="R955">
        <f t="shared" si="1408"/>
        <v>-50.4501953125</v>
      </c>
      <c r="S955">
        <f t="shared" si="1409"/>
        <v>15762.912475585938</v>
      </c>
      <c r="T955">
        <f t="shared" si="1410"/>
        <v>15748.092866443452</v>
      </c>
      <c r="U955">
        <f t="shared" si="1411"/>
        <v>64.7877197265625</v>
      </c>
      <c r="V955">
        <f t="shared" si="1412"/>
        <v>79.607328869047706</v>
      </c>
      <c r="W955">
        <f t="shared" si="1413"/>
        <v>14.9501953125</v>
      </c>
      <c r="X955">
        <f t="shared" si="1414"/>
        <v>44.555078125000001</v>
      </c>
      <c r="Y955">
        <f t="shared" si="1415"/>
        <v>15788.483880699723</v>
      </c>
      <c r="Z955">
        <f t="shared" si="1424"/>
        <v>15774.517675775573</v>
      </c>
      <c r="AA955">
        <f t="shared" si="1416"/>
        <v>39.216314612776841</v>
      </c>
      <c r="AB955">
        <f t="shared" si="1417"/>
        <v>53.18251953692743</v>
      </c>
      <c r="AC955" s="9">
        <f t="shared" si="1418"/>
        <v>13.966204924150588</v>
      </c>
      <c r="AD955" s="4">
        <f t="shared" si="1419"/>
        <v>0.72853444379876764</v>
      </c>
      <c r="AE955" s="2">
        <f t="shared" si="1420"/>
        <v>9.4506049553912802E-4</v>
      </c>
      <c r="AF955">
        <f t="shared" si="1428"/>
        <v>40.391014256270864</v>
      </c>
      <c r="AG955" s="4">
        <f t="shared" si="1421"/>
        <v>0.67361845686749511</v>
      </c>
      <c r="AI955">
        <f t="shared" si="1422"/>
        <v>1</v>
      </c>
      <c r="AJ955">
        <f t="shared" si="1425"/>
        <v>0</v>
      </c>
      <c r="AK955">
        <f t="shared" si="1426"/>
        <v>0</v>
      </c>
      <c r="AL955">
        <f t="shared" ref="AL955:AN955" si="1468">SUM(AI945:AI954)/10</f>
        <v>0.2</v>
      </c>
      <c r="AM955">
        <f t="shared" si="1468"/>
        <v>0.1</v>
      </c>
      <c r="AN955">
        <f t="shared" si="1468"/>
        <v>0.7</v>
      </c>
      <c r="AO955" s="7">
        <f t="shared" si="1439"/>
        <v>8.6005859375</v>
      </c>
      <c r="AP955" s="8">
        <f t="shared" si="1443"/>
        <v>0.45443067143999261</v>
      </c>
      <c r="AQ955" s="8">
        <f t="shared" si="1444"/>
        <v>0.16363636363636364</v>
      </c>
      <c r="AR955" s="8">
        <f t="shared" si="1445"/>
        <v>0.57272727272727275</v>
      </c>
      <c r="AT955" s="8">
        <f t="shared" si="1440"/>
        <v>7</v>
      </c>
      <c r="AU955" s="8">
        <f t="shared" si="1441"/>
        <v>3</v>
      </c>
      <c r="AV955" s="4"/>
    </row>
    <row r="956" spans="1:53" x14ac:dyDescent="0.25">
      <c r="A956" t="s">
        <v>960</v>
      </c>
      <c r="B956">
        <v>15856.7998046875</v>
      </c>
      <c r="C956">
        <v>15875.900390625</v>
      </c>
      <c r="D956">
        <v>15769</v>
      </c>
      <c r="E956">
        <v>15850.099609375</v>
      </c>
      <c r="F956">
        <v>15850.099609375</v>
      </c>
      <c r="G956">
        <v>0</v>
      </c>
      <c r="H956" t="str">
        <f t="shared" si="1399"/>
        <v xml:space="preserve"> 09:15:00+05:30</v>
      </c>
      <c r="I956" t="str">
        <f t="shared" si="1400"/>
        <v>Y</v>
      </c>
      <c r="J956">
        <f t="shared" si="1401"/>
        <v>22.3994140625</v>
      </c>
      <c r="K956">
        <f t="shared" si="1402"/>
        <v>-6.7001953125</v>
      </c>
      <c r="L956" s="3">
        <f t="shared" si="1378"/>
        <v>1.4152033325178705E-3</v>
      </c>
      <c r="M956" s="3">
        <f t="shared" si="1403"/>
        <v>-4.2254398081757489E-4</v>
      </c>
      <c r="N956" t="str">
        <f t="shared" si="1404"/>
        <v>2021-07-23</v>
      </c>
      <c r="O956">
        <f t="shared" si="1405"/>
        <v>-14.2998046875</v>
      </c>
      <c r="P956">
        <f t="shared" si="1406"/>
        <v>0.7001953125</v>
      </c>
      <c r="Q956">
        <f t="shared" si="1407"/>
        <v>-102.8994140625</v>
      </c>
      <c r="R956">
        <f t="shared" si="1408"/>
        <v>-65.25</v>
      </c>
      <c r="S956">
        <f t="shared" si="1409"/>
        <v>15786.775024414063</v>
      </c>
      <c r="T956">
        <f t="shared" si="1410"/>
        <v>15743.526227678571</v>
      </c>
      <c r="U956">
        <f t="shared" si="1411"/>
        <v>63.3245849609375</v>
      </c>
      <c r="V956">
        <f t="shared" si="1412"/>
        <v>106.57338169642935</v>
      </c>
      <c r="W956">
        <f t="shared" si="1413"/>
        <v>106.900390625</v>
      </c>
      <c r="X956">
        <f t="shared" si="1414"/>
        <v>36.9150390625</v>
      </c>
      <c r="Y956">
        <f t="shared" si="1415"/>
        <v>15802.176264849784</v>
      </c>
      <c r="Z956">
        <f t="shared" si="1424"/>
        <v>15781.388760648248</v>
      </c>
      <c r="AA956">
        <f t="shared" si="1416"/>
        <v>47.923344525215725</v>
      </c>
      <c r="AB956">
        <f t="shared" si="1417"/>
        <v>68.710848726752374</v>
      </c>
      <c r="AC956" s="9">
        <f t="shared" si="1418"/>
        <v>20.787504201536649</v>
      </c>
      <c r="AD956" s="4">
        <f t="shared" si="1419"/>
        <v>0.48841466342732515</v>
      </c>
      <c r="AE956" s="2">
        <f t="shared" si="1420"/>
        <v>6.7791483686346632E-3</v>
      </c>
      <c r="AF956">
        <f t="shared" si="1428"/>
        <v>58.650037171213626</v>
      </c>
      <c r="AG956" s="4">
        <f t="shared" si="1421"/>
        <v>0.45205655889435797</v>
      </c>
      <c r="AI956">
        <f t="shared" si="1422"/>
        <v>1</v>
      </c>
      <c r="AJ956">
        <f t="shared" si="1425"/>
        <v>0</v>
      </c>
      <c r="AK956">
        <f t="shared" si="1426"/>
        <v>0</v>
      </c>
      <c r="AL956">
        <f t="shared" ref="AL956:AN956" si="1469">SUM(AI946:AI955)/10</f>
        <v>0.3</v>
      </c>
      <c r="AM956">
        <f t="shared" si="1469"/>
        <v>0.1</v>
      </c>
      <c r="AN956">
        <f t="shared" si="1469"/>
        <v>0.6</v>
      </c>
      <c r="AO956" s="7">
        <f t="shared" si="1439"/>
        <v>22.3994140625</v>
      </c>
      <c r="AP956" s="8">
        <f t="shared" si="1443"/>
        <v>0.55362509481453936</v>
      </c>
      <c r="AQ956" s="8">
        <f t="shared" si="1444"/>
        <v>8.1818181818181818E-2</v>
      </c>
      <c r="AR956" s="8">
        <f t="shared" si="1445"/>
        <v>0.57272727272727275</v>
      </c>
      <c r="AT956" s="8">
        <f t="shared" si="1440"/>
        <v>7</v>
      </c>
      <c r="AU956" s="8">
        <f t="shared" si="1441"/>
        <v>3</v>
      </c>
      <c r="AV956" s="4"/>
    </row>
    <row r="957" spans="1:53" x14ac:dyDescent="0.25">
      <c r="A957" t="s">
        <v>961</v>
      </c>
      <c r="B957">
        <v>15844.0498046875</v>
      </c>
      <c r="C957">
        <v>15856.2001953125</v>
      </c>
      <c r="D957">
        <v>15797.2998046875</v>
      </c>
      <c r="E957">
        <v>15835.7998046875</v>
      </c>
      <c r="F957">
        <v>15835.7998046875</v>
      </c>
      <c r="G957">
        <v>0</v>
      </c>
      <c r="H957" t="str">
        <f t="shared" si="1399"/>
        <v xml:space="preserve"> 10:15:00+05:30</v>
      </c>
      <c r="I957" t="str">
        <f t="shared" si="1400"/>
        <v>N</v>
      </c>
      <c r="J957">
        <f t="shared" si="1401"/>
        <v>-14.2998046875</v>
      </c>
      <c r="K957">
        <f t="shared" si="1402"/>
        <v>-8.25</v>
      </c>
      <c r="L957" s="3">
        <f t="shared" si="1378"/>
        <v>-9.0219020952032165E-4</v>
      </c>
      <c r="M957" s="3">
        <f t="shared" si="1403"/>
        <v>-5.2070020617829777E-4</v>
      </c>
      <c r="N957" t="str">
        <f t="shared" si="1404"/>
        <v>2021-07-23</v>
      </c>
      <c r="O957">
        <f t="shared" si="1405"/>
        <v>8.75</v>
      </c>
      <c r="P957">
        <f t="shared" si="1406"/>
        <v>34.5</v>
      </c>
      <c r="Q957">
        <f t="shared" si="1407"/>
        <v>-186.099609375</v>
      </c>
      <c r="R957">
        <f t="shared" si="1408"/>
        <v>-19.4501953125</v>
      </c>
      <c r="S957">
        <f t="shared" si="1409"/>
        <v>15814.974975585938</v>
      </c>
      <c r="T957">
        <f t="shared" si="1410"/>
        <v>15744.7119140625</v>
      </c>
      <c r="U957">
        <f t="shared" si="1411"/>
        <v>20.8248291015625</v>
      </c>
      <c r="V957">
        <f t="shared" si="1412"/>
        <v>91.087890625</v>
      </c>
      <c r="W957">
        <f t="shared" si="1413"/>
        <v>58.900390625</v>
      </c>
      <c r="X957">
        <f t="shared" si="1414"/>
        <v>44.380078124999997</v>
      </c>
      <c r="Y957">
        <f t="shared" si="1415"/>
        <v>15809.648162591498</v>
      </c>
      <c r="Z957">
        <f t="shared" si="1424"/>
        <v>15786.33521919727</v>
      </c>
      <c r="AA957">
        <f t="shared" si="1416"/>
        <v>26.151642096001524</v>
      </c>
      <c r="AB957">
        <f t="shared" si="1417"/>
        <v>49.464585490230093</v>
      </c>
      <c r="AC957" s="9">
        <f t="shared" si="1418"/>
        <v>23.312943394228569</v>
      </c>
      <c r="AD957" s="4">
        <f t="shared" si="1419"/>
        <v>0.12148833107657218</v>
      </c>
      <c r="AE957" s="2">
        <f t="shared" si="1420"/>
        <v>3.7285100209038641E-3</v>
      </c>
      <c r="AF957">
        <f t="shared" si="1428"/>
        <v>64.936248528998476</v>
      </c>
      <c r="AG957" s="4">
        <f t="shared" si="1421"/>
        <v>0.10718171140171456</v>
      </c>
      <c r="AI957">
        <f t="shared" si="1422"/>
        <v>1</v>
      </c>
      <c r="AJ957">
        <f t="shared" si="1425"/>
        <v>0</v>
      </c>
      <c r="AK957">
        <f t="shared" si="1426"/>
        <v>0</v>
      </c>
      <c r="AL957">
        <f t="shared" ref="AL957:AN957" si="1470">SUM(AI947:AI956)/10</f>
        <v>0.4</v>
      </c>
      <c r="AM957">
        <f t="shared" si="1470"/>
        <v>0.1</v>
      </c>
      <c r="AN957">
        <f t="shared" si="1470"/>
        <v>0.5</v>
      </c>
      <c r="AO957" s="7">
        <f t="shared" si="1439"/>
        <v>-14.2998046875</v>
      </c>
      <c r="AP957" s="8">
        <f t="shared" si="1443"/>
        <v>0.63478416848462316</v>
      </c>
      <c r="AQ957" s="8">
        <f t="shared" si="1444"/>
        <v>8.1818181818181818E-2</v>
      </c>
      <c r="AR957" s="8">
        <f t="shared" si="1445"/>
        <v>0.49090909090909091</v>
      </c>
      <c r="AT957" s="8">
        <f t="shared" si="1440"/>
        <v>7</v>
      </c>
      <c r="AU957" s="8">
        <f t="shared" si="1441"/>
        <v>3</v>
      </c>
      <c r="AV957" s="4"/>
    </row>
    <row r="958" spans="1:53" x14ac:dyDescent="0.25">
      <c r="A958" t="s">
        <v>962</v>
      </c>
      <c r="B958">
        <v>15821.5</v>
      </c>
      <c r="C958">
        <v>15853.5</v>
      </c>
      <c r="D958">
        <v>15819.7998046875</v>
      </c>
      <c r="E958">
        <v>15844.5498046875</v>
      </c>
      <c r="F958">
        <v>15844.5498046875</v>
      </c>
      <c r="G958">
        <v>0</v>
      </c>
      <c r="H958" t="str">
        <f t="shared" si="1399"/>
        <v xml:space="preserve"> 11:15:00+05:30</v>
      </c>
      <c r="I958" t="str">
        <f t="shared" si="1400"/>
        <v>N</v>
      </c>
      <c r="J958">
        <f t="shared" si="1401"/>
        <v>8.75</v>
      </c>
      <c r="K958">
        <f t="shared" si="1402"/>
        <v>23.0498046875</v>
      </c>
      <c r="L958" s="3">
        <f t="shared" si="1378"/>
        <v>5.5254550498989906E-4</v>
      </c>
      <c r="M958" s="3">
        <f t="shared" si="1403"/>
        <v>1.4568659537654459E-3</v>
      </c>
      <c r="N958" t="str">
        <f t="shared" si="1404"/>
        <v>2021-07-23</v>
      </c>
      <c r="O958">
        <f t="shared" si="1405"/>
        <v>30.3505859375</v>
      </c>
      <c r="P958">
        <f t="shared" si="1406"/>
        <v>36.400390625</v>
      </c>
      <c r="Q958">
        <f t="shared" si="1407"/>
        <v>-256.6494140625</v>
      </c>
      <c r="R958">
        <f t="shared" si="1408"/>
        <v>-38.849609375</v>
      </c>
      <c r="S958">
        <f t="shared" si="1409"/>
        <v>15820.49365234375</v>
      </c>
      <c r="T958">
        <f t="shared" si="1410"/>
        <v>15745.409505208334</v>
      </c>
      <c r="U958">
        <f t="shared" si="1411"/>
        <v>24.05615234375</v>
      </c>
      <c r="V958">
        <f t="shared" si="1412"/>
        <v>99.14029947916606</v>
      </c>
      <c r="W958">
        <f t="shared" si="1413"/>
        <v>33.7001953125</v>
      </c>
      <c r="X958">
        <f t="shared" si="1414"/>
        <v>45.050097656250003</v>
      </c>
      <c r="Y958">
        <f t="shared" si="1415"/>
        <v>15817.404083057276</v>
      </c>
      <c r="Z958">
        <f t="shared" si="1424"/>
        <v>15791.627454241836</v>
      </c>
      <c r="AA958">
        <f t="shared" si="1416"/>
        <v>27.145721630224216</v>
      </c>
      <c r="AB958">
        <f t="shared" si="1417"/>
        <v>52.922350445664051</v>
      </c>
      <c r="AC958" s="9">
        <f t="shared" si="1418"/>
        <v>25.776628815439835</v>
      </c>
      <c r="AD958" s="4">
        <f t="shared" si="1419"/>
        <v>0.10567886600802132</v>
      </c>
      <c r="AE958" s="2">
        <f t="shared" si="1420"/>
        <v>2.1302542212016128E-3</v>
      </c>
      <c r="AF958">
        <f t="shared" si="1428"/>
        <v>71.994577848941844</v>
      </c>
      <c r="AG958" s="4">
        <f t="shared" si="1421"/>
        <v>0.10869629028217331</v>
      </c>
      <c r="AI958">
        <f t="shared" si="1422"/>
        <v>1</v>
      </c>
      <c r="AJ958">
        <f t="shared" si="1425"/>
        <v>0</v>
      </c>
      <c r="AK958">
        <f t="shared" si="1426"/>
        <v>0</v>
      </c>
      <c r="AL958">
        <f t="shared" ref="AL958:AN958" si="1471">SUM(AI948:AI957)/10</f>
        <v>0.5</v>
      </c>
      <c r="AM958">
        <f t="shared" si="1471"/>
        <v>0.1</v>
      </c>
      <c r="AN958">
        <f t="shared" si="1471"/>
        <v>0.4</v>
      </c>
      <c r="AO958" s="7">
        <f t="shared" si="1439"/>
        <v>8.75</v>
      </c>
      <c r="AP958" s="8">
        <f t="shared" si="1443"/>
        <v>0.70118704694196443</v>
      </c>
      <c r="AQ958" s="8">
        <f t="shared" si="1444"/>
        <v>8.1818181818181818E-2</v>
      </c>
      <c r="AR958" s="8">
        <f t="shared" si="1445"/>
        <v>0.40909090909090906</v>
      </c>
      <c r="AT958" s="8">
        <f t="shared" si="1440"/>
        <v>8</v>
      </c>
      <c r="AU958" s="8">
        <f t="shared" si="1441"/>
        <v>2</v>
      </c>
      <c r="AV958" s="4"/>
    </row>
    <row r="959" spans="1:53" x14ac:dyDescent="0.25">
      <c r="A959" t="s">
        <v>963</v>
      </c>
      <c r="B959">
        <v>15843.0498046875</v>
      </c>
      <c r="C959">
        <v>15875.650390625</v>
      </c>
      <c r="D959">
        <v>15840</v>
      </c>
      <c r="E959">
        <v>15874.900390625</v>
      </c>
      <c r="F959">
        <v>15874.900390625</v>
      </c>
      <c r="G959">
        <v>0</v>
      </c>
      <c r="H959" t="str">
        <f t="shared" si="1399"/>
        <v xml:space="preserve"> 12:15:00+05:30</v>
      </c>
      <c r="I959" t="str">
        <f t="shared" si="1400"/>
        <v>N</v>
      </c>
      <c r="J959">
        <f t="shared" si="1401"/>
        <v>30.3505859375</v>
      </c>
      <c r="K959">
        <f t="shared" si="1402"/>
        <v>31.8505859375</v>
      </c>
      <c r="L959" s="3">
        <f t="shared" si="1378"/>
        <v>1.9155221392608448E-3</v>
      </c>
      <c r="M959" s="3">
        <f t="shared" si="1403"/>
        <v>2.0103822389093504E-3</v>
      </c>
      <c r="N959" t="str">
        <f t="shared" si="1404"/>
        <v>2021-07-23</v>
      </c>
      <c r="O959">
        <f t="shared" si="1405"/>
        <v>18.0498046875</v>
      </c>
      <c r="P959">
        <f t="shared" si="1406"/>
        <v>-25.2001953125</v>
      </c>
      <c r="Q959">
        <f t="shared" si="1407"/>
        <v>-242.650390625</v>
      </c>
      <c r="R959">
        <f t="shared" si="1408"/>
        <v>-57.1005859375</v>
      </c>
      <c r="S959">
        <f t="shared" si="1409"/>
        <v>15824.999877929688</v>
      </c>
      <c r="T959">
        <f t="shared" si="1410"/>
        <v>15746.573800223214</v>
      </c>
      <c r="U959">
        <f t="shared" si="1411"/>
        <v>49.9005126953125</v>
      </c>
      <c r="V959">
        <f t="shared" si="1412"/>
        <v>128.32659040178623</v>
      </c>
      <c r="W959">
        <f t="shared" si="1413"/>
        <v>35.650390625</v>
      </c>
      <c r="X959">
        <f t="shared" si="1414"/>
        <v>46.415136718749999</v>
      </c>
      <c r="Y959">
        <f t="shared" si="1415"/>
        <v>15830.181040294548</v>
      </c>
      <c r="Z959">
        <f t="shared" si="1424"/>
        <v>15799.197721185759</v>
      </c>
      <c r="AA959">
        <f t="shared" si="1416"/>
        <v>44.719350330451562</v>
      </c>
      <c r="AB959">
        <f t="shared" si="1417"/>
        <v>75.702669439240708</v>
      </c>
      <c r="AC959" s="9">
        <f t="shared" si="1418"/>
        <v>30.983319108789146</v>
      </c>
      <c r="AD959" s="4">
        <f t="shared" si="1419"/>
        <v>0.20199267835329099</v>
      </c>
      <c r="AE959" s="2">
        <f t="shared" si="1420"/>
        <v>2.2506559738005049E-3</v>
      </c>
      <c r="AF959">
        <f t="shared" si="1428"/>
        <v>83.607240071334672</v>
      </c>
      <c r="AG959" s="4">
        <f t="shared" si="1421"/>
        <v>0.16129912236944255</v>
      </c>
      <c r="AI959">
        <f t="shared" si="1422"/>
        <v>1</v>
      </c>
      <c r="AJ959">
        <f t="shared" si="1425"/>
        <v>0</v>
      </c>
      <c r="AK959">
        <f t="shared" si="1426"/>
        <v>0</v>
      </c>
      <c r="AL959">
        <f t="shared" ref="AL959:AN959" si="1472">SUM(AI949:AI958)/10</f>
        <v>0.6</v>
      </c>
      <c r="AM959">
        <f t="shared" si="1472"/>
        <v>0</v>
      </c>
      <c r="AN959">
        <f t="shared" si="1472"/>
        <v>0.4</v>
      </c>
      <c r="AO959" s="7">
        <f t="shared" si="1439"/>
        <v>30.3505859375</v>
      </c>
      <c r="AP959" s="8">
        <f t="shared" si="1443"/>
        <v>0.75551667477069817</v>
      </c>
      <c r="AQ959" s="8">
        <f t="shared" si="1444"/>
        <v>8.1818181818181818E-2</v>
      </c>
      <c r="AR959" s="8">
        <f t="shared" si="1445"/>
        <v>0.32727272727272727</v>
      </c>
      <c r="AT959" s="8">
        <f t="shared" si="1440"/>
        <v>8</v>
      </c>
      <c r="AU959" s="8">
        <f t="shared" si="1441"/>
        <v>2</v>
      </c>
      <c r="AV959" s="4"/>
    </row>
    <row r="960" spans="1:53" x14ac:dyDescent="0.25">
      <c r="A960" t="s">
        <v>964</v>
      </c>
      <c r="B960">
        <v>15866.5</v>
      </c>
      <c r="C960">
        <v>15899.5</v>
      </c>
      <c r="D960">
        <v>15866.5</v>
      </c>
      <c r="E960">
        <v>15892.9501953125</v>
      </c>
      <c r="F960">
        <v>15892.9501953125</v>
      </c>
      <c r="G960">
        <v>0</v>
      </c>
      <c r="H960" t="str">
        <f t="shared" si="1399"/>
        <v xml:space="preserve"> 13:15:00+05:30</v>
      </c>
      <c r="I960" t="str">
        <f t="shared" si="1400"/>
        <v>N</v>
      </c>
      <c r="J960">
        <f t="shared" si="1401"/>
        <v>18.0498046875</v>
      </c>
      <c r="K960">
        <f t="shared" si="1402"/>
        <v>26.4501953125</v>
      </c>
      <c r="L960" s="3">
        <f t="shared" si="1378"/>
        <v>1.1370027051104774E-3</v>
      </c>
      <c r="M960" s="3">
        <f t="shared" si="1403"/>
        <v>1.6670466273280182E-3</v>
      </c>
      <c r="N960" t="str">
        <f t="shared" si="1404"/>
        <v>2021-07-23</v>
      </c>
      <c r="O960">
        <f t="shared" si="1405"/>
        <v>-33.150390625</v>
      </c>
      <c r="P960">
        <f t="shared" si="1406"/>
        <v>-41.7001953125</v>
      </c>
      <c r="Q960">
        <f t="shared" si="1407"/>
        <v>-226.8505859375</v>
      </c>
      <c r="R960">
        <f t="shared" si="1408"/>
        <v>-82.8505859375</v>
      </c>
      <c r="S960">
        <f t="shared" si="1409"/>
        <v>15831.937377929688</v>
      </c>
      <c r="T960">
        <f t="shared" si="1410"/>
        <v>15752.259533110118</v>
      </c>
      <c r="U960">
        <f t="shared" si="1411"/>
        <v>61.0128173828125</v>
      </c>
      <c r="V960">
        <f t="shared" si="1412"/>
        <v>140.69066220238165</v>
      </c>
      <c r="W960">
        <f t="shared" si="1413"/>
        <v>33</v>
      </c>
      <c r="X960">
        <f t="shared" si="1414"/>
        <v>43.275195312500003</v>
      </c>
      <c r="Y960">
        <f t="shared" si="1415"/>
        <v>15844.129741409648</v>
      </c>
      <c r="Z960">
        <f t="shared" si="1424"/>
        <v>15807.720673379099</v>
      </c>
      <c r="AA960">
        <f t="shared" si="1416"/>
        <v>48.820453902852023</v>
      </c>
      <c r="AB960">
        <f t="shared" si="1417"/>
        <v>85.229521933400974</v>
      </c>
      <c r="AC960" s="9">
        <f t="shared" si="1418"/>
        <v>36.409068030548951</v>
      </c>
      <c r="AD960" s="4">
        <f t="shared" si="1419"/>
        <v>0.17511838879200853</v>
      </c>
      <c r="AE960" s="2">
        <f t="shared" si="1420"/>
        <v>2.0798537799766805E-3</v>
      </c>
      <c r="AF960">
        <f t="shared" si="1428"/>
        <v>91.870208299529622</v>
      </c>
      <c r="AG960" s="4">
        <f t="shared" si="1421"/>
        <v>9.8830773760082133E-2</v>
      </c>
      <c r="AI960">
        <f t="shared" si="1422"/>
        <v>1</v>
      </c>
      <c r="AJ960">
        <f t="shared" si="1425"/>
        <v>0</v>
      </c>
      <c r="AK960">
        <f t="shared" si="1426"/>
        <v>0</v>
      </c>
      <c r="AL960">
        <f t="shared" ref="AL960:AN960" si="1473">SUM(AI950:AI959)/10</f>
        <v>0.7</v>
      </c>
      <c r="AM960">
        <f t="shared" si="1473"/>
        <v>0</v>
      </c>
      <c r="AN960">
        <f t="shared" si="1473"/>
        <v>0.3</v>
      </c>
      <c r="AO960" s="7">
        <f t="shared" si="1439"/>
        <v>18.0498046875</v>
      </c>
      <c r="AP960" s="8">
        <f t="shared" si="1443"/>
        <v>0.79996818844875306</v>
      </c>
      <c r="AQ960" s="8">
        <f t="shared" si="1444"/>
        <v>0</v>
      </c>
      <c r="AR960" s="8">
        <f t="shared" si="1445"/>
        <v>0.32727272727272727</v>
      </c>
      <c r="AT960" s="8">
        <f t="shared" si="1440"/>
        <v>8</v>
      </c>
      <c r="AU960" s="8">
        <f t="shared" si="1441"/>
        <v>2</v>
      </c>
      <c r="AV960" s="4"/>
    </row>
    <row r="961" spans="1:53" x14ac:dyDescent="0.25">
      <c r="A961" t="s">
        <v>965</v>
      </c>
      <c r="B961">
        <v>15884.75</v>
      </c>
      <c r="C961">
        <v>15899.5</v>
      </c>
      <c r="D961">
        <v>15857.900390625</v>
      </c>
      <c r="E961">
        <v>15859.7998046875</v>
      </c>
      <c r="F961">
        <v>15859.7998046875</v>
      </c>
      <c r="G961">
        <v>0</v>
      </c>
      <c r="H961" t="str">
        <f t="shared" si="1399"/>
        <v xml:space="preserve"> 14:15:00+05:30</v>
      </c>
      <c r="I961" t="str">
        <f t="shared" si="1400"/>
        <v>N</v>
      </c>
      <c r="J961">
        <f t="shared" si="1401"/>
        <v>-33.150390625</v>
      </c>
      <c r="K961">
        <f t="shared" si="1402"/>
        <v>-24.9501953125</v>
      </c>
      <c r="L961" s="3">
        <f t="shared" si="1378"/>
        <v>-2.0858550626288029E-3</v>
      </c>
      <c r="M961" s="3">
        <f t="shared" si="1403"/>
        <v>-1.5707011638521223E-3</v>
      </c>
      <c r="N961" t="str">
        <f t="shared" si="1404"/>
        <v>2021-07-23</v>
      </c>
      <c r="O961">
        <f t="shared" si="1405"/>
        <v>-9</v>
      </c>
      <c r="P961">
        <f t="shared" si="1406"/>
        <v>-8.1494140625</v>
      </c>
      <c r="Q961">
        <f t="shared" si="1407"/>
        <v>-171.4501953125</v>
      </c>
      <c r="R961">
        <f t="shared" si="1408"/>
        <v>-6.0498046875</v>
      </c>
      <c r="S961">
        <f t="shared" si="1409"/>
        <v>15844.02490234375</v>
      </c>
      <c r="T961">
        <f t="shared" si="1410"/>
        <v>15758.876209077382</v>
      </c>
      <c r="U961">
        <f t="shared" si="1411"/>
        <v>15.77490234375</v>
      </c>
      <c r="V961">
        <f t="shared" si="1412"/>
        <v>100.92359561011835</v>
      </c>
      <c r="W961">
        <f t="shared" si="1413"/>
        <v>41.599609375</v>
      </c>
      <c r="X961">
        <f t="shared" si="1414"/>
        <v>42.900195312500003</v>
      </c>
      <c r="Y961">
        <f t="shared" si="1415"/>
        <v>15847.611977693616</v>
      </c>
      <c r="Z961">
        <f t="shared" si="1424"/>
        <v>15812.45513986168</v>
      </c>
      <c r="AA961">
        <f t="shared" si="1416"/>
        <v>12.1878269938843</v>
      </c>
      <c r="AB961">
        <f t="shared" si="1417"/>
        <v>47.344664825819564</v>
      </c>
      <c r="AC961" s="9">
        <f t="shared" si="1418"/>
        <v>35.156837831935263</v>
      </c>
      <c r="AD961" s="4">
        <f t="shared" si="1419"/>
        <v>-3.4393360400299368E-2</v>
      </c>
      <c r="AE961" s="2">
        <f t="shared" si="1420"/>
        <v>2.6232734693927822E-3</v>
      </c>
      <c r="AF961">
        <f t="shared" si="1428"/>
        <v>88.735768616234054</v>
      </c>
      <c r="AG961" s="4">
        <f t="shared" si="1421"/>
        <v>-3.411812971051701E-2</v>
      </c>
      <c r="AI961">
        <f t="shared" si="1422"/>
        <v>0</v>
      </c>
      <c r="AJ961">
        <f t="shared" si="1425"/>
        <v>0</v>
      </c>
      <c r="AK961">
        <f t="shared" si="1426"/>
        <v>1</v>
      </c>
      <c r="AL961">
        <f t="shared" ref="AL961:AN961" si="1474">SUM(AI951:AI960)/10</f>
        <v>0.8</v>
      </c>
      <c r="AM961">
        <f t="shared" si="1474"/>
        <v>0</v>
      </c>
      <c r="AN961">
        <f t="shared" si="1474"/>
        <v>0.2</v>
      </c>
      <c r="AO961" s="7">
        <f t="shared" si="1439"/>
        <v>-33.150390625</v>
      </c>
      <c r="AP961" s="8">
        <f t="shared" si="1443"/>
        <v>0.65451942691261611</v>
      </c>
      <c r="AQ961" s="8">
        <f t="shared" si="1444"/>
        <v>0</v>
      </c>
      <c r="AR961" s="8">
        <f t="shared" si="1445"/>
        <v>0.42727272727272725</v>
      </c>
      <c r="AT961" s="8">
        <f t="shared" si="1440"/>
        <v>7</v>
      </c>
      <c r="AU961" s="8">
        <f t="shared" si="1441"/>
        <v>3</v>
      </c>
      <c r="AV961" s="4"/>
    </row>
    <row r="962" spans="1:53" x14ac:dyDescent="0.25">
      <c r="A962" t="s">
        <v>966</v>
      </c>
      <c r="B962">
        <v>15860.599609375</v>
      </c>
      <c r="C962">
        <v>15860.599609375</v>
      </c>
      <c r="D962">
        <v>15840.9501953125</v>
      </c>
      <c r="E962">
        <v>15850.7998046875</v>
      </c>
      <c r="F962">
        <v>15850.7998046875</v>
      </c>
      <c r="G962">
        <v>0</v>
      </c>
      <c r="H962" t="str">
        <f t="shared" si="1399"/>
        <v xml:space="preserve"> 15:15:00+05:30</v>
      </c>
      <c r="I962" t="str">
        <f t="shared" si="1400"/>
        <v>N</v>
      </c>
      <c r="J962">
        <f t="shared" si="1401"/>
        <v>-9</v>
      </c>
      <c r="K962">
        <f t="shared" si="1402"/>
        <v>-9.7998046875</v>
      </c>
      <c r="L962" s="3">
        <f t="shared" si="1378"/>
        <v>-5.6747248457322721E-4</v>
      </c>
      <c r="M962" s="3">
        <f t="shared" si="1403"/>
        <v>-6.1787100922133234E-4</v>
      </c>
      <c r="N962" t="str">
        <f t="shared" si="1404"/>
        <v>2021-07-23</v>
      </c>
      <c r="O962">
        <f t="shared" si="1405"/>
        <v>19.5</v>
      </c>
      <c r="P962">
        <f t="shared" si="1406"/>
        <v>-27.599609375</v>
      </c>
      <c r="Q962">
        <f t="shared" si="1407"/>
        <v>-137.7001953125</v>
      </c>
      <c r="R962">
        <f t="shared" si="1408"/>
        <v>-101.849609375</v>
      </c>
      <c r="S962">
        <f t="shared" si="1409"/>
        <v>15850.612426757813</v>
      </c>
      <c r="T962">
        <f t="shared" si="1410"/>
        <v>15764.057152157739</v>
      </c>
      <c r="U962">
        <f t="shared" si="1411"/>
        <v>0.1873779296875</v>
      </c>
      <c r="V962">
        <f t="shared" si="1412"/>
        <v>86.742652529761472</v>
      </c>
      <c r="W962">
        <f t="shared" si="1413"/>
        <v>19.6494140625</v>
      </c>
      <c r="X962">
        <f t="shared" si="1414"/>
        <v>44.045214843750003</v>
      </c>
      <c r="Y962">
        <f t="shared" si="1415"/>
        <v>15848.320383692257</v>
      </c>
      <c r="Z962">
        <f t="shared" si="1424"/>
        <v>15815.94101848221</v>
      </c>
      <c r="AA962">
        <f t="shared" si="1416"/>
        <v>2.4794209952433448</v>
      </c>
      <c r="AB962">
        <f t="shared" si="1417"/>
        <v>34.858786205290016</v>
      </c>
      <c r="AC962" s="9">
        <f t="shared" si="1418"/>
        <v>32.379365210046672</v>
      </c>
      <c r="AD962" s="4">
        <f t="shared" si="1419"/>
        <v>-7.9002344726397181E-2</v>
      </c>
      <c r="AE962" s="2">
        <f t="shared" si="1420"/>
        <v>1.2404189029212695E-3</v>
      </c>
      <c r="AF962">
        <f t="shared" si="1428"/>
        <v>84.263231534518127</v>
      </c>
      <c r="AG962" s="4">
        <f t="shared" si="1421"/>
        <v>-5.0402866301399056E-2</v>
      </c>
      <c r="AI962">
        <f t="shared" si="1422"/>
        <v>0</v>
      </c>
      <c r="AJ962">
        <f t="shared" si="1425"/>
        <v>0</v>
      </c>
      <c r="AK962">
        <f t="shared" si="1426"/>
        <v>1</v>
      </c>
      <c r="AL962">
        <f t="shared" ref="AL962:AN962" si="1475">SUM(AI952:AI961)/10</f>
        <v>0.8</v>
      </c>
      <c r="AM962">
        <f t="shared" si="1475"/>
        <v>0</v>
      </c>
      <c r="AN962">
        <f t="shared" si="1475"/>
        <v>0.2</v>
      </c>
      <c r="AO962" s="7">
        <f t="shared" si="1439"/>
        <v>-9</v>
      </c>
      <c r="AP962" s="8">
        <f t="shared" si="1443"/>
        <v>0.53551589474668593</v>
      </c>
      <c r="AQ962" s="8">
        <f t="shared" si="1444"/>
        <v>0</v>
      </c>
      <c r="AR962" s="8">
        <f t="shared" si="1445"/>
        <v>0.34545454545454546</v>
      </c>
      <c r="AT962" s="8">
        <f t="shared" si="1440"/>
        <v>7</v>
      </c>
      <c r="AU962" s="8">
        <f t="shared" si="1441"/>
        <v>3</v>
      </c>
      <c r="AV962" s="4"/>
    </row>
    <row r="963" spans="1:53" x14ac:dyDescent="0.25">
      <c r="A963" t="s">
        <v>967</v>
      </c>
      <c r="B963">
        <v>15849.2998046875</v>
      </c>
      <c r="C963">
        <v>15880.599609375</v>
      </c>
      <c r="D963">
        <v>15799.400390625</v>
      </c>
      <c r="E963">
        <v>15870.2998046875</v>
      </c>
      <c r="F963">
        <v>15870.2998046875</v>
      </c>
      <c r="G963">
        <v>0</v>
      </c>
      <c r="H963" t="str">
        <f t="shared" si="1399"/>
        <v xml:space="preserve"> 09:15:00+05:30</v>
      </c>
      <c r="I963" t="str">
        <f t="shared" si="1400"/>
        <v>Y</v>
      </c>
      <c r="J963">
        <f t="shared" si="1401"/>
        <v>19.5</v>
      </c>
      <c r="K963">
        <f t="shared" si="1402"/>
        <v>21</v>
      </c>
      <c r="L963" s="3">
        <f t="shared" si="1378"/>
        <v>1.230221833615824E-3</v>
      </c>
      <c r="M963" s="3">
        <f t="shared" si="1403"/>
        <v>1.324979668426056E-3</v>
      </c>
      <c r="N963" t="str">
        <f t="shared" si="1404"/>
        <v>2021-07-26</v>
      </c>
      <c r="O963">
        <f t="shared" si="1405"/>
        <v>10.650390625</v>
      </c>
      <c r="P963">
        <f t="shared" si="1406"/>
        <v>-48.849609375</v>
      </c>
      <c r="Q963">
        <f t="shared" si="1407"/>
        <v>-155.6494140625</v>
      </c>
      <c r="R963">
        <f t="shared" si="1408"/>
        <v>-96.6494140625</v>
      </c>
      <c r="S963">
        <f t="shared" si="1409"/>
        <v>15854.574951171875</v>
      </c>
      <c r="T963">
        <f t="shared" si="1410"/>
        <v>15768.480933779761</v>
      </c>
      <c r="U963">
        <f t="shared" si="1411"/>
        <v>15.724853515625</v>
      </c>
      <c r="V963">
        <f t="shared" si="1412"/>
        <v>101.81887090773853</v>
      </c>
      <c r="W963">
        <f t="shared" si="1413"/>
        <v>81.19921875</v>
      </c>
      <c r="X963">
        <f t="shared" si="1414"/>
        <v>43.080175781249999</v>
      </c>
      <c r="Y963">
        <f t="shared" si="1415"/>
        <v>15853.204699468977</v>
      </c>
      <c r="Z963">
        <f t="shared" si="1424"/>
        <v>15820.882726319054</v>
      </c>
      <c r="AA963">
        <f t="shared" si="1416"/>
        <v>17.095105218522804</v>
      </c>
      <c r="AB963">
        <f t="shared" si="1417"/>
        <v>49.4170783684458</v>
      </c>
      <c r="AC963" s="9">
        <f t="shared" si="1418"/>
        <v>32.321973149922997</v>
      </c>
      <c r="AD963" s="4">
        <f t="shared" si="1419"/>
        <v>-1.7724887363099826E-3</v>
      </c>
      <c r="AE963" s="2">
        <f t="shared" si="1420"/>
        <v>5.1393860996257644E-3</v>
      </c>
      <c r="AF963">
        <f t="shared" si="1428"/>
        <v>84.723765689215725</v>
      </c>
      <c r="AG963" s="4">
        <f t="shared" si="1421"/>
        <v>5.4654224186612369E-3</v>
      </c>
      <c r="AI963">
        <f t="shared" si="1422"/>
        <v>0</v>
      </c>
      <c r="AJ963">
        <f t="shared" si="1425"/>
        <v>0</v>
      </c>
      <c r="AK963">
        <f t="shared" si="1426"/>
        <v>1</v>
      </c>
      <c r="AL963">
        <f t="shared" ref="AL963:AN963" si="1476">SUM(AI953:AI962)/10</f>
        <v>0.8</v>
      </c>
      <c r="AM963">
        <f t="shared" si="1476"/>
        <v>0</v>
      </c>
      <c r="AN963">
        <f t="shared" si="1476"/>
        <v>0.2</v>
      </c>
      <c r="AO963" s="7">
        <f t="shared" si="1439"/>
        <v>19.5</v>
      </c>
      <c r="AP963" s="8">
        <f t="shared" si="1443"/>
        <v>0.43814936842910668</v>
      </c>
      <c r="AQ963" s="8">
        <f t="shared" si="1444"/>
        <v>0</v>
      </c>
      <c r="AR963" s="8">
        <f t="shared" si="1445"/>
        <v>0.34545454545454546</v>
      </c>
      <c r="AT963" s="8">
        <f t="shared" si="1440"/>
        <v>7</v>
      </c>
      <c r="AU963" s="8">
        <f t="shared" si="1441"/>
        <v>3</v>
      </c>
      <c r="AV963" s="4"/>
    </row>
    <row r="964" spans="1:53" x14ac:dyDescent="0.25">
      <c r="A964" t="s">
        <v>968</v>
      </c>
      <c r="B964">
        <v>15855.9501953125</v>
      </c>
      <c r="C964">
        <v>15893.349609375</v>
      </c>
      <c r="D964">
        <v>15855.9501953125</v>
      </c>
      <c r="E964">
        <v>15880.9501953125</v>
      </c>
      <c r="F964">
        <v>15880.9501953125</v>
      </c>
      <c r="G964">
        <v>0</v>
      </c>
      <c r="H964" t="str">
        <f t="shared" si="1399"/>
        <v xml:space="preserve"> 10:15:00+05:30</v>
      </c>
      <c r="I964" t="str">
        <f t="shared" si="1400"/>
        <v>N</v>
      </c>
      <c r="J964">
        <f t="shared" si="1401"/>
        <v>10.650390625</v>
      </c>
      <c r="K964">
        <f t="shared" si="1402"/>
        <v>25</v>
      </c>
      <c r="L964" s="3">
        <f t="shared" ref="L964:L1027" si="1477">(E964-E963)/E963</f>
        <v>6.7108944103590705E-4</v>
      </c>
      <c r="M964" s="3">
        <f t="shared" si="1403"/>
        <v>1.576695164405269E-3</v>
      </c>
      <c r="N964" t="str">
        <f t="shared" si="1404"/>
        <v>2021-07-26</v>
      </c>
      <c r="O964">
        <f t="shared" si="1405"/>
        <v>-31.25</v>
      </c>
      <c r="P964">
        <f t="shared" si="1406"/>
        <v>-12.2001953125</v>
      </c>
      <c r="Q964">
        <f t="shared" si="1407"/>
        <v>-108.2001953125</v>
      </c>
      <c r="R964">
        <f t="shared" si="1408"/>
        <v>-29.2001953125</v>
      </c>
      <c r="S964">
        <f t="shared" si="1409"/>
        <v>15859.89990234375</v>
      </c>
      <c r="T964">
        <f t="shared" si="1410"/>
        <v>15777.721400669643</v>
      </c>
      <c r="U964">
        <f t="shared" si="1411"/>
        <v>21.05029296875</v>
      </c>
      <c r="V964">
        <f t="shared" si="1412"/>
        <v>103.22879464285688</v>
      </c>
      <c r="W964">
        <f t="shared" si="1413"/>
        <v>37.3994140625</v>
      </c>
      <c r="X964">
        <f t="shared" si="1414"/>
        <v>48.340039062499997</v>
      </c>
      <c r="Y964">
        <f t="shared" si="1415"/>
        <v>15859.370365211982</v>
      </c>
      <c r="Z964">
        <f t="shared" si="1424"/>
        <v>15826.343405318459</v>
      </c>
      <c r="AA964">
        <f t="shared" si="1416"/>
        <v>21.579830100517938</v>
      </c>
      <c r="AB964">
        <f t="shared" si="1417"/>
        <v>54.60678999404081</v>
      </c>
      <c r="AC964" s="9">
        <f t="shared" si="1418"/>
        <v>33.026959893522871</v>
      </c>
      <c r="AD964" s="4">
        <f t="shared" si="1419"/>
        <v>2.1811377057020867E-2</v>
      </c>
      <c r="AE964" s="2">
        <f t="shared" si="1420"/>
        <v>2.3586990121573668E-3</v>
      </c>
      <c r="AF964">
        <f t="shared" si="1428"/>
        <v>81.648964542338945</v>
      </c>
      <c r="AG964" s="4">
        <f t="shared" si="1421"/>
        <v>-3.6292073680433252E-2</v>
      </c>
      <c r="AI964">
        <f t="shared" si="1422"/>
        <v>1</v>
      </c>
      <c r="AJ964">
        <f t="shared" si="1425"/>
        <v>0</v>
      </c>
      <c r="AK964">
        <f t="shared" si="1426"/>
        <v>0</v>
      </c>
      <c r="AL964">
        <f t="shared" ref="AL964:AN964" si="1478">SUM(AI954:AI963)/10</f>
        <v>0.7</v>
      </c>
      <c r="AM964">
        <f t="shared" si="1478"/>
        <v>0</v>
      </c>
      <c r="AN964">
        <f t="shared" si="1478"/>
        <v>0.3</v>
      </c>
      <c r="AO964" s="7">
        <f t="shared" si="1439"/>
        <v>10.650390625</v>
      </c>
      <c r="AP964" s="8">
        <f t="shared" si="1443"/>
        <v>0.54030402871472361</v>
      </c>
      <c r="AQ964" s="8">
        <f t="shared" si="1444"/>
        <v>0</v>
      </c>
      <c r="AR964" s="8">
        <f t="shared" si="1445"/>
        <v>0.16363636363636364</v>
      </c>
      <c r="AT964" s="8">
        <f t="shared" si="1440"/>
        <v>7</v>
      </c>
      <c r="AU964" s="8">
        <f t="shared" si="1441"/>
        <v>3</v>
      </c>
      <c r="AV964" s="4"/>
    </row>
    <row r="965" spans="1:53" x14ac:dyDescent="0.25">
      <c r="A965" t="s">
        <v>969</v>
      </c>
      <c r="B965">
        <v>15873.099609375</v>
      </c>
      <c r="C965">
        <v>15886.9501953125</v>
      </c>
      <c r="D965">
        <v>15837.5</v>
      </c>
      <c r="E965">
        <v>15849.7001953125</v>
      </c>
      <c r="F965">
        <v>15849.7001953125</v>
      </c>
      <c r="G965">
        <v>0</v>
      </c>
      <c r="H965" t="str">
        <f t="shared" si="1399"/>
        <v xml:space="preserve"> 11:15:00+05:30</v>
      </c>
      <c r="I965" t="str">
        <f t="shared" si="1400"/>
        <v>N</v>
      </c>
      <c r="J965">
        <f t="shared" si="1401"/>
        <v>-31.25</v>
      </c>
      <c r="K965">
        <f t="shared" si="1402"/>
        <v>-23.3994140625</v>
      </c>
      <c r="L965" s="3">
        <f t="shared" si="1477"/>
        <v>-1.9677663877583286E-3</v>
      </c>
      <c r="M965" s="3">
        <f t="shared" si="1403"/>
        <v>-1.4741553091924021E-3</v>
      </c>
      <c r="N965" t="str">
        <f t="shared" si="1404"/>
        <v>2021-07-26</v>
      </c>
      <c r="O965">
        <f t="shared" si="1405"/>
        <v>1.5498046875</v>
      </c>
      <c r="P965">
        <f t="shared" si="1406"/>
        <v>0.349609375</v>
      </c>
      <c r="Q965">
        <f t="shared" si="1407"/>
        <v>-56.3505859375</v>
      </c>
      <c r="R965">
        <f t="shared" si="1408"/>
        <v>16.349609375</v>
      </c>
      <c r="S965">
        <f t="shared" si="1409"/>
        <v>15863.756225585938</v>
      </c>
      <c r="T965">
        <f t="shared" si="1410"/>
        <v>15791.473772321429</v>
      </c>
      <c r="U965">
        <f t="shared" si="1411"/>
        <v>-14.0560302734375</v>
      </c>
      <c r="V965">
        <f t="shared" si="1412"/>
        <v>58.226422991070649</v>
      </c>
      <c r="W965">
        <f t="shared" si="1413"/>
        <v>49.4501953125</v>
      </c>
      <c r="X965">
        <f t="shared" si="1414"/>
        <v>46.294921875</v>
      </c>
      <c r="Y965">
        <f t="shared" si="1415"/>
        <v>15857.221438567653</v>
      </c>
      <c r="Z965">
        <f t="shared" si="1424"/>
        <v>15828.466749863372</v>
      </c>
      <c r="AA965">
        <f t="shared" si="1416"/>
        <v>-7.5212432551525126</v>
      </c>
      <c r="AB965">
        <f t="shared" si="1417"/>
        <v>21.23344544912834</v>
      </c>
      <c r="AC965" s="9">
        <f t="shared" si="1418"/>
        <v>28.754688704280852</v>
      </c>
      <c r="AD965" s="4">
        <f t="shared" si="1419"/>
        <v>-0.12935708291091855</v>
      </c>
      <c r="AE965" s="2">
        <f t="shared" si="1420"/>
        <v>3.1223485595895818E-3</v>
      </c>
      <c r="AF965">
        <f t="shared" si="1428"/>
        <v>65.747666246223162</v>
      </c>
      <c r="AG965" s="4">
        <f t="shared" si="1421"/>
        <v>-0.19475198963325724</v>
      </c>
      <c r="AI965">
        <f t="shared" si="1422"/>
        <v>0</v>
      </c>
      <c r="AJ965">
        <f t="shared" si="1425"/>
        <v>0</v>
      </c>
      <c r="AK965">
        <f t="shared" si="1426"/>
        <v>1</v>
      </c>
      <c r="AL965">
        <f t="shared" ref="AL965:AN965" si="1479">SUM(AI955:AI964)/10</f>
        <v>0.7</v>
      </c>
      <c r="AM965">
        <f t="shared" si="1479"/>
        <v>0</v>
      </c>
      <c r="AN965">
        <f t="shared" si="1479"/>
        <v>0.3</v>
      </c>
      <c r="AO965" s="7">
        <f t="shared" si="1439"/>
        <v>-31.25</v>
      </c>
      <c r="AP965" s="8">
        <f t="shared" si="1443"/>
        <v>0.44206693258477386</v>
      </c>
      <c r="AQ965" s="8">
        <f t="shared" si="1444"/>
        <v>0</v>
      </c>
      <c r="AR965" s="8">
        <f t="shared" si="1445"/>
        <v>0.42727272727272725</v>
      </c>
      <c r="AT965" s="8">
        <f t="shared" si="1440"/>
        <v>6</v>
      </c>
      <c r="AU965" s="8">
        <f t="shared" si="1441"/>
        <v>4</v>
      </c>
      <c r="AV965" s="4"/>
    </row>
    <row r="966" spans="1:53" x14ac:dyDescent="0.25">
      <c r="A966" t="s">
        <v>970</v>
      </c>
      <c r="B966">
        <v>15846.2998046875</v>
      </c>
      <c r="C966">
        <v>15869.2001953125</v>
      </c>
      <c r="D966">
        <v>15837.5</v>
      </c>
      <c r="E966">
        <v>15851.25</v>
      </c>
      <c r="F966">
        <v>15851.25</v>
      </c>
      <c r="G966">
        <v>0</v>
      </c>
      <c r="H966" t="str">
        <f t="shared" si="1399"/>
        <v xml:space="preserve"> 12:15:00+05:30</v>
      </c>
      <c r="I966" t="str">
        <f t="shared" si="1400"/>
        <v>N</v>
      </c>
      <c r="J966">
        <f t="shared" si="1401"/>
        <v>1.5498046875</v>
      </c>
      <c r="K966">
        <f t="shared" si="1402"/>
        <v>4.9501953125</v>
      </c>
      <c r="L966" s="3">
        <f t="shared" si="1477"/>
        <v>9.7781325097767463E-5</v>
      </c>
      <c r="M966" s="3">
        <f t="shared" si="1403"/>
        <v>3.1238808892380547E-4</v>
      </c>
      <c r="N966" t="str">
        <f t="shared" si="1404"/>
        <v>2021-07-26</v>
      </c>
      <c r="O966">
        <f t="shared" si="1405"/>
        <v>0.400390625</v>
      </c>
      <c r="P966">
        <f t="shared" si="1406"/>
        <v>-16.5</v>
      </c>
      <c r="Q966">
        <f t="shared" si="1407"/>
        <v>-65.75</v>
      </c>
      <c r="R966">
        <f t="shared" si="1408"/>
        <v>23.9501953125</v>
      </c>
      <c r="S966">
        <f t="shared" si="1409"/>
        <v>15865.493774414062</v>
      </c>
      <c r="T966">
        <f t="shared" si="1410"/>
        <v>15804.1142578125</v>
      </c>
      <c r="U966">
        <f t="shared" si="1411"/>
        <v>-14.2437744140625</v>
      </c>
      <c r="V966">
        <f t="shared" si="1412"/>
        <v>47.1357421875</v>
      </c>
      <c r="W966">
        <f t="shared" si="1413"/>
        <v>31.7001953125</v>
      </c>
      <c r="X966">
        <f t="shared" si="1414"/>
        <v>49.744921875000003</v>
      </c>
      <c r="Y966">
        <f t="shared" si="1415"/>
        <v>15855.894452219285</v>
      </c>
      <c r="Z966">
        <f t="shared" si="1424"/>
        <v>15830.537954421246</v>
      </c>
      <c r="AA966">
        <f t="shared" si="1416"/>
        <v>-4.6444522192850854</v>
      </c>
      <c r="AB966">
        <f t="shared" si="1417"/>
        <v>20.712045578753532</v>
      </c>
      <c r="AC966" s="9">
        <f t="shared" si="1418"/>
        <v>25.356497798038617</v>
      </c>
      <c r="AD966" s="4">
        <f t="shared" si="1419"/>
        <v>-0.11817867135304196</v>
      </c>
      <c r="AE966" s="2">
        <f t="shared" si="1420"/>
        <v>2.0015908642462511E-3</v>
      </c>
      <c r="AF966">
        <f t="shared" si="1428"/>
        <v>51.780194406785085</v>
      </c>
      <c r="AG966" s="4">
        <f t="shared" si="1421"/>
        <v>-0.21244057221940452</v>
      </c>
      <c r="AI966">
        <f t="shared" si="1422"/>
        <v>0</v>
      </c>
      <c r="AJ966">
        <f t="shared" si="1425"/>
        <v>0</v>
      </c>
      <c r="AK966">
        <f t="shared" si="1426"/>
        <v>1</v>
      </c>
      <c r="AL966">
        <f t="shared" ref="AL966:AN966" si="1480">SUM(AI956:AI965)/10</f>
        <v>0.6</v>
      </c>
      <c r="AM966">
        <f t="shared" si="1480"/>
        <v>0</v>
      </c>
      <c r="AN966">
        <f t="shared" si="1480"/>
        <v>0.4</v>
      </c>
      <c r="AO966" s="7">
        <f t="shared" si="1439"/>
        <v>1.5498046875</v>
      </c>
      <c r="AP966" s="8">
        <f t="shared" si="1443"/>
        <v>0.36169112666026954</v>
      </c>
      <c r="AQ966" s="8">
        <f t="shared" si="1444"/>
        <v>0</v>
      </c>
      <c r="AR966" s="8">
        <f t="shared" si="1445"/>
        <v>0.42727272727272725</v>
      </c>
      <c r="AT966" s="8">
        <f t="shared" si="1440"/>
        <v>6</v>
      </c>
      <c r="AU966" s="8">
        <f t="shared" si="1441"/>
        <v>4</v>
      </c>
      <c r="AV966" s="4"/>
    </row>
    <row r="967" spans="1:53" x14ac:dyDescent="0.25">
      <c r="A967" t="s">
        <v>971</v>
      </c>
      <c r="B967">
        <v>15856.7998046875</v>
      </c>
      <c r="C967">
        <v>15871.400390625</v>
      </c>
      <c r="D967">
        <v>15841.099609375</v>
      </c>
      <c r="E967">
        <v>15851.650390625</v>
      </c>
      <c r="F967">
        <v>15851.650390625</v>
      </c>
      <c r="G967">
        <v>0</v>
      </c>
      <c r="H967" t="str">
        <f t="shared" si="1399"/>
        <v xml:space="preserve"> 13:15:00+05:30</v>
      </c>
      <c r="I967" t="str">
        <f t="shared" si="1400"/>
        <v>N</v>
      </c>
      <c r="J967">
        <f t="shared" si="1401"/>
        <v>0.400390625</v>
      </c>
      <c r="K967">
        <f t="shared" si="1402"/>
        <v>-5.1494140625</v>
      </c>
      <c r="L967" s="3">
        <f t="shared" si="1477"/>
        <v>2.5259246116236891E-5</v>
      </c>
      <c r="M967" s="3">
        <f t="shared" si="1403"/>
        <v>-3.2474484927139954E-4</v>
      </c>
      <c r="N967" t="str">
        <f t="shared" si="1404"/>
        <v>2021-07-26</v>
      </c>
      <c r="O967">
        <f t="shared" si="1405"/>
        <v>-28.4501953125</v>
      </c>
      <c r="P967">
        <f t="shared" si="1406"/>
        <v>-136.25</v>
      </c>
      <c r="Q967">
        <f t="shared" si="1407"/>
        <v>-52.8505859375</v>
      </c>
      <c r="R967">
        <f t="shared" si="1408"/>
        <v>24.5</v>
      </c>
      <c r="S967">
        <f t="shared" si="1409"/>
        <v>15866.331298828125</v>
      </c>
      <c r="T967">
        <f t="shared" si="1410"/>
        <v>15812.795200892857</v>
      </c>
      <c r="U967">
        <f t="shared" si="1411"/>
        <v>-14.680908203125</v>
      </c>
      <c r="V967">
        <f t="shared" si="1412"/>
        <v>38.855189732143117</v>
      </c>
      <c r="W967">
        <f t="shared" si="1413"/>
        <v>30.30078125</v>
      </c>
      <c r="X967">
        <f t="shared" si="1414"/>
        <v>42.224902343750003</v>
      </c>
      <c r="Y967">
        <f t="shared" si="1415"/>
        <v>15854.951327420555</v>
      </c>
      <c r="Z967">
        <f t="shared" si="1424"/>
        <v>15832.457266803405</v>
      </c>
      <c r="AA967">
        <f t="shared" si="1416"/>
        <v>-3.3009367955546622</v>
      </c>
      <c r="AB967">
        <f t="shared" si="1417"/>
        <v>19.193123821594781</v>
      </c>
      <c r="AC967" s="9">
        <f t="shared" si="1418"/>
        <v>22.494060617149444</v>
      </c>
      <c r="AD967" s="4">
        <f t="shared" si="1419"/>
        <v>-0.11288771831536569</v>
      </c>
      <c r="AE967" s="2">
        <f t="shared" si="1420"/>
        <v>1.9127953233794165E-3</v>
      </c>
      <c r="AF967">
        <f t="shared" si="1428"/>
        <v>42.156126527697779</v>
      </c>
      <c r="AG967" s="4">
        <f t="shared" si="1421"/>
        <v>-0.18586388076260688</v>
      </c>
      <c r="AI967">
        <f t="shared" si="1422"/>
        <v>0</v>
      </c>
      <c r="AJ967">
        <f t="shared" si="1425"/>
        <v>0</v>
      </c>
      <c r="AK967">
        <f t="shared" si="1426"/>
        <v>1</v>
      </c>
      <c r="AL967">
        <f t="shared" ref="AL967:AN967" si="1481">SUM(AI957:AI966)/10</f>
        <v>0.5</v>
      </c>
      <c r="AM967">
        <f t="shared" si="1481"/>
        <v>0</v>
      </c>
      <c r="AN967">
        <f t="shared" si="1481"/>
        <v>0.5</v>
      </c>
      <c r="AO967" s="7">
        <f t="shared" si="1439"/>
        <v>0.400390625</v>
      </c>
      <c r="AP967" s="8">
        <f t="shared" si="1443"/>
        <v>0.29592910363112962</v>
      </c>
      <c r="AQ967" s="8">
        <f t="shared" si="1444"/>
        <v>0</v>
      </c>
      <c r="AR967" s="8">
        <f t="shared" si="1445"/>
        <v>0.50909090909090915</v>
      </c>
      <c r="AT967" s="8">
        <f t="shared" si="1440"/>
        <v>7</v>
      </c>
      <c r="AU967" s="8">
        <f t="shared" si="1441"/>
        <v>3</v>
      </c>
      <c r="AV967" s="4"/>
    </row>
    <row r="968" spans="1:53" x14ac:dyDescent="0.25">
      <c r="A968" t="s">
        <v>972</v>
      </c>
      <c r="B968">
        <v>15844.75</v>
      </c>
      <c r="C968">
        <v>15867.9501953125</v>
      </c>
      <c r="D968">
        <v>15821.599609375</v>
      </c>
      <c r="E968">
        <v>15823.2001953125</v>
      </c>
      <c r="F968">
        <v>15823.2001953125</v>
      </c>
      <c r="G968">
        <v>0</v>
      </c>
      <c r="H968" t="str">
        <f t="shared" si="1399"/>
        <v xml:space="preserve"> 14:15:00+05:30</v>
      </c>
      <c r="I968" t="str">
        <f t="shared" si="1400"/>
        <v>N</v>
      </c>
      <c r="J968">
        <f t="shared" si="1401"/>
        <v>-28.4501953125</v>
      </c>
      <c r="K968">
        <f t="shared" si="1402"/>
        <v>-21.5498046875</v>
      </c>
      <c r="L968" s="3">
        <f t="shared" si="1477"/>
        <v>-1.794778121609725E-3</v>
      </c>
      <c r="M968" s="3">
        <f t="shared" si="1403"/>
        <v>-1.3600596214834568E-3</v>
      </c>
      <c r="N968" t="str">
        <f t="shared" si="1404"/>
        <v>2021-07-26</v>
      </c>
      <c r="O968">
        <f t="shared" si="1405"/>
        <v>-1.75</v>
      </c>
      <c r="P968">
        <f t="shared" si="1406"/>
        <v>-97.900390625</v>
      </c>
      <c r="Q968">
        <f t="shared" si="1407"/>
        <v>-27.0498046875</v>
      </c>
      <c r="R968">
        <f t="shared" si="1408"/>
        <v>60.0498046875</v>
      </c>
      <c r="S968">
        <f t="shared" si="1409"/>
        <v>15863.425048828125</v>
      </c>
      <c r="T968">
        <f t="shared" si="1410"/>
        <v>15821.130952380952</v>
      </c>
      <c r="U968">
        <f t="shared" si="1411"/>
        <v>-40.224853515625</v>
      </c>
      <c r="V968">
        <f t="shared" si="1412"/>
        <v>2.0692429315477057</v>
      </c>
      <c r="W968">
        <f t="shared" si="1413"/>
        <v>46.3505859375</v>
      </c>
      <c r="X968">
        <f t="shared" si="1414"/>
        <v>39.364941406249997</v>
      </c>
      <c r="Y968">
        <f t="shared" si="1415"/>
        <v>15847.895520285432</v>
      </c>
      <c r="Z968">
        <f t="shared" si="1424"/>
        <v>15831.615714849686</v>
      </c>
      <c r="AA968">
        <f t="shared" si="1416"/>
        <v>-24.695324972932212</v>
      </c>
      <c r="AB968">
        <f t="shared" si="1417"/>
        <v>-8.4155195371859008</v>
      </c>
      <c r="AC968" s="9">
        <f t="shared" si="1418"/>
        <v>16.279805435746312</v>
      </c>
      <c r="AD968" s="4">
        <f t="shared" si="1419"/>
        <v>-0.27626204477573924</v>
      </c>
      <c r="AE968" s="2">
        <f t="shared" si="1420"/>
        <v>2.9295764702600121E-3</v>
      </c>
      <c r="AF968">
        <f t="shared" si="1428"/>
        <v>26.764567904479918</v>
      </c>
      <c r="AG968" s="4">
        <f t="shared" si="1421"/>
        <v>-0.36510846443885608</v>
      </c>
      <c r="AI968">
        <f t="shared" si="1422"/>
        <v>0</v>
      </c>
      <c r="AJ968">
        <f t="shared" si="1425"/>
        <v>0</v>
      </c>
      <c r="AK968">
        <f t="shared" si="1426"/>
        <v>1</v>
      </c>
      <c r="AL968">
        <f t="shared" ref="AL968:AN968" si="1482">SUM(AI958:AI967)/10</f>
        <v>0.4</v>
      </c>
      <c r="AM968">
        <f t="shared" si="1482"/>
        <v>0</v>
      </c>
      <c r="AN968">
        <f t="shared" si="1482"/>
        <v>0.6</v>
      </c>
      <c r="AO968" s="7">
        <f t="shared" si="1439"/>
        <v>-28.4501953125</v>
      </c>
      <c r="AP968" s="8">
        <f t="shared" si="1443"/>
        <v>0.24212381206183331</v>
      </c>
      <c r="AQ968" s="8">
        <f t="shared" si="1444"/>
        <v>0</v>
      </c>
      <c r="AR968" s="8">
        <f t="shared" si="1445"/>
        <v>0.59090909090909094</v>
      </c>
      <c r="AT968" s="8">
        <f t="shared" si="1440"/>
        <v>6</v>
      </c>
      <c r="AU968" s="8">
        <f t="shared" si="1441"/>
        <v>4</v>
      </c>
      <c r="AV968" s="4"/>
    </row>
    <row r="969" spans="1:53" x14ac:dyDescent="0.25">
      <c r="A969" t="s">
        <v>973</v>
      </c>
      <c r="B969">
        <v>15823.25</v>
      </c>
      <c r="C969">
        <v>15833.5</v>
      </c>
      <c r="D969">
        <v>15815.349609375</v>
      </c>
      <c r="E969">
        <v>15821.4501953125</v>
      </c>
      <c r="F969">
        <v>15821.4501953125</v>
      </c>
      <c r="G969">
        <v>0</v>
      </c>
      <c r="H969" t="str">
        <f t="shared" si="1399"/>
        <v xml:space="preserve"> 15:15:00+05:30</v>
      </c>
      <c r="I969" t="str">
        <f t="shared" si="1400"/>
        <v>N</v>
      </c>
      <c r="J969">
        <f t="shared" si="1401"/>
        <v>-1.75</v>
      </c>
      <c r="K969">
        <f t="shared" si="1402"/>
        <v>-1.7998046875</v>
      </c>
      <c r="L969" s="3">
        <f t="shared" si="1477"/>
        <v>-1.1059709656700317E-4</v>
      </c>
      <c r="M969" s="3">
        <f t="shared" si="1403"/>
        <v>-1.1374431216722229E-4</v>
      </c>
      <c r="N969" t="str">
        <f t="shared" si="1404"/>
        <v>2021-07-26</v>
      </c>
      <c r="O969">
        <f t="shared" si="1405"/>
        <v>47.2998046875</v>
      </c>
      <c r="P969">
        <f t="shared" si="1406"/>
        <v>-75.6005859375</v>
      </c>
      <c r="Q969">
        <f t="shared" si="1407"/>
        <v>-44.2001953125</v>
      </c>
      <c r="R969">
        <f t="shared" si="1408"/>
        <v>67.3994140625</v>
      </c>
      <c r="S969">
        <f t="shared" si="1409"/>
        <v>15854.706298828125</v>
      </c>
      <c r="T969">
        <f t="shared" si="1410"/>
        <v>15830.007161458334</v>
      </c>
      <c r="U969">
        <f t="shared" si="1411"/>
        <v>-33.256103515625</v>
      </c>
      <c r="V969">
        <f t="shared" si="1412"/>
        <v>-8.5569661458339397</v>
      </c>
      <c r="W969">
        <f t="shared" si="1413"/>
        <v>18.150390625</v>
      </c>
      <c r="X969">
        <f t="shared" si="1414"/>
        <v>40.629980468749999</v>
      </c>
      <c r="Y969">
        <f t="shared" si="1415"/>
        <v>15842.018781402558</v>
      </c>
      <c r="Z969">
        <f t="shared" si="1424"/>
        <v>15830.691576709942</v>
      </c>
      <c r="AA969">
        <f t="shared" si="1416"/>
        <v>-20.568586090057579</v>
      </c>
      <c r="AB969">
        <f t="shared" si="1417"/>
        <v>-9.241381397441728</v>
      </c>
      <c r="AC969" s="9">
        <f t="shared" si="1418"/>
        <v>11.327204692615851</v>
      </c>
      <c r="AD969" s="4">
        <f t="shared" si="1419"/>
        <v>-0.30421744060010747</v>
      </c>
      <c r="AE969" s="2">
        <f t="shared" si="1420"/>
        <v>1.1476439707814514E-3</v>
      </c>
      <c r="AF969">
        <f t="shared" si="1428"/>
        <v>12.011619944223639</v>
      </c>
      <c r="AG969" s="4">
        <f t="shared" si="1421"/>
        <v>-0.55121188628593154</v>
      </c>
      <c r="AI969">
        <f t="shared" si="1422"/>
        <v>0</v>
      </c>
      <c r="AJ969">
        <f t="shared" si="1425"/>
        <v>0</v>
      </c>
      <c r="AK969">
        <f t="shared" si="1426"/>
        <v>1</v>
      </c>
      <c r="AL969">
        <f t="shared" ref="AL969:AN969" si="1483">SUM(AI959:AI968)/10</f>
        <v>0.3</v>
      </c>
      <c r="AM969">
        <f t="shared" si="1483"/>
        <v>0</v>
      </c>
      <c r="AN969">
        <f t="shared" si="1483"/>
        <v>0.7</v>
      </c>
      <c r="AO969" s="7">
        <f t="shared" si="1439"/>
        <v>-1.75</v>
      </c>
      <c r="AP969" s="8">
        <f t="shared" si="1443"/>
        <v>0.19810130077786361</v>
      </c>
      <c r="AQ969" s="8">
        <f t="shared" si="1444"/>
        <v>0</v>
      </c>
      <c r="AR969" s="8">
        <f t="shared" si="1445"/>
        <v>0.67272727272727273</v>
      </c>
      <c r="AT969" s="8">
        <f t="shared" si="1440"/>
        <v>5</v>
      </c>
      <c r="AU969" s="8">
        <f t="shared" si="1441"/>
        <v>5</v>
      </c>
      <c r="AV969" s="4"/>
    </row>
    <row r="970" spans="1:53" x14ac:dyDescent="0.25">
      <c r="A970" t="s">
        <v>974</v>
      </c>
      <c r="B970">
        <v>15860.5</v>
      </c>
      <c r="C970">
        <v>15881.2998046875</v>
      </c>
      <c r="D970">
        <v>15845.099609375</v>
      </c>
      <c r="E970">
        <v>15868.75</v>
      </c>
      <c r="F970">
        <v>15868.75</v>
      </c>
      <c r="G970">
        <v>0</v>
      </c>
      <c r="H970" t="str">
        <f t="shared" si="1399"/>
        <v xml:space="preserve"> 09:15:00+05:30</v>
      </c>
      <c r="I970" t="str">
        <f t="shared" si="1400"/>
        <v>Y</v>
      </c>
      <c r="J970">
        <f t="shared" si="1401"/>
        <v>47.2998046875</v>
      </c>
      <c r="K970">
        <f t="shared" si="1402"/>
        <v>8.25</v>
      </c>
      <c r="L970" s="3">
        <f t="shared" si="1477"/>
        <v>2.9895998219881103E-3</v>
      </c>
      <c r="M970" s="3">
        <f t="shared" si="1403"/>
        <v>5.2016014627533807E-4</v>
      </c>
      <c r="N970" t="str">
        <f t="shared" si="1404"/>
        <v>2021-07-27</v>
      </c>
      <c r="O970">
        <f t="shared" si="1405"/>
        <v>-18.7001953125</v>
      </c>
      <c r="P970">
        <f t="shared" si="1406"/>
        <v>-121.5498046875</v>
      </c>
      <c r="Q970">
        <f t="shared" si="1407"/>
        <v>-83.900390625</v>
      </c>
      <c r="R970">
        <f t="shared" si="1408"/>
        <v>18.75</v>
      </c>
      <c r="S970">
        <f t="shared" si="1409"/>
        <v>15849.91259765625</v>
      </c>
      <c r="T970">
        <f t="shared" si="1410"/>
        <v>15839.3857421875</v>
      </c>
      <c r="U970">
        <f t="shared" si="1411"/>
        <v>18.83740234375</v>
      </c>
      <c r="V970">
        <f t="shared" si="1412"/>
        <v>29.3642578125</v>
      </c>
      <c r="W970">
        <f t="shared" si="1413"/>
        <v>36.2001953125</v>
      </c>
      <c r="X970">
        <f t="shared" si="1414"/>
        <v>38.879980468749999</v>
      </c>
      <c r="Y970">
        <f t="shared" si="1415"/>
        <v>15847.95905220199</v>
      </c>
      <c r="Z970">
        <f t="shared" si="1424"/>
        <v>15834.151433372674</v>
      </c>
      <c r="AA970">
        <f t="shared" si="1416"/>
        <v>20.790947798010166</v>
      </c>
      <c r="AB970">
        <f t="shared" si="1417"/>
        <v>34.598566627326363</v>
      </c>
      <c r="AC970" s="9">
        <f t="shared" si="1418"/>
        <v>13.807618829316198</v>
      </c>
      <c r="AD970" s="4">
        <f t="shared" si="1419"/>
        <v>0.21897848622063981</v>
      </c>
      <c r="AE970" s="2">
        <f t="shared" si="1420"/>
        <v>2.2846303402902935E-3</v>
      </c>
      <c r="AF970">
        <f t="shared" si="1428"/>
        <v>8.5733100144898344</v>
      </c>
      <c r="AG970" s="4">
        <f t="shared" si="1421"/>
        <v>-0.286248644704021</v>
      </c>
      <c r="AI970">
        <f t="shared" si="1422"/>
        <v>1</v>
      </c>
      <c r="AJ970">
        <f t="shared" si="1425"/>
        <v>0</v>
      </c>
      <c r="AK970">
        <f t="shared" si="1426"/>
        <v>0</v>
      </c>
      <c r="AL970">
        <f t="shared" ref="AL970:AN970" si="1484">SUM(AI960:AI969)/10</f>
        <v>0.2</v>
      </c>
      <c r="AM970">
        <f t="shared" si="1484"/>
        <v>0</v>
      </c>
      <c r="AN970">
        <f t="shared" si="1484"/>
        <v>0.8</v>
      </c>
      <c r="AO970" s="7">
        <f t="shared" si="1439"/>
        <v>47.2998046875</v>
      </c>
      <c r="AP970" s="8">
        <f t="shared" si="1443"/>
        <v>0.34390106427279754</v>
      </c>
      <c r="AQ970" s="8">
        <f t="shared" si="1444"/>
        <v>0</v>
      </c>
      <c r="AR970" s="8">
        <f t="shared" si="1445"/>
        <v>0.57272727272727275</v>
      </c>
      <c r="AT970" s="8">
        <f t="shared" si="1440"/>
        <v>5</v>
      </c>
      <c r="AU970" s="8">
        <f t="shared" si="1441"/>
        <v>5</v>
      </c>
      <c r="AV970" s="4"/>
    </row>
    <row r="971" spans="1:53" x14ac:dyDescent="0.25">
      <c r="A971" t="s">
        <v>975</v>
      </c>
      <c r="B971">
        <v>15870.2001953125</v>
      </c>
      <c r="C971">
        <v>15878.5498046875</v>
      </c>
      <c r="D971">
        <v>15841.7998046875</v>
      </c>
      <c r="E971">
        <v>15850.0498046875</v>
      </c>
      <c r="F971">
        <v>15850.0498046875</v>
      </c>
      <c r="G971">
        <v>0</v>
      </c>
      <c r="H971" t="str">
        <f t="shared" si="1399"/>
        <v xml:space="preserve"> 10:15:00+05:30</v>
      </c>
      <c r="I971" t="str">
        <f t="shared" si="1400"/>
        <v>N</v>
      </c>
      <c r="J971">
        <f t="shared" si="1401"/>
        <v>-18.7001953125</v>
      </c>
      <c r="K971">
        <f t="shared" si="1402"/>
        <v>-20.150390625</v>
      </c>
      <c r="L971" s="3">
        <f t="shared" si="1477"/>
        <v>-1.1784290074832611E-3</v>
      </c>
      <c r="M971" s="3">
        <f t="shared" si="1403"/>
        <v>-1.2696998385030907E-3</v>
      </c>
      <c r="N971" t="str">
        <f t="shared" si="1404"/>
        <v>2021-07-27</v>
      </c>
      <c r="O971">
        <f t="shared" si="1405"/>
        <v>-15.2998046875</v>
      </c>
      <c r="P971">
        <f t="shared" si="1406"/>
        <v>-200.349609375</v>
      </c>
      <c r="Q971">
        <f t="shared" si="1407"/>
        <v>-33.7001953125</v>
      </c>
      <c r="R971">
        <f t="shared" si="1408"/>
        <v>119.2998046875</v>
      </c>
      <c r="S971">
        <f t="shared" si="1409"/>
        <v>15852.156372070313</v>
      </c>
      <c r="T971">
        <f t="shared" si="1410"/>
        <v>15843.057152157739</v>
      </c>
      <c r="U971">
        <f t="shared" si="1411"/>
        <v>-2.1065673828125</v>
      </c>
      <c r="V971">
        <f t="shared" si="1412"/>
        <v>6.9926525297614717</v>
      </c>
      <c r="W971">
        <f t="shared" si="1413"/>
        <v>36.75</v>
      </c>
      <c r="X971">
        <f t="shared" si="1414"/>
        <v>39.200000000000003</v>
      </c>
      <c r="Y971">
        <f t="shared" si="1415"/>
        <v>15848.423663865437</v>
      </c>
      <c r="Z971">
        <f t="shared" si="1424"/>
        <v>15835.59673985584</v>
      </c>
      <c r="AA971">
        <f t="shared" si="1416"/>
        <v>1.6261408220634621</v>
      </c>
      <c r="AB971">
        <f t="shared" si="1417"/>
        <v>14.453064831659503</v>
      </c>
      <c r="AC971" s="9">
        <f t="shared" si="1418"/>
        <v>12.826924009596041</v>
      </c>
      <c r="AD971" s="4">
        <f t="shared" si="1419"/>
        <v>-7.1025629534178264E-2</v>
      </c>
      <c r="AE971" s="2">
        <f t="shared" si="1420"/>
        <v>2.3198121711603677E-3</v>
      </c>
      <c r="AF971">
        <f t="shared" si="1428"/>
        <v>5.3665117076980096</v>
      </c>
      <c r="AG971" s="4">
        <f t="shared" si="1421"/>
        <v>-0.3740443657551149</v>
      </c>
      <c r="AI971">
        <f t="shared" si="1422"/>
        <v>0</v>
      </c>
      <c r="AJ971">
        <f t="shared" si="1425"/>
        <v>0</v>
      </c>
      <c r="AK971">
        <f t="shared" si="1426"/>
        <v>1</v>
      </c>
      <c r="AL971">
        <f t="shared" ref="AL971:AN971" si="1485">SUM(AI961:AI970)/10</f>
        <v>0.2</v>
      </c>
      <c r="AM971">
        <f t="shared" si="1485"/>
        <v>0</v>
      </c>
      <c r="AN971">
        <f t="shared" si="1485"/>
        <v>0.8</v>
      </c>
      <c r="AO971" s="7">
        <f t="shared" si="1439"/>
        <v>-18.7001953125</v>
      </c>
      <c r="AP971" s="8">
        <f t="shared" si="1443"/>
        <v>0.28137359804137979</v>
      </c>
      <c r="AQ971" s="8">
        <f t="shared" si="1444"/>
        <v>0</v>
      </c>
      <c r="AR971" s="8">
        <f t="shared" si="1445"/>
        <v>0.83636363636363642</v>
      </c>
      <c r="AT971" s="8">
        <f t="shared" si="1440"/>
        <v>5</v>
      </c>
      <c r="AU971" s="8">
        <f t="shared" si="1441"/>
        <v>5</v>
      </c>
      <c r="AV971" s="4"/>
    </row>
    <row r="972" spans="1:53" x14ac:dyDescent="0.25">
      <c r="A972" t="s">
        <v>976</v>
      </c>
      <c r="B972">
        <v>15854.7001953125</v>
      </c>
      <c r="C972">
        <v>15855.400390625</v>
      </c>
      <c r="D972">
        <v>15824.4501953125</v>
      </c>
      <c r="E972">
        <v>15834.75</v>
      </c>
      <c r="F972">
        <v>15834.75</v>
      </c>
      <c r="G972">
        <v>0</v>
      </c>
      <c r="H972" t="str">
        <f t="shared" si="1399"/>
        <v xml:space="preserve"> 11:15:00+05:30</v>
      </c>
      <c r="I972" t="str">
        <f t="shared" si="1400"/>
        <v>N</v>
      </c>
      <c r="J972">
        <f t="shared" si="1401"/>
        <v>-15.2998046875</v>
      </c>
      <c r="K972">
        <f t="shared" si="1402"/>
        <v>-19.9501953125</v>
      </c>
      <c r="L972" s="3">
        <f t="shared" si="1477"/>
        <v>-9.6528432882117695E-4</v>
      </c>
      <c r="M972" s="3">
        <f t="shared" si="1403"/>
        <v>-1.2583142580266733E-3</v>
      </c>
      <c r="N972" t="str">
        <f t="shared" si="1404"/>
        <v>2021-07-27</v>
      </c>
      <c r="O972">
        <f t="shared" si="1405"/>
        <v>-119.349609375</v>
      </c>
      <c r="P972">
        <f t="shared" si="1406"/>
        <v>-246.849609375</v>
      </c>
      <c r="Q972">
        <f t="shared" si="1407"/>
        <v>-29.0498046875</v>
      </c>
      <c r="R972">
        <f t="shared" si="1408"/>
        <v>137.400390625</v>
      </c>
      <c r="S972">
        <f t="shared" si="1409"/>
        <v>15849.625122070313</v>
      </c>
      <c r="T972">
        <f t="shared" si="1410"/>
        <v>15845.035714285714</v>
      </c>
      <c r="U972">
        <f t="shared" si="1411"/>
        <v>-14.8751220703125</v>
      </c>
      <c r="V972">
        <f t="shared" si="1412"/>
        <v>-10.285714285713766</v>
      </c>
      <c r="W972">
        <f t="shared" si="1413"/>
        <v>30.9501953125</v>
      </c>
      <c r="X972">
        <f t="shared" si="1414"/>
        <v>38.715039062499997</v>
      </c>
      <c r="Y972">
        <f t="shared" si="1415"/>
        <v>15845.38507189534</v>
      </c>
      <c r="Z972">
        <f t="shared" si="1424"/>
        <v>15835.51976350531</v>
      </c>
      <c r="AA972">
        <f t="shared" si="1416"/>
        <v>-10.635071895339934</v>
      </c>
      <c r="AB972">
        <f t="shared" si="1417"/>
        <v>-0.76976350531003845</v>
      </c>
      <c r="AC972" s="9">
        <f t="shared" si="1418"/>
        <v>9.8653083900298952</v>
      </c>
      <c r="AD972" s="4">
        <f t="shared" si="1419"/>
        <v>-0.23089055625109425</v>
      </c>
      <c r="AE972" s="2">
        <f t="shared" si="1420"/>
        <v>1.9558464863232991E-3</v>
      </c>
      <c r="AF972">
        <f t="shared" si="1428"/>
        <v>0.34935760962616769</v>
      </c>
      <c r="AG972" s="4">
        <f t="shared" si="1421"/>
        <v>-0.93490042905803583</v>
      </c>
      <c r="AI972">
        <f t="shared" si="1422"/>
        <v>0</v>
      </c>
      <c r="AJ972">
        <f t="shared" si="1425"/>
        <v>0</v>
      </c>
      <c r="AK972">
        <f t="shared" si="1426"/>
        <v>1</v>
      </c>
      <c r="AL972">
        <f t="shared" ref="AL972:AN972" si="1486">SUM(AI962:AI971)/10</f>
        <v>0.2</v>
      </c>
      <c r="AM972">
        <f t="shared" si="1486"/>
        <v>0</v>
      </c>
      <c r="AN972">
        <f t="shared" si="1486"/>
        <v>0.8</v>
      </c>
      <c r="AO972" s="7">
        <f t="shared" si="1439"/>
        <v>-15.2998046875</v>
      </c>
      <c r="AP972" s="8">
        <f t="shared" si="1443"/>
        <v>0.23021476203385619</v>
      </c>
      <c r="AQ972" s="8">
        <f t="shared" si="1444"/>
        <v>0</v>
      </c>
      <c r="AR972" s="8">
        <f t="shared" si="1445"/>
        <v>0.83636363636363642</v>
      </c>
      <c r="AT972" s="8">
        <f t="shared" si="1440"/>
        <v>5</v>
      </c>
      <c r="AU972" s="8">
        <f t="shared" si="1441"/>
        <v>5</v>
      </c>
      <c r="AV972" s="4"/>
    </row>
    <row r="973" spans="1:53" x14ac:dyDescent="0.25">
      <c r="A973" t="s">
        <v>977</v>
      </c>
      <c r="B973">
        <v>15840.2998046875</v>
      </c>
      <c r="C973">
        <v>15842.4501953125</v>
      </c>
      <c r="D973">
        <v>15702</v>
      </c>
      <c r="E973">
        <v>15715.400390625</v>
      </c>
      <c r="F973">
        <v>15715.400390625</v>
      </c>
      <c r="G973">
        <v>0</v>
      </c>
      <c r="H973" t="str">
        <f t="shared" si="1399"/>
        <v xml:space="preserve"> 12:15:00+05:30</v>
      </c>
      <c r="I973" t="str">
        <f t="shared" si="1400"/>
        <v>N</v>
      </c>
      <c r="J973">
        <f t="shared" si="1401"/>
        <v>-119.349609375</v>
      </c>
      <c r="K973">
        <f t="shared" si="1402"/>
        <v>-124.8994140625</v>
      </c>
      <c r="L973" s="3">
        <f t="shared" si="1477"/>
        <v>-7.5371956851229098E-3</v>
      </c>
      <c r="M973" s="3">
        <f t="shared" si="1403"/>
        <v>-7.8849147808136479E-3</v>
      </c>
      <c r="N973" t="str">
        <f t="shared" si="1404"/>
        <v>2021-07-27</v>
      </c>
      <c r="O973">
        <f t="shared" si="1405"/>
        <v>9.8994140625</v>
      </c>
      <c r="P973">
        <f t="shared" si="1406"/>
        <v>-83.150390625</v>
      </c>
      <c r="Q973">
        <f t="shared" si="1407"/>
        <v>102.3994140625</v>
      </c>
      <c r="R973">
        <f t="shared" si="1408"/>
        <v>290.69921875</v>
      </c>
      <c r="S973">
        <f t="shared" si="1409"/>
        <v>15843.85009765625</v>
      </c>
      <c r="T973">
        <f t="shared" si="1410"/>
        <v>15845.766648065477</v>
      </c>
      <c r="U973">
        <f t="shared" si="1411"/>
        <v>-128.44970703125</v>
      </c>
      <c r="V973">
        <f t="shared" si="1412"/>
        <v>-130.36625744047706</v>
      </c>
      <c r="W973">
        <f t="shared" si="1413"/>
        <v>140.4501953125</v>
      </c>
      <c r="X973">
        <f t="shared" si="1414"/>
        <v>39.845117187500001</v>
      </c>
      <c r="Y973">
        <f t="shared" si="1415"/>
        <v>15816.499587168597</v>
      </c>
      <c r="Z973">
        <f t="shared" si="1424"/>
        <v>15824.59982051619</v>
      </c>
      <c r="AA973">
        <f t="shared" si="1416"/>
        <v>-101.09919654359692</v>
      </c>
      <c r="AB973">
        <f t="shared" si="1417"/>
        <v>-109.19942989119045</v>
      </c>
      <c r="AC973" s="9">
        <f t="shared" si="1418"/>
        <v>-8.1002333475935302</v>
      </c>
      <c r="AD973" s="4" t="str">
        <f t="shared" si="1419"/>
        <v>CROSSOVER</v>
      </c>
      <c r="AE973" s="2">
        <f t="shared" si="1420"/>
        <v>8.944732856483251E-3</v>
      </c>
      <c r="AF973">
        <f t="shared" si="1428"/>
        <v>-29.267060896880139</v>
      </c>
      <c r="AG973" s="4" t="str">
        <f t="shared" si="1421"/>
        <v>CROSSOVER</v>
      </c>
      <c r="AI973">
        <f t="shared" si="1422"/>
        <v>0</v>
      </c>
      <c r="AJ973">
        <f t="shared" si="1425"/>
        <v>1</v>
      </c>
      <c r="AK973">
        <f t="shared" si="1426"/>
        <v>0</v>
      </c>
      <c r="AL973">
        <f t="shared" ref="AL973:AN973" si="1487">SUM(AI963:AI972)/10</f>
        <v>0.2</v>
      </c>
      <c r="AM973">
        <f t="shared" si="1487"/>
        <v>0</v>
      </c>
      <c r="AN973">
        <f t="shared" si="1487"/>
        <v>0.8</v>
      </c>
      <c r="AO973" s="7">
        <f t="shared" si="1439"/>
        <v>-119.349609375</v>
      </c>
      <c r="AP973" s="8">
        <f t="shared" si="1443"/>
        <v>0.18835753257315507</v>
      </c>
      <c r="AQ973" s="8">
        <f t="shared" si="1444"/>
        <v>0.18181818181818182</v>
      </c>
      <c r="AR973" s="8">
        <f t="shared" si="1445"/>
        <v>0.65454545454545454</v>
      </c>
      <c r="AT973" s="8">
        <f t="shared" si="1440"/>
        <v>4</v>
      </c>
      <c r="AU973" s="8">
        <f t="shared" si="1441"/>
        <v>6</v>
      </c>
      <c r="AV973" s="4"/>
      <c r="AW973" s="7">
        <f>SUM(AO974:AO979)</f>
        <v>-83.150390625</v>
      </c>
      <c r="AX973" s="7">
        <f>SUM(AO974:AO984)</f>
        <v>57.349609375</v>
      </c>
      <c r="AY973" s="7">
        <f>SUM(AO973:AO987)</f>
        <v>-35.9501953125</v>
      </c>
      <c r="AZ973" s="7">
        <f>SUM(AO974:AO993)</f>
        <v>102.3994140625</v>
      </c>
      <c r="BA973">
        <f>IF(AC973&gt;0,1,-1)</f>
        <v>-1</v>
      </c>
    </row>
    <row r="974" spans="1:53" x14ac:dyDescent="0.25">
      <c r="A974" t="s">
        <v>978</v>
      </c>
      <c r="B974">
        <v>15750.349609375</v>
      </c>
      <c r="C974">
        <v>15777.7001953125</v>
      </c>
      <c r="D974">
        <v>15702</v>
      </c>
      <c r="E974">
        <v>15725.2998046875</v>
      </c>
      <c r="F974">
        <v>15725.2998046875</v>
      </c>
      <c r="G974">
        <v>0</v>
      </c>
      <c r="H974" t="str">
        <f t="shared" si="1399"/>
        <v xml:space="preserve"> 13:15:00+05:30</v>
      </c>
      <c r="I974" t="str">
        <f t="shared" si="1400"/>
        <v>N</v>
      </c>
      <c r="J974">
        <f t="shared" si="1401"/>
        <v>9.8994140625</v>
      </c>
      <c r="K974">
        <f t="shared" si="1402"/>
        <v>-25.0498046875</v>
      </c>
      <c r="L974" s="3">
        <f t="shared" si="1477"/>
        <v>6.299180304948184E-4</v>
      </c>
      <c r="M974" s="3">
        <f t="shared" si="1403"/>
        <v>-1.5904284862724401E-3</v>
      </c>
      <c r="N974" t="str">
        <f t="shared" si="1404"/>
        <v>2021-07-27</v>
      </c>
      <c r="O974">
        <f t="shared" si="1405"/>
        <v>20.5498046875</v>
      </c>
      <c r="P974">
        <f t="shared" si="1406"/>
        <v>-59.2001953125</v>
      </c>
      <c r="Q974">
        <f t="shared" si="1407"/>
        <v>84.7998046875</v>
      </c>
      <c r="R974">
        <f t="shared" si="1408"/>
        <v>311.6005859375</v>
      </c>
      <c r="S974">
        <f t="shared" si="1409"/>
        <v>15827.062622070313</v>
      </c>
      <c r="T974">
        <f t="shared" si="1410"/>
        <v>15841.916666666666</v>
      </c>
      <c r="U974">
        <f t="shared" si="1411"/>
        <v>-101.7628173828125</v>
      </c>
      <c r="V974">
        <f t="shared" si="1412"/>
        <v>-116.61686197916606</v>
      </c>
      <c r="W974">
        <f t="shared" si="1413"/>
        <v>75.7001953125</v>
      </c>
      <c r="X974">
        <f t="shared" si="1414"/>
        <v>45.770214843749997</v>
      </c>
      <c r="Y974">
        <f t="shared" si="1415"/>
        <v>15796.232968839464</v>
      </c>
      <c r="Z974">
        <f t="shared" si="1424"/>
        <v>15815.572546349946</v>
      </c>
      <c r="AA974">
        <f t="shared" si="1416"/>
        <v>-70.933164151963865</v>
      </c>
      <c r="AB974">
        <f t="shared" si="1417"/>
        <v>-90.272741662445696</v>
      </c>
      <c r="AC974" s="9">
        <f t="shared" si="1418"/>
        <v>-19.339577510481831</v>
      </c>
      <c r="AD974" s="4">
        <f t="shared" si="1419"/>
        <v>1.3875333809028303</v>
      </c>
      <c r="AE974" s="2">
        <f t="shared" si="1420"/>
        <v>4.8210543441918226E-3</v>
      </c>
      <c r="AF974">
        <f t="shared" si="1428"/>
        <v>-45.683697827202195</v>
      </c>
      <c r="AG974" s="4">
        <f t="shared" si="1421"/>
        <v>0.56092536890412747</v>
      </c>
      <c r="AI974">
        <f t="shared" si="1422"/>
        <v>0</v>
      </c>
      <c r="AJ974">
        <f t="shared" si="1425"/>
        <v>1</v>
      </c>
      <c r="AK974">
        <f t="shared" si="1426"/>
        <v>0</v>
      </c>
      <c r="AL974">
        <f t="shared" ref="AL974:AN974" si="1488">SUM(AI964:AI973)/10</f>
        <v>0.2</v>
      </c>
      <c r="AM974">
        <f t="shared" si="1488"/>
        <v>0.1</v>
      </c>
      <c r="AN974">
        <f t="shared" si="1488"/>
        <v>0.7</v>
      </c>
      <c r="AO974" s="7">
        <f t="shared" si="1439"/>
        <v>9.8994140625</v>
      </c>
      <c r="AP974" s="8">
        <f t="shared" si="1443"/>
        <v>0.15411070846894506</v>
      </c>
      <c r="AQ974" s="8">
        <f t="shared" si="1444"/>
        <v>0.18181818181818182</v>
      </c>
      <c r="AR974" s="8">
        <f t="shared" si="1445"/>
        <v>0.65454545454545454</v>
      </c>
      <c r="AT974" s="8">
        <f t="shared" si="1440"/>
        <v>4</v>
      </c>
      <c r="AU974" s="8">
        <f t="shared" si="1441"/>
        <v>6</v>
      </c>
      <c r="AV974" s="4"/>
    </row>
    <row r="975" spans="1:53" x14ac:dyDescent="0.25">
      <c r="A975" t="s">
        <v>979</v>
      </c>
      <c r="B975">
        <v>15729.650390625</v>
      </c>
      <c r="C975">
        <v>15752.5498046875</v>
      </c>
      <c r="D975">
        <v>15708.75</v>
      </c>
      <c r="E975">
        <v>15745.849609375</v>
      </c>
      <c r="F975">
        <v>15745.849609375</v>
      </c>
      <c r="G975">
        <v>0</v>
      </c>
      <c r="H975" t="str">
        <f t="shared" si="1399"/>
        <v xml:space="preserve"> 14:15:00+05:30</v>
      </c>
      <c r="I975" t="str">
        <f t="shared" si="1400"/>
        <v>N</v>
      </c>
      <c r="J975">
        <f t="shared" si="1401"/>
        <v>20.5498046875</v>
      </c>
      <c r="K975">
        <f t="shared" si="1402"/>
        <v>16.19921875</v>
      </c>
      <c r="L975" s="3">
        <f t="shared" si="1477"/>
        <v>1.3067989127542345E-3</v>
      </c>
      <c r="M975" s="3">
        <f t="shared" si="1403"/>
        <v>1.0298524345877939E-3</v>
      </c>
      <c r="N975" t="str">
        <f t="shared" si="1404"/>
        <v>2021-07-27</v>
      </c>
      <c r="O975">
        <f t="shared" si="1405"/>
        <v>1.3505859375</v>
      </c>
      <c r="P975">
        <f t="shared" si="1406"/>
        <v>-57.5</v>
      </c>
      <c r="Q975">
        <f t="shared" si="1407"/>
        <v>107.900390625</v>
      </c>
      <c r="R975">
        <f t="shared" si="1408"/>
        <v>284.30078125</v>
      </c>
      <c r="S975">
        <f t="shared" si="1409"/>
        <v>15811.31884765625</v>
      </c>
      <c r="T975">
        <f t="shared" si="1410"/>
        <v>15838.021437872023</v>
      </c>
      <c r="U975">
        <f t="shared" si="1411"/>
        <v>-65.46923828125</v>
      </c>
      <c r="V975">
        <f t="shared" si="1412"/>
        <v>-92.171828497022943</v>
      </c>
      <c r="W975">
        <f t="shared" si="1413"/>
        <v>43.7998046875</v>
      </c>
      <c r="X975">
        <f t="shared" si="1414"/>
        <v>49.600292968749997</v>
      </c>
      <c r="Y975">
        <f t="shared" si="1415"/>
        <v>15785.03666673625</v>
      </c>
      <c r="Z975">
        <f t="shared" si="1424"/>
        <v>15809.234097534041</v>
      </c>
      <c r="AA975">
        <f t="shared" si="1416"/>
        <v>-39.187057361250481</v>
      </c>
      <c r="AB975">
        <f t="shared" si="1417"/>
        <v>-63.384488159041211</v>
      </c>
      <c r="AC975" s="9">
        <f t="shared" si="1418"/>
        <v>-24.19743079779073</v>
      </c>
      <c r="AD975" s="4">
        <f t="shared" si="1419"/>
        <v>0.25118714639324452</v>
      </c>
      <c r="AE975" s="2">
        <f t="shared" si="1420"/>
        <v>2.7882425200923054E-3</v>
      </c>
      <c r="AF975">
        <f t="shared" si="1428"/>
        <v>-52.984771135772462</v>
      </c>
      <c r="AG975" s="4">
        <f t="shared" si="1421"/>
        <v>0.15981791439446194</v>
      </c>
      <c r="AI975">
        <f t="shared" si="1422"/>
        <v>0</v>
      </c>
      <c r="AJ975">
        <f t="shared" si="1425"/>
        <v>1</v>
      </c>
      <c r="AK975">
        <f t="shared" si="1426"/>
        <v>0</v>
      </c>
      <c r="AL975">
        <f t="shared" ref="AL975:AN975" si="1489">SUM(AI965:AI974)/10</f>
        <v>0.1</v>
      </c>
      <c r="AM975">
        <f t="shared" si="1489"/>
        <v>0.2</v>
      </c>
      <c r="AN975">
        <f t="shared" si="1489"/>
        <v>0.7</v>
      </c>
      <c r="AO975" s="7">
        <f t="shared" si="1439"/>
        <v>20.5498046875</v>
      </c>
      <c r="AP975" s="8">
        <f t="shared" si="1443"/>
        <v>0.1260905796564096</v>
      </c>
      <c r="AQ975" s="8">
        <f t="shared" si="1444"/>
        <v>0.26363636363636367</v>
      </c>
      <c r="AR975" s="8">
        <f t="shared" si="1445"/>
        <v>0.57272727272727275</v>
      </c>
      <c r="AT975" s="8">
        <f t="shared" si="1440"/>
        <v>5</v>
      </c>
      <c r="AU975" s="8">
        <f t="shared" si="1441"/>
        <v>5</v>
      </c>
      <c r="AV975" s="4"/>
    </row>
    <row r="976" spans="1:53" x14ac:dyDescent="0.25">
      <c r="A976" t="s">
        <v>980</v>
      </c>
      <c r="B976">
        <v>15745.400390625</v>
      </c>
      <c r="C976">
        <v>15752.2001953125</v>
      </c>
      <c r="D976">
        <v>15739.5</v>
      </c>
      <c r="E976">
        <v>15747.2001953125</v>
      </c>
      <c r="F976">
        <v>15747.2001953125</v>
      </c>
      <c r="G976">
        <v>0</v>
      </c>
      <c r="H976" t="str">
        <f t="shared" si="1399"/>
        <v xml:space="preserve"> 15:15:00+05:30</v>
      </c>
      <c r="I976" t="str">
        <f t="shared" si="1400"/>
        <v>N</v>
      </c>
      <c r="J976">
        <f t="shared" si="1401"/>
        <v>1.3505859375</v>
      </c>
      <c r="K976">
        <f t="shared" si="1402"/>
        <v>1.7998046875</v>
      </c>
      <c r="L976" s="3">
        <f t="shared" si="1477"/>
        <v>8.5774091014807354E-5</v>
      </c>
      <c r="M976" s="3">
        <f t="shared" si="1403"/>
        <v>1.1430669546972113E-4</v>
      </c>
      <c r="N976" t="str">
        <f t="shared" si="1404"/>
        <v>2021-07-27</v>
      </c>
      <c r="O976">
        <f t="shared" si="1405"/>
        <v>-97.5</v>
      </c>
      <c r="P976">
        <f t="shared" si="1406"/>
        <v>-34.1005859375</v>
      </c>
      <c r="Q976">
        <f t="shared" si="1407"/>
        <v>1.75</v>
      </c>
      <c r="R976">
        <f t="shared" si="1408"/>
        <v>379.0498046875</v>
      </c>
      <c r="S976">
        <f t="shared" si="1409"/>
        <v>15798.09375</v>
      </c>
      <c r="T976">
        <f t="shared" si="1410"/>
        <v>15834.533342633929</v>
      </c>
      <c r="U976">
        <f t="shared" si="1411"/>
        <v>-50.8935546875</v>
      </c>
      <c r="V976">
        <f t="shared" si="1412"/>
        <v>-87.333147321429351</v>
      </c>
      <c r="W976">
        <f t="shared" si="1413"/>
        <v>12.7001953125</v>
      </c>
      <c r="X976">
        <f t="shared" si="1414"/>
        <v>49.035253906249999</v>
      </c>
      <c r="Y976">
        <f t="shared" si="1415"/>
        <v>15776.628561975416</v>
      </c>
      <c r="Z976">
        <f t="shared" si="1424"/>
        <v>15803.594651877538</v>
      </c>
      <c r="AA976">
        <f t="shared" si="1416"/>
        <v>-29.428366662916233</v>
      </c>
      <c r="AB976">
        <f t="shared" si="1417"/>
        <v>-56.394456565038126</v>
      </c>
      <c r="AC976" s="9">
        <f t="shared" si="1418"/>
        <v>-26.966089902121894</v>
      </c>
      <c r="AD976" s="4">
        <f t="shared" si="1419"/>
        <v>0.11441954840031808</v>
      </c>
      <c r="AE976" s="2">
        <f t="shared" si="1420"/>
        <v>8.0689954016963691E-4</v>
      </c>
      <c r="AF976">
        <f t="shared" si="1428"/>
        <v>-57.904780658513118</v>
      </c>
      <c r="AG976" s="4">
        <f t="shared" si="1421"/>
        <v>9.2857049625320195E-2</v>
      </c>
      <c r="AI976">
        <f t="shared" si="1422"/>
        <v>0</v>
      </c>
      <c r="AJ976">
        <f t="shared" si="1425"/>
        <v>1</v>
      </c>
      <c r="AK976">
        <f t="shared" si="1426"/>
        <v>0</v>
      </c>
      <c r="AL976">
        <f t="shared" ref="AL976:AN976" si="1490">SUM(AI966:AI975)/10</f>
        <v>0.1</v>
      </c>
      <c r="AM976">
        <f t="shared" si="1490"/>
        <v>0.3</v>
      </c>
      <c r="AN976">
        <f t="shared" si="1490"/>
        <v>0.6</v>
      </c>
      <c r="AO976" s="7">
        <f t="shared" si="1439"/>
        <v>1.3505859375</v>
      </c>
      <c r="AP976" s="8">
        <f t="shared" si="1443"/>
        <v>0.10316501971888059</v>
      </c>
      <c r="AQ976" s="8">
        <f t="shared" si="1444"/>
        <v>0.34545454545454546</v>
      </c>
      <c r="AR976" s="8">
        <f t="shared" si="1445"/>
        <v>0.57272727272727275</v>
      </c>
      <c r="AT976" s="8">
        <f t="shared" si="1440"/>
        <v>5</v>
      </c>
      <c r="AU976" s="8">
        <f t="shared" si="1441"/>
        <v>5</v>
      </c>
      <c r="AV976" s="4"/>
    </row>
    <row r="977" spans="1:53" x14ac:dyDescent="0.25">
      <c r="A977" t="s">
        <v>981</v>
      </c>
      <c r="B977">
        <v>15761.5498046875</v>
      </c>
      <c r="C977">
        <v>15761.5498046875</v>
      </c>
      <c r="D977">
        <v>15626.7001953125</v>
      </c>
      <c r="E977">
        <v>15649.7001953125</v>
      </c>
      <c r="F977">
        <v>15649.7001953125</v>
      </c>
      <c r="G977">
        <v>0</v>
      </c>
      <c r="H977" t="str">
        <f t="shared" si="1399"/>
        <v xml:space="preserve"> 09:15:00+05:30</v>
      </c>
      <c r="I977" t="str">
        <f t="shared" si="1400"/>
        <v>Y</v>
      </c>
      <c r="J977">
        <f t="shared" si="1401"/>
        <v>-97.5</v>
      </c>
      <c r="K977">
        <f t="shared" si="1402"/>
        <v>-111.849609375</v>
      </c>
      <c r="L977" s="3">
        <f t="shared" si="1477"/>
        <v>-6.1915768384670066E-3</v>
      </c>
      <c r="M977" s="3">
        <f t="shared" si="1403"/>
        <v>-7.0963585916998988E-3</v>
      </c>
      <c r="N977" t="str">
        <f t="shared" si="1404"/>
        <v>2021-07-28</v>
      </c>
      <c r="O977">
        <f t="shared" si="1405"/>
        <v>-61.7998046875</v>
      </c>
      <c r="P977">
        <f t="shared" si="1406"/>
        <v>64.9501953125</v>
      </c>
      <c r="Q977">
        <f t="shared" si="1407"/>
        <v>123.9501953125</v>
      </c>
      <c r="R977">
        <f t="shared" si="1408"/>
        <v>476.0498046875</v>
      </c>
      <c r="S977">
        <f t="shared" si="1409"/>
        <v>15788.59375</v>
      </c>
      <c r="T977">
        <f t="shared" si="1410"/>
        <v>15830.700009300595</v>
      </c>
      <c r="U977">
        <f t="shared" si="1411"/>
        <v>-138.8935546875</v>
      </c>
      <c r="V977">
        <f t="shared" si="1412"/>
        <v>-180.99981398809541</v>
      </c>
      <c r="W977">
        <f t="shared" si="1413"/>
        <v>134.849609375</v>
      </c>
      <c r="X977">
        <f t="shared" si="1414"/>
        <v>47.13525390625</v>
      </c>
      <c r="Y977">
        <f t="shared" si="1415"/>
        <v>15748.422258272545</v>
      </c>
      <c r="Z977">
        <f t="shared" si="1424"/>
        <v>15789.604246735262</v>
      </c>
      <c r="AA977">
        <f t="shared" si="1416"/>
        <v>-98.72206296004515</v>
      </c>
      <c r="AB977">
        <f t="shared" si="1417"/>
        <v>-139.90405142276177</v>
      </c>
      <c r="AC977" s="9">
        <f t="shared" si="1418"/>
        <v>-41.181988462716618</v>
      </c>
      <c r="AD977" s="4">
        <f t="shared" si="1419"/>
        <v>0.52717685849872176</v>
      </c>
      <c r="AE977" s="2">
        <f t="shared" si="1420"/>
        <v>8.6294360094942169E-3</v>
      </c>
      <c r="AF977">
        <f t="shared" si="1428"/>
        <v>-82.277751028050261</v>
      </c>
      <c r="AG977" s="4">
        <f t="shared" si="1421"/>
        <v>0.42091464801972006</v>
      </c>
      <c r="AI977">
        <f t="shared" si="1422"/>
        <v>0</v>
      </c>
      <c r="AJ977">
        <f t="shared" si="1425"/>
        <v>1</v>
      </c>
      <c r="AK977">
        <f t="shared" si="1426"/>
        <v>0</v>
      </c>
      <c r="AL977">
        <f t="shared" ref="AL977:AN977" si="1491">SUM(AI967:AI976)/10</f>
        <v>0.1</v>
      </c>
      <c r="AM977">
        <f t="shared" si="1491"/>
        <v>0.4</v>
      </c>
      <c r="AN977">
        <f t="shared" si="1491"/>
        <v>0.5</v>
      </c>
      <c r="AO977" s="7">
        <f t="shared" si="1439"/>
        <v>-97.5</v>
      </c>
      <c r="AP977" s="8">
        <f t="shared" si="1443"/>
        <v>8.4407743406356844E-2</v>
      </c>
      <c r="AQ977" s="8">
        <f t="shared" si="1444"/>
        <v>0.42727272727272725</v>
      </c>
      <c r="AR977" s="8">
        <f t="shared" si="1445"/>
        <v>0.49090909090909091</v>
      </c>
      <c r="AT977" s="8">
        <f t="shared" si="1440"/>
        <v>4</v>
      </c>
      <c r="AU977" s="8">
        <f t="shared" si="1441"/>
        <v>6</v>
      </c>
      <c r="AV977" s="4"/>
    </row>
    <row r="978" spans="1:53" x14ac:dyDescent="0.25">
      <c r="A978" t="s">
        <v>982</v>
      </c>
      <c r="B978">
        <v>15651.400390625</v>
      </c>
      <c r="C978">
        <v>15662.2001953125</v>
      </c>
      <c r="D978">
        <v>15514.650390625</v>
      </c>
      <c r="E978">
        <v>15587.900390625</v>
      </c>
      <c r="F978">
        <v>15587.900390625</v>
      </c>
      <c r="G978">
        <v>0</v>
      </c>
      <c r="H978" t="str">
        <f t="shared" si="1399"/>
        <v xml:space="preserve"> 10:15:00+05:30</v>
      </c>
      <c r="I978" t="str">
        <f t="shared" si="1400"/>
        <v>N</v>
      </c>
      <c r="J978">
        <f t="shared" si="1401"/>
        <v>-61.7998046875</v>
      </c>
      <c r="K978">
        <f t="shared" si="1402"/>
        <v>-63.5</v>
      </c>
      <c r="L978" s="3">
        <f t="shared" si="1477"/>
        <v>-3.9489449584478734E-3</v>
      </c>
      <c r="M978" s="3">
        <f t="shared" si="1403"/>
        <v>-4.0571449464698213E-3</v>
      </c>
      <c r="N978" t="str">
        <f t="shared" si="1404"/>
        <v>2021-07-28</v>
      </c>
      <c r="O978">
        <f t="shared" si="1405"/>
        <v>44.349609375</v>
      </c>
      <c r="P978">
        <f t="shared" si="1406"/>
        <v>184.849609375</v>
      </c>
      <c r="Q978">
        <f t="shared" si="1407"/>
        <v>263.849609375</v>
      </c>
      <c r="R978">
        <f t="shared" si="1408"/>
        <v>663.849609375</v>
      </c>
      <c r="S978">
        <f t="shared" si="1409"/>
        <v>15767.125</v>
      </c>
      <c r="T978">
        <f t="shared" si="1410"/>
        <v>15821.157180059523</v>
      </c>
      <c r="U978">
        <f t="shared" si="1411"/>
        <v>-179.224609375</v>
      </c>
      <c r="V978">
        <f t="shared" si="1412"/>
        <v>-233.25678943452294</v>
      </c>
      <c r="W978">
        <f t="shared" si="1413"/>
        <v>147.5498046875</v>
      </c>
      <c r="X978">
        <f t="shared" si="1414"/>
        <v>57.590136718750003</v>
      </c>
      <c r="Y978">
        <f t="shared" si="1415"/>
        <v>15712.750732128647</v>
      </c>
      <c r="Z978">
        <f t="shared" si="1424"/>
        <v>15771.267532543419</v>
      </c>
      <c r="AA978">
        <f t="shared" si="1416"/>
        <v>-124.85034150364663</v>
      </c>
      <c r="AB978">
        <f t="shared" si="1417"/>
        <v>-183.36714191841929</v>
      </c>
      <c r="AC978" s="9">
        <f t="shared" si="1418"/>
        <v>-58.516800414772661</v>
      </c>
      <c r="AD978" s="4">
        <f t="shared" si="1419"/>
        <v>0.42093188306703083</v>
      </c>
      <c r="AE978" s="2">
        <f t="shared" si="1420"/>
        <v>9.5103531805434405E-3</v>
      </c>
      <c r="AF978">
        <f t="shared" si="1428"/>
        <v>-108.40644793087631</v>
      </c>
      <c r="AG978" s="4">
        <f t="shared" si="1421"/>
        <v>0.31756697984997445</v>
      </c>
      <c r="AI978">
        <f t="shared" si="1422"/>
        <v>0</v>
      </c>
      <c r="AJ978">
        <f t="shared" si="1425"/>
        <v>1</v>
      </c>
      <c r="AK978">
        <f t="shared" si="1426"/>
        <v>0</v>
      </c>
      <c r="AL978">
        <f t="shared" ref="AL978:AN978" si="1492">SUM(AI968:AI977)/10</f>
        <v>0.1</v>
      </c>
      <c r="AM978">
        <f t="shared" si="1492"/>
        <v>0.5</v>
      </c>
      <c r="AN978">
        <f t="shared" si="1492"/>
        <v>0.4</v>
      </c>
      <c r="AO978" s="7">
        <f t="shared" si="1439"/>
        <v>-61.7998046875</v>
      </c>
      <c r="AP978" s="8">
        <f t="shared" si="1443"/>
        <v>6.9060880968837418E-2</v>
      </c>
      <c r="AQ978" s="8">
        <f t="shared" si="1444"/>
        <v>0.50909090909090915</v>
      </c>
      <c r="AR978" s="8">
        <f t="shared" si="1445"/>
        <v>0.40909090909090906</v>
      </c>
      <c r="AT978" s="8">
        <f t="shared" si="1440"/>
        <v>4</v>
      </c>
      <c r="AU978" s="8">
        <f t="shared" si="1441"/>
        <v>6</v>
      </c>
      <c r="AV978" s="4"/>
    </row>
    <row r="979" spans="1:53" x14ac:dyDescent="0.25">
      <c r="A979" t="s">
        <v>983</v>
      </c>
      <c r="B979">
        <v>15548.5498046875</v>
      </c>
      <c r="C979">
        <v>15632.25</v>
      </c>
      <c r="D979">
        <v>15537.75</v>
      </c>
      <c r="E979">
        <v>15632.25</v>
      </c>
      <c r="F979">
        <v>15632.25</v>
      </c>
      <c r="G979">
        <v>0</v>
      </c>
      <c r="H979" t="str">
        <f t="shared" si="1399"/>
        <v xml:space="preserve"> 11:15:00+05:30</v>
      </c>
      <c r="I979" t="str">
        <f t="shared" si="1400"/>
        <v>N</v>
      </c>
      <c r="J979">
        <f t="shared" si="1401"/>
        <v>44.349609375</v>
      </c>
      <c r="K979">
        <f t="shared" si="1402"/>
        <v>83.7001953125</v>
      </c>
      <c r="L979" s="3">
        <f t="shared" si="1477"/>
        <v>2.8451304065089545E-3</v>
      </c>
      <c r="M979" s="3">
        <f t="shared" si="1403"/>
        <v>5.3831512497240401E-3</v>
      </c>
      <c r="N979" t="str">
        <f t="shared" si="1404"/>
        <v>2021-07-28</v>
      </c>
      <c r="O979">
        <f t="shared" si="1405"/>
        <v>33.849609375</v>
      </c>
      <c r="P979">
        <f t="shared" si="1406"/>
        <v>161.099609375</v>
      </c>
      <c r="Q979">
        <f t="shared" si="1407"/>
        <v>233.7998046875</v>
      </c>
      <c r="R979">
        <f t="shared" si="1408"/>
        <v>639.650390625</v>
      </c>
      <c r="S979">
        <f t="shared" si="1409"/>
        <v>15732.018798828125</v>
      </c>
      <c r="T979">
        <f t="shared" si="1410"/>
        <v>15809.352446056548</v>
      </c>
      <c r="U979">
        <f t="shared" si="1411"/>
        <v>-99.768798828125</v>
      </c>
      <c r="V979">
        <f t="shared" si="1412"/>
        <v>-177.10244605654771</v>
      </c>
      <c r="W979">
        <f t="shared" si="1413"/>
        <v>94.5</v>
      </c>
      <c r="X979">
        <f t="shared" si="1414"/>
        <v>67.710058593750006</v>
      </c>
      <c r="Y979">
        <f t="shared" si="1415"/>
        <v>15694.861680544504</v>
      </c>
      <c r="Z979">
        <f t="shared" si="1424"/>
        <v>15758.629575039473</v>
      </c>
      <c r="AA979">
        <f t="shared" si="1416"/>
        <v>-62.611680544503542</v>
      </c>
      <c r="AB979">
        <f t="shared" si="1417"/>
        <v>-126.37957503947291</v>
      </c>
      <c r="AC979" s="9">
        <f t="shared" si="1418"/>
        <v>-63.767894494969369</v>
      </c>
      <c r="AD979" s="4">
        <f t="shared" si="1419"/>
        <v>8.9736520844893308E-2</v>
      </c>
      <c r="AE979" s="2">
        <f t="shared" si="1420"/>
        <v>6.0819616739875466E-3</v>
      </c>
      <c r="AF979">
        <f t="shared" si="1428"/>
        <v>-114.49076551204416</v>
      </c>
      <c r="AG979" s="4">
        <f t="shared" si="1421"/>
        <v>5.612505249731476E-2</v>
      </c>
      <c r="AI979">
        <f t="shared" si="1422"/>
        <v>0</v>
      </c>
      <c r="AJ979">
        <f t="shared" si="1425"/>
        <v>1</v>
      </c>
      <c r="AK979">
        <f t="shared" si="1426"/>
        <v>0</v>
      </c>
      <c r="AL979">
        <f t="shared" ref="AL979:AN979" si="1493">SUM(AI969:AI978)/10</f>
        <v>0.1</v>
      </c>
      <c r="AM979">
        <f t="shared" si="1493"/>
        <v>0.6</v>
      </c>
      <c r="AN979">
        <f t="shared" si="1493"/>
        <v>0.3</v>
      </c>
      <c r="AO979" s="7">
        <f t="shared" si="1439"/>
        <v>44.349609375</v>
      </c>
      <c r="AP979" s="8">
        <f t="shared" si="1443"/>
        <v>5.6504357156321523E-2</v>
      </c>
      <c r="AQ979" s="8">
        <f t="shared" si="1444"/>
        <v>0.59090909090909094</v>
      </c>
      <c r="AR979" s="8">
        <f t="shared" si="1445"/>
        <v>0.32727272727272727</v>
      </c>
      <c r="AT979" s="8">
        <f t="shared" si="1440"/>
        <v>5</v>
      </c>
      <c r="AU979" s="8">
        <f t="shared" si="1441"/>
        <v>5</v>
      </c>
      <c r="AV979" s="4"/>
    </row>
    <row r="980" spans="1:53" x14ac:dyDescent="0.25">
      <c r="A980" t="s">
        <v>984</v>
      </c>
      <c r="B980">
        <v>15597.099609375</v>
      </c>
      <c r="C980">
        <v>15666.7001953125</v>
      </c>
      <c r="D980">
        <v>15596.650390625</v>
      </c>
      <c r="E980">
        <v>15666.099609375</v>
      </c>
      <c r="F980">
        <v>15666.099609375</v>
      </c>
      <c r="G980">
        <v>0</v>
      </c>
      <c r="H980" t="str">
        <f t="shared" si="1399"/>
        <v xml:space="preserve"> 12:15:00+05:30</v>
      </c>
      <c r="I980" t="str">
        <f t="shared" si="1400"/>
        <v>N</v>
      </c>
      <c r="J980">
        <f t="shared" si="1401"/>
        <v>33.849609375</v>
      </c>
      <c r="K980">
        <f t="shared" si="1402"/>
        <v>69</v>
      </c>
      <c r="L980" s="3">
        <f t="shared" si="1477"/>
        <v>2.1653702681955571E-3</v>
      </c>
      <c r="M980" s="3">
        <f t="shared" si="1403"/>
        <v>4.4238994254115005E-3</v>
      </c>
      <c r="N980" t="str">
        <f t="shared" si="1404"/>
        <v>2021-07-28</v>
      </c>
      <c r="O980">
        <f t="shared" si="1405"/>
        <v>22.25</v>
      </c>
      <c r="P980">
        <f t="shared" si="1406"/>
        <v>119.400390625</v>
      </c>
      <c r="Q980">
        <f t="shared" si="1407"/>
        <v>209.1005859375</v>
      </c>
      <c r="R980">
        <f t="shared" si="1408"/>
        <v>591.8505859375</v>
      </c>
      <c r="S980">
        <f t="shared" si="1409"/>
        <v>15704.793823242188</v>
      </c>
      <c r="T980">
        <f t="shared" si="1410"/>
        <v>15799.242931547618</v>
      </c>
      <c r="U980">
        <f t="shared" si="1411"/>
        <v>-38.6942138671875</v>
      </c>
      <c r="V980">
        <f t="shared" si="1412"/>
        <v>-133.14332217261835</v>
      </c>
      <c r="W980">
        <f t="shared" si="1413"/>
        <v>70.0498046875</v>
      </c>
      <c r="X980">
        <f t="shared" si="1414"/>
        <v>75.345019531250003</v>
      </c>
      <c r="Y980">
        <f t="shared" si="1415"/>
        <v>15688.470109173502</v>
      </c>
      <c r="Z980">
        <f t="shared" si="1424"/>
        <v>15750.217759979067</v>
      </c>
      <c r="AA980">
        <f t="shared" si="1416"/>
        <v>-22.370499798502351</v>
      </c>
      <c r="AB980">
        <f t="shared" si="1417"/>
        <v>-84.118150604066614</v>
      </c>
      <c r="AC980" s="9">
        <f t="shared" si="1418"/>
        <v>-61.747650805564263</v>
      </c>
      <c r="AD980" s="4">
        <f t="shared" si="1419"/>
        <v>-3.1681204239297607E-2</v>
      </c>
      <c r="AE980" s="2">
        <f t="shared" si="1420"/>
        <v>4.4913364686052252E-3</v>
      </c>
      <c r="AF980">
        <f t="shared" si="1428"/>
        <v>-110.772822374116</v>
      </c>
      <c r="AG980" s="4">
        <f t="shared" si="1421"/>
        <v>-3.2473738133378456E-2</v>
      </c>
      <c r="AI980">
        <f t="shared" si="1422"/>
        <v>0</v>
      </c>
      <c r="AJ980">
        <f t="shared" si="1425"/>
        <v>0</v>
      </c>
      <c r="AK980">
        <f t="shared" si="1426"/>
        <v>1</v>
      </c>
      <c r="AL980">
        <f t="shared" ref="AL980:AN980" si="1494">SUM(AI970:AI979)/10</f>
        <v>0.1</v>
      </c>
      <c r="AM980">
        <f t="shared" si="1494"/>
        <v>0.7</v>
      </c>
      <c r="AN980">
        <f t="shared" si="1494"/>
        <v>0.2</v>
      </c>
      <c r="AO980" s="7">
        <f t="shared" si="1439"/>
        <v>33.849609375</v>
      </c>
      <c r="AP980" s="8">
        <f t="shared" si="1443"/>
        <v>4.6230837673353974E-2</v>
      </c>
      <c r="AQ980" s="8">
        <f t="shared" si="1444"/>
        <v>0.49090909090909091</v>
      </c>
      <c r="AR980" s="8">
        <f t="shared" si="1445"/>
        <v>0.42727272727272725</v>
      </c>
      <c r="AT980" s="8">
        <f t="shared" si="1440"/>
        <v>5</v>
      </c>
      <c r="AU980" s="8">
        <f t="shared" si="1441"/>
        <v>5</v>
      </c>
      <c r="AV980" s="4"/>
    </row>
    <row r="981" spans="1:53" x14ac:dyDescent="0.25">
      <c r="A981" t="s">
        <v>985</v>
      </c>
      <c r="B981">
        <v>15643.099609375</v>
      </c>
      <c r="C981">
        <v>15711.849609375</v>
      </c>
      <c r="D981">
        <v>15641.900390625</v>
      </c>
      <c r="E981">
        <v>15688.349609375</v>
      </c>
      <c r="F981">
        <v>15688.349609375</v>
      </c>
      <c r="G981">
        <v>0</v>
      </c>
      <c r="H981" t="str">
        <f t="shared" si="1399"/>
        <v xml:space="preserve"> 13:15:00+05:30</v>
      </c>
      <c r="I981" t="str">
        <f t="shared" si="1400"/>
        <v>N</v>
      </c>
      <c r="J981">
        <f t="shared" si="1401"/>
        <v>22.25</v>
      </c>
      <c r="K981">
        <f t="shared" si="1402"/>
        <v>45.25</v>
      </c>
      <c r="L981" s="3">
        <f t="shared" si="1477"/>
        <v>1.4202641726269265E-3</v>
      </c>
      <c r="M981" s="3">
        <f t="shared" si="1403"/>
        <v>2.8926492274511514E-3</v>
      </c>
      <c r="N981" t="str">
        <f t="shared" si="1404"/>
        <v>2021-07-28</v>
      </c>
      <c r="O981">
        <f t="shared" si="1405"/>
        <v>24.75</v>
      </c>
      <c r="P981">
        <f t="shared" si="1406"/>
        <v>110.4501953125</v>
      </c>
      <c r="Q981">
        <f t="shared" si="1407"/>
        <v>187.80078125</v>
      </c>
      <c r="R981">
        <f t="shared" si="1408"/>
        <v>548.05078125</v>
      </c>
      <c r="S981">
        <f t="shared" si="1409"/>
        <v>15683.712524414063</v>
      </c>
      <c r="T981">
        <f t="shared" si="1410"/>
        <v>15789.300037202382</v>
      </c>
      <c r="U981">
        <f t="shared" si="1411"/>
        <v>4.6370849609375</v>
      </c>
      <c r="V981">
        <f t="shared" si="1412"/>
        <v>-100.95042782738165</v>
      </c>
      <c r="W981">
        <f t="shared" si="1413"/>
        <v>69.94921875</v>
      </c>
      <c r="X981">
        <f t="shared" si="1414"/>
        <v>78.72998046875</v>
      </c>
      <c r="Y981">
        <f t="shared" si="1415"/>
        <v>15688.443331440501</v>
      </c>
      <c r="Z981">
        <f t="shared" si="1424"/>
        <v>15744.593382651425</v>
      </c>
      <c r="AA981">
        <f t="shared" si="1416"/>
        <v>-9.3722065501424368E-2</v>
      </c>
      <c r="AB981">
        <f t="shared" si="1417"/>
        <v>-56.24377327642469</v>
      </c>
      <c r="AC981" s="9">
        <f t="shared" si="1418"/>
        <v>-56.150051210923266</v>
      </c>
      <c r="AD981" s="4">
        <f t="shared" si="1419"/>
        <v>-9.0652834911357963E-2</v>
      </c>
      <c r="AE981" s="2">
        <f t="shared" si="1420"/>
        <v>4.4719130670288747E-3</v>
      </c>
      <c r="AF981">
        <f t="shared" si="1428"/>
        <v>-100.85670576188022</v>
      </c>
      <c r="AG981" s="4">
        <f t="shared" si="1421"/>
        <v>-8.9517594656438548E-2</v>
      </c>
      <c r="AI981">
        <f t="shared" si="1422"/>
        <v>0</v>
      </c>
      <c r="AJ981">
        <f t="shared" si="1425"/>
        <v>0</v>
      </c>
      <c r="AK981">
        <f t="shared" si="1426"/>
        <v>1</v>
      </c>
      <c r="AL981">
        <f t="shared" ref="AL981:AN981" si="1495">SUM(AI971:AI980)/10</f>
        <v>0</v>
      </c>
      <c r="AM981">
        <f t="shared" si="1495"/>
        <v>0.7</v>
      </c>
      <c r="AN981">
        <f t="shared" si="1495"/>
        <v>0.3</v>
      </c>
      <c r="AO981" s="7">
        <f t="shared" si="1439"/>
        <v>22.25</v>
      </c>
      <c r="AP981" s="8">
        <f t="shared" si="1443"/>
        <v>3.7825230823653251E-2</v>
      </c>
      <c r="AQ981" s="8">
        <f t="shared" si="1444"/>
        <v>0.57272727272727275</v>
      </c>
      <c r="AR981" s="8">
        <f t="shared" si="1445"/>
        <v>0.34545454545454546</v>
      </c>
      <c r="AT981" s="8">
        <f t="shared" si="1440"/>
        <v>6</v>
      </c>
      <c r="AU981" s="8">
        <f t="shared" si="1441"/>
        <v>4</v>
      </c>
      <c r="AV981" s="4"/>
    </row>
    <row r="982" spans="1:53" x14ac:dyDescent="0.25">
      <c r="A982" t="s">
        <v>986</v>
      </c>
      <c r="B982">
        <v>15698.349609375</v>
      </c>
      <c r="C982">
        <v>15719.5498046875</v>
      </c>
      <c r="D982">
        <v>15645.650390625</v>
      </c>
      <c r="E982">
        <v>15713.099609375</v>
      </c>
      <c r="F982">
        <v>15713.099609375</v>
      </c>
      <c r="G982">
        <v>0</v>
      </c>
      <c r="H982" t="str">
        <f t="shared" si="1399"/>
        <v xml:space="preserve"> 14:15:00+05:30</v>
      </c>
      <c r="I982" t="str">
        <f t="shared" si="1400"/>
        <v>N</v>
      </c>
      <c r="J982">
        <f t="shared" si="1401"/>
        <v>24.75</v>
      </c>
      <c r="K982">
        <f t="shared" si="1402"/>
        <v>14.75</v>
      </c>
      <c r="L982" s="3">
        <f t="shared" si="1477"/>
        <v>1.577603802582903E-3</v>
      </c>
      <c r="M982" s="3">
        <f t="shared" si="1403"/>
        <v>9.3958921587472804E-4</v>
      </c>
      <c r="N982" t="str">
        <f t="shared" si="1404"/>
        <v>2021-07-28</v>
      </c>
      <c r="O982">
        <f t="shared" si="1405"/>
        <v>1.55078125</v>
      </c>
      <c r="P982">
        <f t="shared" si="1406"/>
        <v>83.05078125</v>
      </c>
      <c r="Q982">
        <f t="shared" si="1407"/>
        <v>170.150390625</v>
      </c>
      <c r="R982">
        <f t="shared" si="1408"/>
        <v>552.150390625</v>
      </c>
      <c r="S982">
        <f t="shared" si="1409"/>
        <v>15680.331176757813</v>
      </c>
      <c r="T982">
        <f t="shared" si="1410"/>
        <v>15779.557152157739</v>
      </c>
      <c r="U982">
        <f t="shared" si="1411"/>
        <v>32.7684326171875</v>
      </c>
      <c r="V982">
        <f t="shared" si="1412"/>
        <v>-66.457542782738528</v>
      </c>
      <c r="W982">
        <f t="shared" si="1413"/>
        <v>73.8994140625</v>
      </c>
      <c r="X982">
        <f t="shared" si="1414"/>
        <v>82.049902343750006</v>
      </c>
      <c r="Y982">
        <f t="shared" si="1415"/>
        <v>15693.922504314834</v>
      </c>
      <c r="Z982">
        <f t="shared" si="1424"/>
        <v>15741.730312353568</v>
      </c>
      <c r="AA982">
        <f t="shared" si="1416"/>
        <v>19.177105060165559</v>
      </c>
      <c r="AB982">
        <f t="shared" si="1417"/>
        <v>-28.63070297856757</v>
      </c>
      <c r="AC982" s="9">
        <f t="shared" si="1418"/>
        <v>-47.807808038733128</v>
      </c>
      <c r="AD982" s="4">
        <f t="shared" si="1419"/>
        <v>-0.14857053541862597</v>
      </c>
      <c r="AE982" s="2">
        <f t="shared" si="1420"/>
        <v>4.7233200421492941E-3</v>
      </c>
      <c r="AF982">
        <f t="shared" si="1428"/>
        <v>-85.634647842904087</v>
      </c>
      <c r="AG982" s="4">
        <f t="shared" si="1421"/>
        <v>-0.15092757396731729</v>
      </c>
      <c r="AI982">
        <f t="shared" si="1422"/>
        <v>0</v>
      </c>
      <c r="AJ982">
        <f t="shared" si="1425"/>
        <v>0</v>
      </c>
      <c r="AK982">
        <f t="shared" si="1426"/>
        <v>1</v>
      </c>
      <c r="AL982">
        <f t="shared" ref="AL982:AN982" si="1496">SUM(AI972:AI981)/10</f>
        <v>0</v>
      </c>
      <c r="AM982">
        <f t="shared" si="1496"/>
        <v>0.7</v>
      </c>
      <c r="AN982">
        <f t="shared" si="1496"/>
        <v>0.3</v>
      </c>
      <c r="AO982" s="7">
        <f t="shared" si="1439"/>
        <v>24.75</v>
      </c>
      <c r="AP982" s="8">
        <f t="shared" si="1443"/>
        <v>3.0947916128443567E-2</v>
      </c>
      <c r="AQ982" s="8">
        <f t="shared" si="1444"/>
        <v>0.57272727272727275</v>
      </c>
      <c r="AR982" s="8">
        <f t="shared" si="1445"/>
        <v>0.42727272727272725</v>
      </c>
      <c r="AT982" s="8">
        <f t="shared" si="1440"/>
        <v>7</v>
      </c>
      <c r="AU982" s="8">
        <f t="shared" si="1441"/>
        <v>3</v>
      </c>
      <c r="AV982" s="4"/>
    </row>
    <row r="983" spans="1:53" x14ac:dyDescent="0.25">
      <c r="A983" t="s">
        <v>987</v>
      </c>
      <c r="B983">
        <v>15713.099609375</v>
      </c>
      <c r="C983">
        <v>15721.900390625</v>
      </c>
      <c r="D983">
        <v>15708</v>
      </c>
      <c r="E983">
        <v>15714.650390625</v>
      </c>
      <c r="F983">
        <v>15714.650390625</v>
      </c>
      <c r="G983">
        <v>0</v>
      </c>
      <c r="H983" t="str">
        <f t="shared" si="1399"/>
        <v xml:space="preserve"> 15:15:00+05:30</v>
      </c>
      <c r="I983" t="str">
        <f t="shared" si="1400"/>
        <v>N</v>
      </c>
      <c r="J983">
        <f t="shared" si="1401"/>
        <v>1.55078125</v>
      </c>
      <c r="K983">
        <f t="shared" si="1402"/>
        <v>1.55078125</v>
      </c>
      <c r="L983" s="3">
        <f t="shared" si="1477"/>
        <v>9.8693528874134305E-5</v>
      </c>
      <c r="M983" s="3">
        <f t="shared" si="1403"/>
        <v>9.8693528874134305E-5</v>
      </c>
      <c r="N983" t="str">
        <f t="shared" si="1404"/>
        <v>2021-07-28</v>
      </c>
      <c r="O983">
        <f t="shared" si="1405"/>
        <v>58.099609375</v>
      </c>
      <c r="P983">
        <f t="shared" si="1406"/>
        <v>62.599609375</v>
      </c>
      <c r="Q983">
        <f t="shared" si="1407"/>
        <v>174.19921875</v>
      </c>
      <c r="R983">
        <f t="shared" si="1408"/>
        <v>551.0498046875</v>
      </c>
      <c r="S983">
        <f t="shared" si="1409"/>
        <v>15678.80615234375</v>
      </c>
      <c r="T983">
        <f t="shared" si="1410"/>
        <v>15772.571428571429</v>
      </c>
      <c r="U983">
        <f t="shared" si="1411"/>
        <v>35.84423828125</v>
      </c>
      <c r="V983">
        <f t="shared" si="1412"/>
        <v>-57.921037946429351</v>
      </c>
      <c r="W983">
        <f t="shared" si="1413"/>
        <v>13.900390625</v>
      </c>
      <c r="X983">
        <f t="shared" si="1414"/>
        <v>86.344824218750006</v>
      </c>
      <c r="Y983">
        <f t="shared" si="1415"/>
        <v>15698.528701272649</v>
      </c>
      <c r="Z983">
        <f t="shared" si="1424"/>
        <v>15739.268501287333</v>
      </c>
      <c r="AA983">
        <f t="shared" si="1416"/>
        <v>16.121689352350586</v>
      </c>
      <c r="AB983">
        <f t="shared" si="1417"/>
        <v>-24.618110662333493</v>
      </c>
      <c r="AC983" s="9">
        <f t="shared" si="1418"/>
        <v>-40.739800014684079</v>
      </c>
      <c r="AD983" s="4">
        <f t="shared" si="1419"/>
        <v>-0.14784212692459486</v>
      </c>
      <c r="AE983" s="2">
        <f t="shared" si="1420"/>
        <v>8.8492428221288515E-4</v>
      </c>
      <c r="AF983">
        <f t="shared" si="1428"/>
        <v>-74.042727298779937</v>
      </c>
      <c r="AG983" s="4">
        <f t="shared" si="1421"/>
        <v>-0.13536484163967619</v>
      </c>
      <c r="AI983">
        <f t="shared" si="1422"/>
        <v>0</v>
      </c>
      <c r="AJ983">
        <f t="shared" si="1425"/>
        <v>0</v>
      </c>
      <c r="AK983">
        <f t="shared" si="1426"/>
        <v>1</v>
      </c>
      <c r="AL983">
        <f t="shared" ref="AL983:AN983" si="1497">SUM(AI973:AI982)/10</f>
        <v>0</v>
      </c>
      <c r="AM983">
        <f t="shared" si="1497"/>
        <v>0.7</v>
      </c>
      <c r="AN983">
        <f t="shared" si="1497"/>
        <v>0.3</v>
      </c>
      <c r="AO983" s="7">
        <f t="shared" si="1439"/>
        <v>1.55078125</v>
      </c>
      <c r="AP983" s="8">
        <f t="shared" si="1443"/>
        <v>2.5321022286908374E-2</v>
      </c>
      <c r="AQ983" s="8">
        <f t="shared" si="1444"/>
        <v>0.57272727272727275</v>
      </c>
      <c r="AR983" s="8">
        <f t="shared" si="1445"/>
        <v>0.42727272727272725</v>
      </c>
      <c r="AT983" s="8">
        <f t="shared" si="1440"/>
        <v>8</v>
      </c>
      <c r="AU983" s="8">
        <f t="shared" si="1441"/>
        <v>2</v>
      </c>
      <c r="AV983" s="4"/>
    </row>
    <row r="984" spans="1:53" x14ac:dyDescent="0.25">
      <c r="A984" t="s">
        <v>988</v>
      </c>
      <c r="B984">
        <v>15762.7001953125</v>
      </c>
      <c r="C984">
        <v>15785.400390625</v>
      </c>
      <c r="D984">
        <v>15738.650390625</v>
      </c>
      <c r="E984">
        <v>15772.75</v>
      </c>
      <c r="F984">
        <v>15772.75</v>
      </c>
      <c r="G984">
        <v>0</v>
      </c>
      <c r="H984" t="str">
        <f t="shared" ref="H984:H1047" si="1498">RIGHT(A984,LEN(A984)-10)</f>
        <v xml:space="preserve"> 09:15:00+05:30</v>
      </c>
      <c r="I984" t="str">
        <f t="shared" ref="I984:I1047" si="1499">IF(H984= " 09:15:00+05:30","Y","N")</f>
        <v>Y</v>
      </c>
      <c r="J984">
        <f t="shared" ref="J984:J1047" si="1500">E984-E983</f>
        <v>58.099609375</v>
      </c>
      <c r="K984">
        <f t="shared" ref="K984:K1047" si="1501">E984-B984</f>
        <v>10.0498046875</v>
      </c>
      <c r="L984" s="3">
        <f t="shared" si="1477"/>
        <v>3.6971620704753885E-3</v>
      </c>
      <c r="M984" s="3">
        <f t="shared" ref="M984:M1047" si="1502">K984/B984</f>
        <v>6.3756872635873665E-4</v>
      </c>
      <c r="N984" t="str">
        <f t="shared" ref="N984:N1047" si="1503">LEFT(A984,10)</f>
        <v>2021-07-29</v>
      </c>
      <c r="O984">
        <f t="shared" ref="O984:O1047" si="1504">E985-E984</f>
        <v>20.599609375</v>
      </c>
      <c r="P984">
        <f t="shared" ref="P984:P1047" si="1505">E990-E984</f>
        <v>12.099609375</v>
      </c>
      <c r="Q984">
        <f t="shared" ref="Q984:Q1047" si="1506">(E1004-E984)</f>
        <v>114.75</v>
      </c>
      <c r="R984">
        <f t="shared" ref="R984:R1047" si="1507">(E1018-E984)</f>
        <v>480.25</v>
      </c>
      <c r="S984">
        <f t="shared" ref="S984:S1047" si="1508">SUM(E976:E983)/8</f>
        <v>15674.90625</v>
      </c>
      <c r="T984">
        <f t="shared" ref="T984:T1047" si="1509">SUM(E963:E983)/21</f>
        <v>15766.088123139882</v>
      </c>
      <c r="U984">
        <f t="shared" ref="U984:U1047" si="1510">E984-S984</f>
        <v>97.84375</v>
      </c>
      <c r="V984">
        <f t="shared" ref="V984:V1047" si="1511">E984-T984</f>
        <v>6.6618768601183547</v>
      </c>
      <c r="W984">
        <f t="shared" ref="W984:W1047" si="1512">MAX(C984-D984,C984-E984,D984-E984)</f>
        <v>46.75</v>
      </c>
      <c r="X984">
        <f t="shared" ref="X984:X1047" si="1513">SUM(W974:W983)/10</f>
        <v>73.689843749999994</v>
      </c>
      <c r="Y984">
        <f t="shared" ref="Y984:Y1047" si="1514">(E984-Y983)*(2/9)+Y983</f>
        <v>15715.022323212061</v>
      </c>
      <c r="Z984">
        <f t="shared" si="1424"/>
        <v>15742.312273897576</v>
      </c>
      <c r="AA984">
        <f t="shared" ref="AA984:AA1047" si="1515">$E984-Y984</f>
        <v>57.727676787939345</v>
      </c>
      <c r="AB984">
        <f t="shared" ref="AB984:AB1047" si="1516">$E984-Z984</f>
        <v>30.437726102423767</v>
      </c>
      <c r="AC984" s="9">
        <f t="shared" ref="AC984:AC1047" si="1517">Y984-Z984</f>
        <v>-27.289950685515578</v>
      </c>
      <c r="AD984" s="4">
        <f t="shared" ref="AD984:AD1047" si="1518">IF(AND(AC984&gt;0,AC983&gt;0),(AC984-AC983)/AC983,IF(AND(AC984&lt;0,AC983&lt;0),(AC984-AC983)/AC983,"CROSSOVER"))</f>
        <v>-0.33014028847271454</v>
      </c>
      <c r="AE984" s="2">
        <f t="shared" ref="AE984:AE1047" si="1519">ABS(C984-D984)/D984</f>
        <v>2.9703944645626951E-3</v>
      </c>
      <c r="AF984">
        <f t="shared" si="1428"/>
        <v>-51.06579992782099</v>
      </c>
      <c r="AG984" s="4">
        <f t="shared" ref="AG984:AG1047" si="1520">IF(AND(AF984&gt;0,AF983&gt;0),(AF984-AF983)/AF983,IF(AND(AF984&lt;0,AF983&lt;0),(AF984-AF983)/AF983,"CROSSOVER"))</f>
        <v>-0.31031984111338312</v>
      </c>
      <c r="AI984">
        <f t="shared" ref="AI984:AI1047" si="1521">IF(AND(AD984&gt;0,AB984&gt;0,AA984&gt;0,V984&gt;0,U984&gt;0),1,0)</f>
        <v>0</v>
      </c>
      <c r="AJ984">
        <f t="shared" si="1425"/>
        <v>0</v>
      </c>
      <c r="AK984">
        <f t="shared" si="1426"/>
        <v>1</v>
      </c>
      <c r="AL984">
        <f t="shared" ref="AL984:AN984" si="1522">SUM(AI974:AI983)/10</f>
        <v>0</v>
      </c>
      <c r="AM984">
        <f t="shared" si="1522"/>
        <v>0.6</v>
      </c>
      <c r="AN984">
        <f t="shared" si="1522"/>
        <v>0.4</v>
      </c>
      <c r="AO984" s="7">
        <f t="shared" si="1439"/>
        <v>58.099609375</v>
      </c>
      <c r="AP984" s="8">
        <f t="shared" si="1443"/>
        <v>2.0717200052925034E-2</v>
      </c>
      <c r="AQ984" s="8">
        <f t="shared" si="1444"/>
        <v>0.57272727272727275</v>
      </c>
      <c r="AR984" s="8">
        <f t="shared" si="1445"/>
        <v>0.42727272727272725</v>
      </c>
      <c r="AT984" s="8">
        <f t="shared" si="1440"/>
        <v>8</v>
      </c>
      <c r="AU984" s="8">
        <f t="shared" si="1441"/>
        <v>2</v>
      </c>
      <c r="AV984" s="4"/>
    </row>
    <row r="985" spans="1:53" x14ac:dyDescent="0.25">
      <c r="A985" t="s">
        <v>989</v>
      </c>
      <c r="B985">
        <v>15757.2001953125</v>
      </c>
      <c r="C985">
        <v>15798.650390625</v>
      </c>
      <c r="D985">
        <v>15747.150390625</v>
      </c>
      <c r="E985">
        <v>15793.349609375</v>
      </c>
      <c r="F985">
        <v>15793.349609375</v>
      </c>
      <c r="G985">
        <v>0</v>
      </c>
      <c r="H985" t="str">
        <f t="shared" si="1498"/>
        <v xml:space="preserve"> 10:15:00+05:30</v>
      </c>
      <c r="I985" t="str">
        <f t="shared" si="1499"/>
        <v>N</v>
      </c>
      <c r="J985">
        <f t="shared" si="1500"/>
        <v>20.599609375</v>
      </c>
      <c r="K985">
        <f t="shared" si="1501"/>
        <v>36.1494140625</v>
      </c>
      <c r="L985" s="3">
        <f t="shared" si="1477"/>
        <v>1.3060252254679747E-3</v>
      </c>
      <c r="M985" s="3">
        <f t="shared" si="1502"/>
        <v>2.2941521091579351E-3</v>
      </c>
      <c r="N985" t="str">
        <f t="shared" si="1503"/>
        <v>2021-07-29</v>
      </c>
      <c r="O985">
        <f t="shared" si="1504"/>
        <v>-7.849609375</v>
      </c>
      <c r="P985">
        <f t="shared" si="1505"/>
        <v>23</v>
      </c>
      <c r="Q985">
        <f t="shared" si="1506"/>
        <v>176</v>
      </c>
      <c r="R985">
        <f t="shared" si="1507"/>
        <v>445.75</v>
      </c>
      <c r="S985">
        <f t="shared" si="1508"/>
        <v>15678.099975585938</v>
      </c>
      <c r="T985">
        <f t="shared" si="1509"/>
        <v>15761.442894345239</v>
      </c>
      <c r="U985">
        <f t="shared" si="1510"/>
        <v>115.2496337890625</v>
      </c>
      <c r="V985">
        <f t="shared" si="1511"/>
        <v>31.906715029761472</v>
      </c>
      <c r="W985">
        <f t="shared" si="1512"/>
        <v>51.5</v>
      </c>
      <c r="X985">
        <f t="shared" si="1513"/>
        <v>70.794824218749994</v>
      </c>
      <c r="Y985">
        <f t="shared" si="1514"/>
        <v>15732.428386803826</v>
      </c>
      <c r="Z985">
        <f t="shared" ref="Z985:Z1048" si="1523">(F985-Z984)*(2/22)+Z984</f>
        <v>15746.952031668252</v>
      </c>
      <c r="AA985">
        <f t="shared" si="1515"/>
        <v>60.92122257117444</v>
      </c>
      <c r="AB985">
        <f t="shared" si="1516"/>
        <v>46.397577706748052</v>
      </c>
      <c r="AC985" s="9">
        <f t="shared" si="1517"/>
        <v>-14.523644864426387</v>
      </c>
      <c r="AD985" s="4">
        <f t="shared" si="1518"/>
        <v>-0.46780245110025204</v>
      </c>
      <c r="AE985" s="2">
        <f t="shared" si="1519"/>
        <v>3.2704329813640636E-3</v>
      </c>
      <c r="AF985">
        <f t="shared" si="1428"/>
        <v>-29.014507541412968</v>
      </c>
      <c r="AG985" s="4">
        <f t="shared" si="1520"/>
        <v>-0.43182114874488298</v>
      </c>
      <c r="AI985">
        <f t="shared" si="1521"/>
        <v>0</v>
      </c>
      <c r="AJ985">
        <f t="shared" ref="AJ985:AJ1048" si="1524">IF(AND(AD985&gt;0,AB985&lt;0,AA985&lt;0,V985&lt;0,U985&lt;0),1,0)</f>
        <v>0</v>
      </c>
      <c r="AK985">
        <f t="shared" ref="AK985:AK1048" si="1525">IF(AND(AI985 =0,AJ985=0),1,0)</f>
        <v>1</v>
      </c>
      <c r="AL985">
        <f t="shared" ref="AL985:AN985" si="1526">SUM(AI975:AI984)/10</f>
        <v>0</v>
      </c>
      <c r="AM985">
        <f t="shared" si="1526"/>
        <v>0.5</v>
      </c>
      <c r="AN985">
        <f t="shared" si="1526"/>
        <v>0.5</v>
      </c>
      <c r="AO985" s="7">
        <f t="shared" si="1439"/>
        <v>20.599609375</v>
      </c>
      <c r="AP985" s="8">
        <f t="shared" si="1443"/>
        <v>1.6950436406938663E-2</v>
      </c>
      <c r="AQ985" s="8">
        <f t="shared" si="1444"/>
        <v>0.49090909090909091</v>
      </c>
      <c r="AR985" s="8">
        <f t="shared" si="1445"/>
        <v>0.50909090909090915</v>
      </c>
      <c r="AT985" s="8">
        <f t="shared" si="1440"/>
        <v>8</v>
      </c>
      <c r="AU985" s="8">
        <f t="shared" si="1441"/>
        <v>2</v>
      </c>
      <c r="AV985" s="4"/>
    </row>
    <row r="986" spans="1:53" x14ac:dyDescent="0.25">
      <c r="A986" t="s">
        <v>990</v>
      </c>
      <c r="B986">
        <v>15795.2001953125</v>
      </c>
      <c r="C986">
        <v>15801.25</v>
      </c>
      <c r="D986">
        <v>15779.2001953125</v>
      </c>
      <c r="E986">
        <v>15785.5</v>
      </c>
      <c r="F986">
        <v>15785.5</v>
      </c>
      <c r="G986">
        <v>0</v>
      </c>
      <c r="H986" t="str">
        <f t="shared" si="1498"/>
        <v xml:space="preserve"> 11:15:00+05:30</v>
      </c>
      <c r="I986" t="str">
        <f t="shared" si="1499"/>
        <v>N</v>
      </c>
      <c r="J986">
        <f t="shared" si="1500"/>
        <v>-7.849609375</v>
      </c>
      <c r="K986">
        <f t="shared" si="1501"/>
        <v>-9.7001953125</v>
      </c>
      <c r="L986" s="3">
        <f t="shared" si="1477"/>
        <v>-4.9701992098879631E-4</v>
      </c>
      <c r="M986" s="3">
        <f t="shared" si="1502"/>
        <v>-6.1412297359666904E-4</v>
      </c>
      <c r="N986" t="str">
        <f t="shared" si="1503"/>
        <v>2021-07-29</v>
      </c>
      <c r="O986">
        <f t="shared" si="1504"/>
        <v>13.2998046875</v>
      </c>
      <c r="P986">
        <f t="shared" si="1505"/>
        <v>20.2001953125</v>
      </c>
      <c r="Q986">
        <f t="shared" si="1506"/>
        <v>186.650390625</v>
      </c>
      <c r="R986">
        <f t="shared" si="1507"/>
        <v>453.7998046875</v>
      </c>
      <c r="S986">
        <f t="shared" si="1508"/>
        <v>15696.05615234375</v>
      </c>
      <c r="T986">
        <f t="shared" si="1509"/>
        <v>15757.271437872023</v>
      </c>
      <c r="U986">
        <f t="shared" si="1510"/>
        <v>89.44384765625</v>
      </c>
      <c r="V986">
        <f t="shared" si="1511"/>
        <v>28.228562127977057</v>
      </c>
      <c r="W986">
        <f t="shared" si="1512"/>
        <v>22.0498046875</v>
      </c>
      <c r="X986">
        <f t="shared" si="1513"/>
        <v>71.564843749999994</v>
      </c>
      <c r="Y986">
        <f t="shared" si="1514"/>
        <v>15744.222078625198</v>
      </c>
      <c r="Z986">
        <f t="shared" si="1523"/>
        <v>15750.456392425684</v>
      </c>
      <c r="AA986">
        <f t="shared" si="1515"/>
        <v>41.277921374801736</v>
      </c>
      <c r="AB986">
        <f t="shared" si="1516"/>
        <v>35.043607574316411</v>
      </c>
      <c r="AC986" s="9">
        <f t="shared" si="1517"/>
        <v>-6.2343138004853245</v>
      </c>
      <c r="AD986" s="4">
        <f t="shared" si="1518"/>
        <v>-0.57074729803154345</v>
      </c>
      <c r="AE986" s="2">
        <f t="shared" si="1519"/>
        <v>1.3973968524748357E-3</v>
      </c>
      <c r="AF986">
        <f t="shared" ref="AF986:AF1049" si="1527">Y986-T986</f>
        <v>-13.049359246824679</v>
      </c>
      <c r="AG986" s="4">
        <f t="shared" si="1520"/>
        <v>-0.55024708835057512</v>
      </c>
      <c r="AI986">
        <f t="shared" si="1521"/>
        <v>0</v>
      </c>
      <c r="AJ986">
        <f t="shared" si="1524"/>
        <v>0</v>
      </c>
      <c r="AK986">
        <f t="shared" si="1525"/>
        <v>1</v>
      </c>
      <c r="AL986">
        <f t="shared" ref="AL986:AN986" si="1528">SUM(AI976:AI985)/10</f>
        <v>0</v>
      </c>
      <c r="AM986">
        <f t="shared" si="1528"/>
        <v>0.4</v>
      </c>
      <c r="AN986">
        <f t="shared" si="1528"/>
        <v>0.6</v>
      </c>
      <c r="AO986" s="7">
        <f t="shared" si="1439"/>
        <v>-7.849609375</v>
      </c>
      <c r="AP986" s="8">
        <f t="shared" si="1443"/>
        <v>1.3868538878404359E-2</v>
      </c>
      <c r="AQ986" s="8">
        <f t="shared" si="1444"/>
        <v>0.40909090909090906</v>
      </c>
      <c r="AR986" s="8">
        <f t="shared" si="1445"/>
        <v>0.59090909090909094</v>
      </c>
      <c r="AT986" s="8">
        <f t="shared" si="1440"/>
        <v>7</v>
      </c>
      <c r="AU986" s="8">
        <f t="shared" si="1441"/>
        <v>3</v>
      </c>
      <c r="AV986" s="4"/>
    </row>
    <row r="987" spans="1:53" x14ac:dyDescent="0.25">
      <c r="A987" t="s">
        <v>991</v>
      </c>
      <c r="B987">
        <v>15783</v>
      </c>
      <c r="C987">
        <v>15805.650390625</v>
      </c>
      <c r="D987">
        <v>15764.900390625</v>
      </c>
      <c r="E987">
        <v>15798.7998046875</v>
      </c>
      <c r="F987">
        <v>15798.7998046875</v>
      </c>
      <c r="G987">
        <v>0</v>
      </c>
      <c r="H987" t="str">
        <f t="shared" si="1498"/>
        <v xml:space="preserve"> 12:15:00+05:30</v>
      </c>
      <c r="I987" t="str">
        <f t="shared" si="1499"/>
        <v>N</v>
      </c>
      <c r="J987">
        <f t="shared" si="1500"/>
        <v>13.2998046875</v>
      </c>
      <c r="K987">
        <f t="shared" si="1501"/>
        <v>15.7998046875</v>
      </c>
      <c r="L987" s="3">
        <f t="shared" si="1477"/>
        <v>8.4253300101358843E-4</v>
      </c>
      <c r="M987" s="3">
        <f t="shared" si="1502"/>
        <v>1.0010647334157004E-3</v>
      </c>
      <c r="N987" t="str">
        <f t="shared" si="1503"/>
        <v>2021-07-29</v>
      </c>
      <c r="O987">
        <f t="shared" si="1504"/>
        <v>-2.6494140625</v>
      </c>
      <c r="P987">
        <f t="shared" si="1505"/>
        <v>19</v>
      </c>
      <c r="Q987">
        <f t="shared" si="1506"/>
        <v>207.2998046875</v>
      </c>
      <c r="R987">
        <f t="shared" si="1507"/>
        <v>480.4501953125</v>
      </c>
      <c r="S987">
        <f t="shared" si="1508"/>
        <v>15720.756103515625</v>
      </c>
      <c r="T987">
        <f t="shared" si="1509"/>
        <v>15754.214285714286</v>
      </c>
      <c r="U987">
        <f t="shared" si="1510"/>
        <v>78.043701171875</v>
      </c>
      <c r="V987">
        <f t="shared" si="1511"/>
        <v>44.585518973213766</v>
      </c>
      <c r="W987">
        <f t="shared" si="1512"/>
        <v>40.75</v>
      </c>
      <c r="X987">
        <f t="shared" si="1513"/>
        <v>72.499804687500003</v>
      </c>
      <c r="Y987">
        <f t="shared" si="1514"/>
        <v>15756.350462194599</v>
      </c>
      <c r="Z987">
        <f t="shared" si="1523"/>
        <v>15754.851248085848</v>
      </c>
      <c r="AA987">
        <f t="shared" si="1515"/>
        <v>42.449342492900541</v>
      </c>
      <c r="AB987">
        <f t="shared" si="1516"/>
        <v>43.948556601651944</v>
      </c>
      <c r="AC987" s="9">
        <f t="shared" si="1517"/>
        <v>1.4992141087514028</v>
      </c>
      <c r="AD987" s="4" t="str">
        <f t="shared" si="1518"/>
        <v>CROSSOVER</v>
      </c>
      <c r="AE987" s="2">
        <f t="shared" si="1519"/>
        <v>2.5848561671999544E-3</v>
      </c>
      <c r="AF987">
        <f t="shared" si="1527"/>
        <v>2.1361764803132246</v>
      </c>
      <c r="AG987" s="4" t="str">
        <f t="shared" si="1520"/>
        <v>CROSSOVER</v>
      </c>
      <c r="AI987">
        <f t="shared" si="1521"/>
        <v>1</v>
      </c>
      <c r="AJ987">
        <f t="shared" si="1524"/>
        <v>0</v>
      </c>
      <c r="AK987">
        <f t="shared" si="1525"/>
        <v>0</v>
      </c>
      <c r="AL987">
        <f t="shared" ref="AL987:AN987" si="1529">SUM(AI977:AI986)/10</f>
        <v>0</v>
      </c>
      <c r="AM987">
        <f t="shared" si="1529"/>
        <v>0.3</v>
      </c>
      <c r="AN987">
        <f t="shared" si="1529"/>
        <v>0.7</v>
      </c>
      <c r="AO987" s="7">
        <f t="shared" si="1439"/>
        <v>13.2998046875</v>
      </c>
      <c r="AP987" s="8">
        <f t="shared" si="1443"/>
        <v>0.19316516817323995</v>
      </c>
      <c r="AQ987" s="8">
        <f t="shared" si="1444"/>
        <v>0.32727272727272727</v>
      </c>
      <c r="AR987" s="8">
        <f t="shared" si="1445"/>
        <v>0.49090909090909091</v>
      </c>
      <c r="AT987" s="8">
        <f t="shared" si="1440"/>
        <v>8</v>
      </c>
      <c r="AU987" s="8">
        <f t="shared" si="1441"/>
        <v>2</v>
      </c>
      <c r="AV987" s="4"/>
      <c r="AW987" s="7">
        <f>SUM(AO988:AO993)</f>
        <v>19</v>
      </c>
      <c r="AX987" s="7">
        <f>SUM(AO988:AO998)</f>
        <v>52.9501953125</v>
      </c>
      <c r="AY987" s="7">
        <f>SUM(AO987:AO1001)</f>
        <v>90.650390625</v>
      </c>
      <c r="AZ987" s="7">
        <f>SUM(AO988:AO1007)</f>
        <v>207.2998046875</v>
      </c>
      <c r="BA987">
        <f>IF(AC987&gt;0,1,-1)</f>
        <v>1</v>
      </c>
    </row>
    <row r="988" spans="1:53" x14ac:dyDescent="0.25">
      <c r="A988" t="s">
        <v>992</v>
      </c>
      <c r="B988">
        <v>15803.099609375</v>
      </c>
      <c r="C988">
        <v>15816.849609375</v>
      </c>
      <c r="D988">
        <v>15791.650390625</v>
      </c>
      <c r="E988">
        <v>15796.150390625</v>
      </c>
      <c r="F988">
        <v>15796.150390625</v>
      </c>
      <c r="G988">
        <v>0</v>
      </c>
      <c r="H988" t="str">
        <f t="shared" si="1498"/>
        <v xml:space="preserve"> 13:15:00+05:30</v>
      </c>
      <c r="I988" t="str">
        <f t="shared" si="1499"/>
        <v>N</v>
      </c>
      <c r="J988">
        <f t="shared" si="1500"/>
        <v>-2.6494140625</v>
      </c>
      <c r="K988">
        <f t="shared" si="1501"/>
        <v>-6.94921875</v>
      </c>
      <c r="L988" s="3">
        <f t="shared" si="1477"/>
        <v>-1.6769717290258463E-4</v>
      </c>
      <c r="M988" s="3">
        <f t="shared" si="1502"/>
        <v>-4.3973770473973721E-4</v>
      </c>
      <c r="N988" t="str">
        <f t="shared" si="1503"/>
        <v>2021-07-29</v>
      </c>
      <c r="O988">
        <f t="shared" si="1504"/>
        <v>-18.900390625</v>
      </c>
      <c r="P988">
        <f t="shared" si="1505"/>
        <v>13.94921875</v>
      </c>
      <c r="Q988">
        <f t="shared" si="1506"/>
        <v>240.75</v>
      </c>
      <c r="R988">
        <f t="shared" si="1507"/>
        <v>532.8994140625</v>
      </c>
      <c r="S988">
        <f t="shared" si="1508"/>
        <v>15741.574829101563</v>
      </c>
      <c r="T988">
        <f t="shared" si="1509"/>
        <v>15751.716657366071</v>
      </c>
      <c r="U988">
        <f t="shared" si="1510"/>
        <v>54.5755615234375</v>
      </c>
      <c r="V988">
        <f t="shared" si="1511"/>
        <v>44.433733258929351</v>
      </c>
      <c r="W988">
        <f t="shared" si="1512"/>
        <v>25.19921875</v>
      </c>
      <c r="X988">
        <f t="shared" si="1513"/>
        <v>63.08984375</v>
      </c>
      <c r="Y988">
        <f t="shared" si="1514"/>
        <v>15765.194890734689</v>
      </c>
      <c r="Z988">
        <f t="shared" si="1523"/>
        <v>15758.605715589407</v>
      </c>
      <c r="AA988">
        <f t="shared" si="1515"/>
        <v>30.95549989031133</v>
      </c>
      <c r="AB988">
        <f t="shared" si="1516"/>
        <v>37.544675035593173</v>
      </c>
      <c r="AC988" s="9">
        <f t="shared" si="1517"/>
        <v>6.5891751452818426</v>
      </c>
      <c r="AD988" s="4">
        <f t="shared" si="1518"/>
        <v>3.395086136675658</v>
      </c>
      <c r="AE988" s="2">
        <f t="shared" si="1519"/>
        <v>1.5957305364966777E-3</v>
      </c>
      <c r="AF988">
        <f t="shared" si="1527"/>
        <v>13.478233368618021</v>
      </c>
      <c r="AG988" s="4">
        <f t="shared" si="1520"/>
        <v>5.3095130448406236</v>
      </c>
      <c r="AI988">
        <f t="shared" si="1521"/>
        <v>1</v>
      </c>
      <c r="AJ988">
        <f t="shared" si="1524"/>
        <v>0</v>
      </c>
      <c r="AK988">
        <f t="shared" si="1525"/>
        <v>0</v>
      </c>
      <c r="AL988">
        <f t="shared" ref="AL988:AN988" si="1530">SUM(AI978:AI987)/10</f>
        <v>0.1</v>
      </c>
      <c r="AM988">
        <f t="shared" si="1530"/>
        <v>0.2</v>
      </c>
      <c r="AN988">
        <f t="shared" si="1530"/>
        <v>0.7</v>
      </c>
      <c r="AO988" s="7">
        <f t="shared" si="1439"/>
        <v>-2.6494140625</v>
      </c>
      <c r="AP988" s="8">
        <f t="shared" si="1443"/>
        <v>0.33986241032355996</v>
      </c>
      <c r="AQ988" s="8">
        <f t="shared" si="1444"/>
        <v>0.24545454545454545</v>
      </c>
      <c r="AR988" s="8">
        <f t="shared" si="1445"/>
        <v>0.57272727272727275</v>
      </c>
      <c r="AT988" s="8">
        <f t="shared" si="1440"/>
        <v>8</v>
      </c>
      <c r="AU988" s="8">
        <f t="shared" si="1441"/>
        <v>2</v>
      </c>
      <c r="AV988" s="4"/>
    </row>
    <row r="989" spans="1:53" x14ac:dyDescent="0.25">
      <c r="A989" t="s">
        <v>993</v>
      </c>
      <c r="B989">
        <v>15814.900390625</v>
      </c>
      <c r="C989">
        <v>15815.650390625</v>
      </c>
      <c r="D989">
        <v>15767.099609375</v>
      </c>
      <c r="E989">
        <v>15777.25</v>
      </c>
      <c r="F989">
        <v>15777.25</v>
      </c>
      <c r="G989">
        <v>0</v>
      </c>
      <c r="H989" t="str">
        <f t="shared" si="1498"/>
        <v xml:space="preserve"> 14:15:00+05:30</v>
      </c>
      <c r="I989" t="str">
        <f t="shared" si="1499"/>
        <v>N</v>
      </c>
      <c r="J989">
        <f t="shared" si="1500"/>
        <v>-18.900390625</v>
      </c>
      <c r="K989">
        <f t="shared" si="1501"/>
        <v>-37.650390625</v>
      </c>
      <c r="L989" s="3">
        <f t="shared" si="1477"/>
        <v>-1.1965187819569865E-3</v>
      </c>
      <c r="M989" s="3">
        <f t="shared" si="1502"/>
        <v>-2.3806909746531806E-3</v>
      </c>
      <c r="N989" t="str">
        <f t="shared" si="1503"/>
        <v>2021-07-29</v>
      </c>
      <c r="O989">
        <f t="shared" si="1504"/>
        <v>7.599609375</v>
      </c>
      <c r="P989">
        <f t="shared" si="1505"/>
        <v>76.5</v>
      </c>
      <c r="Q989">
        <f t="shared" si="1506"/>
        <v>252.900390625</v>
      </c>
      <c r="R989">
        <f t="shared" si="1507"/>
        <v>560.25</v>
      </c>
      <c r="S989">
        <f t="shared" si="1508"/>
        <v>15757.831176757813</v>
      </c>
      <c r="T989">
        <f t="shared" si="1509"/>
        <v>15749.073800223214</v>
      </c>
      <c r="U989">
        <f t="shared" si="1510"/>
        <v>19.4188232421875</v>
      </c>
      <c r="V989">
        <f t="shared" si="1511"/>
        <v>28.176199776786234</v>
      </c>
      <c r="W989">
        <f t="shared" si="1512"/>
        <v>48.55078125</v>
      </c>
      <c r="X989">
        <f t="shared" si="1513"/>
        <v>50.854785156250003</v>
      </c>
      <c r="Y989">
        <f t="shared" si="1514"/>
        <v>15767.873803904758</v>
      </c>
      <c r="Z989">
        <f t="shared" si="1523"/>
        <v>15760.300650535824</v>
      </c>
      <c r="AA989">
        <f t="shared" si="1515"/>
        <v>9.3761960952415393</v>
      </c>
      <c r="AB989">
        <f t="shared" si="1516"/>
        <v>16.949349464175612</v>
      </c>
      <c r="AC989" s="9">
        <f t="shared" si="1517"/>
        <v>7.5731533689340722</v>
      </c>
      <c r="AD989" s="4">
        <f t="shared" si="1518"/>
        <v>0.14933253433956814</v>
      </c>
      <c r="AE989" s="2">
        <f t="shared" si="1519"/>
        <v>3.07924618051706E-3</v>
      </c>
      <c r="AF989">
        <f t="shared" si="1527"/>
        <v>18.800003681544695</v>
      </c>
      <c r="AG989" s="4">
        <f t="shared" si="1520"/>
        <v>0.39484182884958735</v>
      </c>
      <c r="AI989">
        <f t="shared" si="1521"/>
        <v>1</v>
      </c>
      <c r="AJ989">
        <f t="shared" si="1524"/>
        <v>0</v>
      </c>
      <c r="AK989">
        <f t="shared" si="1525"/>
        <v>0</v>
      </c>
      <c r="AL989">
        <f t="shared" ref="AL989:AN989" si="1531">SUM(AI979:AI988)/10</f>
        <v>0.2</v>
      </c>
      <c r="AM989">
        <f t="shared" si="1531"/>
        <v>0.1</v>
      </c>
      <c r="AN989">
        <f t="shared" si="1531"/>
        <v>0.7</v>
      </c>
      <c r="AO989" s="7">
        <f t="shared" si="1439"/>
        <v>-18.900390625</v>
      </c>
      <c r="AP989" s="8">
        <f t="shared" si="1443"/>
        <v>0.45988742662836724</v>
      </c>
      <c r="AQ989" s="8">
        <f t="shared" si="1444"/>
        <v>0.16363636363636364</v>
      </c>
      <c r="AR989" s="8">
        <f t="shared" si="1445"/>
        <v>0.57272727272727275</v>
      </c>
      <c r="AT989" s="8">
        <f t="shared" si="1440"/>
        <v>7</v>
      </c>
      <c r="AU989" s="8">
        <f t="shared" si="1441"/>
        <v>3</v>
      </c>
      <c r="AV989" s="4"/>
    </row>
    <row r="990" spans="1:53" x14ac:dyDescent="0.25">
      <c r="A990" t="s">
        <v>994</v>
      </c>
      <c r="B990">
        <v>15777.150390625</v>
      </c>
      <c r="C990">
        <v>15784.849609375</v>
      </c>
      <c r="D990">
        <v>15770.400390625</v>
      </c>
      <c r="E990">
        <v>15784.849609375</v>
      </c>
      <c r="F990">
        <v>15784.849609375</v>
      </c>
      <c r="G990">
        <v>0</v>
      </c>
      <c r="H990" t="str">
        <f t="shared" si="1498"/>
        <v xml:space="preserve"> 15:15:00+05:30</v>
      </c>
      <c r="I990" t="str">
        <f t="shared" si="1499"/>
        <v>N</v>
      </c>
      <c r="J990">
        <f t="shared" si="1500"/>
        <v>7.599609375</v>
      </c>
      <c r="K990">
        <f t="shared" si="1501"/>
        <v>7.69921875</v>
      </c>
      <c r="L990" s="3">
        <f t="shared" si="1477"/>
        <v>4.8168149550777226E-4</v>
      </c>
      <c r="M990" s="3">
        <f t="shared" si="1502"/>
        <v>4.8799805791133118E-4</v>
      </c>
      <c r="N990" t="str">
        <f t="shared" si="1503"/>
        <v>2021-07-29</v>
      </c>
      <c r="O990">
        <f t="shared" si="1504"/>
        <v>31.5</v>
      </c>
      <c r="P990">
        <f t="shared" si="1505"/>
        <v>-35.8994140625</v>
      </c>
      <c r="Q990">
        <f t="shared" si="1506"/>
        <v>341.400390625</v>
      </c>
      <c r="R990">
        <f t="shared" si="1507"/>
        <v>499.5</v>
      </c>
      <c r="S990">
        <f t="shared" si="1508"/>
        <v>15768.943725585938</v>
      </c>
      <c r="T990">
        <f t="shared" si="1509"/>
        <v>15746.885695684523</v>
      </c>
      <c r="U990">
        <f t="shared" si="1510"/>
        <v>15.9058837890625</v>
      </c>
      <c r="V990">
        <f t="shared" si="1511"/>
        <v>37.963913690477057</v>
      </c>
      <c r="W990">
        <f t="shared" si="1512"/>
        <v>14.44921875</v>
      </c>
      <c r="X990">
        <f t="shared" si="1513"/>
        <v>46.259863281249999</v>
      </c>
      <c r="Y990">
        <f t="shared" si="1514"/>
        <v>15771.646205120367</v>
      </c>
      <c r="Z990">
        <f t="shared" si="1523"/>
        <v>15762.532374066659</v>
      </c>
      <c r="AA990">
        <f t="shared" si="1515"/>
        <v>13.203404254632915</v>
      </c>
      <c r="AB990">
        <f t="shared" si="1516"/>
        <v>22.317235308340969</v>
      </c>
      <c r="AC990" s="9">
        <f t="shared" si="1517"/>
        <v>9.1138310537080542</v>
      </c>
      <c r="AD990" s="4">
        <f t="shared" si="1518"/>
        <v>0.20343938775807913</v>
      </c>
      <c r="AE990" s="2">
        <f t="shared" si="1519"/>
        <v>9.1622396338076489E-4</v>
      </c>
      <c r="AF990">
        <f t="shared" si="1527"/>
        <v>24.760509435844142</v>
      </c>
      <c r="AG990" s="4">
        <f t="shared" si="1520"/>
        <v>0.31704811633365088</v>
      </c>
      <c r="AI990">
        <f t="shared" si="1521"/>
        <v>1</v>
      </c>
      <c r="AJ990">
        <f t="shared" si="1524"/>
        <v>0</v>
      </c>
      <c r="AK990">
        <f t="shared" si="1525"/>
        <v>0</v>
      </c>
      <c r="AL990">
        <f t="shared" ref="AL990:AN990" si="1532">SUM(AI980:AI989)/10</f>
        <v>0.3</v>
      </c>
      <c r="AM990">
        <f t="shared" si="1532"/>
        <v>0</v>
      </c>
      <c r="AN990">
        <f t="shared" si="1532"/>
        <v>0.7</v>
      </c>
      <c r="AO990" s="7">
        <f t="shared" si="1439"/>
        <v>7.599609375</v>
      </c>
      <c r="AP990" s="8">
        <f t="shared" si="1443"/>
        <v>0.55808971269593688</v>
      </c>
      <c r="AQ990" s="8">
        <f t="shared" si="1444"/>
        <v>8.1818181818181818E-2</v>
      </c>
      <c r="AR990" s="8">
        <f t="shared" si="1445"/>
        <v>0.57272727272727275</v>
      </c>
      <c r="AT990" s="8">
        <f t="shared" si="1440"/>
        <v>7</v>
      </c>
      <c r="AU990" s="8">
        <f t="shared" si="1441"/>
        <v>3</v>
      </c>
      <c r="AV990" s="4"/>
    </row>
    <row r="991" spans="1:53" x14ac:dyDescent="0.25">
      <c r="A991" t="s">
        <v>995</v>
      </c>
      <c r="B991">
        <v>15800.599609375</v>
      </c>
      <c r="C991">
        <v>15823.0498046875</v>
      </c>
      <c r="D991">
        <v>15749.2998046875</v>
      </c>
      <c r="E991">
        <v>15816.349609375</v>
      </c>
      <c r="F991">
        <v>15816.349609375</v>
      </c>
      <c r="G991">
        <v>0</v>
      </c>
      <c r="H991" t="str">
        <f t="shared" si="1498"/>
        <v xml:space="preserve"> 09:15:00+05:30</v>
      </c>
      <c r="I991" t="str">
        <f t="shared" si="1499"/>
        <v>Y</v>
      </c>
      <c r="J991">
        <f t="shared" si="1500"/>
        <v>31.5</v>
      </c>
      <c r="K991">
        <f t="shared" si="1501"/>
        <v>15.75</v>
      </c>
      <c r="L991" s="3">
        <f t="shared" si="1477"/>
        <v>1.995584423008465E-3</v>
      </c>
      <c r="M991" s="3">
        <f t="shared" si="1502"/>
        <v>9.9679761460793053E-4</v>
      </c>
      <c r="N991" t="str">
        <f t="shared" si="1503"/>
        <v>2021-07-30</v>
      </c>
      <c r="O991">
        <f t="shared" si="1504"/>
        <v>-10.6494140625</v>
      </c>
      <c r="P991">
        <f t="shared" si="1505"/>
        <v>-42.69921875</v>
      </c>
      <c r="Q991">
        <f t="shared" si="1506"/>
        <v>309.400390625</v>
      </c>
      <c r="R991">
        <f t="shared" si="1507"/>
        <v>465.4501953125</v>
      </c>
      <c r="S991">
        <f t="shared" si="1508"/>
        <v>15777.912475585937</v>
      </c>
      <c r="T991">
        <f t="shared" si="1509"/>
        <v>15745.142810639882</v>
      </c>
      <c r="U991">
        <f t="shared" si="1510"/>
        <v>38.4371337890625</v>
      </c>
      <c r="V991">
        <f t="shared" si="1511"/>
        <v>71.206798735118355</v>
      </c>
      <c r="W991">
        <f t="shared" si="1512"/>
        <v>73.75</v>
      </c>
      <c r="X991">
        <f t="shared" si="1513"/>
        <v>40.699804687499999</v>
      </c>
      <c r="Y991">
        <f t="shared" si="1514"/>
        <v>15781.580294954731</v>
      </c>
      <c r="Z991">
        <f t="shared" si="1523"/>
        <v>15767.424850003781</v>
      </c>
      <c r="AA991">
        <f t="shared" si="1515"/>
        <v>34.769314420269438</v>
      </c>
      <c r="AB991">
        <f t="shared" si="1516"/>
        <v>48.924759371218897</v>
      </c>
      <c r="AC991" s="9">
        <f t="shared" si="1517"/>
        <v>14.155444950949459</v>
      </c>
      <c r="AD991" s="4">
        <f t="shared" si="1518"/>
        <v>0.5531827249738378</v>
      </c>
      <c r="AE991" s="2">
        <f t="shared" si="1519"/>
        <v>4.6827478627367051E-3</v>
      </c>
      <c r="AF991">
        <f t="shared" si="1527"/>
        <v>36.437484314848916</v>
      </c>
      <c r="AG991" s="4">
        <f t="shared" si="1520"/>
        <v>0.47159671368072881</v>
      </c>
      <c r="AI991">
        <f t="shared" si="1521"/>
        <v>1</v>
      </c>
      <c r="AJ991">
        <f t="shared" si="1524"/>
        <v>0</v>
      </c>
      <c r="AK991">
        <f t="shared" si="1525"/>
        <v>0</v>
      </c>
      <c r="AL991">
        <f t="shared" ref="AL991:AN991" si="1533">SUM(AI981:AI990)/10</f>
        <v>0.4</v>
      </c>
      <c r="AM991">
        <f t="shared" si="1533"/>
        <v>0</v>
      </c>
      <c r="AN991">
        <f t="shared" si="1533"/>
        <v>0.6</v>
      </c>
      <c r="AO991" s="7">
        <f t="shared" si="1439"/>
        <v>31.5</v>
      </c>
      <c r="AP991" s="8">
        <f t="shared" si="1443"/>
        <v>0.63843703766031201</v>
      </c>
      <c r="AQ991" s="8">
        <f t="shared" si="1444"/>
        <v>0</v>
      </c>
      <c r="AR991" s="8">
        <f t="shared" si="1445"/>
        <v>0.57272727272727275</v>
      </c>
      <c r="AT991" s="8">
        <f t="shared" si="1440"/>
        <v>7</v>
      </c>
      <c r="AU991" s="8">
        <f t="shared" si="1441"/>
        <v>3</v>
      </c>
      <c r="AV991" s="4"/>
    </row>
    <row r="992" spans="1:53" x14ac:dyDescent="0.25">
      <c r="A992" t="s">
        <v>996</v>
      </c>
      <c r="B992">
        <v>15819.900390625</v>
      </c>
      <c r="C992">
        <v>15823.0498046875</v>
      </c>
      <c r="D992">
        <v>15791.400390625</v>
      </c>
      <c r="E992">
        <v>15805.7001953125</v>
      </c>
      <c r="F992">
        <v>15805.7001953125</v>
      </c>
      <c r="G992">
        <v>0</v>
      </c>
      <c r="H992" t="str">
        <f t="shared" si="1498"/>
        <v xml:space="preserve"> 10:15:00+05:30</v>
      </c>
      <c r="I992" t="str">
        <f t="shared" si="1499"/>
        <v>N</v>
      </c>
      <c r="J992">
        <f t="shared" si="1500"/>
        <v>-10.6494140625</v>
      </c>
      <c r="K992">
        <f t="shared" si="1501"/>
        <v>-14.2001953125</v>
      </c>
      <c r="L992" s="3">
        <f t="shared" si="1477"/>
        <v>-6.7331680985273964E-4</v>
      </c>
      <c r="M992" s="3">
        <f t="shared" si="1502"/>
        <v>-8.9761597493465573E-4</v>
      </c>
      <c r="N992" t="str">
        <f t="shared" si="1503"/>
        <v>2021-07-30</v>
      </c>
      <c r="O992">
        <f t="shared" si="1504"/>
        <v>12.099609375</v>
      </c>
      <c r="P992">
        <f t="shared" si="1505"/>
        <v>46.0498046875</v>
      </c>
      <c r="Q992">
        <f t="shared" si="1506"/>
        <v>446.0498046875</v>
      </c>
      <c r="R992">
        <f t="shared" si="1507"/>
        <v>510.25</v>
      </c>
      <c r="S992">
        <f t="shared" si="1508"/>
        <v>15790.624877929688</v>
      </c>
      <c r="T992">
        <f t="shared" si="1509"/>
        <v>15742.647553943452</v>
      </c>
      <c r="U992">
        <f t="shared" si="1510"/>
        <v>15.0753173828125</v>
      </c>
      <c r="V992">
        <f t="shared" si="1511"/>
        <v>63.052641369047706</v>
      </c>
      <c r="W992">
        <f t="shared" si="1512"/>
        <v>31.6494140625</v>
      </c>
      <c r="X992">
        <f t="shared" si="1513"/>
        <v>41.079882812500003</v>
      </c>
      <c r="Y992">
        <f t="shared" si="1514"/>
        <v>15786.940272812013</v>
      </c>
      <c r="Z992">
        <f t="shared" si="1523"/>
        <v>15770.904426850027</v>
      </c>
      <c r="AA992">
        <f t="shared" si="1515"/>
        <v>18.759922500486937</v>
      </c>
      <c r="AB992">
        <f t="shared" si="1516"/>
        <v>34.795768462472552</v>
      </c>
      <c r="AC992" s="9">
        <f t="shared" si="1517"/>
        <v>16.035845961985615</v>
      </c>
      <c r="AD992" s="4">
        <f t="shared" si="1518"/>
        <v>0.13283941391824849</v>
      </c>
      <c r="AE992" s="2">
        <f t="shared" si="1519"/>
        <v>2.0042183264056524E-3</v>
      </c>
      <c r="AF992">
        <f t="shared" si="1527"/>
        <v>44.292718868560769</v>
      </c>
      <c r="AG992" s="4">
        <f t="shared" si="1520"/>
        <v>0.21558114401741796</v>
      </c>
      <c r="AI992">
        <f t="shared" si="1521"/>
        <v>1</v>
      </c>
      <c r="AJ992">
        <f t="shared" si="1524"/>
        <v>0</v>
      </c>
      <c r="AK992">
        <f t="shared" si="1525"/>
        <v>0</v>
      </c>
      <c r="AL992">
        <f t="shared" ref="AL992:AN992" si="1534">SUM(AI982:AI991)/10</f>
        <v>0.5</v>
      </c>
      <c r="AM992">
        <f t="shared" si="1534"/>
        <v>0</v>
      </c>
      <c r="AN992">
        <f t="shared" si="1534"/>
        <v>0.5</v>
      </c>
      <c r="AO992" s="7">
        <f t="shared" si="1439"/>
        <v>-10.6494140625</v>
      </c>
      <c r="AP992" s="8">
        <f t="shared" si="1443"/>
        <v>0.70417575808570987</v>
      </c>
      <c r="AQ992" s="8">
        <f t="shared" si="1444"/>
        <v>0</v>
      </c>
      <c r="AR992" s="8">
        <f t="shared" si="1445"/>
        <v>0.49090909090909091</v>
      </c>
      <c r="AT992" s="8">
        <f t="shared" si="1440"/>
        <v>6</v>
      </c>
      <c r="AU992" s="8">
        <f t="shared" si="1441"/>
        <v>4</v>
      </c>
      <c r="AV992" s="4"/>
    </row>
    <row r="993" spans="1:48" x14ac:dyDescent="0.25">
      <c r="A993" t="s">
        <v>997</v>
      </c>
      <c r="B993">
        <v>15804.7998046875</v>
      </c>
      <c r="C993">
        <v>15821.150390625</v>
      </c>
      <c r="D993">
        <v>15793</v>
      </c>
      <c r="E993">
        <v>15817.7998046875</v>
      </c>
      <c r="F993">
        <v>15817.7998046875</v>
      </c>
      <c r="G993">
        <v>0</v>
      </c>
      <c r="H993" t="str">
        <f t="shared" si="1498"/>
        <v xml:space="preserve"> 11:15:00+05:30</v>
      </c>
      <c r="I993" t="str">
        <f t="shared" si="1499"/>
        <v>N</v>
      </c>
      <c r="J993">
        <f t="shared" si="1500"/>
        <v>12.099609375</v>
      </c>
      <c r="K993">
        <f t="shared" si="1501"/>
        <v>13</v>
      </c>
      <c r="L993" s="3">
        <f t="shared" si="1477"/>
        <v>7.6552188295893298E-4</v>
      </c>
      <c r="M993" s="3">
        <f t="shared" si="1502"/>
        <v>8.2253493626311975E-4</v>
      </c>
      <c r="N993" t="str">
        <f t="shared" si="1503"/>
        <v>2021-07-30</v>
      </c>
      <c r="O993">
        <f t="shared" si="1504"/>
        <v>-7.7001953125</v>
      </c>
      <c r="P993">
        <f t="shared" si="1505"/>
        <v>48.25</v>
      </c>
      <c r="Q993">
        <f t="shared" si="1506"/>
        <v>454.1005859375</v>
      </c>
      <c r="R993">
        <f t="shared" si="1507"/>
        <v>452.3505859375</v>
      </c>
      <c r="S993">
        <f t="shared" si="1508"/>
        <v>15794.74365234375</v>
      </c>
      <c r="T993">
        <f t="shared" si="1509"/>
        <v>15740.535667782739</v>
      </c>
      <c r="U993">
        <f t="shared" si="1510"/>
        <v>23.05615234375</v>
      </c>
      <c r="V993">
        <f t="shared" si="1511"/>
        <v>77.264136904761472</v>
      </c>
      <c r="W993">
        <f t="shared" si="1512"/>
        <v>28.150390625</v>
      </c>
      <c r="X993">
        <f t="shared" si="1513"/>
        <v>36.854882812500001</v>
      </c>
      <c r="Y993">
        <f t="shared" si="1514"/>
        <v>15793.797946562121</v>
      </c>
      <c r="Z993">
        <f t="shared" si="1523"/>
        <v>15775.16764301707</v>
      </c>
      <c r="AA993">
        <f t="shared" si="1515"/>
        <v>24.001858125378931</v>
      </c>
      <c r="AB993">
        <f t="shared" si="1516"/>
        <v>42.632161670429923</v>
      </c>
      <c r="AC993" s="9">
        <f t="shared" si="1517"/>
        <v>18.630303545050992</v>
      </c>
      <c r="AD993" s="4">
        <f t="shared" si="1518"/>
        <v>0.16179112653088384</v>
      </c>
      <c r="AE993" s="2">
        <f t="shared" si="1519"/>
        <v>1.7824599901855253E-3</v>
      </c>
      <c r="AF993">
        <f t="shared" si="1527"/>
        <v>53.262278779382541</v>
      </c>
      <c r="AG993" s="4">
        <f t="shared" si="1520"/>
        <v>0.20250641956388046</v>
      </c>
      <c r="AI993">
        <f t="shared" si="1521"/>
        <v>1</v>
      </c>
      <c r="AJ993">
        <f t="shared" si="1524"/>
        <v>0</v>
      </c>
      <c r="AK993">
        <f t="shared" si="1525"/>
        <v>0</v>
      </c>
      <c r="AL993">
        <f t="shared" ref="AL993:AN993" si="1535">SUM(AI983:AI992)/10</f>
        <v>0.6</v>
      </c>
      <c r="AM993">
        <f t="shared" si="1535"/>
        <v>0</v>
      </c>
      <c r="AN993">
        <f t="shared" si="1535"/>
        <v>0.4</v>
      </c>
      <c r="AO993" s="7">
        <f t="shared" si="1439"/>
        <v>12.099609375</v>
      </c>
      <c r="AP993" s="8">
        <f t="shared" si="1443"/>
        <v>0.75796198388830804</v>
      </c>
      <c r="AQ993" s="8">
        <f t="shared" si="1444"/>
        <v>0</v>
      </c>
      <c r="AR993" s="8">
        <f t="shared" si="1445"/>
        <v>0.40909090909090906</v>
      </c>
      <c r="AT993" s="8">
        <f t="shared" si="1440"/>
        <v>6</v>
      </c>
      <c r="AU993" s="8">
        <f t="shared" si="1441"/>
        <v>4</v>
      </c>
      <c r="AV993" s="4"/>
    </row>
    <row r="994" spans="1:48" x14ac:dyDescent="0.25">
      <c r="A994" t="s">
        <v>998</v>
      </c>
      <c r="B994">
        <v>15810.099609375</v>
      </c>
      <c r="C994">
        <v>15822.75</v>
      </c>
      <c r="D994">
        <v>15802.0498046875</v>
      </c>
      <c r="E994">
        <v>15810.099609375</v>
      </c>
      <c r="F994">
        <v>15810.099609375</v>
      </c>
      <c r="G994">
        <v>0</v>
      </c>
      <c r="H994" t="str">
        <f t="shared" si="1498"/>
        <v xml:space="preserve"> 12:15:00+05:30</v>
      </c>
      <c r="I994" t="str">
        <f t="shared" si="1499"/>
        <v>N</v>
      </c>
      <c r="J994">
        <f t="shared" si="1500"/>
        <v>-7.7001953125</v>
      </c>
      <c r="K994">
        <f t="shared" si="1501"/>
        <v>0</v>
      </c>
      <c r="L994" s="3">
        <f t="shared" si="1477"/>
        <v>-4.8680571303084128E-4</v>
      </c>
      <c r="M994" s="3">
        <f t="shared" si="1502"/>
        <v>0</v>
      </c>
      <c r="N994" t="str">
        <f t="shared" si="1503"/>
        <v>2021-07-30</v>
      </c>
      <c r="O994">
        <f t="shared" si="1504"/>
        <v>43.650390625</v>
      </c>
      <c r="P994">
        <f t="shared" si="1505"/>
        <v>65.1005859375</v>
      </c>
      <c r="Q994">
        <f t="shared" si="1506"/>
        <v>447.8505859375</v>
      </c>
      <c r="R994">
        <f t="shared" si="1507"/>
        <v>470.25</v>
      </c>
      <c r="S994">
        <f t="shared" si="1508"/>
        <v>15797.799926757813</v>
      </c>
      <c r="T994">
        <f t="shared" si="1509"/>
        <v>15739.728515625</v>
      </c>
      <c r="U994">
        <f t="shared" si="1510"/>
        <v>12.2996826171875</v>
      </c>
      <c r="V994">
        <f t="shared" si="1511"/>
        <v>70.37109375</v>
      </c>
      <c r="W994">
        <f t="shared" si="1512"/>
        <v>20.7001953125</v>
      </c>
      <c r="X994">
        <f t="shared" si="1513"/>
        <v>38.279882812499999</v>
      </c>
      <c r="Y994">
        <f t="shared" si="1514"/>
        <v>15797.420538298316</v>
      </c>
      <c r="Z994">
        <f t="shared" si="1523"/>
        <v>15778.343276322337</v>
      </c>
      <c r="AA994">
        <f t="shared" si="1515"/>
        <v>12.679071076683613</v>
      </c>
      <c r="AB994">
        <f t="shared" si="1516"/>
        <v>31.75633305266274</v>
      </c>
      <c r="AC994" s="9">
        <f t="shared" si="1517"/>
        <v>19.077261975979127</v>
      </c>
      <c r="AD994" s="4">
        <f t="shared" si="1518"/>
        <v>2.399093658604751E-2</v>
      </c>
      <c r="AE994" s="2">
        <f t="shared" si="1519"/>
        <v>1.3099689956906427E-3</v>
      </c>
      <c r="AF994">
        <f t="shared" si="1527"/>
        <v>57.692022673316387</v>
      </c>
      <c r="AG994" s="4">
        <f t="shared" si="1520"/>
        <v>8.3168501150359522E-2</v>
      </c>
      <c r="AI994">
        <f t="shared" si="1521"/>
        <v>1</v>
      </c>
      <c r="AJ994">
        <f t="shared" si="1524"/>
        <v>0</v>
      </c>
      <c r="AK994">
        <f t="shared" si="1525"/>
        <v>0</v>
      </c>
      <c r="AL994">
        <f t="shared" ref="AL994:AN994" si="1536">SUM(AI984:AI993)/10</f>
        <v>0.7</v>
      </c>
      <c r="AM994">
        <f t="shared" si="1536"/>
        <v>0</v>
      </c>
      <c r="AN994">
        <f t="shared" si="1536"/>
        <v>0.3</v>
      </c>
      <c r="AO994" s="7">
        <f t="shared" si="1439"/>
        <v>-7.7001953125</v>
      </c>
      <c r="AP994" s="8">
        <f t="shared" si="1443"/>
        <v>0.80196889590861564</v>
      </c>
      <c r="AQ994" s="8">
        <f t="shared" si="1444"/>
        <v>0</v>
      </c>
      <c r="AR994" s="8">
        <f t="shared" si="1445"/>
        <v>0.32727272727272727</v>
      </c>
      <c r="AT994" s="8">
        <f t="shared" si="1440"/>
        <v>5</v>
      </c>
      <c r="AU994" s="8">
        <f t="shared" si="1441"/>
        <v>5</v>
      </c>
      <c r="AV994" s="4"/>
    </row>
    <row r="995" spans="1:48" x14ac:dyDescent="0.25">
      <c r="A995" t="s">
        <v>999</v>
      </c>
      <c r="B995">
        <v>15809.900390625</v>
      </c>
      <c r="C995">
        <v>15858.099609375</v>
      </c>
      <c r="D995">
        <v>15804.400390625</v>
      </c>
      <c r="E995">
        <v>15853.75</v>
      </c>
      <c r="F995">
        <v>15853.75</v>
      </c>
      <c r="G995">
        <v>0</v>
      </c>
      <c r="H995" t="str">
        <f t="shared" si="1498"/>
        <v xml:space="preserve"> 13:15:00+05:30</v>
      </c>
      <c r="I995" t="str">
        <f t="shared" si="1499"/>
        <v>N</v>
      </c>
      <c r="J995">
        <f t="shared" si="1500"/>
        <v>43.650390625</v>
      </c>
      <c r="K995">
        <f t="shared" si="1501"/>
        <v>43.849609375</v>
      </c>
      <c r="L995" s="3">
        <f t="shared" si="1477"/>
        <v>2.7609181285054266E-3</v>
      </c>
      <c r="M995" s="3">
        <f t="shared" si="1502"/>
        <v>2.7735538043618586E-3</v>
      </c>
      <c r="N995" t="str">
        <f t="shared" si="1503"/>
        <v>2021-07-30</v>
      </c>
      <c r="O995">
        <f t="shared" si="1504"/>
        <v>-104.7998046875</v>
      </c>
      <c r="P995">
        <f t="shared" si="1505"/>
        <v>22.400390625</v>
      </c>
      <c r="Q995">
        <f t="shared" si="1506"/>
        <v>382.650390625</v>
      </c>
      <c r="R995">
        <f t="shared" si="1507"/>
        <v>406.099609375</v>
      </c>
      <c r="S995">
        <f t="shared" si="1508"/>
        <v>15800.874877929688</v>
      </c>
      <c r="T995">
        <f t="shared" si="1509"/>
        <v>15744.238002232143</v>
      </c>
      <c r="U995">
        <f t="shared" si="1510"/>
        <v>52.8751220703125</v>
      </c>
      <c r="V995">
        <f t="shared" si="1511"/>
        <v>109.51199776785688</v>
      </c>
      <c r="W995">
        <f t="shared" si="1512"/>
        <v>53.69921875</v>
      </c>
      <c r="X995">
        <f t="shared" si="1513"/>
        <v>35.674902343749999</v>
      </c>
      <c r="Y995">
        <f t="shared" si="1514"/>
        <v>15809.938196454246</v>
      </c>
      <c r="Z995">
        <f t="shared" si="1523"/>
        <v>15785.198433020307</v>
      </c>
      <c r="AA995">
        <f t="shared" si="1515"/>
        <v>43.811803545753719</v>
      </c>
      <c r="AB995">
        <f t="shared" si="1516"/>
        <v>68.551566979693234</v>
      </c>
      <c r="AC995" s="9">
        <f t="shared" si="1517"/>
        <v>24.739763433939515</v>
      </c>
      <c r="AD995" s="4">
        <f t="shared" si="1518"/>
        <v>0.29681940024151526</v>
      </c>
      <c r="AE995" s="2">
        <f t="shared" si="1519"/>
        <v>3.3977384413681265E-3</v>
      </c>
      <c r="AF995">
        <f t="shared" si="1527"/>
        <v>65.700194222103164</v>
      </c>
      <c r="AG995" s="4">
        <f t="shared" si="1520"/>
        <v>0.13880899260775445</v>
      </c>
      <c r="AI995">
        <f t="shared" si="1521"/>
        <v>1</v>
      </c>
      <c r="AJ995">
        <f t="shared" si="1524"/>
        <v>0</v>
      </c>
      <c r="AK995">
        <f t="shared" si="1525"/>
        <v>0</v>
      </c>
      <c r="AL995">
        <f t="shared" ref="AL995:AN995" si="1537">SUM(AI985:AI994)/10</f>
        <v>0.8</v>
      </c>
      <c r="AM995">
        <f t="shared" si="1537"/>
        <v>0</v>
      </c>
      <c r="AN995">
        <f t="shared" si="1537"/>
        <v>0.2</v>
      </c>
      <c r="AO995" s="7">
        <f t="shared" ref="AO995:AO1058" si="1538">J995</f>
        <v>43.650390625</v>
      </c>
      <c r="AP995" s="8">
        <f t="shared" si="1443"/>
        <v>0.83797455119795827</v>
      </c>
      <c r="AQ995" s="8">
        <f t="shared" si="1444"/>
        <v>0</v>
      </c>
      <c r="AR995" s="8">
        <f t="shared" si="1445"/>
        <v>0.24545454545454545</v>
      </c>
      <c r="AT995" s="8">
        <f t="shared" ref="AT995:AT1058" si="1539">COUNTIF($J986:$J995,"&gt;0")</f>
        <v>5</v>
      </c>
      <c r="AU995" s="8">
        <f t="shared" ref="AU995:AU1058" si="1540">COUNTIF($J986:$J995,"&lt;0")</f>
        <v>5</v>
      </c>
      <c r="AV995" s="4"/>
    </row>
    <row r="996" spans="1:48" x14ac:dyDescent="0.25">
      <c r="A996" t="s">
        <v>1000</v>
      </c>
      <c r="B996">
        <v>15856.2998046875</v>
      </c>
      <c r="C996">
        <v>15862.349609375</v>
      </c>
      <c r="D996">
        <v>15745.849609375</v>
      </c>
      <c r="E996">
        <v>15748.9501953125</v>
      </c>
      <c r="F996">
        <v>15748.9501953125</v>
      </c>
      <c r="G996">
        <v>0</v>
      </c>
      <c r="H996" t="str">
        <f t="shared" si="1498"/>
        <v xml:space="preserve"> 14:15:00+05:30</v>
      </c>
      <c r="I996" t="str">
        <f t="shared" si="1499"/>
        <v>N</v>
      </c>
      <c r="J996">
        <f t="shared" si="1500"/>
        <v>-104.7998046875</v>
      </c>
      <c r="K996">
        <f t="shared" si="1501"/>
        <v>-107.349609375</v>
      </c>
      <c r="L996" s="3">
        <f t="shared" si="1477"/>
        <v>-6.6104110817629897E-3</v>
      </c>
      <c r="M996" s="3">
        <f t="shared" si="1502"/>
        <v>-6.770155124291034E-3</v>
      </c>
      <c r="N996" t="str">
        <f t="shared" si="1503"/>
        <v>2021-07-30</v>
      </c>
      <c r="O996">
        <f t="shared" si="1504"/>
        <v>24.7001953125</v>
      </c>
      <c r="P996">
        <f t="shared" si="1505"/>
        <v>134.2998046875</v>
      </c>
      <c r="Q996">
        <f t="shared" si="1506"/>
        <v>516.2998046875</v>
      </c>
      <c r="R996">
        <f t="shared" si="1507"/>
        <v>510.8994140625</v>
      </c>
      <c r="S996">
        <f t="shared" si="1508"/>
        <v>15807.74365234375</v>
      </c>
      <c r="T996">
        <f t="shared" si="1509"/>
        <v>15750.354678199405</v>
      </c>
      <c r="U996">
        <f t="shared" si="1510"/>
        <v>-58.79345703125</v>
      </c>
      <c r="V996">
        <f t="shared" si="1511"/>
        <v>-1.4044828869045887</v>
      </c>
      <c r="W996">
        <f t="shared" si="1512"/>
        <v>116.5</v>
      </c>
      <c r="X996">
        <f t="shared" si="1513"/>
        <v>35.894824218750003</v>
      </c>
      <c r="Y996">
        <f t="shared" si="1514"/>
        <v>15796.385307311635</v>
      </c>
      <c r="Z996">
        <f t="shared" si="1523"/>
        <v>15781.903138683234</v>
      </c>
      <c r="AA996">
        <f t="shared" si="1515"/>
        <v>-47.435111999135188</v>
      </c>
      <c r="AB996">
        <f t="shared" si="1516"/>
        <v>-32.952943370733919</v>
      </c>
      <c r="AC996" s="9">
        <f t="shared" si="1517"/>
        <v>14.482168628401269</v>
      </c>
      <c r="AD996" s="4">
        <f t="shared" si="1518"/>
        <v>-0.41461976113588267</v>
      </c>
      <c r="AE996" s="2">
        <f t="shared" si="1519"/>
        <v>7.3987750988448713E-3</v>
      </c>
      <c r="AF996">
        <f t="shared" si="1527"/>
        <v>46.030629112230599</v>
      </c>
      <c r="AG996" s="4">
        <f t="shared" si="1520"/>
        <v>-0.29938366762476387</v>
      </c>
      <c r="AI996">
        <f t="shared" si="1521"/>
        <v>0</v>
      </c>
      <c r="AJ996">
        <f t="shared" si="1524"/>
        <v>0</v>
      </c>
      <c r="AK996">
        <f t="shared" si="1525"/>
        <v>1</v>
      </c>
      <c r="AL996">
        <f t="shared" ref="AL996:AN996" si="1541">SUM(AI986:AI995)/10</f>
        <v>0.9</v>
      </c>
      <c r="AM996">
        <f t="shared" si="1541"/>
        <v>0</v>
      </c>
      <c r="AN996">
        <f t="shared" si="1541"/>
        <v>0.1</v>
      </c>
      <c r="AO996" s="7">
        <f t="shared" si="1538"/>
        <v>-104.7998046875</v>
      </c>
      <c r="AP996" s="8">
        <f t="shared" ref="AP996:AP1059" si="1542">(AI996-AP995)*(2/11)+AP995</f>
        <v>0.68561554188923857</v>
      </c>
      <c r="AQ996" s="8">
        <f t="shared" ref="AQ996:AQ1059" si="1543">(AJ996-AM995)*(2/11)+AM995</f>
        <v>0</v>
      </c>
      <c r="AR996" s="8">
        <f t="shared" ref="AR996:AR1059" si="1544">(AK996-AN995)*(2/11)+AN995</f>
        <v>0.34545454545454546</v>
      </c>
      <c r="AT996" s="8">
        <f t="shared" si="1539"/>
        <v>5</v>
      </c>
      <c r="AU996" s="8">
        <f t="shared" si="1540"/>
        <v>5</v>
      </c>
      <c r="AV996" s="4"/>
    </row>
    <row r="997" spans="1:48" x14ac:dyDescent="0.25">
      <c r="A997" t="s">
        <v>1001</v>
      </c>
      <c r="B997">
        <v>15749.0498046875</v>
      </c>
      <c r="C997">
        <v>15776.349609375</v>
      </c>
      <c r="D997">
        <v>15747.650390625</v>
      </c>
      <c r="E997">
        <v>15773.650390625</v>
      </c>
      <c r="F997">
        <v>15773.650390625</v>
      </c>
      <c r="G997">
        <v>0</v>
      </c>
      <c r="H997" t="str">
        <f t="shared" si="1498"/>
        <v xml:space="preserve"> 15:15:00+05:30</v>
      </c>
      <c r="I997" t="str">
        <f t="shared" si="1499"/>
        <v>N</v>
      </c>
      <c r="J997">
        <f t="shared" si="1500"/>
        <v>24.7001953125</v>
      </c>
      <c r="K997">
        <f t="shared" si="1501"/>
        <v>24.6005859375</v>
      </c>
      <c r="L997" s="3">
        <f t="shared" si="1477"/>
        <v>1.5683709076590856E-3</v>
      </c>
      <c r="M997" s="3">
        <f t="shared" si="1502"/>
        <v>1.5620362017128141E-3</v>
      </c>
      <c r="N997" t="str">
        <f t="shared" si="1503"/>
        <v>2021-07-30</v>
      </c>
      <c r="O997">
        <f t="shared" si="1504"/>
        <v>78.099609375</v>
      </c>
      <c r="P997">
        <f t="shared" si="1505"/>
        <v>115.19921875</v>
      </c>
      <c r="Q997">
        <f t="shared" si="1506"/>
        <v>492.0498046875</v>
      </c>
      <c r="R997">
        <f t="shared" si="1507"/>
        <v>456.75</v>
      </c>
      <c r="S997">
        <f t="shared" si="1508"/>
        <v>15801.843627929688</v>
      </c>
      <c r="T997">
        <f t="shared" si="1509"/>
        <v>15750.502325148809</v>
      </c>
      <c r="U997">
        <f t="shared" si="1510"/>
        <v>-28.1932373046875</v>
      </c>
      <c r="V997">
        <f t="shared" si="1511"/>
        <v>23.148065476190823</v>
      </c>
      <c r="W997">
        <f t="shared" si="1512"/>
        <v>28.69921875</v>
      </c>
      <c r="X997">
        <f t="shared" si="1513"/>
        <v>45.33984375</v>
      </c>
      <c r="Y997">
        <f t="shared" si="1514"/>
        <v>15791.333103603494</v>
      </c>
      <c r="Z997">
        <f t="shared" si="1523"/>
        <v>15781.152888859759</v>
      </c>
      <c r="AA997">
        <f t="shared" si="1515"/>
        <v>-17.682712978494237</v>
      </c>
      <c r="AB997">
        <f t="shared" si="1516"/>
        <v>-7.5024982347586047</v>
      </c>
      <c r="AC997" s="9">
        <f t="shared" si="1517"/>
        <v>10.180214743735633</v>
      </c>
      <c r="AD997" s="4">
        <f t="shared" si="1518"/>
        <v>-0.29705177415411316</v>
      </c>
      <c r="AE997" s="2">
        <f t="shared" si="1519"/>
        <v>1.8224444941377044E-3</v>
      </c>
      <c r="AF997">
        <f t="shared" si="1527"/>
        <v>40.83077845468506</v>
      </c>
      <c r="AG997" s="4">
        <f t="shared" si="1520"/>
        <v>-0.11296501390123104</v>
      </c>
      <c r="AI997">
        <f t="shared" si="1521"/>
        <v>0</v>
      </c>
      <c r="AJ997">
        <f t="shared" si="1524"/>
        <v>0</v>
      </c>
      <c r="AK997">
        <f t="shared" si="1525"/>
        <v>1</v>
      </c>
      <c r="AL997">
        <f t="shared" ref="AL997:AN997" si="1545">SUM(AI987:AI996)/10</f>
        <v>0.9</v>
      </c>
      <c r="AM997">
        <f t="shared" si="1545"/>
        <v>0</v>
      </c>
      <c r="AN997">
        <f t="shared" si="1545"/>
        <v>0.1</v>
      </c>
      <c r="AO997" s="7">
        <f t="shared" si="1538"/>
        <v>24.7001953125</v>
      </c>
      <c r="AP997" s="8">
        <f t="shared" si="1542"/>
        <v>0.56095817063664977</v>
      </c>
      <c r="AQ997" s="8">
        <f t="shared" si="1543"/>
        <v>0</v>
      </c>
      <c r="AR997" s="8">
        <f t="shared" si="1544"/>
        <v>0.26363636363636367</v>
      </c>
      <c r="AT997" s="8">
        <f t="shared" si="1539"/>
        <v>5</v>
      </c>
      <c r="AU997" s="8">
        <f t="shared" si="1540"/>
        <v>5</v>
      </c>
      <c r="AV997" s="4"/>
    </row>
    <row r="998" spans="1:48" x14ac:dyDescent="0.25">
      <c r="A998" t="s">
        <v>1002</v>
      </c>
      <c r="B998">
        <v>15874.900390625</v>
      </c>
      <c r="C998">
        <v>15874.900390625</v>
      </c>
      <c r="D998">
        <v>15838.7001953125</v>
      </c>
      <c r="E998">
        <v>15851.75</v>
      </c>
      <c r="F998">
        <v>15851.75</v>
      </c>
      <c r="G998">
        <v>0</v>
      </c>
      <c r="H998" t="str">
        <f t="shared" si="1498"/>
        <v xml:space="preserve"> 09:15:00+05:30</v>
      </c>
      <c r="I998" t="str">
        <f t="shared" si="1499"/>
        <v>Y</v>
      </c>
      <c r="J998">
        <f t="shared" si="1500"/>
        <v>78.099609375</v>
      </c>
      <c r="K998">
        <f t="shared" si="1501"/>
        <v>-23.150390625</v>
      </c>
      <c r="L998" s="3">
        <f t="shared" si="1477"/>
        <v>4.9512704694797951E-3</v>
      </c>
      <c r="M998" s="3">
        <f t="shared" si="1502"/>
        <v>-1.458301473102255E-3</v>
      </c>
      <c r="N998" t="str">
        <f t="shared" si="1503"/>
        <v>2021-08-02</v>
      </c>
      <c r="O998">
        <f t="shared" si="1504"/>
        <v>14.2998046875</v>
      </c>
      <c r="P998">
        <f t="shared" si="1505"/>
        <v>35.75</v>
      </c>
      <c r="Q998">
        <f t="shared" si="1506"/>
        <v>401.25</v>
      </c>
      <c r="R998">
        <f t="shared" si="1507"/>
        <v>402.9501953125</v>
      </c>
      <c r="S998">
        <f t="shared" si="1508"/>
        <v>15801.393676757813</v>
      </c>
      <c r="T998">
        <f t="shared" si="1509"/>
        <v>15751.761858258929</v>
      </c>
      <c r="U998">
        <f t="shared" si="1510"/>
        <v>50.3563232421875</v>
      </c>
      <c r="V998">
        <f t="shared" si="1511"/>
        <v>99.988141741070649</v>
      </c>
      <c r="W998">
        <f t="shared" si="1512"/>
        <v>36.2001953125</v>
      </c>
      <c r="X998">
        <f t="shared" si="1513"/>
        <v>44.134765625</v>
      </c>
      <c r="Y998">
        <f t="shared" si="1514"/>
        <v>15804.759080580496</v>
      </c>
      <c r="Z998">
        <f t="shared" si="1523"/>
        <v>15787.570808054326</v>
      </c>
      <c r="AA998">
        <f t="shared" si="1515"/>
        <v>46.99091941950428</v>
      </c>
      <c r="AB998">
        <f t="shared" si="1516"/>
        <v>64.179191945673665</v>
      </c>
      <c r="AC998" s="9">
        <f t="shared" si="1517"/>
        <v>17.188272526169385</v>
      </c>
      <c r="AD998" s="4">
        <f t="shared" si="1518"/>
        <v>0.68839979890857816</v>
      </c>
      <c r="AE998" s="2">
        <f t="shared" si="1519"/>
        <v>2.2855534144912682E-3</v>
      </c>
      <c r="AF998">
        <f t="shared" si="1527"/>
        <v>52.997222321566369</v>
      </c>
      <c r="AG998" s="4">
        <f t="shared" si="1520"/>
        <v>0.29797237102358726</v>
      </c>
      <c r="AI998">
        <f t="shared" si="1521"/>
        <v>1</v>
      </c>
      <c r="AJ998">
        <f t="shared" si="1524"/>
        <v>0</v>
      </c>
      <c r="AK998">
        <f t="shared" si="1525"/>
        <v>0</v>
      </c>
      <c r="AL998">
        <f t="shared" ref="AL998:AN998" si="1546">SUM(AI988:AI997)/10</f>
        <v>0.8</v>
      </c>
      <c r="AM998">
        <f t="shared" si="1546"/>
        <v>0</v>
      </c>
      <c r="AN998">
        <f t="shared" si="1546"/>
        <v>0.2</v>
      </c>
      <c r="AO998" s="7">
        <f t="shared" si="1538"/>
        <v>78.099609375</v>
      </c>
      <c r="AP998" s="8">
        <f t="shared" si="1542"/>
        <v>0.64078395779362252</v>
      </c>
      <c r="AQ998" s="8">
        <f t="shared" si="1543"/>
        <v>0</v>
      </c>
      <c r="AR998" s="8">
        <f t="shared" si="1544"/>
        <v>8.1818181818181818E-2</v>
      </c>
      <c r="AT998" s="8">
        <f t="shared" si="1539"/>
        <v>6</v>
      </c>
      <c r="AU998" s="8">
        <f t="shared" si="1540"/>
        <v>4</v>
      </c>
      <c r="AV998" s="4"/>
    </row>
    <row r="999" spans="1:48" x14ac:dyDescent="0.25">
      <c r="A999" t="s">
        <v>1003</v>
      </c>
      <c r="B999">
        <v>15860.7001953125</v>
      </c>
      <c r="C999">
        <v>15871.4501953125</v>
      </c>
      <c r="D999">
        <v>15845.900390625</v>
      </c>
      <c r="E999">
        <v>15866.0498046875</v>
      </c>
      <c r="F999">
        <v>15866.0498046875</v>
      </c>
      <c r="G999">
        <v>0</v>
      </c>
      <c r="H999" t="str">
        <f t="shared" si="1498"/>
        <v xml:space="preserve"> 10:15:00+05:30</v>
      </c>
      <c r="I999" t="str">
        <f t="shared" si="1499"/>
        <v>N</v>
      </c>
      <c r="J999">
        <f t="shared" si="1500"/>
        <v>14.2998046875</v>
      </c>
      <c r="K999">
        <f t="shared" si="1501"/>
        <v>5.349609375</v>
      </c>
      <c r="L999" s="3">
        <f t="shared" si="1477"/>
        <v>9.02096278802025E-4</v>
      </c>
      <c r="M999" s="3">
        <f t="shared" si="1502"/>
        <v>3.3728708752599922E-4</v>
      </c>
      <c r="N999" t="str">
        <f t="shared" si="1503"/>
        <v>2021-08-02</v>
      </c>
      <c r="O999">
        <f t="shared" si="1504"/>
        <v>9.150390625</v>
      </c>
      <c r="P999">
        <f t="shared" si="1505"/>
        <v>103.2998046875</v>
      </c>
      <c r="Q999">
        <f t="shared" si="1506"/>
        <v>373.0498046875</v>
      </c>
      <c r="R999">
        <f t="shared" si="1507"/>
        <v>433.9501953125</v>
      </c>
      <c r="S999">
        <f t="shared" si="1508"/>
        <v>15809.756225585937</v>
      </c>
      <c r="T999">
        <f t="shared" si="1509"/>
        <v>15761.383277529761</v>
      </c>
      <c r="U999">
        <f t="shared" si="1510"/>
        <v>56.2935791015625</v>
      </c>
      <c r="V999">
        <f t="shared" si="1511"/>
        <v>104.66652715773853</v>
      </c>
      <c r="W999">
        <f t="shared" si="1512"/>
        <v>25.5498046875</v>
      </c>
      <c r="X999">
        <f t="shared" si="1513"/>
        <v>45.23486328125</v>
      </c>
      <c r="Y999">
        <f t="shared" si="1514"/>
        <v>15818.379241493163</v>
      </c>
      <c r="Z999">
        <f t="shared" si="1523"/>
        <v>15794.705262293706</v>
      </c>
      <c r="AA999">
        <f t="shared" si="1515"/>
        <v>47.670563194336864</v>
      </c>
      <c r="AB999">
        <f t="shared" si="1516"/>
        <v>71.344542393793745</v>
      </c>
      <c r="AC999" s="9">
        <f t="shared" si="1517"/>
        <v>23.67397919945688</v>
      </c>
      <c r="AD999" s="4">
        <f t="shared" si="1518"/>
        <v>0.37733324645701982</v>
      </c>
      <c r="AE999" s="2">
        <f t="shared" si="1519"/>
        <v>1.6123921050656216E-3</v>
      </c>
      <c r="AF999">
        <f t="shared" si="1527"/>
        <v>56.995963963401664</v>
      </c>
      <c r="AG999" s="4">
        <f t="shared" si="1520"/>
        <v>7.5451909867511519E-2</v>
      </c>
      <c r="AI999">
        <f t="shared" si="1521"/>
        <v>1</v>
      </c>
      <c r="AJ999">
        <f t="shared" si="1524"/>
        <v>0</v>
      </c>
      <c r="AK999">
        <f t="shared" si="1525"/>
        <v>0</v>
      </c>
      <c r="AL999">
        <f t="shared" ref="AL999:AN999" si="1547">SUM(AI989:AI998)/10</f>
        <v>0.8</v>
      </c>
      <c r="AM999">
        <f t="shared" si="1547"/>
        <v>0</v>
      </c>
      <c r="AN999">
        <f t="shared" si="1547"/>
        <v>0.2</v>
      </c>
      <c r="AO999" s="7">
        <f t="shared" si="1538"/>
        <v>14.2998046875</v>
      </c>
      <c r="AP999" s="8">
        <f t="shared" si="1542"/>
        <v>0.7060959654675093</v>
      </c>
      <c r="AQ999" s="8">
        <f t="shared" si="1543"/>
        <v>0</v>
      </c>
      <c r="AR999" s="8">
        <f t="shared" si="1544"/>
        <v>0.16363636363636364</v>
      </c>
      <c r="AT999" s="8">
        <f t="shared" si="1539"/>
        <v>7</v>
      </c>
      <c r="AU999" s="8">
        <f t="shared" si="1540"/>
        <v>3</v>
      </c>
      <c r="AV999" s="4"/>
    </row>
    <row r="1000" spans="1:48" x14ac:dyDescent="0.25">
      <c r="A1000" t="s">
        <v>1004</v>
      </c>
      <c r="B1000">
        <v>15862.9501953125</v>
      </c>
      <c r="C1000">
        <v>15881.2001953125</v>
      </c>
      <c r="D1000">
        <v>15858.5498046875</v>
      </c>
      <c r="E1000">
        <v>15875.2001953125</v>
      </c>
      <c r="F1000">
        <v>15875.2001953125</v>
      </c>
      <c r="G1000">
        <v>0</v>
      </c>
      <c r="H1000" t="str">
        <f t="shared" si="1498"/>
        <v xml:space="preserve"> 11:15:00+05:30</v>
      </c>
      <c r="I1000" t="str">
        <f t="shared" si="1499"/>
        <v>N</v>
      </c>
      <c r="J1000">
        <f t="shared" si="1500"/>
        <v>9.150390625</v>
      </c>
      <c r="K1000">
        <f t="shared" si="1501"/>
        <v>12.25</v>
      </c>
      <c r="L1000" s="3">
        <f t="shared" si="1477"/>
        <v>5.7672771342849236E-4</v>
      </c>
      <c r="M1000" s="3">
        <f t="shared" si="1502"/>
        <v>7.7223970630758672E-4</v>
      </c>
      <c r="N1000" t="str">
        <f t="shared" si="1503"/>
        <v>2021-08-02</v>
      </c>
      <c r="O1000">
        <f t="shared" si="1504"/>
        <v>0.9501953125</v>
      </c>
      <c r="P1000">
        <f t="shared" si="1505"/>
        <v>96.9501953125</v>
      </c>
      <c r="Q1000">
        <f t="shared" si="1506"/>
        <v>364.099609375</v>
      </c>
      <c r="R1000">
        <f t="shared" si="1507"/>
        <v>414.2998046875</v>
      </c>
      <c r="S1000">
        <f t="shared" si="1508"/>
        <v>15815.96875</v>
      </c>
      <c r="T1000">
        <f t="shared" si="1509"/>
        <v>15774.628487723214</v>
      </c>
      <c r="U1000">
        <f t="shared" si="1510"/>
        <v>59.2314453125</v>
      </c>
      <c r="V1000">
        <f t="shared" si="1511"/>
        <v>100.57170758928623</v>
      </c>
      <c r="W1000">
        <f t="shared" si="1512"/>
        <v>22.650390625</v>
      </c>
      <c r="X1000">
        <f t="shared" si="1513"/>
        <v>42.934765624999997</v>
      </c>
      <c r="Y1000">
        <f t="shared" si="1514"/>
        <v>15831.006120119682</v>
      </c>
      <c r="Z1000">
        <f t="shared" si="1523"/>
        <v>15802.022983477233</v>
      </c>
      <c r="AA1000">
        <f t="shared" si="1515"/>
        <v>44.194075192817763</v>
      </c>
      <c r="AB1000">
        <f t="shared" si="1516"/>
        <v>73.177211835267371</v>
      </c>
      <c r="AC1000" s="9">
        <f t="shared" si="1517"/>
        <v>28.983136642449608</v>
      </c>
      <c r="AD1000" s="4">
        <f t="shared" si="1518"/>
        <v>0.22426130386709678</v>
      </c>
      <c r="AE1000" s="2">
        <f t="shared" si="1519"/>
        <v>1.4282762865432345E-3</v>
      </c>
      <c r="AF1000">
        <f t="shared" si="1527"/>
        <v>56.377632396468471</v>
      </c>
      <c r="AG1000" s="4">
        <f t="shared" si="1520"/>
        <v>-1.0848690397275099E-2</v>
      </c>
      <c r="AI1000">
        <f t="shared" si="1521"/>
        <v>1</v>
      </c>
      <c r="AJ1000">
        <f t="shared" si="1524"/>
        <v>0</v>
      </c>
      <c r="AK1000">
        <f t="shared" si="1525"/>
        <v>0</v>
      </c>
      <c r="AL1000">
        <f t="shared" ref="AL1000:AN1000" si="1548">SUM(AI990:AI999)/10</f>
        <v>0.8</v>
      </c>
      <c r="AM1000">
        <f t="shared" si="1548"/>
        <v>0</v>
      </c>
      <c r="AN1000">
        <f t="shared" si="1548"/>
        <v>0.2</v>
      </c>
      <c r="AO1000" s="7">
        <f t="shared" si="1538"/>
        <v>9.150390625</v>
      </c>
      <c r="AP1000" s="8">
        <f t="shared" si="1542"/>
        <v>0.7595330626552349</v>
      </c>
      <c r="AQ1000" s="8">
        <f t="shared" si="1543"/>
        <v>0</v>
      </c>
      <c r="AR1000" s="8">
        <f t="shared" si="1544"/>
        <v>0.16363636363636364</v>
      </c>
      <c r="AT1000" s="8">
        <f t="shared" si="1539"/>
        <v>7</v>
      </c>
      <c r="AU1000" s="8">
        <f t="shared" si="1540"/>
        <v>3</v>
      </c>
      <c r="AV1000" s="4"/>
    </row>
    <row r="1001" spans="1:48" x14ac:dyDescent="0.25">
      <c r="A1001" t="s">
        <v>1005</v>
      </c>
      <c r="B1001">
        <v>15869.849609375</v>
      </c>
      <c r="C1001">
        <v>15883.5</v>
      </c>
      <c r="D1001">
        <v>15869.849609375</v>
      </c>
      <c r="E1001">
        <v>15876.150390625</v>
      </c>
      <c r="F1001">
        <v>15876.150390625</v>
      </c>
      <c r="G1001">
        <v>0</v>
      </c>
      <c r="H1001" t="str">
        <f t="shared" si="1498"/>
        <v xml:space="preserve"> 12:15:00+05:30</v>
      </c>
      <c r="I1001" t="str">
        <f t="shared" si="1499"/>
        <v>N</v>
      </c>
      <c r="J1001">
        <f t="shared" si="1500"/>
        <v>0.9501953125</v>
      </c>
      <c r="K1001">
        <f t="shared" si="1501"/>
        <v>6.30078125</v>
      </c>
      <c r="L1001" s="3">
        <f t="shared" si="1477"/>
        <v>5.9854068031253299E-5</v>
      </c>
      <c r="M1001" s="3">
        <f t="shared" si="1502"/>
        <v>3.9702841583816008E-4</v>
      </c>
      <c r="N1001" t="str">
        <f t="shared" si="1503"/>
        <v>2021-08-02</v>
      </c>
      <c r="O1001">
        <f t="shared" si="1504"/>
        <v>7.099609375</v>
      </c>
      <c r="P1001">
        <f t="shared" si="1505"/>
        <v>129.94921875</v>
      </c>
      <c r="Q1001">
        <f t="shared" si="1506"/>
        <v>403.099609375</v>
      </c>
      <c r="R1001">
        <f t="shared" si="1507"/>
        <v>383.1494140625</v>
      </c>
      <c r="S1001">
        <f t="shared" si="1508"/>
        <v>15824.65625</v>
      </c>
      <c r="T1001">
        <f t="shared" si="1509"/>
        <v>15786.197544642857</v>
      </c>
      <c r="U1001">
        <f t="shared" si="1510"/>
        <v>51.494140625</v>
      </c>
      <c r="V1001">
        <f t="shared" si="1511"/>
        <v>89.952845982143117</v>
      </c>
      <c r="W1001">
        <f t="shared" si="1512"/>
        <v>13.650390625</v>
      </c>
      <c r="X1001">
        <f t="shared" si="1513"/>
        <v>43.7548828125</v>
      </c>
      <c r="Y1001">
        <f t="shared" si="1514"/>
        <v>15841.038180231975</v>
      </c>
      <c r="Z1001">
        <f t="shared" si="1523"/>
        <v>15808.761838672484</v>
      </c>
      <c r="AA1001">
        <f t="shared" si="1515"/>
        <v>35.112210393024725</v>
      </c>
      <c r="AB1001">
        <f t="shared" si="1516"/>
        <v>67.388551952515627</v>
      </c>
      <c r="AC1001" s="9">
        <f t="shared" si="1517"/>
        <v>32.276341559490902</v>
      </c>
      <c r="AD1001" s="4">
        <f t="shared" si="1518"/>
        <v>0.11362486254223993</v>
      </c>
      <c r="AE1001" s="2">
        <f t="shared" si="1519"/>
        <v>8.601461866995973E-4</v>
      </c>
      <c r="AF1001">
        <f t="shared" si="1527"/>
        <v>54.840635589118392</v>
      </c>
      <c r="AG1001" s="4">
        <f t="shared" si="1520"/>
        <v>-2.726252845350698E-2</v>
      </c>
      <c r="AI1001">
        <f t="shared" si="1521"/>
        <v>1</v>
      </c>
      <c r="AJ1001">
        <f t="shared" si="1524"/>
        <v>0</v>
      </c>
      <c r="AK1001">
        <f t="shared" si="1525"/>
        <v>0</v>
      </c>
      <c r="AL1001">
        <f t="shared" ref="AL1001:AN1001" si="1549">SUM(AI991:AI1000)/10</f>
        <v>0.8</v>
      </c>
      <c r="AM1001">
        <f t="shared" si="1549"/>
        <v>0</v>
      </c>
      <c r="AN1001">
        <f t="shared" si="1549"/>
        <v>0.2</v>
      </c>
      <c r="AO1001" s="7">
        <f t="shared" si="1538"/>
        <v>0.9501953125</v>
      </c>
      <c r="AP1001" s="8">
        <f t="shared" si="1542"/>
        <v>0.80325432399064678</v>
      </c>
      <c r="AQ1001" s="8">
        <f t="shared" si="1543"/>
        <v>0</v>
      </c>
      <c r="AR1001" s="8">
        <f t="shared" si="1544"/>
        <v>0.16363636363636364</v>
      </c>
      <c r="AT1001" s="8">
        <f t="shared" si="1539"/>
        <v>7</v>
      </c>
      <c r="AU1001" s="8">
        <f t="shared" si="1540"/>
        <v>3</v>
      </c>
      <c r="AV1001" s="4"/>
    </row>
    <row r="1002" spans="1:48" x14ac:dyDescent="0.25">
      <c r="A1002" t="s">
        <v>1006</v>
      </c>
      <c r="B1002">
        <v>15874.25</v>
      </c>
      <c r="C1002">
        <v>15889.4501953125</v>
      </c>
      <c r="D1002">
        <v>15860.099609375</v>
      </c>
      <c r="E1002">
        <v>15883.25</v>
      </c>
      <c r="F1002">
        <v>15883.25</v>
      </c>
      <c r="G1002">
        <v>0</v>
      </c>
      <c r="H1002" t="str">
        <f t="shared" si="1498"/>
        <v xml:space="preserve"> 13:15:00+05:30</v>
      </c>
      <c r="I1002" t="str">
        <f t="shared" si="1499"/>
        <v>N</v>
      </c>
      <c r="J1002">
        <f t="shared" si="1500"/>
        <v>7.099609375</v>
      </c>
      <c r="K1002">
        <f t="shared" si="1501"/>
        <v>9</v>
      </c>
      <c r="L1002" s="3">
        <f t="shared" si="1477"/>
        <v>4.4718708253055974E-4</v>
      </c>
      <c r="M1002" s="3">
        <f t="shared" si="1502"/>
        <v>5.6695591917728394E-4</v>
      </c>
      <c r="N1002" t="str">
        <f t="shared" si="1503"/>
        <v>2021-08-02</v>
      </c>
      <c r="O1002">
        <f t="shared" si="1504"/>
        <v>5.599609375</v>
      </c>
      <c r="P1002">
        <f t="shared" si="1505"/>
        <v>153.650390625</v>
      </c>
      <c r="Q1002">
        <f t="shared" si="1506"/>
        <v>445.7998046875</v>
      </c>
      <c r="R1002">
        <f t="shared" si="1507"/>
        <v>358.25</v>
      </c>
      <c r="S1002">
        <f t="shared" si="1508"/>
        <v>15831.950073242188</v>
      </c>
      <c r="T1002">
        <f t="shared" si="1509"/>
        <v>15796.199962797618</v>
      </c>
      <c r="U1002">
        <f t="shared" si="1510"/>
        <v>51.2999267578125</v>
      </c>
      <c r="V1002">
        <f t="shared" si="1511"/>
        <v>87.050037202381645</v>
      </c>
      <c r="W1002">
        <f t="shared" si="1512"/>
        <v>29.3505859375</v>
      </c>
      <c r="X1002">
        <f t="shared" si="1513"/>
        <v>37.744921875000003</v>
      </c>
      <c r="Y1002">
        <f t="shared" si="1514"/>
        <v>15850.418584624869</v>
      </c>
      <c r="Z1002">
        <f t="shared" si="1523"/>
        <v>15815.533489702259</v>
      </c>
      <c r="AA1002">
        <f t="shared" si="1515"/>
        <v>32.831415375130746</v>
      </c>
      <c r="AB1002">
        <f t="shared" si="1516"/>
        <v>67.716510297741479</v>
      </c>
      <c r="AC1002" s="9">
        <f t="shared" si="1517"/>
        <v>34.885094922610733</v>
      </c>
      <c r="AD1002" s="4">
        <f t="shared" si="1518"/>
        <v>8.0825559436822972E-2</v>
      </c>
      <c r="AE1002" s="2">
        <f t="shared" si="1519"/>
        <v>1.8505927869551773E-3</v>
      </c>
      <c r="AF1002">
        <f t="shared" si="1527"/>
        <v>54.2186218272509</v>
      </c>
      <c r="AG1002" s="4">
        <f t="shared" si="1520"/>
        <v>-1.1342205559537934E-2</v>
      </c>
      <c r="AI1002">
        <f t="shared" si="1521"/>
        <v>1</v>
      </c>
      <c r="AJ1002">
        <f t="shared" si="1524"/>
        <v>0</v>
      </c>
      <c r="AK1002">
        <f t="shared" si="1525"/>
        <v>0</v>
      </c>
      <c r="AL1002">
        <f t="shared" ref="AL1002:AN1002" si="1550">SUM(AI992:AI1001)/10</f>
        <v>0.8</v>
      </c>
      <c r="AM1002">
        <f t="shared" si="1550"/>
        <v>0</v>
      </c>
      <c r="AN1002">
        <f t="shared" si="1550"/>
        <v>0.2</v>
      </c>
      <c r="AO1002" s="7">
        <f t="shared" si="1538"/>
        <v>7.099609375</v>
      </c>
      <c r="AP1002" s="8">
        <f t="shared" si="1542"/>
        <v>0.83902626508325651</v>
      </c>
      <c r="AQ1002" s="8">
        <f t="shared" si="1543"/>
        <v>0</v>
      </c>
      <c r="AR1002" s="8">
        <f t="shared" si="1544"/>
        <v>0.16363636363636364</v>
      </c>
      <c r="AT1002" s="8">
        <f t="shared" si="1539"/>
        <v>8</v>
      </c>
      <c r="AU1002" s="8">
        <f t="shared" si="1540"/>
        <v>2</v>
      </c>
      <c r="AV1002" s="4"/>
    </row>
    <row r="1003" spans="1:48" x14ac:dyDescent="0.25">
      <c r="A1003" t="s">
        <v>1007</v>
      </c>
      <c r="B1003">
        <v>15877.7998046875</v>
      </c>
      <c r="C1003">
        <v>15892.099609375</v>
      </c>
      <c r="D1003">
        <v>15840.5498046875</v>
      </c>
      <c r="E1003">
        <v>15888.849609375</v>
      </c>
      <c r="F1003">
        <v>15888.849609375</v>
      </c>
      <c r="G1003">
        <v>0</v>
      </c>
      <c r="H1003" t="str">
        <f t="shared" si="1498"/>
        <v xml:space="preserve"> 14:15:00+05:30</v>
      </c>
      <c r="I1003" t="str">
        <f t="shared" si="1499"/>
        <v>N</v>
      </c>
      <c r="J1003">
        <f t="shared" si="1500"/>
        <v>5.599609375</v>
      </c>
      <c r="K1003">
        <f t="shared" si="1501"/>
        <v>11.0498046875</v>
      </c>
      <c r="L1003" s="3">
        <f t="shared" si="1477"/>
        <v>3.5254808524703697E-4</v>
      </c>
      <c r="M1003" s="3">
        <f t="shared" si="1502"/>
        <v>6.9592795119118695E-4</v>
      </c>
      <c r="N1003" t="str">
        <f t="shared" si="1503"/>
        <v>2021-08-02</v>
      </c>
      <c r="O1003">
        <f t="shared" si="1504"/>
        <v>-1.349609375</v>
      </c>
      <c r="P1003">
        <f t="shared" si="1505"/>
        <v>141.30078125</v>
      </c>
      <c r="Q1003">
        <f t="shared" si="1506"/>
        <v>448.650390625</v>
      </c>
      <c r="R1003">
        <f t="shared" si="1507"/>
        <v>341.900390625</v>
      </c>
      <c r="S1003">
        <f t="shared" si="1508"/>
        <v>15841.093872070312</v>
      </c>
      <c r="T1003">
        <f t="shared" si="1509"/>
        <v>15805.480933779761</v>
      </c>
      <c r="U1003">
        <f t="shared" si="1510"/>
        <v>47.7557373046875</v>
      </c>
      <c r="V1003">
        <f t="shared" si="1511"/>
        <v>83.368675595238528</v>
      </c>
      <c r="W1003">
        <f t="shared" si="1512"/>
        <v>51.5498046875</v>
      </c>
      <c r="X1003">
        <f t="shared" si="1513"/>
        <v>37.515039062500001</v>
      </c>
      <c r="Y1003">
        <f t="shared" si="1514"/>
        <v>15858.95881234712</v>
      </c>
      <c r="Z1003">
        <f t="shared" si="1523"/>
        <v>15822.198591490689</v>
      </c>
      <c r="AA1003">
        <f t="shared" si="1515"/>
        <v>29.890797027879671</v>
      </c>
      <c r="AB1003">
        <f t="shared" si="1516"/>
        <v>66.651017884310932</v>
      </c>
      <c r="AC1003" s="9">
        <f t="shared" si="1517"/>
        <v>36.76022085643126</v>
      </c>
      <c r="AD1003" s="4">
        <f t="shared" si="1518"/>
        <v>5.3751492950795059E-2</v>
      </c>
      <c r="AE1003" s="2">
        <f t="shared" si="1519"/>
        <v>3.2542939053949692E-3</v>
      </c>
      <c r="AF1003">
        <f t="shared" si="1527"/>
        <v>53.477878567358857</v>
      </c>
      <c r="AG1003" s="4">
        <f t="shared" si="1520"/>
        <v>-1.3662155822628015E-2</v>
      </c>
      <c r="AI1003">
        <f t="shared" si="1521"/>
        <v>1</v>
      </c>
      <c r="AJ1003">
        <f t="shared" si="1524"/>
        <v>0</v>
      </c>
      <c r="AK1003">
        <f t="shared" si="1525"/>
        <v>0</v>
      </c>
      <c r="AL1003">
        <f t="shared" ref="AL1003:AN1003" si="1551">SUM(AI993:AI1002)/10</f>
        <v>0.8</v>
      </c>
      <c r="AM1003">
        <f t="shared" si="1551"/>
        <v>0</v>
      </c>
      <c r="AN1003">
        <f t="shared" si="1551"/>
        <v>0.2</v>
      </c>
      <c r="AO1003" s="7">
        <f t="shared" si="1538"/>
        <v>5.599609375</v>
      </c>
      <c r="AP1003" s="8">
        <f t="shared" si="1542"/>
        <v>0.86829421688630082</v>
      </c>
      <c r="AQ1003" s="8">
        <f t="shared" si="1543"/>
        <v>0</v>
      </c>
      <c r="AR1003" s="8">
        <f t="shared" si="1544"/>
        <v>0.16363636363636364</v>
      </c>
      <c r="AT1003" s="8">
        <f t="shared" si="1539"/>
        <v>8</v>
      </c>
      <c r="AU1003" s="8">
        <f t="shared" si="1540"/>
        <v>2</v>
      </c>
      <c r="AV1003" s="4"/>
    </row>
    <row r="1004" spans="1:48" x14ac:dyDescent="0.25">
      <c r="A1004" t="s">
        <v>1008</v>
      </c>
      <c r="B1004">
        <v>15889.2998046875</v>
      </c>
      <c r="C1004">
        <v>15892.5</v>
      </c>
      <c r="D1004">
        <v>15881.9501953125</v>
      </c>
      <c r="E1004">
        <v>15887.5</v>
      </c>
      <c r="F1004">
        <v>15887.5</v>
      </c>
      <c r="G1004">
        <v>0</v>
      </c>
      <c r="H1004" t="str">
        <f t="shared" si="1498"/>
        <v xml:space="preserve"> 15:15:00+05:30</v>
      </c>
      <c r="I1004" t="str">
        <f t="shared" si="1499"/>
        <v>N</v>
      </c>
      <c r="J1004">
        <f t="shared" si="1500"/>
        <v>-1.349609375</v>
      </c>
      <c r="K1004">
        <f t="shared" si="1501"/>
        <v>-1.7998046875</v>
      </c>
      <c r="L1004" s="3">
        <f t="shared" si="1477"/>
        <v>-8.494066015979415E-5</v>
      </c>
      <c r="M1004" s="3">
        <f t="shared" si="1502"/>
        <v>-1.1327149148315774E-4</v>
      </c>
      <c r="N1004" t="str">
        <f t="shared" si="1503"/>
        <v>2021-08-02</v>
      </c>
      <c r="O1004">
        <f t="shared" si="1504"/>
        <v>81.849609375</v>
      </c>
      <c r="P1004">
        <f t="shared" si="1505"/>
        <v>238.75</v>
      </c>
      <c r="Q1004">
        <f t="shared" si="1506"/>
        <v>396.849609375</v>
      </c>
      <c r="R1004">
        <f t="shared" si="1507"/>
        <v>371.9501953125</v>
      </c>
      <c r="S1004">
        <f t="shared" si="1508"/>
        <v>15845.481323242188</v>
      </c>
      <c r="T1004">
        <f t="shared" si="1509"/>
        <v>15813.849981398809</v>
      </c>
      <c r="U1004">
        <f t="shared" si="1510"/>
        <v>42.0186767578125</v>
      </c>
      <c r="V1004">
        <f t="shared" si="1511"/>
        <v>73.650018601190823</v>
      </c>
      <c r="W1004">
        <f t="shared" si="1512"/>
        <v>10.5498046875</v>
      </c>
      <c r="X1004">
        <f t="shared" si="1513"/>
        <v>39.85498046875</v>
      </c>
      <c r="Y1004">
        <f t="shared" si="1514"/>
        <v>15865.301298492204</v>
      </c>
      <c r="Z1004">
        <f t="shared" si="1523"/>
        <v>15828.135083173354</v>
      </c>
      <c r="AA1004">
        <f t="shared" si="1515"/>
        <v>22.198701507795704</v>
      </c>
      <c r="AB1004">
        <f t="shared" si="1516"/>
        <v>59.36491682664564</v>
      </c>
      <c r="AC1004" s="9">
        <f t="shared" si="1517"/>
        <v>37.166215318849936</v>
      </c>
      <c r="AD1004" s="4">
        <f t="shared" si="1518"/>
        <v>1.1044396713618933E-2</v>
      </c>
      <c r="AE1004" s="2">
        <f t="shared" si="1519"/>
        <v>6.6426380625559051E-4</v>
      </c>
      <c r="AF1004">
        <f t="shared" si="1527"/>
        <v>51.451317093395119</v>
      </c>
      <c r="AG1004" s="4">
        <f t="shared" si="1520"/>
        <v>-3.7895322855994611E-2</v>
      </c>
      <c r="AI1004">
        <f t="shared" si="1521"/>
        <v>1</v>
      </c>
      <c r="AJ1004">
        <f t="shared" si="1524"/>
        <v>0</v>
      </c>
      <c r="AK1004">
        <f t="shared" si="1525"/>
        <v>0</v>
      </c>
      <c r="AL1004">
        <f t="shared" ref="AL1004:AN1004" si="1552">SUM(AI994:AI1003)/10</f>
        <v>0.8</v>
      </c>
      <c r="AM1004">
        <f t="shared" si="1552"/>
        <v>0</v>
      </c>
      <c r="AN1004">
        <f t="shared" si="1552"/>
        <v>0.2</v>
      </c>
      <c r="AO1004" s="7">
        <f t="shared" si="1538"/>
        <v>-1.349609375</v>
      </c>
      <c r="AP1004" s="8">
        <f t="shared" si="1542"/>
        <v>0.89224072290697343</v>
      </c>
      <c r="AQ1004" s="8">
        <f t="shared" si="1543"/>
        <v>0</v>
      </c>
      <c r="AR1004" s="8">
        <f t="shared" si="1544"/>
        <v>0.16363636363636364</v>
      </c>
      <c r="AT1004" s="8">
        <f t="shared" si="1539"/>
        <v>8</v>
      </c>
      <c r="AU1004" s="8">
        <f t="shared" si="1540"/>
        <v>2</v>
      </c>
      <c r="AV1004" s="4"/>
    </row>
    <row r="1005" spans="1:48" x14ac:dyDescent="0.25">
      <c r="A1005" t="s">
        <v>1009</v>
      </c>
      <c r="B1005">
        <v>15951.5498046875</v>
      </c>
      <c r="C1005">
        <v>15969.7001953125</v>
      </c>
      <c r="D1005">
        <v>15915.900390625</v>
      </c>
      <c r="E1005">
        <v>15969.349609375</v>
      </c>
      <c r="F1005">
        <v>15969.349609375</v>
      </c>
      <c r="G1005">
        <v>0</v>
      </c>
      <c r="H1005" t="str">
        <f t="shared" si="1498"/>
        <v xml:space="preserve"> 09:15:00+05:30</v>
      </c>
      <c r="I1005" t="str">
        <f t="shared" si="1499"/>
        <v>Y</v>
      </c>
      <c r="J1005">
        <f t="shared" si="1500"/>
        <v>81.849609375</v>
      </c>
      <c r="K1005">
        <f t="shared" si="1501"/>
        <v>17.7998046875</v>
      </c>
      <c r="L1005" s="3">
        <f t="shared" si="1477"/>
        <v>5.1518243509047993E-3</v>
      </c>
      <c r="M1005" s="3">
        <f t="shared" si="1502"/>
        <v>1.1158667907158071E-3</v>
      </c>
      <c r="N1005" t="str">
        <f t="shared" si="1503"/>
        <v>2021-08-03</v>
      </c>
      <c r="O1005">
        <f t="shared" si="1504"/>
        <v>2.80078125</v>
      </c>
      <c r="P1005">
        <f t="shared" si="1505"/>
        <v>156.400390625</v>
      </c>
      <c r="Q1005">
        <f t="shared" si="1506"/>
        <v>312.4501953125</v>
      </c>
      <c r="R1005">
        <f t="shared" si="1507"/>
        <v>284.75</v>
      </c>
      <c r="S1005">
        <f t="shared" si="1508"/>
        <v>15862.800048828125</v>
      </c>
      <c r="T1005">
        <f t="shared" si="1509"/>
        <v>15822.080915178571</v>
      </c>
      <c r="U1005">
        <f t="shared" si="1510"/>
        <v>106.549560546875</v>
      </c>
      <c r="V1005">
        <f t="shared" si="1511"/>
        <v>147.26869419642935</v>
      </c>
      <c r="W1005">
        <f t="shared" si="1512"/>
        <v>53.7998046875</v>
      </c>
      <c r="X1005">
        <f t="shared" si="1513"/>
        <v>38.839941406249999</v>
      </c>
      <c r="Y1005">
        <f t="shared" si="1514"/>
        <v>15888.423145355047</v>
      </c>
      <c r="Z1005">
        <f t="shared" si="1523"/>
        <v>15840.972767373503</v>
      </c>
      <c r="AA1005">
        <f t="shared" si="1515"/>
        <v>80.926464019952618</v>
      </c>
      <c r="AB1005">
        <f t="shared" si="1516"/>
        <v>128.3768420014967</v>
      </c>
      <c r="AC1005" s="9">
        <f t="shared" si="1517"/>
        <v>47.450377981544079</v>
      </c>
      <c r="AD1005" s="4">
        <f t="shared" si="1518"/>
        <v>0.27670728844640335</v>
      </c>
      <c r="AE1005" s="2">
        <f t="shared" si="1519"/>
        <v>3.3802551767156E-3</v>
      </c>
      <c r="AF1005">
        <f t="shared" si="1527"/>
        <v>66.342230176476733</v>
      </c>
      <c r="AG1005" s="4">
        <f t="shared" si="1520"/>
        <v>0.28941752950758148</v>
      </c>
      <c r="AI1005">
        <f t="shared" si="1521"/>
        <v>1</v>
      </c>
      <c r="AJ1005">
        <f t="shared" si="1524"/>
        <v>0</v>
      </c>
      <c r="AK1005">
        <f t="shared" si="1525"/>
        <v>0</v>
      </c>
      <c r="AL1005">
        <f t="shared" ref="AL1005:AN1005" si="1553">SUM(AI995:AI1004)/10</f>
        <v>0.8</v>
      </c>
      <c r="AM1005">
        <f t="shared" si="1553"/>
        <v>0</v>
      </c>
      <c r="AN1005">
        <f t="shared" si="1553"/>
        <v>0.2</v>
      </c>
      <c r="AO1005" s="7">
        <f t="shared" si="1538"/>
        <v>81.849609375</v>
      </c>
      <c r="AP1005" s="8">
        <f t="shared" si="1542"/>
        <v>0.91183331874206919</v>
      </c>
      <c r="AQ1005" s="8">
        <f t="shared" si="1543"/>
        <v>0</v>
      </c>
      <c r="AR1005" s="8">
        <f t="shared" si="1544"/>
        <v>0.16363636363636364</v>
      </c>
      <c r="AT1005" s="8">
        <f t="shared" si="1539"/>
        <v>8</v>
      </c>
      <c r="AU1005" s="8">
        <f t="shared" si="1540"/>
        <v>2</v>
      </c>
      <c r="AV1005" s="4"/>
    </row>
    <row r="1006" spans="1:48" x14ac:dyDescent="0.25">
      <c r="A1006" t="s">
        <v>1010</v>
      </c>
      <c r="B1006">
        <v>15958.5</v>
      </c>
      <c r="C1006">
        <v>15982.4501953125</v>
      </c>
      <c r="D1006">
        <v>15953.75</v>
      </c>
      <c r="E1006">
        <v>15972.150390625</v>
      </c>
      <c r="F1006">
        <v>15972.150390625</v>
      </c>
      <c r="G1006">
        <v>0</v>
      </c>
      <c r="H1006" t="str">
        <f t="shared" si="1498"/>
        <v xml:space="preserve"> 10:15:00+05:30</v>
      </c>
      <c r="I1006" t="str">
        <f t="shared" si="1499"/>
        <v>N</v>
      </c>
      <c r="J1006">
        <f t="shared" si="1500"/>
        <v>2.80078125</v>
      </c>
      <c r="K1006">
        <f t="shared" si="1501"/>
        <v>13.650390625</v>
      </c>
      <c r="L1006" s="3">
        <f t="shared" si="1477"/>
        <v>1.7538480392186839E-4</v>
      </c>
      <c r="M1006" s="3">
        <f t="shared" si="1502"/>
        <v>8.5536802487702482E-4</v>
      </c>
      <c r="N1006" t="str">
        <f t="shared" si="1503"/>
        <v>2021-08-03</v>
      </c>
      <c r="O1006">
        <f t="shared" si="1504"/>
        <v>33.94921875</v>
      </c>
      <c r="P1006">
        <f t="shared" si="1505"/>
        <v>279.599609375</v>
      </c>
      <c r="Q1006">
        <f t="shared" si="1506"/>
        <v>343.7998046875</v>
      </c>
      <c r="R1006">
        <f t="shared" si="1507"/>
        <v>348.1494140625</v>
      </c>
      <c r="S1006">
        <f t="shared" si="1508"/>
        <v>15887.262451171875</v>
      </c>
      <c r="T1006">
        <f t="shared" si="1509"/>
        <v>15831.442801339286</v>
      </c>
      <c r="U1006">
        <f t="shared" si="1510"/>
        <v>84.887939453125</v>
      </c>
      <c r="V1006">
        <f t="shared" si="1511"/>
        <v>140.70758928571377</v>
      </c>
      <c r="W1006">
        <f t="shared" si="1512"/>
        <v>28.7001953125</v>
      </c>
      <c r="X1006">
        <f t="shared" si="1513"/>
        <v>38.85</v>
      </c>
      <c r="Y1006">
        <f t="shared" si="1514"/>
        <v>15907.029199859482</v>
      </c>
      <c r="Z1006">
        <f t="shared" si="1523"/>
        <v>15852.898005850911</v>
      </c>
      <c r="AA1006">
        <f t="shared" si="1515"/>
        <v>65.121190765517895</v>
      </c>
      <c r="AB1006">
        <f t="shared" si="1516"/>
        <v>119.25238477408857</v>
      </c>
      <c r="AC1006" s="9">
        <f t="shared" si="1517"/>
        <v>54.131194008570674</v>
      </c>
      <c r="AD1006" s="4">
        <f t="shared" si="1518"/>
        <v>0.14079584423173849</v>
      </c>
      <c r="AE1006" s="2">
        <f t="shared" si="1519"/>
        <v>1.7989623325237014E-3</v>
      </c>
      <c r="AF1006">
        <f t="shared" si="1527"/>
        <v>75.586398520195871</v>
      </c>
      <c r="AG1006" s="4">
        <f t="shared" si="1520"/>
        <v>0.13934063294418592</v>
      </c>
      <c r="AI1006">
        <f t="shared" si="1521"/>
        <v>1</v>
      </c>
      <c r="AJ1006">
        <f t="shared" si="1524"/>
        <v>0</v>
      </c>
      <c r="AK1006">
        <f t="shared" si="1525"/>
        <v>0</v>
      </c>
      <c r="AL1006">
        <f t="shared" ref="AL1006:AN1006" si="1554">SUM(AI996:AI1005)/10</f>
        <v>0.8</v>
      </c>
      <c r="AM1006">
        <f t="shared" si="1554"/>
        <v>0</v>
      </c>
      <c r="AN1006">
        <f t="shared" si="1554"/>
        <v>0.2</v>
      </c>
      <c r="AO1006" s="7">
        <f t="shared" si="1538"/>
        <v>2.80078125</v>
      </c>
      <c r="AP1006" s="8">
        <f t="shared" si="1542"/>
        <v>0.92786362442532933</v>
      </c>
      <c r="AQ1006" s="8">
        <f t="shared" si="1543"/>
        <v>0</v>
      </c>
      <c r="AR1006" s="8">
        <f t="shared" si="1544"/>
        <v>0.16363636363636364</v>
      </c>
      <c r="AT1006" s="8">
        <f t="shared" si="1539"/>
        <v>9</v>
      </c>
      <c r="AU1006" s="8">
        <f t="shared" si="1540"/>
        <v>1</v>
      </c>
      <c r="AV1006" s="4"/>
    </row>
    <row r="1007" spans="1:48" x14ac:dyDescent="0.25">
      <c r="A1007" t="s">
        <v>1011</v>
      </c>
      <c r="B1007">
        <v>15978.9501953125</v>
      </c>
      <c r="C1007">
        <v>16006.099609375</v>
      </c>
      <c r="D1007">
        <v>15970.7998046875</v>
      </c>
      <c r="E1007">
        <v>16006.099609375</v>
      </c>
      <c r="F1007">
        <v>16006.099609375</v>
      </c>
      <c r="G1007">
        <v>0</v>
      </c>
      <c r="H1007" t="str">
        <f t="shared" si="1498"/>
        <v xml:space="preserve"> 11:15:00+05:30</v>
      </c>
      <c r="I1007" t="str">
        <f t="shared" si="1499"/>
        <v>N</v>
      </c>
      <c r="J1007">
        <f t="shared" si="1500"/>
        <v>33.94921875</v>
      </c>
      <c r="K1007">
        <f t="shared" si="1501"/>
        <v>27.1494140625</v>
      </c>
      <c r="L1007" s="3">
        <f t="shared" si="1477"/>
        <v>2.1255258634383261E-3</v>
      </c>
      <c r="M1007" s="3">
        <f t="shared" si="1502"/>
        <v>1.6990737020048043E-3</v>
      </c>
      <c r="N1007" t="str">
        <f t="shared" si="1503"/>
        <v>2021-08-03</v>
      </c>
      <c r="O1007">
        <f t="shared" si="1504"/>
        <v>30.80078125</v>
      </c>
      <c r="P1007">
        <f t="shared" si="1505"/>
        <v>265.80078125</v>
      </c>
      <c r="Q1007">
        <f t="shared" si="1506"/>
        <v>264.05078125</v>
      </c>
      <c r="R1007">
        <f t="shared" si="1507"/>
        <v>312.6005859375</v>
      </c>
      <c r="S1007">
        <f t="shared" si="1508"/>
        <v>15902.3125</v>
      </c>
      <c r="T1007">
        <f t="shared" si="1509"/>
        <v>15839.957124255952</v>
      </c>
      <c r="U1007">
        <f t="shared" si="1510"/>
        <v>103.787109375</v>
      </c>
      <c r="V1007">
        <f t="shared" si="1511"/>
        <v>166.14248511904771</v>
      </c>
      <c r="W1007">
        <f t="shared" si="1512"/>
        <v>35.2998046875</v>
      </c>
      <c r="X1007">
        <f t="shared" si="1513"/>
        <v>30.070019531250001</v>
      </c>
      <c r="Y1007">
        <f t="shared" si="1514"/>
        <v>15929.044846418486</v>
      </c>
      <c r="Z1007">
        <f t="shared" si="1523"/>
        <v>15866.825424353101</v>
      </c>
      <c r="AA1007">
        <f t="shared" si="1515"/>
        <v>77.054762956513514</v>
      </c>
      <c r="AB1007">
        <f t="shared" si="1516"/>
        <v>139.27418502189903</v>
      </c>
      <c r="AC1007" s="9">
        <f t="shared" si="1517"/>
        <v>62.219422065385515</v>
      </c>
      <c r="AD1007" s="4">
        <f t="shared" si="1518"/>
        <v>0.14941898483772997</v>
      </c>
      <c r="AE1007" s="2">
        <f t="shared" si="1519"/>
        <v>2.2102715655567453E-3</v>
      </c>
      <c r="AF1007">
        <f t="shared" si="1527"/>
        <v>89.087722162534192</v>
      </c>
      <c r="AG1007" s="4">
        <f t="shared" si="1520"/>
        <v>0.17862107345584025</v>
      </c>
      <c r="AI1007">
        <f t="shared" si="1521"/>
        <v>1</v>
      </c>
      <c r="AJ1007">
        <f t="shared" si="1524"/>
        <v>0</v>
      </c>
      <c r="AK1007">
        <f t="shared" si="1525"/>
        <v>0</v>
      </c>
      <c r="AL1007">
        <f t="shared" ref="AL1007:AN1007" si="1555">SUM(AI997:AI1006)/10</f>
        <v>0.9</v>
      </c>
      <c r="AM1007">
        <f t="shared" si="1555"/>
        <v>0</v>
      </c>
      <c r="AN1007">
        <f t="shared" si="1555"/>
        <v>0.1</v>
      </c>
      <c r="AO1007" s="7">
        <f t="shared" si="1538"/>
        <v>33.94921875</v>
      </c>
      <c r="AP1007" s="8">
        <f t="shared" si="1542"/>
        <v>0.94097932907526949</v>
      </c>
      <c r="AQ1007" s="8">
        <f t="shared" si="1543"/>
        <v>0</v>
      </c>
      <c r="AR1007" s="8">
        <f t="shared" si="1544"/>
        <v>0.16363636363636364</v>
      </c>
      <c r="AT1007" s="8">
        <f t="shared" si="1539"/>
        <v>9</v>
      </c>
      <c r="AU1007" s="8">
        <f t="shared" si="1540"/>
        <v>1</v>
      </c>
      <c r="AV1007" s="4"/>
    </row>
    <row r="1008" spans="1:48" x14ac:dyDescent="0.25">
      <c r="A1008" t="s">
        <v>1012</v>
      </c>
      <c r="B1008">
        <v>15989.7998046875</v>
      </c>
      <c r="C1008">
        <v>16038.849609375</v>
      </c>
      <c r="D1008">
        <v>15989.7998046875</v>
      </c>
      <c r="E1008">
        <v>16036.900390625</v>
      </c>
      <c r="F1008">
        <v>16036.900390625</v>
      </c>
      <c r="G1008">
        <v>0</v>
      </c>
      <c r="H1008" t="str">
        <f t="shared" si="1498"/>
        <v xml:space="preserve"> 12:15:00+05:30</v>
      </c>
      <c r="I1008" t="str">
        <f t="shared" si="1499"/>
        <v>N</v>
      </c>
      <c r="J1008">
        <f t="shared" si="1500"/>
        <v>30.80078125</v>
      </c>
      <c r="K1008">
        <f t="shared" si="1501"/>
        <v>47.1005859375</v>
      </c>
      <c r="L1008" s="3">
        <f t="shared" si="1477"/>
        <v>1.9243152299239438E-3</v>
      </c>
      <c r="M1008" s="3">
        <f t="shared" si="1502"/>
        <v>2.9456645181819099E-3</v>
      </c>
      <c r="N1008" t="str">
        <f t="shared" si="1503"/>
        <v>2021-08-03</v>
      </c>
      <c r="O1008">
        <f t="shared" si="1504"/>
        <v>-6.75</v>
      </c>
      <c r="P1008">
        <f t="shared" si="1505"/>
        <v>221.0498046875</v>
      </c>
      <c r="Q1008">
        <f t="shared" si="1506"/>
        <v>243.44921875</v>
      </c>
      <c r="R1008">
        <f t="shared" si="1507"/>
        <v>314.25</v>
      </c>
      <c r="S1008">
        <f t="shared" si="1508"/>
        <v>15919.818725585938</v>
      </c>
      <c r="T1008">
        <f t="shared" si="1509"/>
        <v>15850.461867559523</v>
      </c>
      <c r="U1008">
        <f t="shared" si="1510"/>
        <v>117.0816650390625</v>
      </c>
      <c r="V1008">
        <f t="shared" si="1511"/>
        <v>186.43852306547706</v>
      </c>
      <c r="W1008">
        <f t="shared" si="1512"/>
        <v>49.0498046875</v>
      </c>
      <c r="X1008">
        <f t="shared" si="1513"/>
        <v>30.730078124999999</v>
      </c>
      <c r="Y1008">
        <f t="shared" si="1514"/>
        <v>15953.012745131045</v>
      </c>
      <c r="Z1008">
        <f t="shared" si="1523"/>
        <v>15882.286784923273</v>
      </c>
      <c r="AA1008">
        <f t="shared" si="1515"/>
        <v>83.887645493954551</v>
      </c>
      <c r="AB1008">
        <f t="shared" si="1516"/>
        <v>154.61360570172656</v>
      </c>
      <c r="AC1008" s="9">
        <f t="shared" si="1517"/>
        <v>70.725960207772005</v>
      </c>
      <c r="AD1008" s="4">
        <f t="shared" si="1518"/>
        <v>0.13671837281688487</v>
      </c>
      <c r="AE1008" s="2">
        <f t="shared" si="1519"/>
        <v>3.0675684052730149E-3</v>
      </c>
      <c r="AF1008">
        <f t="shared" si="1527"/>
        <v>102.55087757152251</v>
      </c>
      <c r="AG1008" s="4">
        <f t="shared" si="1520"/>
        <v>0.15112245640791833</v>
      </c>
      <c r="AI1008">
        <f t="shared" si="1521"/>
        <v>1</v>
      </c>
      <c r="AJ1008">
        <f t="shared" si="1524"/>
        <v>0</v>
      </c>
      <c r="AK1008">
        <f t="shared" si="1525"/>
        <v>0</v>
      </c>
      <c r="AL1008">
        <f t="shared" ref="AL1008:AN1008" si="1556">SUM(AI998:AI1007)/10</f>
        <v>1</v>
      </c>
      <c r="AM1008">
        <f t="shared" si="1556"/>
        <v>0</v>
      </c>
      <c r="AN1008">
        <f t="shared" si="1556"/>
        <v>0</v>
      </c>
      <c r="AO1008" s="7">
        <f t="shared" si="1538"/>
        <v>30.80078125</v>
      </c>
      <c r="AP1008" s="8">
        <f t="shared" si="1542"/>
        <v>0.95171036015249322</v>
      </c>
      <c r="AQ1008" s="8">
        <f t="shared" si="1543"/>
        <v>0</v>
      </c>
      <c r="AR1008" s="8">
        <f t="shared" si="1544"/>
        <v>8.1818181818181818E-2</v>
      </c>
      <c r="AT1008" s="8">
        <f t="shared" si="1539"/>
        <v>9</v>
      </c>
      <c r="AU1008" s="8">
        <f t="shared" si="1540"/>
        <v>1</v>
      </c>
      <c r="AV1008" s="4"/>
    </row>
    <row r="1009" spans="1:48" x14ac:dyDescent="0.25">
      <c r="A1009" t="s">
        <v>1013</v>
      </c>
      <c r="B1009">
        <v>16026.2998046875</v>
      </c>
      <c r="C1009">
        <v>16046.9501953125</v>
      </c>
      <c r="D1009">
        <v>16025.150390625</v>
      </c>
      <c r="E1009">
        <v>16030.150390625</v>
      </c>
      <c r="F1009">
        <v>16030.150390625</v>
      </c>
      <c r="G1009">
        <v>0</v>
      </c>
      <c r="H1009" t="str">
        <f t="shared" si="1498"/>
        <v xml:space="preserve"> 13:15:00+05:30</v>
      </c>
      <c r="I1009" t="str">
        <f t="shared" si="1499"/>
        <v>N</v>
      </c>
      <c r="J1009">
        <f t="shared" si="1500"/>
        <v>-6.75</v>
      </c>
      <c r="K1009">
        <f t="shared" si="1501"/>
        <v>3.8505859375</v>
      </c>
      <c r="L1009" s="3">
        <f t="shared" si="1477"/>
        <v>-4.2090427923004235E-4</v>
      </c>
      <c r="M1009" s="3">
        <f t="shared" si="1502"/>
        <v>2.4026668566213581E-4</v>
      </c>
      <c r="N1009" t="str">
        <f t="shared" si="1503"/>
        <v>2021-08-03</v>
      </c>
      <c r="O1009">
        <f t="shared" si="1504"/>
        <v>96.099609375</v>
      </c>
      <c r="P1009">
        <f t="shared" si="1505"/>
        <v>206.25</v>
      </c>
      <c r="Q1009">
        <f t="shared" si="1506"/>
        <v>229.69921875</v>
      </c>
      <c r="R1009">
        <f t="shared" si="1507"/>
        <v>299.5</v>
      </c>
      <c r="S1009">
        <f t="shared" si="1508"/>
        <v>15940.03125</v>
      </c>
      <c r="T1009">
        <f t="shared" si="1509"/>
        <v>15861.799990699405</v>
      </c>
      <c r="U1009">
        <f t="shared" si="1510"/>
        <v>90.119140625</v>
      </c>
      <c r="V1009">
        <f t="shared" si="1511"/>
        <v>168.35039992559541</v>
      </c>
      <c r="W1009">
        <f t="shared" si="1512"/>
        <v>21.7998046875</v>
      </c>
      <c r="X1009">
        <f t="shared" si="1513"/>
        <v>32.015039062500001</v>
      </c>
      <c r="Y1009">
        <f t="shared" si="1514"/>
        <v>15970.154444129703</v>
      </c>
      <c r="Z1009">
        <f t="shared" si="1523"/>
        <v>15895.728930896157</v>
      </c>
      <c r="AA1009">
        <f t="shared" si="1515"/>
        <v>59.995946495297176</v>
      </c>
      <c r="AB1009">
        <f t="shared" si="1516"/>
        <v>134.42145972884282</v>
      </c>
      <c r="AC1009" s="9">
        <f t="shared" si="1517"/>
        <v>74.425513233545644</v>
      </c>
      <c r="AD1009" s="4">
        <f t="shared" si="1518"/>
        <v>5.2308275701106688E-2</v>
      </c>
      <c r="AE1009" s="2">
        <f t="shared" si="1519"/>
        <v>1.3603494604489501E-3</v>
      </c>
      <c r="AF1009">
        <f t="shared" si="1527"/>
        <v>108.35445343029824</v>
      </c>
      <c r="AG1009" s="4">
        <f t="shared" si="1520"/>
        <v>5.6592161824535504E-2</v>
      </c>
      <c r="AI1009">
        <f t="shared" si="1521"/>
        <v>1</v>
      </c>
      <c r="AJ1009">
        <f t="shared" si="1524"/>
        <v>0</v>
      </c>
      <c r="AK1009">
        <f t="shared" si="1525"/>
        <v>0</v>
      </c>
      <c r="AL1009">
        <f t="shared" ref="AL1009:AN1009" si="1557">SUM(AI999:AI1008)/10</f>
        <v>1</v>
      </c>
      <c r="AM1009">
        <f t="shared" si="1557"/>
        <v>0</v>
      </c>
      <c r="AN1009">
        <f t="shared" si="1557"/>
        <v>0</v>
      </c>
      <c r="AO1009" s="7">
        <f t="shared" si="1538"/>
        <v>-6.75</v>
      </c>
      <c r="AP1009" s="8">
        <f t="shared" si="1542"/>
        <v>0.96049029467022173</v>
      </c>
      <c r="AQ1009" s="8">
        <f t="shared" si="1543"/>
        <v>0</v>
      </c>
      <c r="AR1009" s="8">
        <f t="shared" si="1544"/>
        <v>0</v>
      </c>
      <c r="AT1009" s="8">
        <f t="shared" si="1539"/>
        <v>8</v>
      </c>
      <c r="AU1009" s="8">
        <f t="shared" si="1540"/>
        <v>2</v>
      </c>
      <c r="AV1009" s="4"/>
    </row>
    <row r="1010" spans="1:48" x14ac:dyDescent="0.25">
      <c r="A1010" t="s">
        <v>1014</v>
      </c>
      <c r="B1010">
        <v>16040.2998046875</v>
      </c>
      <c r="C1010">
        <v>16130.400390625</v>
      </c>
      <c r="D1010">
        <v>16028.650390625</v>
      </c>
      <c r="E1010">
        <v>16126.25</v>
      </c>
      <c r="F1010">
        <v>16126.25</v>
      </c>
      <c r="G1010">
        <v>0</v>
      </c>
      <c r="H1010" t="str">
        <f t="shared" si="1498"/>
        <v xml:space="preserve"> 14:15:00+05:30</v>
      </c>
      <c r="I1010" t="str">
        <f t="shared" si="1499"/>
        <v>N</v>
      </c>
      <c r="J1010">
        <f t="shared" si="1500"/>
        <v>96.099609375</v>
      </c>
      <c r="K1010">
        <f t="shared" si="1501"/>
        <v>85.9501953125</v>
      </c>
      <c r="L1010" s="3">
        <f t="shared" si="1477"/>
        <v>5.9949287457217153E-3</v>
      </c>
      <c r="M1010" s="3">
        <f t="shared" si="1502"/>
        <v>5.3583908255494415E-3</v>
      </c>
      <c r="N1010" t="str">
        <f t="shared" si="1503"/>
        <v>2021-08-03</v>
      </c>
      <c r="O1010">
        <f t="shared" si="1504"/>
        <v>-0.5</v>
      </c>
      <c r="P1010">
        <f t="shared" si="1505"/>
        <v>139</v>
      </c>
      <c r="Q1010">
        <f t="shared" si="1506"/>
        <v>133.599609375</v>
      </c>
      <c r="R1010">
        <f t="shared" si="1507"/>
        <v>82.099609375</v>
      </c>
      <c r="S1010">
        <f t="shared" si="1508"/>
        <v>15959.28125</v>
      </c>
      <c r="T1010">
        <f t="shared" si="1509"/>
        <v>15872.942847842261</v>
      </c>
      <c r="U1010">
        <f t="shared" si="1510"/>
        <v>166.96875</v>
      </c>
      <c r="V1010">
        <f t="shared" si="1511"/>
        <v>253.30715215773853</v>
      </c>
      <c r="W1010">
        <f t="shared" si="1512"/>
        <v>101.75</v>
      </c>
      <c r="X1010">
        <f t="shared" si="1513"/>
        <v>31.640039062500001</v>
      </c>
      <c r="Y1010">
        <f t="shared" si="1514"/>
        <v>16004.842345434214</v>
      </c>
      <c r="Z1010">
        <f t="shared" si="1523"/>
        <v>15916.685391723779</v>
      </c>
      <c r="AA1010">
        <f t="shared" si="1515"/>
        <v>121.40765456578629</v>
      </c>
      <c r="AB1010">
        <f t="shared" si="1516"/>
        <v>209.56460827622141</v>
      </c>
      <c r="AC1010" s="9">
        <f t="shared" si="1517"/>
        <v>88.156953710435118</v>
      </c>
      <c r="AD1010" s="4">
        <f t="shared" si="1518"/>
        <v>0.18449910360443889</v>
      </c>
      <c r="AE1010" s="2">
        <f t="shared" si="1519"/>
        <v>6.348007943295873E-3</v>
      </c>
      <c r="AF1010">
        <f t="shared" si="1527"/>
        <v>131.89949759195224</v>
      </c>
      <c r="AG1010" s="4">
        <f t="shared" si="1520"/>
        <v>0.21729650620036539</v>
      </c>
      <c r="AI1010">
        <f t="shared" si="1521"/>
        <v>1</v>
      </c>
      <c r="AJ1010">
        <f t="shared" si="1524"/>
        <v>0</v>
      </c>
      <c r="AK1010">
        <f t="shared" si="1525"/>
        <v>0</v>
      </c>
      <c r="AL1010">
        <f t="shared" ref="AL1010:AN1010" si="1558">SUM(AI1000:AI1009)/10</f>
        <v>1</v>
      </c>
      <c r="AM1010">
        <f t="shared" si="1558"/>
        <v>0</v>
      </c>
      <c r="AN1010">
        <f t="shared" si="1558"/>
        <v>0</v>
      </c>
      <c r="AO1010" s="7">
        <f t="shared" si="1538"/>
        <v>96.099609375</v>
      </c>
      <c r="AP1010" s="8">
        <f t="shared" si="1542"/>
        <v>0.96767387745745415</v>
      </c>
      <c r="AQ1010" s="8">
        <f t="shared" si="1543"/>
        <v>0</v>
      </c>
      <c r="AR1010" s="8">
        <f t="shared" si="1544"/>
        <v>0</v>
      </c>
      <c r="AT1010" s="8">
        <f t="shared" si="1539"/>
        <v>8</v>
      </c>
      <c r="AU1010" s="8">
        <f t="shared" si="1540"/>
        <v>2</v>
      </c>
      <c r="AV1010" s="4"/>
    </row>
    <row r="1011" spans="1:48" x14ac:dyDescent="0.25">
      <c r="A1011" t="s">
        <v>1015</v>
      </c>
      <c r="B1011">
        <v>16125.7001953125</v>
      </c>
      <c r="C1011">
        <v>16146.599609375</v>
      </c>
      <c r="D1011">
        <v>16122.4501953125</v>
      </c>
      <c r="E1011">
        <v>16125.75</v>
      </c>
      <c r="F1011">
        <v>16125.75</v>
      </c>
      <c r="G1011">
        <v>0</v>
      </c>
      <c r="H1011" t="str">
        <f t="shared" si="1498"/>
        <v xml:space="preserve"> 15:15:00+05:30</v>
      </c>
      <c r="I1011" t="str">
        <f t="shared" si="1499"/>
        <v>N</v>
      </c>
      <c r="J1011">
        <f t="shared" si="1500"/>
        <v>-0.5</v>
      </c>
      <c r="K1011">
        <f t="shared" si="1501"/>
        <v>4.98046875E-2</v>
      </c>
      <c r="L1011" s="3">
        <f t="shared" si="1477"/>
        <v>-3.1005348422602902E-5</v>
      </c>
      <c r="M1011" s="3">
        <f t="shared" si="1502"/>
        <v>3.0885286776246452E-6</v>
      </c>
      <c r="N1011" t="str">
        <f t="shared" si="1503"/>
        <v>2021-08-03</v>
      </c>
      <c r="O1011">
        <f t="shared" si="1504"/>
        <v>126</v>
      </c>
      <c r="P1011">
        <f t="shared" si="1505"/>
        <v>139.9501953125</v>
      </c>
      <c r="Q1011">
        <f t="shared" si="1506"/>
        <v>104.650390625</v>
      </c>
      <c r="R1011">
        <f t="shared" si="1507"/>
        <v>162.849609375</v>
      </c>
      <c r="S1011">
        <f t="shared" si="1508"/>
        <v>15989.65625</v>
      </c>
      <c r="T1011">
        <f t="shared" si="1509"/>
        <v>15889.561895461309</v>
      </c>
      <c r="U1011">
        <f t="shared" si="1510"/>
        <v>136.09375</v>
      </c>
      <c r="V1011">
        <f t="shared" si="1511"/>
        <v>236.18810453869082</v>
      </c>
      <c r="W1011">
        <f t="shared" si="1512"/>
        <v>24.1494140625</v>
      </c>
      <c r="X1011">
        <f t="shared" si="1513"/>
        <v>39.549999999999997</v>
      </c>
      <c r="Y1011">
        <f t="shared" si="1514"/>
        <v>16031.710713115499</v>
      </c>
      <c r="Z1011">
        <f t="shared" si="1523"/>
        <v>15935.691265203435</v>
      </c>
      <c r="AA1011">
        <f t="shared" si="1515"/>
        <v>94.039286884501053</v>
      </c>
      <c r="AB1011">
        <f t="shared" si="1516"/>
        <v>190.05873479656475</v>
      </c>
      <c r="AC1011" s="9">
        <f t="shared" si="1517"/>
        <v>96.019447912063697</v>
      </c>
      <c r="AD1011" s="4">
        <f t="shared" si="1518"/>
        <v>8.9187453407863132E-2</v>
      </c>
      <c r="AE1011" s="2">
        <f t="shared" si="1519"/>
        <v>1.4978749364982556E-3</v>
      </c>
      <c r="AF1011">
        <f t="shared" si="1527"/>
        <v>142.14881765418977</v>
      </c>
      <c r="AG1011" s="4">
        <f t="shared" si="1520"/>
        <v>7.7705527688551906E-2</v>
      </c>
      <c r="AI1011">
        <f t="shared" si="1521"/>
        <v>1</v>
      </c>
      <c r="AJ1011">
        <f t="shared" si="1524"/>
        <v>0</v>
      </c>
      <c r="AK1011">
        <f t="shared" si="1525"/>
        <v>0</v>
      </c>
      <c r="AL1011">
        <f t="shared" ref="AL1011:AN1011" si="1559">SUM(AI1001:AI1010)/10</f>
        <v>1</v>
      </c>
      <c r="AM1011">
        <f t="shared" si="1559"/>
        <v>0</v>
      </c>
      <c r="AN1011">
        <f t="shared" si="1559"/>
        <v>0</v>
      </c>
      <c r="AO1011" s="7">
        <f t="shared" si="1538"/>
        <v>-0.5</v>
      </c>
      <c r="AP1011" s="8">
        <f t="shared" si="1542"/>
        <v>0.97355135428337158</v>
      </c>
      <c r="AQ1011" s="8">
        <f t="shared" si="1543"/>
        <v>0</v>
      </c>
      <c r="AR1011" s="8">
        <f t="shared" si="1544"/>
        <v>0</v>
      </c>
      <c r="AT1011" s="8">
        <f t="shared" si="1539"/>
        <v>7</v>
      </c>
      <c r="AU1011" s="8">
        <f t="shared" si="1540"/>
        <v>3</v>
      </c>
      <c r="AV1011" s="4"/>
    </row>
    <row r="1012" spans="1:48" x14ac:dyDescent="0.25">
      <c r="A1012" t="s">
        <v>1016</v>
      </c>
      <c r="B1012">
        <v>16195.25</v>
      </c>
      <c r="C1012">
        <v>16263.5</v>
      </c>
      <c r="D1012">
        <v>16187.7998046875</v>
      </c>
      <c r="E1012">
        <v>16251.75</v>
      </c>
      <c r="F1012">
        <v>16251.75</v>
      </c>
      <c r="G1012">
        <v>0</v>
      </c>
      <c r="H1012" t="str">
        <f t="shared" si="1498"/>
        <v xml:space="preserve"> 09:15:00+05:30</v>
      </c>
      <c r="I1012" t="str">
        <f t="shared" si="1499"/>
        <v>Y</v>
      </c>
      <c r="J1012">
        <f t="shared" si="1500"/>
        <v>126</v>
      </c>
      <c r="K1012">
        <f t="shared" si="1501"/>
        <v>56.5</v>
      </c>
      <c r="L1012" s="3">
        <f t="shared" si="1477"/>
        <v>7.8135900655783453E-3</v>
      </c>
      <c r="M1012" s="3">
        <f t="shared" si="1502"/>
        <v>3.4886772356092065E-3</v>
      </c>
      <c r="N1012" t="str">
        <f t="shared" si="1503"/>
        <v>2021-08-04</v>
      </c>
      <c r="O1012">
        <f t="shared" si="1504"/>
        <v>20.150390625</v>
      </c>
      <c r="P1012">
        <f t="shared" si="1505"/>
        <v>1.25</v>
      </c>
      <c r="Q1012">
        <f t="shared" si="1506"/>
        <v>2.9501953125</v>
      </c>
      <c r="R1012">
        <f t="shared" si="1507"/>
        <v>16.5498046875</v>
      </c>
      <c r="S1012">
        <f t="shared" si="1508"/>
        <v>16019.268798828125</v>
      </c>
      <c r="T1012">
        <f t="shared" si="1509"/>
        <v>15905.795247395834</v>
      </c>
      <c r="U1012">
        <f t="shared" si="1510"/>
        <v>232.481201171875</v>
      </c>
      <c r="V1012">
        <f t="shared" si="1511"/>
        <v>345.95475260416606</v>
      </c>
      <c r="W1012">
        <f t="shared" si="1512"/>
        <v>75.7001953125</v>
      </c>
      <c r="X1012">
        <f t="shared" si="1513"/>
        <v>40.599902343750003</v>
      </c>
      <c r="Y1012">
        <f t="shared" si="1514"/>
        <v>16080.608332423166</v>
      </c>
      <c r="Z1012">
        <f t="shared" si="1523"/>
        <v>15964.423877457668</v>
      </c>
      <c r="AA1012">
        <f t="shared" si="1515"/>
        <v>171.14166757683415</v>
      </c>
      <c r="AB1012">
        <f t="shared" si="1516"/>
        <v>287.32612254233209</v>
      </c>
      <c r="AC1012" s="9">
        <f t="shared" si="1517"/>
        <v>116.18445496549793</v>
      </c>
      <c r="AD1012" s="4">
        <f t="shared" si="1518"/>
        <v>0.21000961255163336</v>
      </c>
      <c r="AE1012" s="2">
        <f t="shared" si="1519"/>
        <v>4.6763733321300094E-3</v>
      </c>
      <c r="AF1012">
        <f t="shared" si="1527"/>
        <v>174.81308502733191</v>
      </c>
      <c r="AG1012" s="4">
        <f t="shared" si="1520"/>
        <v>0.22978923013349015</v>
      </c>
      <c r="AI1012">
        <f t="shared" si="1521"/>
        <v>1</v>
      </c>
      <c r="AJ1012">
        <f t="shared" si="1524"/>
        <v>0</v>
      </c>
      <c r="AK1012">
        <f t="shared" si="1525"/>
        <v>0</v>
      </c>
      <c r="AL1012">
        <f t="shared" ref="AL1012:AN1012" si="1560">SUM(AI1002:AI1011)/10</f>
        <v>1</v>
      </c>
      <c r="AM1012">
        <f t="shared" si="1560"/>
        <v>0</v>
      </c>
      <c r="AN1012">
        <f t="shared" si="1560"/>
        <v>0</v>
      </c>
      <c r="AO1012" s="7">
        <f t="shared" si="1538"/>
        <v>126</v>
      </c>
      <c r="AP1012" s="8">
        <f t="shared" si="1542"/>
        <v>0.97836019895912218</v>
      </c>
      <c r="AQ1012" s="8">
        <f t="shared" si="1543"/>
        <v>0</v>
      </c>
      <c r="AR1012" s="8">
        <f t="shared" si="1544"/>
        <v>0</v>
      </c>
      <c r="AT1012" s="8">
        <f t="shared" si="1539"/>
        <v>7</v>
      </c>
      <c r="AU1012" s="8">
        <f t="shared" si="1540"/>
        <v>3</v>
      </c>
      <c r="AV1012" s="4"/>
    </row>
    <row r="1013" spans="1:48" x14ac:dyDescent="0.25">
      <c r="A1013" t="s">
        <v>1017</v>
      </c>
      <c r="B1013">
        <v>16258.75</v>
      </c>
      <c r="C1013">
        <v>16290</v>
      </c>
      <c r="D1013">
        <v>16244.349609375</v>
      </c>
      <c r="E1013">
        <v>16271.900390625</v>
      </c>
      <c r="F1013">
        <v>16271.900390625</v>
      </c>
      <c r="G1013">
        <v>0</v>
      </c>
      <c r="H1013" t="str">
        <f t="shared" si="1498"/>
        <v xml:space="preserve"> 10:15:00+05:30</v>
      </c>
      <c r="I1013" t="str">
        <f t="shared" si="1499"/>
        <v>N</v>
      </c>
      <c r="J1013">
        <f t="shared" si="1500"/>
        <v>20.150390625</v>
      </c>
      <c r="K1013">
        <f t="shared" si="1501"/>
        <v>13.150390625</v>
      </c>
      <c r="L1013" s="3">
        <f t="shared" si="1477"/>
        <v>1.2398905117910379E-3</v>
      </c>
      <c r="M1013" s="3">
        <f t="shared" si="1502"/>
        <v>8.0881928961328519E-4</v>
      </c>
      <c r="N1013" t="str">
        <f t="shared" si="1503"/>
        <v>2021-08-04</v>
      </c>
      <c r="O1013">
        <f t="shared" si="1504"/>
        <v>-13.9501953125</v>
      </c>
      <c r="P1013">
        <f t="shared" si="1505"/>
        <v>-32.80078125</v>
      </c>
      <c r="Q1013">
        <f t="shared" si="1506"/>
        <v>28.099609375</v>
      </c>
      <c r="R1013">
        <f t="shared" si="1507"/>
        <v>-53.150390625</v>
      </c>
      <c r="S1013">
        <f t="shared" si="1508"/>
        <v>16064.800048828125</v>
      </c>
      <c r="T1013">
        <f t="shared" si="1509"/>
        <v>15926.528599330357</v>
      </c>
      <c r="U1013">
        <f t="shared" si="1510"/>
        <v>207.100341796875</v>
      </c>
      <c r="V1013">
        <f t="shared" si="1511"/>
        <v>345.37179129464312</v>
      </c>
      <c r="W1013">
        <f t="shared" si="1512"/>
        <v>45.650390625</v>
      </c>
      <c r="X1013">
        <f t="shared" si="1513"/>
        <v>45.23486328125</v>
      </c>
      <c r="Y1013">
        <f t="shared" si="1514"/>
        <v>16123.11767869024</v>
      </c>
      <c r="Z1013">
        <f t="shared" si="1523"/>
        <v>15992.376287745607</v>
      </c>
      <c r="AA1013">
        <f t="shared" si="1515"/>
        <v>148.7827119347603</v>
      </c>
      <c r="AB1013">
        <f t="shared" si="1516"/>
        <v>279.52410287939347</v>
      </c>
      <c r="AC1013" s="9">
        <f t="shared" si="1517"/>
        <v>130.74139094463317</v>
      </c>
      <c r="AD1013" s="4">
        <f t="shared" si="1518"/>
        <v>0.12529159760191716</v>
      </c>
      <c r="AE1013" s="2">
        <f t="shared" si="1519"/>
        <v>2.8102319712852079E-3</v>
      </c>
      <c r="AF1013">
        <f t="shared" si="1527"/>
        <v>196.58907935988282</v>
      </c>
      <c r="AG1013" s="4">
        <f t="shared" si="1520"/>
        <v>0.12456730186499625</v>
      </c>
      <c r="AI1013">
        <f t="shared" si="1521"/>
        <v>1</v>
      </c>
      <c r="AJ1013">
        <f t="shared" si="1524"/>
        <v>0</v>
      </c>
      <c r="AK1013">
        <f t="shared" si="1525"/>
        <v>0</v>
      </c>
      <c r="AL1013">
        <f t="shared" ref="AL1013:AN1013" si="1561">SUM(AI1003:AI1012)/10</f>
        <v>1</v>
      </c>
      <c r="AM1013">
        <f t="shared" si="1561"/>
        <v>0</v>
      </c>
      <c r="AN1013">
        <f t="shared" si="1561"/>
        <v>0</v>
      </c>
      <c r="AO1013" s="7">
        <f t="shared" si="1538"/>
        <v>20.150390625</v>
      </c>
      <c r="AP1013" s="8">
        <f t="shared" si="1542"/>
        <v>0.98229470823928178</v>
      </c>
      <c r="AQ1013" s="8">
        <f t="shared" si="1543"/>
        <v>0</v>
      </c>
      <c r="AR1013" s="8">
        <f t="shared" si="1544"/>
        <v>0</v>
      </c>
      <c r="AT1013" s="8">
        <f t="shared" si="1539"/>
        <v>7</v>
      </c>
      <c r="AU1013" s="8">
        <f t="shared" si="1540"/>
        <v>3</v>
      </c>
      <c r="AV1013" s="4"/>
    </row>
    <row r="1014" spans="1:48" x14ac:dyDescent="0.25">
      <c r="A1014" t="s">
        <v>1018</v>
      </c>
      <c r="B1014">
        <v>16283.900390625</v>
      </c>
      <c r="C1014">
        <v>16285.900390625</v>
      </c>
      <c r="D1014">
        <v>16204.5</v>
      </c>
      <c r="E1014">
        <v>16257.9501953125</v>
      </c>
      <c r="F1014">
        <v>16257.9501953125</v>
      </c>
      <c r="G1014">
        <v>0</v>
      </c>
      <c r="H1014" t="str">
        <f t="shared" si="1498"/>
        <v xml:space="preserve"> 11:15:00+05:30</v>
      </c>
      <c r="I1014" t="str">
        <f t="shared" si="1499"/>
        <v>N</v>
      </c>
      <c r="J1014">
        <f t="shared" si="1500"/>
        <v>-13.9501953125</v>
      </c>
      <c r="K1014">
        <f t="shared" si="1501"/>
        <v>-25.9501953125</v>
      </c>
      <c r="L1014" s="3">
        <f t="shared" si="1477"/>
        <v>-8.5731813602653057E-4</v>
      </c>
      <c r="M1014" s="3">
        <f t="shared" si="1502"/>
        <v>-1.5936105410863418E-3</v>
      </c>
      <c r="N1014" t="str">
        <f t="shared" si="1503"/>
        <v>2021-08-04</v>
      </c>
      <c r="O1014">
        <f t="shared" si="1504"/>
        <v>-21.5498046875</v>
      </c>
      <c r="P1014">
        <f t="shared" si="1505"/>
        <v>-18.650390625</v>
      </c>
      <c r="Q1014">
        <f t="shared" si="1506"/>
        <v>31.5498046875</v>
      </c>
      <c r="R1014">
        <f t="shared" si="1507"/>
        <v>-75.2998046875</v>
      </c>
      <c r="S1014">
        <f t="shared" si="1508"/>
        <v>16102.618896484375</v>
      </c>
      <c r="T1014">
        <f t="shared" si="1509"/>
        <v>15948.728608630952</v>
      </c>
      <c r="U1014">
        <f t="shared" si="1510"/>
        <v>155.331298828125</v>
      </c>
      <c r="V1014">
        <f t="shared" si="1511"/>
        <v>309.22158668154771</v>
      </c>
      <c r="W1014">
        <f t="shared" si="1512"/>
        <v>81.400390625</v>
      </c>
      <c r="X1014">
        <f t="shared" si="1513"/>
        <v>44.644921875000001</v>
      </c>
      <c r="Y1014">
        <f t="shared" si="1514"/>
        <v>16153.080460161853</v>
      </c>
      <c r="Z1014">
        <f t="shared" si="1523"/>
        <v>16016.519370251688</v>
      </c>
      <c r="AA1014">
        <f t="shared" si="1515"/>
        <v>104.8697351506471</v>
      </c>
      <c r="AB1014">
        <f t="shared" si="1516"/>
        <v>241.43082506081191</v>
      </c>
      <c r="AC1014" s="9">
        <f t="shared" si="1517"/>
        <v>136.56108991016481</v>
      </c>
      <c r="AD1014" s="4">
        <f t="shared" si="1518"/>
        <v>4.4513056832906038E-2</v>
      </c>
      <c r="AE1014" s="2">
        <f t="shared" si="1519"/>
        <v>5.0233201039834611E-3</v>
      </c>
      <c r="AF1014">
        <f t="shared" si="1527"/>
        <v>204.3518515309006</v>
      </c>
      <c r="AG1014" s="4">
        <f t="shared" si="1520"/>
        <v>3.9487301106929676E-2</v>
      </c>
      <c r="AI1014">
        <f t="shared" si="1521"/>
        <v>1</v>
      </c>
      <c r="AJ1014">
        <f t="shared" si="1524"/>
        <v>0</v>
      </c>
      <c r="AK1014">
        <f t="shared" si="1525"/>
        <v>0</v>
      </c>
      <c r="AL1014">
        <f t="shared" ref="AL1014:AN1014" si="1562">SUM(AI1004:AI1013)/10</f>
        <v>1</v>
      </c>
      <c r="AM1014">
        <f t="shared" si="1562"/>
        <v>0</v>
      </c>
      <c r="AN1014">
        <f t="shared" si="1562"/>
        <v>0</v>
      </c>
      <c r="AO1014" s="7">
        <f t="shared" si="1538"/>
        <v>-13.9501953125</v>
      </c>
      <c r="AP1014" s="8">
        <f t="shared" si="1542"/>
        <v>0.98551385219577603</v>
      </c>
      <c r="AQ1014" s="8">
        <f t="shared" si="1543"/>
        <v>0</v>
      </c>
      <c r="AR1014" s="8">
        <f t="shared" si="1544"/>
        <v>0</v>
      </c>
      <c r="AT1014" s="8">
        <f t="shared" si="1539"/>
        <v>7</v>
      </c>
      <c r="AU1014" s="8">
        <f t="shared" si="1540"/>
        <v>3</v>
      </c>
      <c r="AV1014" s="4"/>
    </row>
    <row r="1015" spans="1:48" x14ac:dyDescent="0.25">
      <c r="A1015" t="s">
        <v>1019</v>
      </c>
      <c r="B1015">
        <v>16213.0498046875</v>
      </c>
      <c r="C1015">
        <v>16266.7998046875</v>
      </c>
      <c r="D1015">
        <v>16212.099609375</v>
      </c>
      <c r="E1015">
        <v>16236.400390625</v>
      </c>
      <c r="F1015">
        <v>16236.400390625</v>
      </c>
      <c r="G1015">
        <v>0</v>
      </c>
      <c r="H1015" t="str">
        <f t="shared" si="1498"/>
        <v xml:space="preserve"> 12:15:00+05:30</v>
      </c>
      <c r="I1015" t="str">
        <f t="shared" si="1499"/>
        <v>N</v>
      </c>
      <c r="J1015">
        <f t="shared" si="1500"/>
        <v>-21.5498046875</v>
      </c>
      <c r="K1015">
        <f t="shared" si="1501"/>
        <v>23.3505859375</v>
      </c>
      <c r="L1015" s="3">
        <f t="shared" si="1477"/>
        <v>-1.3254933388658829E-3</v>
      </c>
      <c r="M1015" s="3">
        <f t="shared" si="1502"/>
        <v>1.440234022518632E-3</v>
      </c>
      <c r="N1015" t="str">
        <f t="shared" si="1503"/>
        <v>2021-08-04</v>
      </c>
      <c r="O1015">
        <f t="shared" si="1504"/>
        <v>28.849609375</v>
      </c>
      <c r="P1015">
        <f t="shared" si="1505"/>
        <v>42.849609375</v>
      </c>
      <c r="Q1015">
        <f t="shared" si="1506"/>
        <v>22.8994140625</v>
      </c>
      <c r="R1015">
        <f t="shared" si="1507"/>
        <v>-47.30078125</v>
      </c>
      <c r="S1015">
        <f t="shared" si="1508"/>
        <v>16138.343872070313</v>
      </c>
      <c r="T1015">
        <f t="shared" si="1509"/>
        <v>15969.688151041666</v>
      </c>
      <c r="U1015">
        <f t="shared" si="1510"/>
        <v>98.0565185546875</v>
      </c>
      <c r="V1015">
        <f t="shared" si="1511"/>
        <v>266.71223958333394</v>
      </c>
      <c r="W1015">
        <f t="shared" si="1512"/>
        <v>54.7001953125</v>
      </c>
      <c r="X1015">
        <f t="shared" si="1513"/>
        <v>51.72998046875</v>
      </c>
      <c r="Y1015">
        <f t="shared" si="1514"/>
        <v>16171.596000264775</v>
      </c>
      <c r="Z1015">
        <f t="shared" si="1523"/>
        <v>16036.508553921989</v>
      </c>
      <c r="AA1015">
        <f t="shared" si="1515"/>
        <v>64.804390360224716</v>
      </c>
      <c r="AB1015">
        <f t="shared" si="1516"/>
        <v>199.89183670301099</v>
      </c>
      <c r="AC1015" s="9">
        <f t="shared" si="1517"/>
        <v>135.08744634278628</v>
      </c>
      <c r="AD1015" s="4">
        <f t="shared" si="1518"/>
        <v>-1.0791094068947097E-2</v>
      </c>
      <c r="AE1015" s="2">
        <f t="shared" si="1519"/>
        <v>3.3740352348235279E-3</v>
      </c>
      <c r="AF1015">
        <f t="shared" si="1527"/>
        <v>201.90784922310922</v>
      </c>
      <c r="AG1015" s="4">
        <f t="shared" si="1520"/>
        <v>-1.1959775698052899E-2</v>
      </c>
      <c r="AI1015">
        <f t="shared" si="1521"/>
        <v>0</v>
      </c>
      <c r="AJ1015">
        <f t="shared" si="1524"/>
        <v>0</v>
      </c>
      <c r="AK1015">
        <f t="shared" si="1525"/>
        <v>1</v>
      </c>
      <c r="AL1015">
        <f t="shared" ref="AL1015:AN1015" si="1563">SUM(AI1005:AI1014)/10</f>
        <v>1</v>
      </c>
      <c r="AM1015">
        <f t="shared" si="1563"/>
        <v>0</v>
      </c>
      <c r="AN1015">
        <f t="shared" si="1563"/>
        <v>0</v>
      </c>
      <c r="AO1015" s="7">
        <f t="shared" si="1538"/>
        <v>-21.5498046875</v>
      </c>
      <c r="AP1015" s="8">
        <f t="shared" si="1542"/>
        <v>0.80632951543290765</v>
      </c>
      <c r="AQ1015" s="8">
        <f t="shared" si="1543"/>
        <v>0</v>
      </c>
      <c r="AR1015" s="8">
        <f t="shared" si="1544"/>
        <v>0.18181818181818182</v>
      </c>
      <c r="AT1015" s="8">
        <f t="shared" si="1539"/>
        <v>6</v>
      </c>
      <c r="AU1015" s="8">
        <f t="shared" si="1540"/>
        <v>4</v>
      </c>
      <c r="AV1015" s="4"/>
    </row>
    <row r="1016" spans="1:48" x14ac:dyDescent="0.25">
      <c r="A1016" t="s">
        <v>1020</v>
      </c>
      <c r="B1016">
        <v>16228.150390625</v>
      </c>
      <c r="C1016">
        <v>16271</v>
      </c>
      <c r="D1016">
        <v>16219.4501953125</v>
      </c>
      <c r="E1016">
        <v>16265.25</v>
      </c>
      <c r="F1016">
        <v>16265.25</v>
      </c>
      <c r="G1016">
        <v>0</v>
      </c>
      <c r="H1016" t="str">
        <f t="shared" si="1498"/>
        <v xml:space="preserve"> 13:15:00+05:30</v>
      </c>
      <c r="I1016" t="str">
        <f t="shared" si="1499"/>
        <v>N</v>
      </c>
      <c r="J1016">
        <f t="shared" si="1500"/>
        <v>28.849609375</v>
      </c>
      <c r="K1016">
        <f t="shared" si="1501"/>
        <v>37.099609375</v>
      </c>
      <c r="L1016" s="3">
        <f t="shared" si="1477"/>
        <v>1.7768476189868997E-3</v>
      </c>
      <c r="M1016" s="3">
        <f t="shared" si="1502"/>
        <v>2.2861267909146587E-3</v>
      </c>
      <c r="N1016" t="str">
        <f t="shared" si="1503"/>
        <v>2021-08-04</v>
      </c>
      <c r="O1016">
        <f t="shared" si="1504"/>
        <v>0.4501953125</v>
      </c>
      <c r="P1016">
        <f t="shared" si="1505"/>
        <v>63.7998046875</v>
      </c>
      <c r="Q1016">
        <f t="shared" si="1506"/>
        <v>-23.75</v>
      </c>
      <c r="R1016">
        <f t="shared" si="1507"/>
        <v>-32.849609375</v>
      </c>
      <c r="S1016">
        <f t="shared" si="1508"/>
        <v>16167.131469726563</v>
      </c>
      <c r="T1016">
        <f t="shared" si="1509"/>
        <v>15989.988188244048</v>
      </c>
      <c r="U1016">
        <f t="shared" si="1510"/>
        <v>98.1185302734375</v>
      </c>
      <c r="V1016">
        <f t="shared" si="1511"/>
        <v>275.26181175595229</v>
      </c>
      <c r="W1016">
        <f t="shared" si="1512"/>
        <v>51.5498046875</v>
      </c>
      <c r="X1016">
        <f t="shared" si="1513"/>
        <v>51.820019531249997</v>
      </c>
      <c r="Y1016">
        <f t="shared" si="1514"/>
        <v>16192.408000205936</v>
      </c>
      <c r="Z1016">
        <f t="shared" si="1523"/>
        <v>16057.303230838172</v>
      </c>
      <c r="AA1016">
        <f t="shared" si="1515"/>
        <v>72.841999794063668</v>
      </c>
      <c r="AB1016">
        <f t="shared" si="1516"/>
        <v>207.94676916182834</v>
      </c>
      <c r="AC1016" s="9">
        <f t="shared" si="1517"/>
        <v>135.10476936776467</v>
      </c>
      <c r="AD1016" s="4">
        <f t="shared" si="1518"/>
        <v>1.2823563882048767E-4</v>
      </c>
      <c r="AE1016" s="2">
        <f t="shared" si="1519"/>
        <v>3.1782707839503798E-3</v>
      </c>
      <c r="AF1016">
        <f t="shared" si="1527"/>
        <v>202.41981196188863</v>
      </c>
      <c r="AG1016" s="4">
        <f t="shared" si="1520"/>
        <v>2.5356257359449214E-3</v>
      </c>
      <c r="AI1016">
        <f t="shared" si="1521"/>
        <v>1</v>
      </c>
      <c r="AJ1016">
        <f t="shared" si="1524"/>
        <v>0</v>
      </c>
      <c r="AK1016">
        <f t="shared" si="1525"/>
        <v>0</v>
      </c>
      <c r="AL1016">
        <f t="shared" ref="AL1016:AN1016" si="1564">SUM(AI1006:AI1015)/10</f>
        <v>0.9</v>
      </c>
      <c r="AM1016">
        <f t="shared" si="1564"/>
        <v>0</v>
      </c>
      <c r="AN1016">
        <f t="shared" si="1564"/>
        <v>0.1</v>
      </c>
      <c r="AO1016" s="7">
        <f t="shared" si="1538"/>
        <v>28.849609375</v>
      </c>
      <c r="AP1016" s="8">
        <f t="shared" si="1542"/>
        <v>0.84154233080874263</v>
      </c>
      <c r="AQ1016" s="8">
        <f t="shared" si="1543"/>
        <v>0</v>
      </c>
      <c r="AR1016" s="8">
        <f t="shared" si="1544"/>
        <v>0</v>
      </c>
      <c r="AT1016" s="8">
        <f t="shared" si="1539"/>
        <v>6</v>
      </c>
      <c r="AU1016" s="8">
        <f t="shared" si="1540"/>
        <v>4</v>
      </c>
      <c r="AV1016" s="4"/>
    </row>
    <row r="1017" spans="1:48" x14ac:dyDescent="0.25">
      <c r="A1017" t="s">
        <v>1021</v>
      </c>
      <c r="B1017">
        <v>16270.599609375</v>
      </c>
      <c r="C1017">
        <v>16285.0498046875</v>
      </c>
      <c r="D1017">
        <v>16247.25</v>
      </c>
      <c r="E1017">
        <v>16265.7001953125</v>
      </c>
      <c r="F1017">
        <v>16265.7001953125</v>
      </c>
      <c r="G1017">
        <v>0</v>
      </c>
      <c r="H1017" t="str">
        <f t="shared" si="1498"/>
        <v xml:space="preserve"> 14:15:00+05:30</v>
      </c>
      <c r="I1017" t="str">
        <f t="shared" si="1499"/>
        <v>N</v>
      </c>
      <c r="J1017">
        <f t="shared" si="1500"/>
        <v>0.4501953125</v>
      </c>
      <c r="K1017">
        <f t="shared" si="1501"/>
        <v>-4.8994140625</v>
      </c>
      <c r="L1017" s="3">
        <f t="shared" si="1477"/>
        <v>2.767835185441355E-5</v>
      </c>
      <c r="M1017" s="3">
        <f t="shared" si="1502"/>
        <v>-3.0112068271147138E-4</v>
      </c>
      <c r="N1017" t="str">
        <f t="shared" si="1503"/>
        <v>2021-08-04</v>
      </c>
      <c r="O1017">
        <f t="shared" si="1504"/>
        <v>-12.7001953125</v>
      </c>
      <c r="P1017">
        <f t="shared" si="1505"/>
        <v>71.7998046875</v>
      </c>
      <c r="Q1017">
        <f t="shared" si="1506"/>
        <v>-34.9501953125</v>
      </c>
      <c r="R1017">
        <f t="shared" si="1507"/>
        <v>-12.9501953125</v>
      </c>
      <c r="S1017">
        <f t="shared" si="1508"/>
        <v>16195.675170898437</v>
      </c>
      <c r="T1017">
        <f t="shared" si="1509"/>
        <v>16009.583426339286</v>
      </c>
      <c r="U1017">
        <f t="shared" si="1510"/>
        <v>70.0250244140625</v>
      </c>
      <c r="V1017">
        <f t="shared" si="1511"/>
        <v>256.11676897321377</v>
      </c>
      <c r="W1017">
        <f t="shared" si="1512"/>
        <v>37.7998046875</v>
      </c>
      <c r="X1017">
        <f t="shared" si="1513"/>
        <v>54.10498046875</v>
      </c>
      <c r="Y1017">
        <f t="shared" si="1514"/>
        <v>16208.695154674062</v>
      </c>
      <c r="Z1017">
        <f t="shared" si="1523"/>
        <v>16076.248409426747</v>
      </c>
      <c r="AA1017">
        <f t="shared" si="1515"/>
        <v>57.005040638438004</v>
      </c>
      <c r="AB1017">
        <f t="shared" si="1516"/>
        <v>189.45178588575254</v>
      </c>
      <c r="AC1017" s="9">
        <f t="shared" si="1517"/>
        <v>132.44674524731454</v>
      </c>
      <c r="AD1017" s="4">
        <f t="shared" si="1518"/>
        <v>-1.9673799325431715E-2</v>
      </c>
      <c r="AE1017" s="2">
        <f t="shared" si="1519"/>
        <v>2.3265355483235626E-3</v>
      </c>
      <c r="AF1017">
        <f t="shared" si="1527"/>
        <v>199.11172833477576</v>
      </c>
      <c r="AG1017" s="4">
        <f t="shared" si="1520"/>
        <v>-1.6342686988246521E-2</v>
      </c>
      <c r="AI1017">
        <f t="shared" si="1521"/>
        <v>0</v>
      </c>
      <c r="AJ1017">
        <f t="shared" si="1524"/>
        <v>0</v>
      </c>
      <c r="AK1017">
        <f t="shared" si="1525"/>
        <v>1</v>
      </c>
      <c r="AL1017">
        <f t="shared" ref="AL1017:AN1017" si="1565">SUM(AI1007:AI1016)/10</f>
        <v>0.9</v>
      </c>
      <c r="AM1017">
        <f t="shared" si="1565"/>
        <v>0</v>
      </c>
      <c r="AN1017">
        <f t="shared" si="1565"/>
        <v>0.1</v>
      </c>
      <c r="AO1017" s="7">
        <f t="shared" si="1538"/>
        <v>0.4501953125</v>
      </c>
      <c r="AP1017" s="8">
        <f t="shared" si="1542"/>
        <v>0.68853463429806216</v>
      </c>
      <c r="AQ1017" s="8">
        <f t="shared" si="1543"/>
        <v>0</v>
      </c>
      <c r="AR1017" s="8">
        <f t="shared" si="1544"/>
        <v>0.26363636363636367</v>
      </c>
      <c r="AT1017" s="8">
        <f t="shared" si="1539"/>
        <v>6</v>
      </c>
      <c r="AU1017" s="8">
        <f t="shared" si="1540"/>
        <v>4</v>
      </c>
      <c r="AV1017" s="4"/>
    </row>
    <row r="1018" spans="1:48" x14ac:dyDescent="0.25">
      <c r="A1018" t="s">
        <v>1022</v>
      </c>
      <c r="B1018">
        <v>16265.2001953125</v>
      </c>
      <c r="C1018">
        <v>16266.75</v>
      </c>
      <c r="D1018">
        <v>16245.599609375</v>
      </c>
      <c r="E1018">
        <v>16253</v>
      </c>
      <c r="F1018">
        <v>16253</v>
      </c>
      <c r="G1018">
        <v>0</v>
      </c>
      <c r="H1018" t="str">
        <f t="shared" si="1498"/>
        <v xml:space="preserve"> 15:15:00+05:30</v>
      </c>
      <c r="I1018" t="str">
        <f t="shared" si="1499"/>
        <v>N</v>
      </c>
      <c r="J1018">
        <f t="shared" si="1500"/>
        <v>-12.7001953125</v>
      </c>
      <c r="K1018">
        <f t="shared" si="1501"/>
        <v>-12.2001953125</v>
      </c>
      <c r="L1018" s="3">
        <f t="shared" si="1477"/>
        <v>-7.8079610222743328E-4</v>
      </c>
      <c r="M1018" s="3">
        <f t="shared" si="1502"/>
        <v>-7.5007962804023761E-4</v>
      </c>
      <c r="N1018" t="str">
        <f t="shared" si="1503"/>
        <v>2021-08-04</v>
      </c>
      <c r="O1018">
        <f t="shared" si="1504"/>
        <v>-13.900390625</v>
      </c>
      <c r="P1018">
        <f t="shared" si="1505"/>
        <v>31.349609375</v>
      </c>
      <c r="Q1018">
        <f t="shared" si="1506"/>
        <v>6.4501953125</v>
      </c>
      <c r="R1018">
        <f t="shared" si="1507"/>
        <v>28.599609375</v>
      </c>
      <c r="S1018">
        <f t="shared" si="1508"/>
        <v>16225.118896484375</v>
      </c>
      <c r="T1018">
        <f t="shared" si="1509"/>
        <v>16034.190569196429</v>
      </c>
      <c r="U1018">
        <f t="shared" si="1510"/>
        <v>27.881103515625</v>
      </c>
      <c r="V1018">
        <f t="shared" si="1511"/>
        <v>218.80943080357065</v>
      </c>
      <c r="W1018">
        <f t="shared" si="1512"/>
        <v>21.150390625</v>
      </c>
      <c r="X1018">
        <f t="shared" si="1513"/>
        <v>54.35498046875</v>
      </c>
      <c r="Y1018">
        <f t="shared" si="1514"/>
        <v>16218.540675857605</v>
      </c>
      <c r="Z1018">
        <f t="shared" si="1523"/>
        <v>16092.316735842498</v>
      </c>
      <c r="AA1018">
        <f t="shared" si="1515"/>
        <v>34.459324142395417</v>
      </c>
      <c r="AB1018">
        <f t="shared" si="1516"/>
        <v>160.68326415750198</v>
      </c>
      <c r="AC1018" s="9">
        <f t="shared" si="1517"/>
        <v>126.22394001510656</v>
      </c>
      <c r="AD1018" s="4">
        <f t="shared" si="1518"/>
        <v>-4.6983451504136881E-2</v>
      </c>
      <c r="AE1018" s="2">
        <f t="shared" si="1519"/>
        <v>1.3019150498326049E-3</v>
      </c>
      <c r="AF1018">
        <f t="shared" si="1527"/>
        <v>184.35010666117523</v>
      </c>
      <c r="AG1018" s="4">
        <f t="shared" si="1520"/>
        <v>-7.4137379033650558E-2</v>
      </c>
      <c r="AI1018">
        <f t="shared" si="1521"/>
        <v>0</v>
      </c>
      <c r="AJ1018">
        <f t="shared" si="1524"/>
        <v>0</v>
      </c>
      <c r="AK1018">
        <f t="shared" si="1525"/>
        <v>1</v>
      </c>
      <c r="AL1018">
        <f t="shared" ref="AL1018:AN1018" si="1566">SUM(AI1008:AI1017)/10</f>
        <v>0.8</v>
      </c>
      <c r="AM1018">
        <f t="shared" si="1566"/>
        <v>0</v>
      </c>
      <c r="AN1018">
        <f t="shared" si="1566"/>
        <v>0.2</v>
      </c>
      <c r="AO1018" s="7">
        <f t="shared" si="1538"/>
        <v>-12.7001953125</v>
      </c>
      <c r="AP1018" s="8">
        <f t="shared" si="1542"/>
        <v>0.56334651897114174</v>
      </c>
      <c r="AQ1018" s="8">
        <f t="shared" si="1543"/>
        <v>0</v>
      </c>
      <c r="AR1018" s="8">
        <f t="shared" si="1544"/>
        <v>0.26363636363636367</v>
      </c>
      <c r="AT1018" s="8">
        <f t="shared" si="1539"/>
        <v>5</v>
      </c>
      <c r="AU1018" s="8">
        <f t="shared" si="1540"/>
        <v>5</v>
      </c>
      <c r="AV1018" s="4"/>
    </row>
    <row r="1019" spans="1:48" x14ac:dyDescent="0.25">
      <c r="A1019" t="s">
        <v>1023</v>
      </c>
      <c r="B1019">
        <v>16288.9501953125</v>
      </c>
      <c r="C1019">
        <v>16293.2998046875</v>
      </c>
      <c r="D1019">
        <v>16211.2001953125</v>
      </c>
      <c r="E1019">
        <v>16239.099609375</v>
      </c>
      <c r="F1019">
        <v>16239.099609375</v>
      </c>
      <c r="G1019">
        <v>0</v>
      </c>
      <c r="H1019" t="str">
        <f t="shared" si="1498"/>
        <v xml:space="preserve"> 09:15:00+05:30</v>
      </c>
      <c r="I1019" t="str">
        <f t="shared" si="1499"/>
        <v>Y</v>
      </c>
      <c r="J1019">
        <f t="shared" si="1500"/>
        <v>-13.900390625</v>
      </c>
      <c r="K1019">
        <f t="shared" si="1501"/>
        <v>-49.8505859375</v>
      </c>
      <c r="L1019" s="3">
        <f t="shared" si="1477"/>
        <v>-8.5525076139789579E-4</v>
      </c>
      <c r="M1019" s="3">
        <f t="shared" si="1502"/>
        <v>-3.0603928024683625E-3</v>
      </c>
      <c r="N1019" t="str">
        <f t="shared" si="1503"/>
        <v>2021-08-05</v>
      </c>
      <c r="O1019">
        <f t="shared" si="1504"/>
        <v>0.2001953125</v>
      </c>
      <c r="P1019">
        <f t="shared" si="1505"/>
        <v>42.7001953125</v>
      </c>
      <c r="Q1019">
        <f t="shared" si="1506"/>
        <v>15</v>
      </c>
      <c r="R1019">
        <f t="shared" si="1507"/>
        <v>36.8505859375</v>
      </c>
      <c r="S1019">
        <f t="shared" si="1508"/>
        <v>16240.962646484375</v>
      </c>
      <c r="T1019">
        <f t="shared" si="1509"/>
        <v>16057.016741071429</v>
      </c>
      <c r="U1019">
        <f t="shared" si="1510"/>
        <v>-1.863037109375</v>
      </c>
      <c r="V1019">
        <f t="shared" si="1511"/>
        <v>182.08286830357065</v>
      </c>
      <c r="W1019">
        <f t="shared" si="1512"/>
        <v>82.099609375</v>
      </c>
      <c r="X1019">
        <f t="shared" si="1513"/>
        <v>51.565039062499999</v>
      </c>
      <c r="Y1019">
        <f t="shared" si="1514"/>
        <v>16223.109327750359</v>
      </c>
      <c r="Z1019">
        <f t="shared" si="1523"/>
        <v>16105.660633436362</v>
      </c>
      <c r="AA1019">
        <f t="shared" si="1515"/>
        <v>15.990281624641284</v>
      </c>
      <c r="AB1019">
        <f t="shared" si="1516"/>
        <v>133.43897593863767</v>
      </c>
      <c r="AC1019" s="9">
        <f t="shared" si="1517"/>
        <v>117.44869431399638</v>
      </c>
      <c r="AD1019" s="4">
        <f t="shared" si="1518"/>
        <v>-6.952124692082938E-2</v>
      </c>
      <c r="AE1019" s="2">
        <f t="shared" si="1519"/>
        <v>5.0643757640312934E-3</v>
      </c>
      <c r="AF1019">
        <f t="shared" si="1527"/>
        <v>166.09258667892937</v>
      </c>
      <c r="AG1019" s="4">
        <f t="shared" si="1520"/>
        <v>-9.9037208672746402E-2</v>
      </c>
      <c r="AI1019">
        <f t="shared" si="1521"/>
        <v>0</v>
      </c>
      <c r="AJ1019">
        <f t="shared" si="1524"/>
        <v>0</v>
      </c>
      <c r="AK1019">
        <f t="shared" si="1525"/>
        <v>1</v>
      </c>
      <c r="AL1019">
        <f t="shared" ref="AL1019:AN1019" si="1567">SUM(AI1009:AI1018)/10</f>
        <v>0.7</v>
      </c>
      <c r="AM1019">
        <f t="shared" si="1567"/>
        <v>0</v>
      </c>
      <c r="AN1019">
        <f t="shared" si="1567"/>
        <v>0.3</v>
      </c>
      <c r="AO1019" s="7">
        <f t="shared" si="1538"/>
        <v>-13.900390625</v>
      </c>
      <c r="AP1019" s="8">
        <f t="shared" si="1542"/>
        <v>0.46091987915820687</v>
      </c>
      <c r="AQ1019" s="8">
        <f t="shared" si="1543"/>
        <v>0</v>
      </c>
      <c r="AR1019" s="8">
        <f t="shared" si="1544"/>
        <v>0.34545454545454546</v>
      </c>
      <c r="AT1019" s="8">
        <f t="shared" si="1539"/>
        <v>5</v>
      </c>
      <c r="AU1019" s="8">
        <f t="shared" si="1540"/>
        <v>5</v>
      </c>
      <c r="AV1019" s="4"/>
    </row>
    <row r="1020" spans="1:48" x14ac:dyDescent="0.25">
      <c r="A1020" t="s">
        <v>1024</v>
      </c>
      <c r="B1020">
        <v>16262.7001953125</v>
      </c>
      <c r="C1020">
        <v>16262.9501953125</v>
      </c>
      <c r="D1020">
        <v>16221.099609375</v>
      </c>
      <c r="E1020">
        <v>16239.2998046875</v>
      </c>
      <c r="F1020">
        <v>16239.2998046875</v>
      </c>
      <c r="G1020">
        <v>0</v>
      </c>
      <c r="H1020" t="str">
        <f t="shared" si="1498"/>
        <v xml:space="preserve"> 10:15:00+05:30</v>
      </c>
      <c r="I1020" t="str">
        <f t="shared" si="1499"/>
        <v>N</v>
      </c>
      <c r="J1020">
        <f t="shared" si="1500"/>
        <v>0.2001953125</v>
      </c>
      <c r="K1020">
        <f t="shared" si="1501"/>
        <v>-23.400390625</v>
      </c>
      <c r="L1020" s="3">
        <f t="shared" si="1477"/>
        <v>1.2327981065183267E-5</v>
      </c>
      <c r="M1020" s="3">
        <f t="shared" si="1502"/>
        <v>-1.4388994658921918E-3</v>
      </c>
      <c r="N1020" t="str">
        <f t="shared" si="1503"/>
        <v>2021-08-05</v>
      </c>
      <c r="O1020">
        <f t="shared" si="1504"/>
        <v>39.9501953125</v>
      </c>
      <c r="P1020">
        <f t="shared" si="1505"/>
        <v>76.650390625</v>
      </c>
      <c r="Q1020">
        <f t="shared" si="1506"/>
        <v>81</v>
      </c>
      <c r="R1020">
        <f t="shared" si="1507"/>
        <v>87.650390625</v>
      </c>
      <c r="S1020">
        <f t="shared" si="1508"/>
        <v>16255.13134765625</v>
      </c>
      <c r="T1020">
        <f t="shared" si="1509"/>
        <v>16075.461960565477</v>
      </c>
      <c r="U1020">
        <f t="shared" si="1510"/>
        <v>-15.83154296875</v>
      </c>
      <c r="V1020">
        <f t="shared" si="1511"/>
        <v>163.83784412202294</v>
      </c>
      <c r="W1020">
        <f t="shared" si="1512"/>
        <v>41.8505859375</v>
      </c>
      <c r="X1020">
        <f t="shared" si="1513"/>
        <v>57.595019531250003</v>
      </c>
      <c r="Y1020">
        <f t="shared" si="1514"/>
        <v>16226.707211514167</v>
      </c>
      <c r="Z1020">
        <f t="shared" si="1523"/>
        <v>16117.809649004648</v>
      </c>
      <c r="AA1020">
        <f t="shared" si="1515"/>
        <v>12.592593173332716</v>
      </c>
      <c r="AB1020">
        <f t="shared" si="1516"/>
        <v>121.49015568285176</v>
      </c>
      <c r="AC1020" s="9">
        <f t="shared" si="1517"/>
        <v>108.89756250951905</v>
      </c>
      <c r="AD1020" s="4">
        <f t="shared" si="1518"/>
        <v>-7.2807380741211833E-2</v>
      </c>
      <c r="AE1020" s="2">
        <f t="shared" si="1519"/>
        <v>2.5800091821957874E-3</v>
      </c>
      <c r="AF1020">
        <f t="shared" si="1527"/>
        <v>151.24525094869023</v>
      </c>
      <c r="AG1020" s="4">
        <f t="shared" si="1520"/>
        <v>-8.939192306602016E-2</v>
      </c>
      <c r="AI1020">
        <f t="shared" si="1521"/>
        <v>0</v>
      </c>
      <c r="AJ1020">
        <f t="shared" si="1524"/>
        <v>0</v>
      </c>
      <c r="AK1020">
        <f t="shared" si="1525"/>
        <v>1</v>
      </c>
      <c r="AL1020">
        <f t="shared" ref="AL1020:AN1020" si="1568">SUM(AI1010:AI1019)/10</f>
        <v>0.6</v>
      </c>
      <c r="AM1020">
        <f t="shared" si="1568"/>
        <v>0</v>
      </c>
      <c r="AN1020">
        <f t="shared" si="1568"/>
        <v>0.4</v>
      </c>
      <c r="AO1020" s="7">
        <f t="shared" si="1538"/>
        <v>0.2001953125</v>
      </c>
      <c r="AP1020" s="8">
        <f t="shared" si="1542"/>
        <v>0.37711626476580562</v>
      </c>
      <c r="AQ1020" s="8">
        <f t="shared" si="1543"/>
        <v>0</v>
      </c>
      <c r="AR1020" s="8">
        <f t="shared" si="1544"/>
        <v>0.42727272727272725</v>
      </c>
      <c r="AT1020" s="8">
        <f t="shared" si="1539"/>
        <v>5</v>
      </c>
      <c r="AU1020" s="8">
        <f t="shared" si="1540"/>
        <v>5</v>
      </c>
      <c r="AV1020" s="4"/>
    </row>
    <row r="1021" spans="1:48" x14ac:dyDescent="0.25">
      <c r="A1021" t="s">
        <v>1025</v>
      </c>
      <c r="B1021">
        <v>16241.2001953125</v>
      </c>
      <c r="C1021">
        <v>16280.099609375</v>
      </c>
      <c r="D1021">
        <v>16237.400390625</v>
      </c>
      <c r="E1021">
        <v>16279.25</v>
      </c>
      <c r="F1021">
        <v>16279.25</v>
      </c>
      <c r="G1021">
        <v>0</v>
      </c>
      <c r="H1021" t="str">
        <f t="shared" si="1498"/>
        <v xml:space="preserve"> 11:15:00+05:30</v>
      </c>
      <c r="I1021" t="str">
        <f t="shared" si="1499"/>
        <v>N</v>
      </c>
      <c r="J1021">
        <f t="shared" si="1500"/>
        <v>39.9501953125</v>
      </c>
      <c r="K1021">
        <f t="shared" si="1501"/>
        <v>38.0498046875</v>
      </c>
      <c r="L1021" s="3">
        <f t="shared" si="1477"/>
        <v>2.4600934641879272E-3</v>
      </c>
      <c r="M1021" s="3">
        <f t="shared" si="1502"/>
        <v>2.3427951278183153E-3</v>
      </c>
      <c r="N1021" t="str">
        <f t="shared" si="1503"/>
        <v>2021-08-05</v>
      </c>
      <c r="O1021">
        <f t="shared" si="1504"/>
        <v>49.7998046875</v>
      </c>
      <c r="P1021">
        <f t="shared" si="1505"/>
        <v>-9.099609375</v>
      </c>
      <c r="Q1021">
        <f t="shared" si="1506"/>
        <v>39.4501953125</v>
      </c>
      <c r="R1021">
        <f t="shared" si="1507"/>
        <v>52.4501953125</v>
      </c>
      <c r="S1021">
        <f t="shared" si="1508"/>
        <v>16253.575073242188</v>
      </c>
      <c r="T1021">
        <f t="shared" si="1509"/>
        <v>16093.235770089286</v>
      </c>
      <c r="U1021">
        <f t="shared" si="1510"/>
        <v>25.6749267578125</v>
      </c>
      <c r="V1021">
        <f t="shared" si="1511"/>
        <v>186.01422991071377</v>
      </c>
      <c r="W1021">
        <f t="shared" si="1512"/>
        <v>42.69921875</v>
      </c>
      <c r="X1021">
        <f t="shared" si="1513"/>
        <v>51.605078124999999</v>
      </c>
      <c r="Y1021">
        <f t="shared" si="1514"/>
        <v>16238.383386733241</v>
      </c>
      <c r="Z1021">
        <f t="shared" si="1523"/>
        <v>16132.48604454968</v>
      </c>
      <c r="AA1021">
        <f t="shared" si="1515"/>
        <v>40.866613266758577</v>
      </c>
      <c r="AB1021">
        <f t="shared" si="1516"/>
        <v>146.76395545032028</v>
      </c>
      <c r="AC1021" s="9">
        <f t="shared" si="1517"/>
        <v>105.8973421835617</v>
      </c>
      <c r="AD1021" s="4">
        <f t="shared" si="1518"/>
        <v>-2.7550849227640752E-2</v>
      </c>
      <c r="AE1021" s="2">
        <f t="shared" si="1519"/>
        <v>2.6296831834394675E-3</v>
      </c>
      <c r="AF1021">
        <f t="shared" si="1527"/>
        <v>145.14761664395519</v>
      </c>
      <c r="AG1021" s="4">
        <f t="shared" si="1520"/>
        <v>-4.0316203427793268E-2</v>
      </c>
      <c r="AI1021">
        <f t="shared" si="1521"/>
        <v>0</v>
      </c>
      <c r="AJ1021">
        <f t="shared" si="1524"/>
        <v>0</v>
      </c>
      <c r="AK1021">
        <f t="shared" si="1525"/>
        <v>1</v>
      </c>
      <c r="AL1021">
        <f t="shared" ref="AL1021:AN1021" si="1569">SUM(AI1011:AI1020)/10</f>
        <v>0.5</v>
      </c>
      <c r="AM1021">
        <f t="shared" si="1569"/>
        <v>0</v>
      </c>
      <c r="AN1021">
        <f t="shared" si="1569"/>
        <v>0.5</v>
      </c>
      <c r="AO1021" s="7">
        <f t="shared" si="1538"/>
        <v>39.9501953125</v>
      </c>
      <c r="AP1021" s="8">
        <f t="shared" si="1542"/>
        <v>0.30854967117202281</v>
      </c>
      <c r="AQ1021" s="8">
        <f t="shared" si="1543"/>
        <v>0</v>
      </c>
      <c r="AR1021" s="8">
        <f t="shared" si="1544"/>
        <v>0.50909090909090915</v>
      </c>
      <c r="AT1021" s="8">
        <f t="shared" si="1539"/>
        <v>6</v>
      </c>
      <c r="AU1021" s="8">
        <f t="shared" si="1540"/>
        <v>4</v>
      </c>
      <c r="AV1021" s="4"/>
    </row>
    <row r="1022" spans="1:48" x14ac:dyDescent="0.25">
      <c r="A1022" t="s">
        <v>1026</v>
      </c>
      <c r="B1022">
        <v>16264.650390625</v>
      </c>
      <c r="C1022">
        <v>16334.849609375</v>
      </c>
      <c r="D1022">
        <v>16253.75</v>
      </c>
      <c r="E1022">
        <v>16329.0498046875</v>
      </c>
      <c r="F1022">
        <v>16329.0498046875</v>
      </c>
      <c r="G1022">
        <v>0</v>
      </c>
      <c r="H1022" t="str">
        <f t="shared" si="1498"/>
        <v xml:space="preserve"> 12:15:00+05:30</v>
      </c>
      <c r="I1022" t="str">
        <f t="shared" si="1499"/>
        <v>N</v>
      </c>
      <c r="J1022">
        <f t="shared" si="1500"/>
        <v>49.7998046875</v>
      </c>
      <c r="K1022">
        <f t="shared" si="1501"/>
        <v>64.3994140625</v>
      </c>
      <c r="L1022" s="3">
        <f t="shared" si="1477"/>
        <v>3.0590969908011732E-3</v>
      </c>
      <c r="M1022" s="3">
        <f t="shared" si="1502"/>
        <v>3.959471154671732E-3</v>
      </c>
      <c r="N1022" t="str">
        <f t="shared" si="1503"/>
        <v>2021-08-05</v>
      </c>
      <c r="O1022">
        <f t="shared" si="1504"/>
        <v>8.4501953125</v>
      </c>
      <c r="P1022">
        <f t="shared" si="1505"/>
        <v>-48.7001953125</v>
      </c>
      <c r="Q1022">
        <f t="shared" si="1506"/>
        <v>22.1005859375</v>
      </c>
      <c r="R1022">
        <f t="shared" si="1507"/>
        <v>19.150390625</v>
      </c>
      <c r="S1022">
        <f t="shared" si="1508"/>
        <v>16254.493774414063</v>
      </c>
      <c r="T1022">
        <f t="shared" si="1509"/>
        <v>16112.476236979166</v>
      </c>
      <c r="U1022">
        <f t="shared" si="1510"/>
        <v>74.5560302734375</v>
      </c>
      <c r="V1022">
        <f t="shared" si="1511"/>
        <v>216.57356770833394</v>
      </c>
      <c r="W1022">
        <f t="shared" si="1512"/>
        <v>81.099609375</v>
      </c>
      <c r="X1022">
        <f t="shared" si="1513"/>
        <v>53.460058593749999</v>
      </c>
      <c r="Y1022">
        <f t="shared" si="1514"/>
        <v>16258.531479611966</v>
      </c>
      <c r="Z1022">
        <f t="shared" si="1523"/>
        <v>16150.355477289482</v>
      </c>
      <c r="AA1022">
        <f t="shared" si="1515"/>
        <v>70.518325075534449</v>
      </c>
      <c r="AB1022">
        <f t="shared" si="1516"/>
        <v>178.69432739801778</v>
      </c>
      <c r="AC1022" s="9">
        <f t="shared" si="1517"/>
        <v>108.17600232248333</v>
      </c>
      <c r="AD1022" s="4">
        <f t="shared" si="1518"/>
        <v>2.1517632944666444E-2</v>
      </c>
      <c r="AE1022" s="2">
        <f t="shared" si="1519"/>
        <v>4.9895937475967081E-3</v>
      </c>
      <c r="AF1022">
        <f t="shared" si="1527"/>
        <v>146.05524263279949</v>
      </c>
      <c r="AG1022" s="4">
        <f t="shared" si="1520"/>
        <v>6.2531236118791682E-3</v>
      </c>
      <c r="AI1022">
        <f t="shared" si="1521"/>
        <v>1</v>
      </c>
      <c r="AJ1022">
        <f t="shared" si="1524"/>
        <v>0</v>
      </c>
      <c r="AK1022">
        <f t="shared" si="1525"/>
        <v>0</v>
      </c>
      <c r="AL1022">
        <f t="shared" ref="AL1022:AN1022" si="1570">SUM(AI1012:AI1021)/10</f>
        <v>0.4</v>
      </c>
      <c r="AM1022">
        <f t="shared" si="1570"/>
        <v>0</v>
      </c>
      <c r="AN1022">
        <f t="shared" si="1570"/>
        <v>0.6</v>
      </c>
      <c r="AO1022" s="7">
        <f t="shared" si="1538"/>
        <v>49.7998046875</v>
      </c>
      <c r="AP1022" s="8">
        <f t="shared" si="1542"/>
        <v>0.43426791277710958</v>
      </c>
      <c r="AQ1022" s="8">
        <f t="shared" si="1543"/>
        <v>0</v>
      </c>
      <c r="AR1022" s="8">
        <f t="shared" si="1544"/>
        <v>0.40909090909090906</v>
      </c>
      <c r="AT1022" s="8">
        <f t="shared" si="1539"/>
        <v>6</v>
      </c>
      <c r="AU1022" s="8">
        <f t="shared" si="1540"/>
        <v>4</v>
      </c>
      <c r="AV1022" s="4"/>
    </row>
    <row r="1023" spans="1:48" x14ac:dyDescent="0.25">
      <c r="A1023" t="s">
        <v>1027</v>
      </c>
      <c r="B1023">
        <v>16312.150390625</v>
      </c>
      <c r="C1023">
        <v>16347.2998046875</v>
      </c>
      <c r="D1023">
        <v>16305.2001953125</v>
      </c>
      <c r="E1023">
        <v>16337.5</v>
      </c>
      <c r="F1023">
        <v>16337.5</v>
      </c>
      <c r="G1023">
        <v>0</v>
      </c>
      <c r="H1023" t="str">
        <f t="shared" si="1498"/>
        <v xml:space="preserve"> 13:15:00+05:30</v>
      </c>
      <c r="I1023" t="str">
        <f t="shared" si="1499"/>
        <v>N</v>
      </c>
      <c r="J1023">
        <f t="shared" si="1500"/>
        <v>8.4501953125</v>
      </c>
      <c r="K1023">
        <f t="shared" si="1501"/>
        <v>25.349609375</v>
      </c>
      <c r="L1023" s="3">
        <f t="shared" si="1477"/>
        <v>5.1749461319385796E-4</v>
      </c>
      <c r="M1023" s="3">
        <f t="shared" si="1502"/>
        <v>1.5540323481549713E-3</v>
      </c>
      <c r="N1023" t="str">
        <f t="shared" si="1503"/>
        <v>2021-08-05</v>
      </c>
      <c r="O1023">
        <f t="shared" si="1504"/>
        <v>-53.150390625</v>
      </c>
      <c r="P1023">
        <f t="shared" si="1505"/>
        <v>-77.650390625</v>
      </c>
      <c r="Q1023">
        <f t="shared" si="1506"/>
        <v>-7.849609375</v>
      </c>
      <c r="R1023">
        <f t="shared" si="1507"/>
        <v>14.5498046875</v>
      </c>
      <c r="S1023">
        <f t="shared" si="1508"/>
        <v>16263.381225585938</v>
      </c>
      <c r="T1023">
        <f t="shared" si="1509"/>
        <v>16134.042875744048</v>
      </c>
      <c r="U1023">
        <f t="shared" si="1510"/>
        <v>74.1187744140625</v>
      </c>
      <c r="V1023">
        <f t="shared" si="1511"/>
        <v>203.45712425595229</v>
      </c>
      <c r="W1023">
        <f t="shared" si="1512"/>
        <v>42.099609375</v>
      </c>
      <c r="X1023">
        <f t="shared" si="1513"/>
        <v>54</v>
      </c>
      <c r="Y1023">
        <f t="shared" si="1514"/>
        <v>16276.080039698196</v>
      </c>
      <c r="Z1023">
        <f t="shared" si="1523"/>
        <v>16167.368615717711</v>
      </c>
      <c r="AA1023">
        <f t="shared" si="1515"/>
        <v>61.419960301804167</v>
      </c>
      <c r="AB1023">
        <f t="shared" si="1516"/>
        <v>170.13138428228922</v>
      </c>
      <c r="AC1023" s="9">
        <f t="shared" si="1517"/>
        <v>108.71142398048505</v>
      </c>
      <c r="AD1023" s="4">
        <f t="shared" si="1518"/>
        <v>4.9495419178606634E-3</v>
      </c>
      <c r="AE1023" s="2">
        <f t="shared" si="1519"/>
        <v>2.5819743928751642E-3</v>
      </c>
      <c r="AF1023">
        <f t="shared" si="1527"/>
        <v>142.03716395414813</v>
      </c>
      <c r="AG1023" s="4">
        <f t="shared" si="1520"/>
        <v>-2.7510677509559163E-2</v>
      </c>
      <c r="AI1023">
        <f t="shared" si="1521"/>
        <v>1</v>
      </c>
      <c r="AJ1023">
        <f t="shared" si="1524"/>
        <v>0</v>
      </c>
      <c r="AK1023">
        <f t="shared" si="1525"/>
        <v>0</v>
      </c>
      <c r="AL1023">
        <f t="shared" ref="AL1023:AN1023" si="1571">SUM(AI1013:AI1022)/10</f>
        <v>0.4</v>
      </c>
      <c r="AM1023">
        <f t="shared" si="1571"/>
        <v>0</v>
      </c>
      <c r="AN1023">
        <f t="shared" si="1571"/>
        <v>0.6</v>
      </c>
      <c r="AO1023" s="7">
        <f t="shared" si="1538"/>
        <v>8.4501953125</v>
      </c>
      <c r="AP1023" s="8">
        <f t="shared" si="1542"/>
        <v>0.53712829227218051</v>
      </c>
      <c r="AQ1023" s="8">
        <f t="shared" si="1543"/>
        <v>0</v>
      </c>
      <c r="AR1023" s="8">
        <f t="shared" si="1544"/>
        <v>0.49090909090909091</v>
      </c>
      <c r="AT1023" s="8">
        <f t="shared" si="1539"/>
        <v>6</v>
      </c>
      <c r="AU1023" s="8">
        <f t="shared" si="1540"/>
        <v>4</v>
      </c>
      <c r="AV1023" s="4"/>
    </row>
    <row r="1024" spans="1:48" x14ac:dyDescent="0.25">
      <c r="A1024" t="s">
        <v>1028</v>
      </c>
      <c r="B1024">
        <v>16321.25</v>
      </c>
      <c r="C1024">
        <v>16348.4501953125</v>
      </c>
      <c r="D1024">
        <v>16284.349609375</v>
      </c>
      <c r="E1024">
        <v>16284.349609375</v>
      </c>
      <c r="F1024">
        <v>16284.349609375</v>
      </c>
      <c r="G1024">
        <v>0</v>
      </c>
      <c r="H1024" t="str">
        <f t="shared" si="1498"/>
        <v xml:space="preserve"> 14:15:00+05:30</v>
      </c>
      <c r="I1024" t="str">
        <f t="shared" si="1499"/>
        <v>N</v>
      </c>
      <c r="J1024">
        <f t="shared" si="1500"/>
        <v>-53.150390625</v>
      </c>
      <c r="K1024">
        <f t="shared" si="1501"/>
        <v>-36.900390625</v>
      </c>
      <c r="L1024" s="3">
        <f t="shared" si="1477"/>
        <v>-3.2532756312165264E-3</v>
      </c>
      <c r="M1024" s="3">
        <f t="shared" si="1502"/>
        <v>-2.2608801792142145E-3</v>
      </c>
      <c r="N1024" t="str">
        <f t="shared" si="1503"/>
        <v>2021-08-05</v>
      </c>
      <c r="O1024">
        <f t="shared" si="1504"/>
        <v>-2.5498046875</v>
      </c>
      <c r="P1024">
        <f t="shared" si="1505"/>
        <v>-24.5</v>
      </c>
      <c r="Q1024">
        <f t="shared" si="1506"/>
        <v>-76</v>
      </c>
      <c r="R1024">
        <f t="shared" si="1507"/>
        <v>64.900390625</v>
      </c>
      <c r="S1024">
        <f t="shared" si="1508"/>
        <v>16276.018676757813</v>
      </c>
      <c r="T1024">
        <f t="shared" si="1509"/>
        <v>16155.673828125</v>
      </c>
      <c r="U1024">
        <f t="shared" si="1510"/>
        <v>8.3309326171875</v>
      </c>
      <c r="V1024">
        <f t="shared" si="1511"/>
        <v>128.67578125</v>
      </c>
      <c r="W1024">
        <f t="shared" si="1512"/>
        <v>64.1005859375</v>
      </c>
      <c r="X1024">
        <f t="shared" si="1513"/>
        <v>53.644921875000001</v>
      </c>
      <c r="Y1024">
        <f t="shared" si="1514"/>
        <v>16277.917721848597</v>
      </c>
      <c r="Z1024">
        <f t="shared" si="1523"/>
        <v>16178.003251504737</v>
      </c>
      <c r="AA1024">
        <f t="shared" si="1515"/>
        <v>6.4318875264034432</v>
      </c>
      <c r="AB1024">
        <f t="shared" si="1516"/>
        <v>106.34635787026309</v>
      </c>
      <c r="AC1024" s="9">
        <f t="shared" si="1517"/>
        <v>99.914470343859648</v>
      </c>
      <c r="AD1024" s="4">
        <f t="shared" si="1518"/>
        <v>-8.0920231881099799E-2</v>
      </c>
      <c r="AE1024" s="2">
        <f t="shared" si="1519"/>
        <v>3.9363307393374125E-3</v>
      </c>
      <c r="AF1024">
        <f t="shared" si="1527"/>
        <v>122.24389372359656</v>
      </c>
      <c r="AG1024" s="4">
        <f t="shared" si="1520"/>
        <v>-0.1393527558529763</v>
      </c>
      <c r="AI1024">
        <f t="shared" si="1521"/>
        <v>0</v>
      </c>
      <c r="AJ1024">
        <f t="shared" si="1524"/>
        <v>0</v>
      </c>
      <c r="AK1024">
        <f t="shared" si="1525"/>
        <v>1</v>
      </c>
      <c r="AL1024">
        <f t="shared" ref="AL1024:AN1024" si="1572">SUM(AI1014:AI1023)/10</f>
        <v>0.4</v>
      </c>
      <c r="AM1024">
        <f t="shared" si="1572"/>
        <v>0</v>
      </c>
      <c r="AN1024">
        <f t="shared" si="1572"/>
        <v>0.6</v>
      </c>
      <c r="AO1024" s="7">
        <f t="shared" si="1538"/>
        <v>-53.150390625</v>
      </c>
      <c r="AP1024" s="8">
        <f t="shared" si="1542"/>
        <v>0.4394686027681477</v>
      </c>
      <c r="AQ1024" s="8">
        <f t="shared" si="1543"/>
        <v>0</v>
      </c>
      <c r="AR1024" s="8">
        <f t="shared" si="1544"/>
        <v>0.67272727272727273</v>
      </c>
      <c r="AT1024" s="8">
        <f t="shared" si="1539"/>
        <v>6</v>
      </c>
      <c r="AU1024" s="8">
        <f t="shared" si="1540"/>
        <v>4</v>
      </c>
      <c r="AV1024" s="4"/>
    </row>
    <row r="1025" spans="1:48" x14ac:dyDescent="0.25">
      <c r="A1025" t="s">
        <v>1029</v>
      </c>
      <c r="B1025">
        <v>16283.4501953125</v>
      </c>
      <c r="C1025">
        <v>16292.2001953125</v>
      </c>
      <c r="D1025">
        <v>16275.4501953125</v>
      </c>
      <c r="E1025">
        <v>16281.7998046875</v>
      </c>
      <c r="F1025">
        <v>16281.7998046875</v>
      </c>
      <c r="G1025">
        <v>0</v>
      </c>
      <c r="H1025" t="str">
        <f t="shared" si="1498"/>
        <v xml:space="preserve"> 15:15:00+05:30</v>
      </c>
      <c r="I1025" t="str">
        <f t="shared" si="1499"/>
        <v>N</v>
      </c>
      <c r="J1025">
        <f t="shared" si="1500"/>
        <v>-2.5498046875</v>
      </c>
      <c r="K1025">
        <f t="shared" si="1501"/>
        <v>-1.650390625</v>
      </c>
      <c r="L1025" s="3">
        <f t="shared" si="1477"/>
        <v>-1.5658007526638104E-4</v>
      </c>
      <c r="M1025" s="3">
        <f t="shared" si="1502"/>
        <v>-1.0135386574738911E-4</v>
      </c>
      <c r="N1025" t="str">
        <f t="shared" si="1503"/>
        <v>2021-08-05</v>
      </c>
      <c r="O1025">
        <f t="shared" si="1504"/>
        <v>34.150390625</v>
      </c>
      <c r="P1025">
        <f t="shared" si="1505"/>
        <v>-51.3994140625</v>
      </c>
      <c r="Q1025">
        <f t="shared" si="1506"/>
        <v>6.7998046875</v>
      </c>
      <c r="R1025">
        <f t="shared" si="1507"/>
        <v>75.8505859375</v>
      </c>
      <c r="S1025">
        <f t="shared" si="1508"/>
        <v>16278.406127929688</v>
      </c>
      <c r="T1025">
        <f t="shared" si="1509"/>
        <v>16174.507161458334</v>
      </c>
      <c r="U1025">
        <f t="shared" si="1510"/>
        <v>3.3936767578125</v>
      </c>
      <c r="V1025">
        <f t="shared" si="1511"/>
        <v>107.29264322916606</v>
      </c>
      <c r="W1025">
        <f t="shared" si="1512"/>
        <v>16.75</v>
      </c>
      <c r="X1025">
        <f t="shared" si="1513"/>
        <v>51.914941406250001</v>
      </c>
      <c r="Y1025">
        <f t="shared" si="1514"/>
        <v>16278.780406923908</v>
      </c>
      <c r="Z1025">
        <f t="shared" si="1523"/>
        <v>16187.439301794078</v>
      </c>
      <c r="AA1025">
        <f t="shared" si="1515"/>
        <v>3.019397763591769</v>
      </c>
      <c r="AB1025">
        <f t="shared" si="1516"/>
        <v>94.360502893421653</v>
      </c>
      <c r="AC1025" s="9">
        <f t="shared" si="1517"/>
        <v>91.341105129829884</v>
      </c>
      <c r="AD1025" s="4">
        <f t="shared" si="1518"/>
        <v>-8.5807042608785133E-2</v>
      </c>
      <c r="AE1025" s="2">
        <f t="shared" si="1519"/>
        <v>1.0291573995799008E-3</v>
      </c>
      <c r="AF1025">
        <f t="shared" si="1527"/>
        <v>104.27324546557429</v>
      </c>
      <c r="AG1025" s="4">
        <f t="shared" si="1520"/>
        <v>-0.14700651059639325</v>
      </c>
      <c r="AI1025">
        <f t="shared" si="1521"/>
        <v>0</v>
      </c>
      <c r="AJ1025">
        <f t="shared" si="1524"/>
        <v>0</v>
      </c>
      <c r="AK1025">
        <f t="shared" si="1525"/>
        <v>1</v>
      </c>
      <c r="AL1025">
        <f t="shared" ref="AL1025:AN1025" si="1573">SUM(AI1015:AI1024)/10</f>
        <v>0.3</v>
      </c>
      <c r="AM1025">
        <f t="shared" si="1573"/>
        <v>0</v>
      </c>
      <c r="AN1025">
        <f t="shared" si="1573"/>
        <v>0.7</v>
      </c>
      <c r="AO1025" s="7">
        <f t="shared" si="1538"/>
        <v>-2.5498046875</v>
      </c>
      <c r="AP1025" s="8">
        <f t="shared" si="1542"/>
        <v>0.35956522044666628</v>
      </c>
      <c r="AQ1025" s="8">
        <f t="shared" si="1543"/>
        <v>0</v>
      </c>
      <c r="AR1025" s="8">
        <f t="shared" si="1544"/>
        <v>0.67272727272727273</v>
      </c>
      <c r="AT1025" s="8">
        <f t="shared" si="1539"/>
        <v>6</v>
      </c>
      <c r="AU1025" s="8">
        <f t="shared" si="1540"/>
        <v>4</v>
      </c>
      <c r="AV1025" s="4"/>
    </row>
    <row r="1026" spans="1:48" x14ac:dyDescent="0.25">
      <c r="A1026" t="s">
        <v>1030</v>
      </c>
      <c r="B1026">
        <v>16304.400390625</v>
      </c>
      <c r="C1026">
        <v>16336.400390625</v>
      </c>
      <c r="D1026">
        <v>16276.25</v>
      </c>
      <c r="E1026">
        <v>16315.9501953125</v>
      </c>
      <c r="F1026">
        <v>16315.9501953125</v>
      </c>
      <c r="G1026">
        <v>0</v>
      </c>
      <c r="H1026" t="str">
        <f t="shared" si="1498"/>
        <v xml:space="preserve"> 09:15:00+05:30</v>
      </c>
      <c r="I1026" t="str">
        <f t="shared" si="1499"/>
        <v>Y</v>
      </c>
      <c r="J1026">
        <f t="shared" si="1500"/>
        <v>34.150390625</v>
      </c>
      <c r="K1026">
        <f t="shared" si="1501"/>
        <v>11.5498046875</v>
      </c>
      <c r="L1026" s="3">
        <f t="shared" si="1477"/>
        <v>2.0974579613224431E-3</v>
      </c>
      <c r="M1026" s="3">
        <f t="shared" si="1502"/>
        <v>7.0838573702723326E-4</v>
      </c>
      <c r="N1026" t="str">
        <f t="shared" si="1503"/>
        <v>2021-08-06</v>
      </c>
      <c r="O1026">
        <f t="shared" si="1504"/>
        <v>-45.7998046875</v>
      </c>
      <c r="P1026">
        <f t="shared" si="1505"/>
        <v>-61.25</v>
      </c>
      <c r="Q1026">
        <f t="shared" si="1506"/>
        <v>-47.650390625</v>
      </c>
      <c r="R1026">
        <f t="shared" si="1507"/>
        <v>45.3994140625</v>
      </c>
      <c r="S1026">
        <f t="shared" si="1508"/>
        <v>16280.418579101562</v>
      </c>
      <c r="T1026">
        <f t="shared" si="1509"/>
        <v>16193.283342633929</v>
      </c>
      <c r="U1026">
        <f t="shared" si="1510"/>
        <v>35.5316162109375</v>
      </c>
      <c r="V1026">
        <f t="shared" si="1511"/>
        <v>122.66685267857065</v>
      </c>
      <c r="W1026">
        <f t="shared" si="1512"/>
        <v>60.150390625</v>
      </c>
      <c r="X1026">
        <f t="shared" si="1513"/>
        <v>48.119921875000003</v>
      </c>
      <c r="Y1026">
        <f t="shared" si="1514"/>
        <v>16287.040359899151</v>
      </c>
      <c r="Z1026">
        <f t="shared" si="1523"/>
        <v>16199.122110295753</v>
      </c>
      <c r="AA1026">
        <f t="shared" si="1515"/>
        <v>28.909835413349356</v>
      </c>
      <c r="AB1026">
        <f t="shared" si="1516"/>
        <v>116.82808501674663</v>
      </c>
      <c r="AC1026" s="9">
        <f t="shared" si="1517"/>
        <v>87.918249603397271</v>
      </c>
      <c r="AD1026" s="4">
        <f t="shared" si="1518"/>
        <v>-3.7473331656842281E-2</v>
      </c>
      <c r="AE1026" s="2">
        <f t="shared" si="1519"/>
        <v>3.6955926964134861E-3</v>
      </c>
      <c r="AF1026">
        <f t="shared" si="1527"/>
        <v>93.757017265221293</v>
      </c>
      <c r="AG1026" s="4">
        <f t="shared" si="1520"/>
        <v>-0.10085260273043789</v>
      </c>
      <c r="AI1026">
        <f t="shared" si="1521"/>
        <v>0</v>
      </c>
      <c r="AJ1026">
        <f t="shared" si="1524"/>
        <v>0</v>
      </c>
      <c r="AK1026">
        <f t="shared" si="1525"/>
        <v>1</v>
      </c>
      <c r="AL1026">
        <f t="shared" ref="AL1026:AN1026" si="1574">SUM(AI1016:AI1025)/10</f>
        <v>0.3</v>
      </c>
      <c r="AM1026">
        <f t="shared" si="1574"/>
        <v>0</v>
      </c>
      <c r="AN1026">
        <f t="shared" si="1574"/>
        <v>0.7</v>
      </c>
      <c r="AO1026" s="7">
        <f t="shared" si="1538"/>
        <v>34.150390625</v>
      </c>
      <c r="AP1026" s="8">
        <f t="shared" si="1542"/>
        <v>0.29418972581999969</v>
      </c>
      <c r="AQ1026" s="8">
        <f t="shared" si="1543"/>
        <v>0</v>
      </c>
      <c r="AR1026" s="8">
        <f t="shared" si="1544"/>
        <v>0.75454545454545452</v>
      </c>
      <c r="AT1026" s="8">
        <f t="shared" si="1539"/>
        <v>6</v>
      </c>
      <c r="AU1026" s="8">
        <f t="shared" si="1540"/>
        <v>4</v>
      </c>
      <c r="AV1026" s="4"/>
    </row>
    <row r="1027" spans="1:48" x14ac:dyDescent="0.25">
      <c r="A1027" t="s">
        <v>1031</v>
      </c>
      <c r="B1027">
        <v>16303.25</v>
      </c>
      <c r="C1027">
        <v>16336.400390625</v>
      </c>
      <c r="D1027">
        <v>16237</v>
      </c>
      <c r="E1027">
        <v>16270.150390625</v>
      </c>
      <c r="F1027">
        <v>16270.150390625</v>
      </c>
      <c r="G1027">
        <v>0</v>
      </c>
      <c r="H1027" t="str">
        <f t="shared" si="1498"/>
        <v xml:space="preserve"> 10:15:00+05:30</v>
      </c>
      <c r="I1027" t="str">
        <f t="shared" si="1499"/>
        <v>N</v>
      </c>
      <c r="J1027">
        <f t="shared" si="1500"/>
        <v>-45.7998046875</v>
      </c>
      <c r="K1027">
        <f t="shared" si="1501"/>
        <v>-33.099609375</v>
      </c>
      <c r="L1027" s="3">
        <f t="shared" si="1477"/>
        <v>-2.8070571520044281E-3</v>
      </c>
      <c r="M1027" s="3">
        <f t="shared" si="1502"/>
        <v>-2.0302460782359345E-3</v>
      </c>
      <c r="N1027" t="str">
        <f t="shared" si="1503"/>
        <v>2021-08-06</v>
      </c>
      <c r="O1027">
        <f t="shared" si="1504"/>
        <v>10.19921875</v>
      </c>
      <c r="P1027">
        <f t="shared" si="1505"/>
        <v>29.849609375</v>
      </c>
      <c r="Q1027">
        <f t="shared" si="1506"/>
        <v>-51.400390625</v>
      </c>
      <c r="R1027">
        <f t="shared" si="1507"/>
        <v>173.798828125</v>
      </c>
      <c r="S1027">
        <f t="shared" si="1508"/>
        <v>16288.287353515625</v>
      </c>
      <c r="T1027">
        <f t="shared" si="1509"/>
        <v>16209.788132440477</v>
      </c>
      <c r="U1027">
        <f t="shared" si="1510"/>
        <v>-18.136962890625</v>
      </c>
      <c r="V1027">
        <f t="shared" si="1511"/>
        <v>60.362258184522943</v>
      </c>
      <c r="W1027">
        <f t="shared" si="1512"/>
        <v>99.400390625</v>
      </c>
      <c r="X1027">
        <f t="shared" si="1513"/>
        <v>48.97998046875</v>
      </c>
      <c r="Y1027">
        <f t="shared" si="1514"/>
        <v>16283.287033393784</v>
      </c>
      <c r="Z1027">
        <f t="shared" si="1523"/>
        <v>16205.57922668932</v>
      </c>
      <c r="AA1027">
        <f t="shared" si="1515"/>
        <v>-13.136642768784441</v>
      </c>
      <c r="AB1027">
        <f t="shared" si="1516"/>
        <v>64.571163935679579</v>
      </c>
      <c r="AC1027" s="9">
        <f t="shared" si="1517"/>
        <v>77.707806704464019</v>
      </c>
      <c r="AD1027" s="4">
        <f t="shared" si="1518"/>
        <v>-0.11613564811620986</v>
      </c>
      <c r="AE1027" s="2">
        <f t="shared" si="1519"/>
        <v>6.1218445910574612E-3</v>
      </c>
      <c r="AF1027">
        <f t="shared" si="1527"/>
        <v>73.498900953307384</v>
      </c>
      <c r="AG1027" s="4">
        <f t="shared" si="1520"/>
        <v>-0.2160704009451094</v>
      </c>
      <c r="AI1027">
        <f t="shared" si="1521"/>
        <v>0</v>
      </c>
      <c r="AJ1027">
        <f t="shared" si="1524"/>
        <v>0</v>
      </c>
      <c r="AK1027">
        <f t="shared" si="1525"/>
        <v>1</v>
      </c>
      <c r="AL1027">
        <f t="shared" ref="AL1027:AN1027" si="1575">SUM(AI1017:AI1026)/10</f>
        <v>0.2</v>
      </c>
      <c r="AM1027">
        <f t="shared" si="1575"/>
        <v>0</v>
      </c>
      <c r="AN1027">
        <f t="shared" si="1575"/>
        <v>0.8</v>
      </c>
      <c r="AO1027" s="7">
        <f t="shared" si="1538"/>
        <v>-45.7998046875</v>
      </c>
      <c r="AP1027" s="8">
        <f t="shared" si="1542"/>
        <v>0.24070068476181794</v>
      </c>
      <c r="AQ1027" s="8">
        <f t="shared" si="1543"/>
        <v>0</v>
      </c>
      <c r="AR1027" s="8">
        <f t="shared" si="1544"/>
        <v>0.75454545454545452</v>
      </c>
      <c r="AT1027" s="8">
        <f t="shared" si="1539"/>
        <v>5</v>
      </c>
      <c r="AU1027" s="8">
        <f t="shared" si="1540"/>
        <v>5</v>
      </c>
      <c r="AV1027" s="4"/>
    </row>
    <row r="1028" spans="1:48" x14ac:dyDescent="0.25">
      <c r="A1028" t="s">
        <v>1032</v>
      </c>
      <c r="B1028">
        <v>16253.849609375</v>
      </c>
      <c r="C1028">
        <v>16286.9501953125</v>
      </c>
      <c r="D1028">
        <v>16240.5</v>
      </c>
      <c r="E1028">
        <v>16280.349609375</v>
      </c>
      <c r="F1028">
        <v>16280.349609375</v>
      </c>
      <c r="G1028">
        <v>0</v>
      </c>
      <c r="H1028" t="str">
        <f t="shared" si="1498"/>
        <v xml:space="preserve"> 11:15:00+05:30</v>
      </c>
      <c r="I1028" t="str">
        <f t="shared" si="1499"/>
        <v>N</v>
      </c>
      <c r="J1028">
        <f t="shared" si="1500"/>
        <v>10.19921875</v>
      </c>
      <c r="K1028">
        <f t="shared" si="1501"/>
        <v>26.5</v>
      </c>
      <c r="L1028" s="3">
        <f t="shared" ref="L1028:L1091" si="1576">(E1028-E1027)/E1027</f>
        <v>6.2686690074339308E-4</v>
      </c>
      <c r="M1028" s="3">
        <f t="shared" si="1502"/>
        <v>1.6303829946054847E-3</v>
      </c>
      <c r="N1028" t="str">
        <f t="shared" si="1503"/>
        <v>2021-08-06</v>
      </c>
      <c r="O1028">
        <f t="shared" si="1504"/>
        <v>-20.5</v>
      </c>
      <c r="P1028">
        <f t="shared" si="1505"/>
        <v>9.150390625</v>
      </c>
      <c r="Q1028">
        <f t="shared" si="1506"/>
        <v>-97.69921875</v>
      </c>
      <c r="R1028">
        <f t="shared" si="1507"/>
        <v>191.349609375</v>
      </c>
      <c r="S1028">
        <f t="shared" si="1508"/>
        <v>16292.168701171875</v>
      </c>
      <c r="T1028">
        <f t="shared" si="1509"/>
        <v>16223.978608630952</v>
      </c>
      <c r="U1028">
        <f t="shared" si="1510"/>
        <v>-11.819091796875</v>
      </c>
      <c r="V1028">
        <f t="shared" si="1511"/>
        <v>56.371000744047706</v>
      </c>
      <c r="W1028">
        <f t="shared" si="1512"/>
        <v>46.4501953125</v>
      </c>
      <c r="X1028">
        <f t="shared" si="1513"/>
        <v>55.140039062500001</v>
      </c>
      <c r="Y1028">
        <f t="shared" si="1514"/>
        <v>16282.634272500722</v>
      </c>
      <c r="Z1028">
        <f t="shared" si="1523"/>
        <v>16212.3765342062</v>
      </c>
      <c r="AA1028">
        <f t="shared" si="1515"/>
        <v>-2.2846631257216359</v>
      </c>
      <c r="AB1028">
        <f t="shared" si="1516"/>
        <v>67.973075168800278</v>
      </c>
      <c r="AC1028" s="9">
        <f t="shared" si="1517"/>
        <v>70.257738294521914</v>
      </c>
      <c r="AD1028" s="4">
        <f t="shared" si="1518"/>
        <v>-9.5872843744978925E-2</v>
      </c>
      <c r="AE1028" s="2">
        <f t="shared" si="1519"/>
        <v>2.8601456428373512E-3</v>
      </c>
      <c r="AF1028">
        <f t="shared" si="1527"/>
        <v>58.655663869769342</v>
      </c>
      <c r="AG1028" s="4">
        <f t="shared" si="1520"/>
        <v>-0.20195182364655631</v>
      </c>
      <c r="AI1028">
        <f t="shared" si="1521"/>
        <v>0</v>
      </c>
      <c r="AJ1028">
        <f t="shared" si="1524"/>
        <v>0</v>
      </c>
      <c r="AK1028">
        <f t="shared" si="1525"/>
        <v>1</v>
      </c>
      <c r="AL1028">
        <f t="shared" ref="AL1028:AN1028" si="1577">SUM(AI1018:AI1027)/10</f>
        <v>0.2</v>
      </c>
      <c r="AM1028">
        <f t="shared" si="1577"/>
        <v>0</v>
      </c>
      <c r="AN1028">
        <f t="shared" si="1577"/>
        <v>0.8</v>
      </c>
      <c r="AO1028" s="7">
        <f t="shared" si="1538"/>
        <v>10.19921875</v>
      </c>
      <c r="AP1028" s="8">
        <f t="shared" si="1542"/>
        <v>0.19693692389603284</v>
      </c>
      <c r="AQ1028" s="8">
        <f t="shared" si="1543"/>
        <v>0</v>
      </c>
      <c r="AR1028" s="8">
        <f t="shared" si="1544"/>
        <v>0.83636363636363642</v>
      </c>
      <c r="AT1028" s="8">
        <f t="shared" si="1539"/>
        <v>6</v>
      </c>
      <c r="AU1028" s="8">
        <f t="shared" si="1540"/>
        <v>4</v>
      </c>
      <c r="AV1028" s="4"/>
    </row>
    <row r="1029" spans="1:48" x14ac:dyDescent="0.25">
      <c r="A1029" t="s">
        <v>1033</v>
      </c>
      <c r="B1029">
        <v>16271.5</v>
      </c>
      <c r="C1029">
        <v>16285.7998046875</v>
      </c>
      <c r="D1029">
        <v>16247.650390625</v>
      </c>
      <c r="E1029">
        <v>16259.849609375</v>
      </c>
      <c r="F1029">
        <v>16259.849609375</v>
      </c>
      <c r="G1029">
        <v>0</v>
      </c>
      <c r="H1029" t="str">
        <f t="shared" si="1498"/>
        <v xml:space="preserve"> 12:15:00+05:30</v>
      </c>
      <c r="I1029" t="str">
        <f t="shared" si="1499"/>
        <v>N</v>
      </c>
      <c r="J1029">
        <f t="shared" si="1500"/>
        <v>-20.5</v>
      </c>
      <c r="K1029">
        <f t="shared" si="1501"/>
        <v>-11.650390625</v>
      </c>
      <c r="L1029" s="3">
        <f t="shared" si="1576"/>
        <v>-1.2591867184593582E-3</v>
      </c>
      <c r="M1029" s="3">
        <f t="shared" si="1502"/>
        <v>-7.1599979258212215E-4</v>
      </c>
      <c r="N1029" t="str">
        <f t="shared" si="1503"/>
        <v>2021-08-06</v>
      </c>
      <c r="O1029">
        <f t="shared" si="1504"/>
        <v>0</v>
      </c>
      <c r="P1029">
        <f t="shared" si="1505"/>
        <v>-0.5498046875</v>
      </c>
      <c r="Q1029">
        <f t="shared" si="1506"/>
        <v>-70.75</v>
      </c>
      <c r="R1029">
        <f t="shared" si="1507"/>
        <v>229.400390625</v>
      </c>
      <c r="S1029">
        <f t="shared" si="1508"/>
        <v>16297.299926757813</v>
      </c>
      <c r="T1029">
        <f t="shared" si="1509"/>
        <v>16237.038132440477</v>
      </c>
      <c r="U1029">
        <f t="shared" si="1510"/>
        <v>-37.4503173828125</v>
      </c>
      <c r="V1029">
        <f t="shared" si="1511"/>
        <v>22.811476934522943</v>
      </c>
      <c r="W1029">
        <f t="shared" si="1512"/>
        <v>38.1494140625</v>
      </c>
      <c r="X1029">
        <f t="shared" si="1513"/>
        <v>57.670019531249999</v>
      </c>
      <c r="Y1029">
        <f t="shared" si="1514"/>
        <v>16277.571014028339</v>
      </c>
      <c r="Z1029">
        <f t="shared" si="1523"/>
        <v>16216.692268312454</v>
      </c>
      <c r="AA1029">
        <f t="shared" si="1515"/>
        <v>-17.72140465333905</v>
      </c>
      <c r="AB1029">
        <f t="shared" si="1516"/>
        <v>43.157341062546038</v>
      </c>
      <c r="AC1029" s="9">
        <f t="shared" si="1517"/>
        <v>60.878745715885088</v>
      </c>
      <c r="AD1029" s="4">
        <f t="shared" si="1518"/>
        <v>-0.13349408629295598</v>
      </c>
      <c r="AE1029" s="2">
        <f t="shared" si="1519"/>
        <v>2.3479957498662367E-3</v>
      </c>
      <c r="AF1029">
        <f t="shared" si="1527"/>
        <v>40.532881587861993</v>
      </c>
      <c r="AG1029" s="4">
        <f t="shared" si="1520"/>
        <v>-0.30896900804233646</v>
      </c>
      <c r="AI1029">
        <f t="shared" si="1521"/>
        <v>0</v>
      </c>
      <c r="AJ1029">
        <f t="shared" si="1524"/>
        <v>0</v>
      </c>
      <c r="AK1029">
        <f t="shared" si="1525"/>
        <v>1</v>
      </c>
      <c r="AL1029">
        <f t="shared" ref="AL1029:AN1029" si="1578">SUM(AI1019:AI1028)/10</f>
        <v>0.2</v>
      </c>
      <c r="AM1029">
        <f t="shared" si="1578"/>
        <v>0</v>
      </c>
      <c r="AN1029">
        <f t="shared" si="1578"/>
        <v>0.8</v>
      </c>
      <c r="AO1029" s="7">
        <f t="shared" si="1538"/>
        <v>-20.5</v>
      </c>
      <c r="AP1029" s="8">
        <f t="shared" si="1542"/>
        <v>0.1611302104603905</v>
      </c>
      <c r="AQ1029" s="8">
        <f t="shared" si="1543"/>
        <v>0</v>
      </c>
      <c r="AR1029" s="8">
        <f t="shared" si="1544"/>
        <v>0.83636363636363642</v>
      </c>
      <c r="AT1029" s="8">
        <f t="shared" si="1539"/>
        <v>6</v>
      </c>
      <c r="AU1029" s="8">
        <f t="shared" si="1540"/>
        <v>4</v>
      </c>
      <c r="AV1029" s="4"/>
    </row>
    <row r="1030" spans="1:48" x14ac:dyDescent="0.25">
      <c r="A1030" t="s">
        <v>1034</v>
      </c>
      <c r="B1030">
        <v>16247.650390625</v>
      </c>
      <c r="C1030">
        <v>16274</v>
      </c>
      <c r="D1030">
        <v>16242.25</v>
      </c>
      <c r="E1030">
        <v>16259.849609375</v>
      </c>
      <c r="F1030">
        <v>16259.849609375</v>
      </c>
      <c r="G1030">
        <v>0</v>
      </c>
      <c r="H1030" t="str">
        <f t="shared" si="1498"/>
        <v xml:space="preserve"> 13:15:00+05:30</v>
      </c>
      <c r="I1030" t="str">
        <f t="shared" si="1499"/>
        <v>N</v>
      </c>
      <c r="J1030">
        <f t="shared" si="1500"/>
        <v>0</v>
      </c>
      <c r="K1030">
        <f t="shared" si="1501"/>
        <v>12.19921875</v>
      </c>
      <c r="L1030" s="3">
        <f t="shared" si="1576"/>
        <v>0</v>
      </c>
      <c r="M1030" s="3">
        <f t="shared" si="1502"/>
        <v>7.5082971732571429E-4</v>
      </c>
      <c r="N1030" t="str">
        <f t="shared" si="1503"/>
        <v>2021-08-06</v>
      </c>
      <c r="O1030">
        <f t="shared" si="1504"/>
        <v>-29.44921875</v>
      </c>
      <c r="P1030">
        <f t="shared" si="1505"/>
        <v>-18.349609375</v>
      </c>
      <c r="Q1030">
        <f t="shared" si="1506"/>
        <v>-27.44921875</v>
      </c>
      <c r="R1030">
        <f t="shared" si="1507"/>
        <v>229.701171875</v>
      </c>
      <c r="S1030">
        <f t="shared" si="1508"/>
        <v>16294.874877929688</v>
      </c>
      <c r="T1030">
        <f t="shared" si="1509"/>
        <v>16247.654761904761</v>
      </c>
      <c r="U1030">
        <f t="shared" si="1510"/>
        <v>-35.0252685546875</v>
      </c>
      <c r="V1030">
        <f t="shared" si="1511"/>
        <v>12.194847470238528</v>
      </c>
      <c r="W1030">
        <f t="shared" si="1512"/>
        <v>31.75</v>
      </c>
      <c r="X1030">
        <f t="shared" si="1513"/>
        <v>53.274999999999999</v>
      </c>
      <c r="Y1030">
        <f t="shared" si="1514"/>
        <v>16273.632924105375</v>
      </c>
      <c r="Z1030">
        <f t="shared" si="1523"/>
        <v>16220.615662954504</v>
      </c>
      <c r="AA1030">
        <f t="shared" si="1515"/>
        <v>-13.783314730375423</v>
      </c>
      <c r="AB1030">
        <f t="shared" si="1516"/>
        <v>39.233946420496068</v>
      </c>
      <c r="AC1030" s="9">
        <f t="shared" si="1517"/>
        <v>53.017261150871491</v>
      </c>
      <c r="AD1030" s="4">
        <f t="shared" si="1518"/>
        <v>-0.12913348447917022</v>
      </c>
      <c r="AE1030" s="2">
        <f t="shared" si="1519"/>
        <v>1.9547784327910234E-3</v>
      </c>
      <c r="AF1030">
        <f t="shared" si="1527"/>
        <v>25.978162200613951</v>
      </c>
      <c r="AG1030" s="4">
        <f t="shared" si="1520"/>
        <v>-0.35908425004766031</v>
      </c>
      <c r="AI1030">
        <f t="shared" si="1521"/>
        <v>0</v>
      </c>
      <c r="AJ1030">
        <f t="shared" si="1524"/>
        <v>0</v>
      </c>
      <c r="AK1030">
        <f t="shared" si="1525"/>
        <v>1</v>
      </c>
      <c r="AL1030">
        <f t="shared" ref="AL1030:AN1030" si="1579">SUM(AI1020:AI1029)/10</f>
        <v>0.2</v>
      </c>
      <c r="AM1030">
        <f t="shared" si="1579"/>
        <v>0</v>
      </c>
      <c r="AN1030">
        <f t="shared" si="1579"/>
        <v>0.8</v>
      </c>
      <c r="AO1030" s="7">
        <f t="shared" si="1538"/>
        <v>0</v>
      </c>
      <c r="AP1030" s="8">
        <f t="shared" si="1542"/>
        <v>0.13183380855850133</v>
      </c>
      <c r="AQ1030" s="8">
        <f t="shared" si="1543"/>
        <v>0</v>
      </c>
      <c r="AR1030" s="8">
        <f t="shared" si="1544"/>
        <v>0.83636363636363642</v>
      </c>
      <c r="AT1030" s="8">
        <f t="shared" si="1539"/>
        <v>5</v>
      </c>
      <c r="AU1030" s="8">
        <f t="shared" si="1540"/>
        <v>4</v>
      </c>
      <c r="AV1030" s="4"/>
    </row>
    <row r="1031" spans="1:48" x14ac:dyDescent="0.25">
      <c r="A1031" t="s">
        <v>1035</v>
      </c>
      <c r="B1031">
        <v>16249.7001953125</v>
      </c>
      <c r="C1031">
        <v>16273.2001953125</v>
      </c>
      <c r="D1031">
        <v>16224</v>
      </c>
      <c r="E1031">
        <v>16230.400390625</v>
      </c>
      <c r="F1031">
        <v>16230.400390625</v>
      </c>
      <c r="G1031">
        <v>0</v>
      </c>
      <c r="H1031" t="str">
        <f t="shared" si="1498"/>
        <v xml:space="preserve"> 14:15:00+05:30</v>
      </c>
      <c r="I1031" t="str">
        <f t="shared" si="1499"/>
        <v>N</v>
      </c>
      <c r="J1031">
        <f t="shared" si="1500"/>
        <v>-29.44921875</v>
      </c>
      <c r="K1031">
        <f t="shared" si="1501"/>
        <v>-19.2998046875</v>
      </c>
      <c r="L1031" s="3">
        <f t="shared" si="1576"/>
        <v>-1.8111618162212496E-3</v>
      </c>
      <c r="M1031" s="3">
        <f t="shared" si="1502"/>
        <v>-1.1877022009961361E-3</v>
      </c>
      <c r="N1031" t="str">
        <f t="shared" si="1503"/>
        <v>2021-08-06</v>
      </c>
      <c r="O1031">
        <f t="shared" si="1504"/>
        <v>24.2998046875</v>
      </c>
      <c r="P1031">
        <f t="shared" si="1505"/>
        <v>0.349609375</v>
      </c>
      <c r="Q1031">
        <f t="shared" si="1506"/>
        <v>22.349609375</v>
      </c>
      <c r="R1031">
        <f t="shared" si="1507"/>
        <v>290.048828125</v>
      </c>
      <c r="S1031">
        <f t="shared" si="1508"/>
        <v>16286.224853515625</v>
      </c>
      <c r="T1031">
        <f t="shared" si="1509"/>
        <v>16258.592819940477</v>
      </c>
      <c r="U1031">
        <f t="shared" si="1510"/>
        <v>-55.824462890625</v>
      </c>
      <c r="V1031">
        <f t="shared" si="1511"/>
        <v>-28.192429315477057</v>
      </c>
      <c r="W1031">
        <f t="shared" si="1512"/>
        <v>49.2001953125</v>
      </c>
      <c r="X1031">
        <f t="shared" si="1513"/>
        <v>52.264941406250003</v>
      </c>
      <c r="Y1031">
        <f t="shared" si="1514"/>
        <v>16264.025694443069</v>
      </c>
      <c r="Z1031">
        <f t="shared" si="1523"/>
        <v>16221.505183651821</v>
      </c>
      <c r="AA1031">
        <f t="shared" si="1515"/>
        <v>-33.625303818069369</v>
      </c>
      <c r="AB1031">
        <f t="shared" si="1516"/>
        <v>8.8952069731785741</v>
      </c>
      <c r="AC1031" s="9">
        <f t="shared" si="1517"/>
        <v>42.520510791247943</v>
      </c>
      <c r="AD1031" s="4">
        <f t="shared" si="1518"/>
        <v>-0.19798741262308686</v>
      </c>
      <c r="AE1031" s="2">
        <f t="shared" si="1519"/>
        <v>3.032556417190582E-3</v>
      </c>
      <c r="AF1031">
        <f t="shared" si="1527"/>
        <v>5.4328745025923126</v>
      </c>
      <c r="AG1031" s="4">
        <f t="shared" si="1520"/>
        <v>-0.79086763487588374</v>
      </c>
      <c r="AI1031">
        <f t="shared" si="1521"/>
        <v>0</v>
      </c>
      <c r="AJ1031">
        <f t="shared" si="1524"/>
        <v>0</v>
      </c>
      <c r="AK1031">
        <f t="shared" si="1525"/>
        <v>1</v>
      </c>
      <c r="AL1031">
        <f t="shared" ref="AL1031:AN1031" si="1580">SUM(AI1021:AI1030)/10</f>
        <v>0.2</v>
      </c>
      <c r="AM1031">
        <f t="shared" si="1580"/>
        <v>0</v>
      </c>
      <c r="AN1031">
        <f t="shared" si="1580"/>
        <v>0.8</v>
      </c>
      <c r="AO1031" s="7">
        <f t="shared" si="1538"/>
        <v>-29.44921875</v>
      </c>
      <c r="AP1031" s="8">
        <f t="shared" si="1542"/>
        <v>0.10786402518422836</v>
      </c>
      <c r="AQ1031" s="8">
        <f t="shared" si="1543"/>
        <v>0</v>
      </c>
      <c r="AR1031" s="8">
        <f t="shared" si="1544"/>
        <v>0.83636363636363642</v>
      </c>
      <c r="AT1031" s="8">
        <f t="shared" si="1539"/>
        <v>4</v>
      </c>
      <c r="AU1031" s="8">
        <f t="shared" si="1540"/>
        <v>5</v>
      </c>
      <c r="AV1031" s="4"/>
    </row>
    <row r="1032" spans="1:48" x14ac:dyDescent="0.25">
      <c r="A1032" t="s">
        <v>1036</v>
      </c>
      <c r="B1032">
        <v>16229.75</v>
      </c>
      <c r="C1032">
        <v>16256.099609375</v>
      </c>
      <c r="D1032">
        <v>16226.9501953125</v>
      </c>
      <c r="E1032">
        <v>16254.7001953125</v>
      </c>
      <c r="F1032">
        <v>16254.7001953125</v>
      </c>
      <c r="G1032">
        <v>0</v>
      </c>
      <c r="H1032" t="str">
        <f t="shared" si="1498"/>
        <v xml:space="preserve"> 15:15:00+05:30</v>
      </c>
      <c r="I1032" t="str">
        <f t="shared" si="1499"/>
        <v>N</v>
      </c>
      <c r="J1032">
        <f t="shared" si="1500"/>
        <v>24.2998046875</v>
      </c>
      <c r="K1032">
        <f t="shared" si="1501"/>
        <v>24.9501953125</v>
      </c>
      <c r="L1032" s="3">
        <f t="shared" si="1576"/>
        <v>1.497178387634605E-3</v>
      </c>
      <c r="M1032" s="3">
        <f t="shared" si="1502"/>
        <v>1.5373123623284401E-3</v>
      </c>
      <c r="N1032" t="str">
        <f t="shared" si="1503"/>
        <v>2021-08-06</v>
      </c>
      <c r="O1032">
        <f t="shared" si="1504"/>
        <v>45.2998046875</v>
      </c>
      <c r="P1032">
        <f t="shared" si="1505"/>
        <v>4.75</v>
      </c>
      <c r="Q1032">
        <f t="shared" si="1506"/>
        <v>26.8994140625</v>
      </c>
      <c r="R1032">
        <f t="shared" si="1507"/>
        <v>270.9990234375</v>
      </c>
      <c r="S1032">
        <f t="shared" si="1508"/>
        <v>16272.83740234375</v>
      </c>
      <c r="T1032">
        <f t="shared" si="1509"/>
        <v>16263.552362351191</v>
      </c>
      <c r="U1032">
        <f t="shared" si="1510"/>
        <v>-18.13720703125</v>
      </c>
      <c r="V1032">
        <f t="shared" si="1511"/>
        <v>-8.8521670386908227</v>
      </c>
      <c r="W1032">
        <f t="shared" si="1512"/>
        <v>29.1494140625</v>
      </c>
      <c r="X1032">
        <f t="shared" si="1513"/>
        <v>52.9150390625</v>
      </c>
      <c r="Y1032">
        <f t="shared" si="1514"/>
        <v>16261.953361302943</v>
      </c>
      <c r="Z1032">
        <f t="shared" si="1523"/>
        <v>16224.52291198461</v>
      </c>
      <c r="AA1032">
        <f t="shared" si="1515"/>
        <v>-7.2531659904434491</v>
      </c>
      <c r="AB1032">
        <f t="shared" si="1516"/>
        <v>30.177283327890109</v>
      </c>
      <c r="AC1032" s="9">
        <f t="shared" si="1517"/>
        <v>37.430449318333558</v>
      </c>
      <c r="AD1032" s="4">
        <f t="shared" si="1518"/>
        <v>-0.11970838021922539</v>
      </c>
      <c r="AE1032" s="2">
        <f t="shared" si="1519"/>
        <v>1.7963581394931766E-3</v>
      </c>
      <c r="AF1032">
        <f t="shared" si="1527"/>
        <v>-1.5990010482473735</v>
      </c>
      <c r="AG1032" s="4" t="str">
        <f t="shared" si="1520"/>
        <v>CROSSOVER</v>
      </c>
      <c r="AI1032">
        <f t="shared" si="1521"/>
        <v>0</v>
      </c>
      <c r="AJ1032">
        <f t="shared" si="1524"/>
        <v>0</v>
      </c>
      <c r="AK1032">
        <f t="shared" si="1525"/>
        <v>1</v>
      </c>
      <c r="AL1032">
        <f t="shared" ref="AL1032:AN1032" si="1581">SUM(AI1022:AI1031)/10</f>
        <v>0.2</v>
      </c>
      <c r="AM1032">
        <f t="shared" si="1581"/>
        <v>0</v>
      </c>
      <c r="AN1032">
        <f t="shared" si="1581"/>
        <v>0.8</v>
      </c>
      <c r="AO1032" s="7">
        <f t="shared" si="1538"/>
        <v>24.2998046875</v>
      </c>
      <c r="AP1032" s="8">
        <f t="shared" si="1542"/>
        <v>8.8252384241641391E-2</v>
      </c>
      <c r="AQ1032" s="8">
        <f t="shared" si="1543"/>
        <v>0</v>
      </c>
      <c r="AR1032" s="8">
        <f t="shared" si="1544"/>
        <v>0.83636363636363642</v>
      </c>
      <c r="AT1032" s="8">
        <f t="shared" si="1539"/>
        <v>4</v>
      </c>
      <c r="AU1032" s="8">
        <f t="shared" si="1540"/>
        <v>5</v>
      </c>
      <c r="AV1032" s="4"/>
    </row>
    <row r="1033" spans="1:48" x14ac:dyDescent="0.25">
      <c r="A1033" t="s">
        <v>1037</v>
      </c>
      <c r="B1033">
        <v>16281.349609375</v>
      </c>
      <c r="C1033">
        <v>16320.4501953125</v>
      </c>
      <c r="D1033">
        <v>16256.4501953125</v>
      </c>
      <c r="E1033">
        <v>16300</v>
      </c>
      <c r="F1033">
        <v>16300</v>
      </c>
      <c r="G1033">
        <v>0</v>
      </c>
      <c r="H1033" t="str">
        <f t="shared" si="1498"/>
        <v xml:space="preserve"> 09:15:00+05:30</v>
      </c>
      <c r="I1033" t="str">
        <f t="shared" si="1499"/>
        <v>Y</v>
      </c>
      <c r="J1033">
        <f t="shared" si="1500"/>
        <v>45.2998046875</v>
      </c>
      <c r="K1033">
        <f t="shared" si="1501"/>
        <v>18.650390625</v>
      </c>
      <c r="L1033" s="3">
        <f t="shared" si="1576"/>
        <v>2.7868742051953364E-3</v>
      </c>
      <c r="M1033" s="3">
        <f t="shared" si="1502"/>
        <v>1.1455064274438821E-3</v>
      </c>
      <c r="N1033" t="str">
        <f t="shared" si="1503"/>
        <v>2021-08-09</v>
      </c>
      <c r="O1033">
        <f t="shared" si="1504"/>
        <v>-10.5</v>
      </c>
      <c r="P1033">
        <f t="shared" si="1505"/>
        <v>-45.900390625</v>
      </c>
      <c r="Q1033">
        <f t="shared" si="1506"/>
        <v>-24.0498046875</v>
      </c>
      <c r="R1033">
        <f t="shared" si="1507"/>
        <v>219.5</v>
      </c>
      <c r="S1033">
        <f t="shared" si="1508"/>
        <v>16269.131225585938</v>
      </c>
      <c r="T1033">
        <f t="shared" si="1509"/>
        <v>16269.692847842261</v>
      </c>
      <c r="U1033">
        <f t="shared" si="1510"/>
        <v>30.8687744140625</v>
      </c>
      <c r="V1033">
        <f t="shared" si="1511"/>
        <v>30.307152157738528</v>
      </c>
      <c r="W1033">
        <f t="shared" si="1512"/>
        <v>64</v>
      </c>
      <c r="X1033">
        <f t="shared" si="1513"/>
        <v>47.720019531250003</v>
      </c>
      <c r="Y1033">
        <f t="shared" si="1514"/>
        <v>16270.40816990229</v>
      </c>
      <c r="Z1033">
        <f t="shared" si="1523"/>
        <v>16231.384465440555</v>
      </c>
      <c r="AA1033">
        <f t="shared" si="1515"/>
        <v>29.591830097710044</v>
      </c>
      <c r="AB1033">
        <f t="shared" si="1516"/>
        <v>68.615534559445223</v>
      </c>
      <c r="AC1033" s="9">
        <f t="shared" si="1517"/>
        <v>39.023704461735178</v>
      </c>
      <c r="AD1033" s="4">
        <f t="shared" si="1518"/>
        <v>4.2565749875228959E-2</v>
      </c>
      <c r="AE1033" s="2">
        <f t="shared" si="1519"/>
        <v>3.936898845139895E-3</v>
      </c>
      <c r="AF1033">
        <f t="shared" si="1527"/>
        <v>0.71532206002848397</v>
      </c>
      <c r="AG1033" s="4" t="str">
        <f t="shared" si="1520"/>
        <v>CROSSOVER</v>
      </c>
      <c r="AI1033">
        <f t="shared" si="1521"/>
        <v>1</v>
      </c>
      <c r="AJ1033">
        <f t="shared" si="1524"/>
        <v>0</v>
      </c>
      <c r="AK1033">
        <f t="shared" si="1525"/>
        <v>0</v>
      </c>
      <c r="AL1033">
        <f t="shared" ref="AL1033:AN1033" si="1582">SUM(AI1023:AI1032)/10</f>
        <v>0.1</v>
      </c>
      <c r="AM1033">
        <f t="shared" si="1582"/>
        <v>0</v>
      </c>
      <c r="AN1033">
        <f t="shared" si="1582"/>
        <v>0.9</v>
      </c>
      <c r="AO1033" s="7">
        <f t="shared" si="1538"/>
        <v>45.2998046875</v>
      </c>
      <c r="AP1033" s="8">
        <f t="shared" si="1542"/>
        <v>0.25402467801588841</v>
      </c>
      <c r="AQ1033" s="8">
        <f t="shared" si="1543"/>
        <v>0</v>
      </c>
      <c r="AR1033" s="8">
        <f t="shared" si="1544"/>
        <v>0.65454545454545454</v>
      </c>
      <c r="AT1033" s="8">
        <f t="shared" si="1539"/>
        <v>4</v>
      </c>
      <c r="AU1033" s="8">
        <f t="shared" si="1540"/>
        <v>5</v>
      </c>
      <c r="AV1033" s="4"/>
    </row>
    <row r="1034" spans="1:48" x14ac:dyDescent="0.25">
      <c r="A1034" t="s">
        <v>1038</v>
      </c>
      <c r="B1034">
        <v>16312.099609375</v>
      </c>
      <c r="C1034">
        <v>16316.849609375</v>
      </c>
      <c r="D1034">
        <v>16271.7998046875</v>
      </c>
      <c r="E1034">
        <v>16289.5</v>
      </c>
      <c r="F1034">
        <v>16289.5</v>
      </c>
      <c r="G1034">
        <v>0</v>
      </c>
      <c r="H1034" t="str">
        <f t="shared" si="1498"/>
        <v xml:space="preserve"> 10:15:00+05:30</v>
      </c>
      <c r="I1034" t="str">
        <f t="shared" si="1499"/>
        <v>N</v>
      </c>
      <c r="J1034">
        <f t="shared" si="1500"/>
        <v>-10.5</v>
      </c>
      <c r="K1034">
        <f t="shared" si="1501"/>
        <v>-22.599609375</v>
      </c>
      <c r="L1034" s="3">
        <f t="shared" si="1576"/>
        <v>-6.4417177914110431E-4</v>
      </c>
      <c r="M1034" s="3">
        <f t="shared" si="1502"/>
        <v>-1.3854506725799664E-3</v>
      </c>
      <c r="N1034" t="str">
        <f t="shared" si="1503"/>
        <v>2021-08-09</v>
      </c>
      <c r="O1034">
        <f t="shared" si="1504"/>
        <v>-30.2001953125</v>
      </c>
      <c r="P1034">
        <f t="shared" si="1505"/>
        <v>30.7998046875</v>
      </c>
      <c r="Q1034">
        <f t="shared" si="1506"/>
        <v>37.4501953125</v>
      </c>
      <c r="R1034">
        <f t="shared" si="1507"/>
        <v>246.400390625</v>
      </c>
      <c r="S1034">
        <f t="shared" si="1508"/>
        <v>16271.40625</v>
      </c>
      <c r="T1034">
        <f t="shared" si="1509"/>
        <v>16271.990466889882</v>
      </c>
      <c r="U1034">
        <f t="shared" si="1510"/>
        <v>18.09375</v>
      </c>
      <c r="V1034">
        <f t="shared" si="1511"/>
        <v>17.509533110118355</v>
      </c>
      <c r="W1034">
        <f t="shared" si="1512"/>
        <v>45.0498046875</v>
      </c>
      <c r="X1034">
        <f t="shared" si="1513"/>
        <v>49.910058593750001</v>
      </c>
      <c r="Y1034">
        <f t="shared" si="1514"/>
        <v>16274.650798812892</v>
      </c>
      <c r="Z1034">
        <f t="shared" si="1523"/>
        <v>16236.667695855051</v>
      </c>
      <c r="AA1034">
        <f t="shared" si="1515"/>
        <v>14.84920118710761</v>
      </c>
      <c r="AB1034">
        <f t="shared" si="1516"/>
        <v>52.832304144949376</v>
      </c>
      <c r="AC1034" s="9">
        <f t="shared" si="1517"/>
        <v>37.983102957841766</v>
      </c>
      <c r="AD1034" s="4">
        <f t="shared" si="1518"/>
        <v>-2.6665882141296404E-2</v>
      </c>
      <c r="AE1034" s="2">
        <f t="shared" si="1519"/>
        <v>2.7685815477229677E-3</v>
      </c>
      <c r="AF1034">
        <f t="shared" si="1527"/>
        <v>2.6603319230107445</v>
      </c>
      <c r="AG1034" s="4">
        <f t="shared" si="1520"/>
        <v>2.719068754715618</v>
      </c>
      <c r="AI1034">
        <f t="shared" si="1521"/>
        <v>0</v>
      </c>
      <c r="AJ1034">
        <f t="shared" si="1524"/>
        <v>0</v>
      </c>
      <c r="AK1034">
        <f t="shared" si="1525"/>
        <v>1</v>
      </c>
      <c r="AL1034">
        <f t="shared" ref="AL1034:AN1034" si="1583">SUM(AI1024:AI1033)/10</f>
        <v>0.1</v>
      </c>
      <c r="AM1034">
        <f t="shared" si="1583"/>
        <v>0</v>
      </c>
      <c r="AN1034">
        <f t="shared" si="1583"/>
        <v>0.9</v>
      </c>
      <c r="AO1034" s="7">
        <f t="shared" si="1538"/>
        <v>-10.5</v>
      </c>
      <c r="AP1034" s="8">
        <f t="shared" si="1542"/>
        <v>0.20783837292209051</v>
      </c>
      <c r="AQ1034" s="8">
        <f t="shared" si="1543"/>
        <v>0</v>
      </c>
      <c r="AR1034" s="8">
        <f t="shared" si="1544"/>
        <v>0.91818181818181821</v>
      </c>
      <c r="AT1034" s="8">
        <f t="shared" si="1539"/>
        <v>4</v>
      </c>
      <c r="AU1034" s="8">
        <f t="shared" si="1540"/>
        <v>5</v>
      </c>
      <c r="AV1034" s="4"/>
    </row>
    <row r="1035" spans="1:48" x14ac:dyDescent="0.25">
      <c r="A1035" t="s">
        <v>1039</v>
      </c>
      <c r="B1035">
        <v>16284.9501953125</v>
      </c>
      <c r="C1035">
        <v>16299.599609375</v>
      </c>
      <c r="D1035">
        <v>16250.25</v>
      </c>
      <c r="E1035">
        <v>16259.2998046875</v>
      </c>
      <c r="F1035">
        <v>16259.2998046875</v>
      </c>
      <c r="G1035">
        <v>0</v>
      </c>
      <c r="H1035" t="str">
        <f t="shared" si="1498"/>
        <v xml:space="preserve"> 11:15:00+05:30</v>
      </c>
      <c r="I1035" t="str">
        <f t="shared" si="1499"/>
        <v>N</v>
      </c>
      <c r="J1035">
        <f t="shared" si="1500"/>
        <v>-30.2001953125</v>
      </c>
      <c r="K1035">
        <f t="shared" si="1501"/>
        <v>-25.650390625</v>
      </c>
      <c r="L1035" s="3">
        <f t="shared" si="1576"/>
        <v>-1.8539669917738419E-3</v>
      </c>
      <c r="M1035" s="3">
        <f t="shared" si="1502"/>
        <v>-1.5750978859231188E-3</v>
      </c>
      <c r="N1035" t="str">
        <f t="shared" si="1503"/>
        <v>2021-08-09</v>
      </c>
      <c r="O1035">
        <f t="shared" si="1504"/>
        <v>-17.7998046875</v>
      </c>
      <c r="P1035">
        <f t="shared" si="1505"/>
        <v>59.400390625</v>
      </c>
      <c r="Q1035">
        <f t="shared" si="1506"/>
        <v>72.400390625</v>
      </c>
      <c r="R1035">
        <f t="shared" si="1507"/>
        <v>311.7998046875</v>
      </c>
      <c r="S1035">
        <f t="shared" si="1508"/>
        <v>16268.099975585938</v>
      </c>
      <c r="T1035">
        <f t="shared" si="1509"/>
        <v>16272.828543526786</v>
      </c>
      <c r="U1035">
        <f t="shared" si="1510"/>
        <v>-8.8001708984375</v>
      </c>
      <c r="V1035">
        <f t="shared" si="1511"/>
        <v>-13.528738839286234</v>
      </c>
      <c r="W1035">
        <f t="shared" si="1512"/>
        <v>49.349609375</v>
      </c>
      <c r="X1035">
        <f t="shared" si="1513"/>
        <v>48.004980468749999</v>
      </c>
      <c r="Y1035">
        <f t="shared" si="1514"/>
        <v>16271.239466785028</v>
      </c>
      <c r="Z1035">
        <f t="shared" si="1523"/>
        <v>16238.725160294363</v>
      </c>
      <c r="AA1035">
        <f t="shared" si="1515"/>
        <v>-11.939662097527616</v>
      </c>
      <c r="AB1035">
        <f t="shared" si="1516"/>
        <v>20.574644393136623</v>
      </c>
      <c r="AC1035" s="9">
        <f t="shared" si="1517"/>
        <v>32.514306490664239</v>
      </c>
      <c r="AD1035" s="4">
        <f t="shared" si="1518"/>
        <v>-0.14397971838286769</v>
      </c>
      <c r="AE1035" s="2">
        <f t="shared" si="1519"/>
        <v>3.0368523176566515E-3</v>
      </c>
      <c r="AF1035">
        <f t="shared" si="1527"/>
        <v>-1.5890767417586176</v>
      </c>
      <c r="AG1035" s="4" t="str">
        <f t="shared" si="1520"/>
        <v>CROSSOVER</v>
      </c>
      <c r="AI1035">
        <f t="shared" si="1521"/>
        <v>0</v>
      </c>
      <c r="AJ1035">
        <f t="shared" si="1524"/>
        <v>0</v>
      </c>
      <c r="AK1035">
        <f t="shared" si="1525"/>
        <v>1</v>
      </c>
      <c r="AL1035">
        <f t="shared" ref="AL1035:AN1035" si="1584">SUM(AI1025:AI1034)/10</f>
        <v>0.1</v>
      </c>
      <c r="AM1035">
        <f t="shared" si="1584"/>
        <v>0</v>
      </c>
      <c r="AN1035">
        <f t="shared" si="1584"/>
        <v>0.9</v>
      </c>
      <c r="AO1035" s="7">
        <f t="shared" si="1538"/>
        <v>-30.2001953125</v>
      </c>
      <c r="AP1035" s="8">
        <f t="shared" si="1542"/>
        <v>0.17004957784534677</v>
      </c>
      <c r="AQ1035" s="8">
        <f t="shared" si="1543"/>
        <v>0</v>
      </c>
      <c r="AR1035" s="8">
        <f t="shared" si="1544"/>
        <v>0.91818181818181821</v>
      </c>
      <c r="AT1035" s="8">
        <f t="shared" si="1539"/>
        <v>4</v>
      </c>
      <c r="AU1035" s="8">
        <f t="shared" si="1540"/>
        <v>5</v>
      </c>
      <c r="AV1035" s="4"/>
    </row>
    <row r="1036" spans="1:48" x14ac:dyDescent="0.25">
      <c r="A1036" t="s">
        <v>1040</v>
      </c>
      <c r="B1036">
        <v>16253.7998046875</v>
      </c>
      <c r="C1036">
        <v>16265.099609375</v>
      </c>
      <c r="D1036">
        <v>16224.099609375</v>
      </c>
      <c r="E1036">
        <v>16241.5</v>
      </c>
      <c r="F1036">
        <v>16241.5</v>
      </c>
      <c r="G1036">
        <v>0</v>
      </c>
      <c r="H1036" t="str">
        <f t="shared" si="1498"/>
        <v xml:space="preserve"> 12:15:00+05:30</v>
      </c>
      <c r="I1036" t="str">
        <f t="shared" si="1499"/>
        <v>N</v>
      </c>
      <c r="J1036">
        <f t="shared" si="1500"/>
        <v>-17.7998046875</v>
      </c>
      <c r="K1036">
        <f t="shared" si="1501"/>
        <v>-12.2998046875</v>
      </c>
      <c r="L1036" s="3">
        <f t="shared" si="1576"/>
        <v>-1.0947460777104546E-3</v>
      </c>
      <c r="M1036" s="3">
        <f t="shared" si="1502"/>
        <v>-7.5673410742716353E-4</v>
      </c>
      <c r="N1036" t="str">
        <f t="shared" si="1503"/>
        <v>2021-08-09</v>
      </c>
      <c r="O1036">
        <f t="shared" si="1504"/>
        <v>-10.75</v>
      </c>
      <c r="P1036">
        <f t="shared" si="1505"/>
        <v>109.650390625</v>
      </c>
      <c r="Q1036">
        <f t="shared" si="1506"/>
        <v>106.7001953125</v>
      </c>
      <c r="R1036">
        <f t="shared" si="1507"/>
        <v>323.099609375</v>
      </c>
      <c r="S1036">
        <f t="shared" si="1508"/>
        <v>16266.74365234375</v>
      </c>
      <c r="T1036">
        <f t="shared" si="1509"/>
        <v>16272.892810639882</v>
      </c>
      <c r="U1036">
        <f t="shared" si="1510"/>
        <v>-25.24365234375</v>
      </c>
      <c r="V1036">
        <f t="shared" si="1511"/>
        <v>-31.392810639881645</v>
      </c>
      <c r="W1036">
        <f t="shared" si="1512"/>
        <v>41</v>
      </c>
      <c r="X1036">
        <f t="shared" si="1513"/>
        <v>51.264941406250003</v>
      </c>
      <c r="Y1036">
        <f t="shared" si="1514"/>
        <v>16264.630696388354</v>
      </c>
      <c r="Z1036">
        <f t="shared" si="1523"/>
        <v>16238.977418449422</v>
      </c>
      <c r="AA1036">
        <f t="shared" si="1515"/>
        <v>-23.130696388354409</v>
      </c>
      <c r="AB1036">
        <f t="shared" si="1516"/>
        <v>2.5225815505782521</v>
      </c>
      <c r="AC1036" s="9">
        <f t="shared" si="1517"/>
        <v>25.653277938932661</v>
      </c>
      <c r="AD1036" s="4">
        <f t="shared" si="1518"/>
        <v>-0.21101568178000568</v>
      </c>
      <c r="AE1036" s="2">
        <f t="shared" si="1519"/>
        <v>2.5271048000906253E-3</v>
      </c>
      <c r="AF1036">
        <f t="shared" si="1527"/>
        <v>-8.2621142515272368</v>
      </c>
      <c r="AG1036" s="4">
        <f t="shared" si="1520"/>
        <v>4.1993173359164677</v>
      </c>
      <c r="AI1036">
        <f t="shared" si="1521"/>
        <v>0</v>
      </c>
      <c r="AJ1036">
        <f t="shared" si="1524"/>
        <v>0</v>
      </c>
      <c r="AK1036">
        <f t="shared" si="1525"/>
        <v>1</v>
      </c>
      <c r="AL1036">
        <f t="shared" ref="AL1036:AN1036" si="1585">SUM(AI1026:AI1035)/10</f>
        <v>0.1</v>
      </c>
      <c r="AM1036">
        <f t="shared" si="1585"/>
        <v>0</v>
      </c>
      <c r="AN1036">
        <f t="shared" si="1585"/>
        <v>0.9</v>
      </c>
      <c r="AO1036" s="7">
        <f t="shared" si="1538"/>
        <v>-17.7998046875</v>
      </c>
      <c r="AP1036" s="8">
        <f t="shared" si="1542"/>
        <v>0.13913147278255644</v>
      </c>
      <c r="AQ1036" s="8">
        <f t="shared" si="1543"/>
        <v>0</v>
      </c>
      <c r="AR1036" s="8">
        <f t="shared" si="1544"/>
        <v>0.91818181818181821</v>
      </c>
      <c r="AT1036" s="8">
        <f t="shared" si="1539"/>
        <v>3</v>
      </c>
      <c r="AU1036" s="8">
        <f t="shared" si="1540"/>
        <v>6</v>
      </c>
      <c r="AV1036" s="4"/>
    </row>
    <row r="1037" spans="1:48" x14ac:dyDescent="0.25">
      <c r="A1037" t="s">
        <v>1041</v>
      </c>
      <c r="B1037">
        <v>16243.099609375</v>
      </c>
      <c r="C1037">
        <v>16252.75</v>
      </c>
      <c r="D1037">
        <v>16179.25</v>
      </c>
      <c r="E1037">
        <v>16230.75</v>
      </c>
      <c r="F1037">
        <v>16230.75</v>
      </c>
      <c r="G1037">
        <v>0</v>
      </c>
      <c r="H1037" t="str">
        <f t="shared" si="1498"/>
        <v xml:space="preserve"> 13:15:00+05:30</v>
      </c>
      <c r="I1037" t="str">
        <f t="shared" si="1499"/>
        <v>N</v>
      </c>
      <c r="J1037">
        <f t="shared" si="1500"/>
        <v>-10.75</v>
      </c>
      <c r="K1037">
        <f t="shared" si="1501"/>
        <v>-12.349609375</v>
      </c>
      <c r="L1037" s="3">
        <f t="shared" si="1576"/>
        <v>-6.6188467813933446E-4</v>
      </c>
      <c r="M1037" s="3">
        <f t="shared" si="1502"/>
        <v>-7.6029881438836953E-4</v>
      </c>
      <c r="N1037" t="str">
        <f t="shared" si="1503"/>
        <v>2021-08-09</v>
      </c>
      <c r="O1037">
        <f t="shared" si="1504"/>
        <v>28.7001953125</v>
      </c>
      <c r="P1037">
        <f t="shared" si="1505"/>
        <v>98.900390625</v>
      </c>
      <c r="Q1037">
        <f t="shared" si="1506"/>
        <v>121.2998046875</v>
      </c>
      <c r="R1037">
        <f t="shared" si="1507"/>
        <v>333.69921875</v>
      </c>
      <c r="S1037">
        <f t="shared" si="1508"/>
        <v>16261.887451171875</v>
      </c>
      <c r="T1037">
        <f t="shared" si="1509"/>
        <v>16273.135649181548</v>
      </c>
      <c r="U1037">
        <f t="shared" si="1510"/>
        <v>-31.137451171875</v>
      </c>
      <c r="V1037">
        <f t="shared" si="1511"/>
        <v>-42.385649181547706</v>
      </c>
      <c r="W1037">
        <f t="shared" si="1512"/>
        <v>73.5</v>
      </c>
      <c r="X1037">
        <f t="shared" si="1513"/>
        <v>49.349902343750003</v>
      </c>
      <c r="Y1037">
        <f t="shared" si="1514"/>
        <v>16257.101652746498</v>
      </c>
      <c r="Z1037">
        <f t="shared" si="1523"/>
        <v>16238.229471317656</v>
      </c>
      <c r="AA1037">
        <f t="shared" si="1515"/>
        <v>-26.351652746498075</v>
      </c>
      <c r="AB1037">
        <f t="shared" si="1516"/>
        <v>-7.4794713176561345</v>
      </c>
      <c r="AC1037" s="9">
        <f t="shared" si="1517"/>
        <v>18.872181428841941</v>
      </c>
      <c r="AD1037" s="4">
        <f t="shared" si="1518"/>
        <v>-0.26433645346349277</v>
      </c>
      <c r="AE1037" s="2">
        <f t="shared" si="1519"/>
        <v>4.5428558184093821E-3</v>
      </c>
      <c r="AF1037">
        <f t="shared" si="1527"/>
        <v>-16.03399643504963</v>
      </c>
      <c r="AG1037" s="4">
        <f t="shared" si="1520"/>
        <v>0.94066505823080038</v>
      </c>
      <c r="AI1037">
        <f t="shared" si="1521"/>
        <v>0</v>
      </c>
      <c r="AJ1037">
        <f t="shared" si="1524"/>
        <v>0</v>
      </c>
      <c r="AK1037">
        <f t="shared" si="1525"/>
        <v>1</v>
      </c>
      <c r="AL1037">
        <f t="shared" ref="AL1037:AN1037" si="1586">SUM(AI1027:AI1036)/10</f>
        <v>0.1</v>
      </c>
      <c r="AM1037">
        <f t="shared" si="1586"/>
        <v>0</v>
      </c>
      <c r="AN1037">
        <f t="shared" si="1586"/>
        <v>0.9</v>
      </c>
      <c r="AO1037" s="7">
        <f t="shared" si="1538"/>
        <v>-10.75</v>
      </c>
      <c r="AP1037" s="8">
        <f t="shared" si="1542"/>
        <v>0.11383484136754618</v>
      </c>
      <c r="AQ1037" s="8">
        <f t="shared" si="1543"/>
        <v>0</v>
      </c>
      <c r="AR1037" s="8">
        <f t="shared" si="1544"/>
        <v>0.91818181818181821</v>
      </c>
      <c r="AT1037" s="8">
        <f t="shared" si="1539"/>
        <v>3</v>
      </c>
      <c r="AU1037" s="8">
        <f t="shared" si="1540"/>
        <v>6</v>
      </c>
      <c r="AV1037" s="4"/>
    </row>
    <row r="1038" spans="1:48" x14ac:dyDescent="0.25">
      <c r="A1038" t="s">
        <v>1042</v>
      </c>
      <c r="B1038">
        <v>16206.25</v>
      </c>
      <c r="C1038">
        <v>16270.349609375</v>
      </c>
      <c r="D1038">
        <v>16206.25</v>
      </c>
      <c r="E1038">
        <v>16259.4501953125</v>
      </c>
      <c r="F1038">
        <v>16259.4501953125</v>
      </c>
      <c r="G1038">
        <v>0</v>
      </c>
      <c r="H1038" t="str">
        <f t="shared" si="1498"/>
        <v xml:space="preserve"> 14:15:00+05:30</v>
      </c>
      <c r="I1038" t="str">
        <f t="shared" si="1499"/>
        <v>N</v>
      </c>
      <c r="J1038">
        <f t="shared" si="1500"/>
        <v>28.7001953125</v>
      </c>
      <c r="K1038">
        <f t="shared" si="1501"/>
        <v>53.2001953125</v>
      </c>
      <c r="L1038" s="3">
        <f t="shared" si="1576"/>
        <v>1.7682605740646613E-3</v>
      </c>
      <c r="M1038" s="3">
        <f t="shared" si="1502"/>
        <v>3.2826962013112223E-3</v>
      </c>
      <c r="N1038" t="str">
        <f t="shared" si="1503"/>
        <v>2021-08-09</v>
      </c>
      <c r="O1038">
        <f t="shared" si="1504"/>
        <v>-5.3505859375</v>
      </c>
      <c r="P1038">
        <f t="shared" si="1505"/>
        <v>-51.1005859375</v>
      </c>
      <c r="Q1038">
        <f t="shared" si="1506"/>
        <v>89.7998046875</v>
      </c>
      <c r="R1038">
        <f t="shared" si="1507"/>
        <v>307.7490234375</v>
      </c>
      <c r="S1038">
        <f t="shared" si="1508"/>
        <v>16258.25</v>
      </c>
      <c r="T1038">
        <f t="shared" si="1509"/>
        <v>16271.492792038691</v>
      </c>
      <c r="U1038">
        <f t="shared" si="1510"/>
        <v>1.2001953125</v>
      </c>
      <c r="V1038">
        <f t="shared" si="1511"/>
        <v>-12.042596726190823</v>
      </c>
      <c r="W1038">
        <f t="shared" si="1512"/>
        <v>64.099609375</v>
      </c>
      <c r="X1038">
        <f t="shared" si="1513"/>
        <v>46.759863281249999</v>
      </c>
      <c r="Y1038">
        <f t="shared" si="1514"/>
        <v>16257.623551094499</v>
      </c>
      <c r="Z1038">
        <f t="shared" si="1523"/>
        <v>16240.158628044461</v>
      </c>
      <c r="AA1038">
        <f t="shared" si="1515"/>
        <v>1.8266442180010927</v>
      </c>
      <c r="AB1038">
        <f t="shared" si="1516"/>
        <v>19.291567268039216</v>
      </c>
      <c r="AC1038" s="9">
        <f t="shared" si="1517"/>
        <v>17.464923050038124</v>
      </c>
      <c r="AD1038" s="4">
        <f t="shared" si="1518"/>
        <v>-7.4567870392191926E-2</v>
      </c>
      <c r="AE1038" s="2">
        <f t="shared" si="1519"/>
        <v>3.9552400694176631E-3</v>
      </c>
      <c r="AF1038">
        <f t="shared" si="1527"/>
        <v>-13.869240944191915</v>
      </c>
      <c r="AG1038" s="4">
        <f t="shared" si="1520"/>
        <v>-0.13501035126374683</v>
      </c>
      <c r="AI1038">
        <f t="shared" si="1521"/>
        <v>0</v>
      </c>
      <c r="AJ1038">
        <f t="shared" si="1524"/>
        <v>0</v>
      </c>
      <c r="AK1038">
        <f t="shared" si="1525"/>
        <v>1</v>
      </c>
      <c r="AL1038">
        <f t="shared" ref="AL1038:AN1038" si="1587">SUM(AI1028:AI1037)/10</f>
        <v>0.1</v>
      </c>
      <c r="AM1038">
        <f t="shared" si="1587"/>
        <v>0</v>
      </c>
      <c r="AN1038">
        <f t="shared" si="1587"/>
        <v>0.9</v>
      </c>
      <c r="AO1038" s="7">
        <f t="shared" si="1538"/>
        <v>28.7001953125</v>
      </c>
      <c r="AP1038" s="8">
        <f t="shared" si="1542"/>
        <v>9.3137597482537776E-2</v>
      </c>
      <c r="AQ1038" s="8">
        <f t="shared" si="1543"/>
        <v>0</v>
      </c>
      <c r="AR1038" s="8">
        <f t="shared" si="1544"/>
        <v>0.91818181818181821</v>
      </c>
      <c r="AT1038" s="8">
        <f t="shared" si="1539"/>
        <v>3</v>
      </c>
      <c r="AU1038" s="8">
        <f t="shared" si="1540"/>
        <v>6</v>
      </c>
      <c r="AV1038" s="4"/>
    </row>
    <row r="1039" spans="1:48" x14ac:dyDescent="0.25">
      <c r="A1039" t="s">
        <v>1043</v>
      </c>
      <c r="B1039">
        <v>16259.900390625</v>
      </c>
      <c r="C1039">
        <v>16265.7998046875</v>
      </c>
      <c r="D1039">
        <v>16250.7001953125</v>
      </c>
      <c r="E1039">
        <v>16254.099609375</v>
      </c>
      <c r="F1039">
        <v>16254.099609375</v>
      </c>
      <c r="G1039">
        <v>0</v>
      </c>
      <c r="H1039" t="str">
        <f t="shared" si="1498"/>
        <v xml:space="preserve"> 15:15:00+05:30</v>
      </c>
      <c r="I1039" t="str">
        <f t="shared" si="1499"/>
        <v>N</v>
      </c>
      <c r="J1039">
        <f t="shared" si="1500"/>
        <v>-5.3505859375</v>
      </c>
      <c r="K1039">
        <f t="shared" si="1501"/>
        <v>-5.80078125</v>
      </c>
      <c r="L1039" s="3">
        <f t="shared" si="1576"/>
        <v>-3.2907545293521311E-4</v>
      </c>
      <c r="M1039" s="3">
        <f t="shared" si="1502"/>
        <v>-3.5675379987841542E-4</v>
      </c>
      <c r="N1039" t="str">
        <f t="shared" si="1503"/>
        <v>2021-08-09</v>
      </c>
      <c r="O1039">
        <f t="shared" si="1504"/>
        <v>66.2001953125</v>
      </c>
      <c r="P1039">
        <f t="shared" si="1505"/>
        <v>34.5</v>
      </c>
      <c r="Q1039">
        <f t="shared" si="1506"/>
        <v>103.55078125</v>
      </c>
      <c r="R1039">
        <f t="shared" si="1507"/>
        <v>314.099609375</v>
      </c>
      <c r="S1039">
        <f t="shared" si="1508"/>
        <v>16258.200073242188</v>
      </c>
      <c r="T1039">
        <f t="shared" si="1509"/>
        <v>16271.195172991071</v>
      </c>
      <c r="U1039">
        <f t="shared" si="1510"/>
        <v>-4.1004638671875</v>
      </c>
      <c r="V1039">
        <f t="shared" si="1511"/>
        <v>-17.095563616070649</v>
      </c>
      <c r="W1039">
        <f t="shared" si="1512"/>
        <v>15.099609375</v>
      </c>
      <c r="X1039">
        <f t="shared" si="1513"/>
        <v>48.524804687500001</v>
      </c>
      <c r="Y1039">
        <f t="shared" si="1514"/>
        <v>16256.84045293461</v>
      </c>
      <c r="Z1039">
        <f t="shared" si="1523"/>
        <v>16241.425989983602</v>
      </c>
      <c r="AA1039">
        <f t="shared" si="1515"/>
        <v>-2.740843559609857</v>
      </c>
      <c r="AB1039">
        <f t="shared" si="1516"/>
        <v>12.673619391398461</v>
      </c>
      <c r="AC1039" s="9">
        <f t="shared" si="1517"/>
        <v>15.414462951008318</v>
      </c>
      <c r="AD1039" s="4">
        <f t="shared" si="1518"/>
        <v>-0.11740447370739088</v>
      </c>
      <c r="AE1039" s="2">
        <f t="shared" si="1519"/>
        <v>9.2916669395916058E-4</v>
      </c>
      <c r="AF1039">
        <f t="shared" si="1527"/>
        <v>-14.354720056460792</v>
      </c>
      <c r="AG1039" s="4">
        <f t="shared" si="1520"/>
        <v>3.5004014583233767E-2</v>
      </c>
      <c r="AI1039">
        <f t="shared" si="1521"/>
        <v>0</v>
      </c>
      <c r="AJ1039">
        <f t="shared" si="1524"/>
        <v>0</v>
      </c>
      <c r="AK1039">
        <f t="shared" si="1525"/>
        <v>1</v>
      </c>
      <c r="AL1039">
        <f t="shared" ref="AL1039:AN1039" si="1588">SUM(AI1029:AI1038)/10</f>
        <v>0.1</v>
      </c>
      <c r="AM1039">
        <f t="shared" si="1588"/>
        <v>0</v>
      </c>
      <c r="AN1039">
        <f t="shared" si="1588"/>
        <v>0.9</v>
      </c>
      <c r="AO1039" s="7">
        <f t="shared" si="1538"/>
        <v>-5.3505859375</v>
      </c>
      <c r="AP1039" s="8">
        <f t="shared" si="1542"/>
        <v>7.6203488849349091E-2</v>
      </c>
      <c r="AQ1039" s="8">
        <f t="shared" si="1543"/>
        <v>0</v>
      </c>
      <c r="AR1039" s="8">
        <f t="shared" si="1544"/>
        <v>0.91818181818181821</v>
      </c>
      <c r="AT1039" s="8">
        <f t="shared" si="1539"/>
        <v>3</v>
      </c>
      <c r="AU1039" s="8">
        <f t="shared" si="1540"/>
        <v>6</v>
      </c>
      <c r="AV1039" s="4"/>
    </row>
    <row r="1040" spans="1:48" x14ac:dyDescent="0.25">
      <c r="A1040" t="s">
        <v>1044</v>
      </c>
      <c r="B1040">
        <v>16274.7998046875</v>
      </c>
      <c r="C1040">
        <v>16329.400390625</v>
      </c>
      <c r="D1040">
        <v>16267.9501953125</v>
      </c>
      <c r="E1040">
        <v>16320.2998046875</v>
      </c>
      <c r="F1040">
        <v>16320.2998046875</v>
      </c>
      <c r="G1040">
        <v>0</v>
      </c>
      <c r="H1040" t="str">
        <f t="shared" si="1498"/>
        <v xml:space="preserve"> 09:15:00+05:30</v>
      </c>
      <c r="I1040" t="str">
        <f t="shared" si="1499"/>
        <v>Y</v>
      </c>
      <c r="J1040">
        <f t="shared" si="1500"/>
        <v>66.2001953125</v>
      </c>
      <c r="K1040">
        <f t="shared" si="1501"/>
        <v>45.5</v>
      </c>
      <c r="L1040" s="3">
        <f t="shared" si="1576"/>
        <v>4.0728306644753926E-3</v>
      </c>
      <c r="M1040" s="3">
        <f t="shared" si="1502"/>
        <v>2.7957333144518928E-3</v>
      </c>
      <c r="N1040" t="str">
        <f t="shared" si="1503"/>
        <v>2021-08-10</v>
      </c>
      <c r="O1040">
        <f t="shared" si="1504"/>
        <v>-1.599609375</v>
      </c>
      <c r="P1040">
        <f t="shared" si="1505"/>
        <v>-52</v>
      </c>
      <c r="Q1040">
        <f t="shared" si="1506"/>
        <v>41.0498046875</v>
      </c>
      <c r="R1040">
        <f t="shared" si="1507"/>
        <v>226.7509765625</v>
      </c>
      <c r="S1040">
        <f t="shared" si="1508"/>
        <v>16261.162475585938</v>
      </c>
      <c r="T1040">
        <f t="shared" si="1509"/>
        <v>16271.247535342261</v>
      </c>
      <c r="U1040">
        <f t="shared" si="1510"/>
        <v>59.1373291015625</v>
      </c>
      <c r="V1040">
        <f t="shared" si="1511"/>
        <v>49.052269345238528</v>
      </c>
      <c r="W1040">
        <f t="shared" si="1512"/>
        <v>61.4501953125</v>
      </c>
      <c r="X1040">
        <f t="shared" si="1513"/>
        <v>46.219824218749999</v>
      </c>
      <c r="Y1040">
        <f t="shared" si="1514"/>
        <v>16270.942531101919</v>
      </c>
      <c r="Z1040">
        <f t="shared" si="1523"/>
        <v>16248.596336774865</v>
      </c>
      <c r="AA1040">
        <f t="shared" si="1515"/>
        <v>49.357273585581424</v>
      </c>
      <c r="AB1040">
        <f t="shared" si="1516"/>
        <v>71.70346791263546</v>
      </c>
      <c r="AC1040" s="9">
        <f t="shared" si="1517"/>
        <v>22.346194327054036</v>
      </c>
      <c r="AD1040" s="4">
        <f t="shared" si="1518"/>
        <v>0.44969009936167043</v>
      </c>
      <c r="AE1040" s="2">
        <f t="shared" si="1519"/>
        <v>3.7773778856420681E-3</v>
      </c>
      <c r="AF1040">
        <f t="shared" si="1527"/>
        <v>-0.30500424034289608</v>
      </c>
      <c r="AG1040" s="4">
        <f t="shared" si="1520"/>
        <v>-0.97875233796665928</v>
      </c>
      <c r="AI1040">
        <f t="shared" si="1521"/>
        <v>1</v>
      </c>
      <c r="AJ1040">
        <f t="shared" si="1524"/>
        <v>0</v>
      </c>
      <c r="AK1040">
        <f t="shared" si="1525"/>
        <v>0</v>
      </c>
      <c r="AL1040">
        <f t="shared" ref="AL1040:AN1040" si="1589">SUM(AI1030:AI1039)/10</f>
        <v>0.1</v>
      </c>
      <c r="AM1040">
        <f t="shared" si="1589"/>
        <v>0</v>
      </c>
      <c r="AN1040">
        <f t="shared" si="1589"/>
        <v>0.9</v>
      </c>
      <c r="AO1040" s="7">
        <f t="shared" si="1538"/>
        <v>66.2001953125</v>
      </c>
      <c r="AP1040" s="8">
        <f t="shared" si="1542"/>
        <v>0.24416649087674014</v>
      </c>
      <c r="AQ1040" s="8">
        <f t="shared" si="1543"/>
        <v>0</v>
      </c>
      <c r="AR1040" s="8">
        <f t="shared" si="1544"/>
        <v>0.73636363636363633</v>
      </c>
      <c r="AT1040" s="8">
        <f t="shared" si="1539"/>
        <v>4</v>
      </c>
      <c r="AU1040" s="8">
        <f t="shared" si="1540"/>
        <v>6</v>
      </c>
      <c r="AV1040" s="4"/>
    </row>
    <row r="1041" spans="1:53" x14ac:dyDescent="0.25">
      <c r="A1041" t="s">
        <v>1045</v>
      </c>
      <c r="B1041">
        <v>16316.5</v>
      </c>
      <c r="C1041">
        <v>16359.2001953125</v>
      </c>
      <c r="D1041">
        <v>16300.25</v>
      </c>
      <c r="E1041">
        <v>16318.7001953125</v>
      </c>
      <c r="F1041">
        <v>16318.7001953125</v>
      </c>
      <c r="G1041">
        <v>0</v>
      </c>
      <c r="H1041" t="str">
        <f t="shared" si="1498"/>
        <v xml:space="preserve"> 10:15:00+05:30</v>
      </c>
      <c r="I1041" t="str">
        <f t="shared" si="1499"/>
        <v>N</v>
      </c>
      <c r="J1041">
        <f t="shared" si="1500"/>
        <v>-1.599609375</v>
      </c>
      <c r="K1041">
        <f t="shared" si="1501"/>
        <v>2.2001953125</v>
      </c>
      <c r="L1041" s="3">
        <f t="shared" si="1576"/>
        <v>-9.8013479785497679E-5</v>
      </c>
      <c r="M1041" s="3">
        <f t="shared" si="1502"/>
        <v>1.3484480816964423E-4</v>
      </c>
      <c r="N1041" t="str">
        <f t="shared" si="1503"/>
        <v>2021-08-10</v>
      </c>
      <c r="O1041">
        <f t="shared" si="1504"/>
        <v>32.4501953125</v>
      </c>
      <c r="P1041">
        <f t="shared" si="1505"/>
        <v>-99.9501953125</v>
      </c>
      <c r="Q1041">
        <f t="shared" si="1506"/>
        <v>125.2490234375</v>
      </c>
      <c r="R1041">
        <f t="shared" si="1507"/>
        <v>242.8505859375</v>
      </c>
      <c r="S1041">
        <f t="shared" si="1508"/>
        <v>16269.362426757813</v>
      </c>
      <c r="T1041">
        <f t="shared" si="1509"/>
        <v>16275.114211309523</v>
      </c>
      <c r="U1041">
        <f t="shared" si="1510"/>
        <v>49.3377685546875</v>
      </c>
      <c r="V1041">
        <f t="shared" si="1511"/>
        <v>43.585984002977057</v>
      </c>
      <c r="W1041">
        <f t="shared" si="1512"/>
        <v>58.9501953125</v>
      </c>
      <c r="X1041">
        <f t="shared" si="1513"/>
        <v>49.189843750000001</v>
      </c>
      <c r="Y1041">
        <f t="shared" si="1514"/>
        <v>16281.555345370936</v>
      </c>
      <c r="Z1041">
        <f t="shared" si="1523"/>
        <v>16254.969414823741</v>
      </c>
      <c r="AA1041">
        <f t="shared" si="1515"/>
        <v>37.144849941563734</v>
      </c>
      <c r="AB1041">
        <f t="shared" si="1516"/>
        <v>63.730780488758683</v>
      </c>
      <c r="AC1041" s="9">
        <f t="shared" si="1517"/>
        <v>26.585930547194948</v>
      </c>
      <c r="AD1041" s="4">
        <f t="shared" si="1518"/>
        <v>0.18972967647596078</v>
      </c>
      <c r="AE1041" s="2">
        <f t="shared" si="1519"/>
        <v>3.6165209314274319E-3</v>
      </c>
      <c r="AF1041">
        <f t="shared" si="1527"/>
        <v>6.4411340614133223</v>
      </c>
      <c r="AG1041" s="4" t="str">
        <f t="shared" si="1520"/>
        <v>CROSSOVER</v>
      </c>
      <c r="AI1041">
        <f t="shared" si="1521"/>
        <v>1</v>
      </c>
      <c r="AJ1041">
        <f t="shared" si="1524"/>
        <v>0</v>
      </c>
      <c r="AK1041">
        <f t="shared" si="1525"/>
        <v>0</v>
      </c>
      <c r="AL1041">
        <f t="shared" ref="AL1041:AN1041" si="1590">SUM(AI1031:AI1040)/10</f>
        <v>0.2</v>
      </c>
      <c r="AM1041">
        <f t="shared" si="1590"/>
        <v>0</v>
      </c>
      <c r="AN1041">
        <f t="shared" si="1590"/>
        <v>0.8</v>
      </c>
      <c r="AO1041" s="7">
        <f t="shared" si="1538"/>
        <v>-1.599609375</v>
      </c>
      <c r="AP1041" s="8">
        <f t="shared" si="1542"/>
        <v>0.3815907652627874</v>
      </c>
      <c r="AQ1041" s="8">
        <f t="shared" si="1543"/>
        <v>0</v>
      </c>
      <c r="AR1041" s="8">
        <f t="shared" si="1544"/>
        <v>0.73636363636363633</v>
      </c>
      <c r="AT1041" s="8">
        <f t="shared" si="1539"/>
        <v>4</v>
      </c>
      <c r="AU1041" s="8">
        <f t="shared" si="1540"/>
        <v>6</v>
      </c>
      <c r="AV1041" s="4"/>
    </row>
    <row r="1042" spans="1:53" x14ac:dyDescent="0.25">
      <c r="A1042" t="s">
        <v>1046</v>
      </c>
      <c r="B1042">
        <v>16346.650390625</v>
      </c>
      <c r="C1042">
        <v>16359.2001953125</v>
      </c>
      <c r="D1042">
        <v>16316.9501953125</v>
      </c>
      <c r="E1042">
        <v>16351.150390625</v>
      </c>
      <c r="F1042">
        <v>16351.150390625</v>
      </c>
      <c r="G1042">
        <v>0</v>
      </c>
      <c r="H1042" t="str">
        <f t="shared" si="1498"/>
        <v xml:space="preserve"> 11:15:00+05:30</v>
      </c>
      <c r="I1042" t="str">
        <f t="shared" si="1499"/>
        <v>N</v>
      </c>
      <c r="J1042">
        <f t="shared" si="1500"/>
        <v>32.4501953125</v>
      </c>
      <c r="K1042">
        <f t="shared" si="1501"/>
        <v>4.5</v>
      </c>
      <c r="L1042" s="3">
        <f t="shared" si="1576"/>
        <v>1.9885281869337378E-3</v>
      </c>
      <c r="M1042" s="3">
        <f t="shared" si="1502"/>
        <v>2.7528575533620049E-4</v>
      </c>
      <c r="N1042" t="str">
        <f t="shared" si="1503"/>
        <v>2021-08-10</v>
      </c>
      <c r="O1042">
        <f t="shared" si="1504"/>
        <v>-21.5</v>
      </c>
      <c r="P1042">
        <f t="shared" si="1505"/>
        <v>-168.5</v>
      </c>
      <c r="Q1042">
        <f t="shared" si="1506"/>
        <v>120.548828125</v>
      </c>
      <c r="R1042">
        <f t="shared" si="1507"/>
        <v>226.650390625</v>
      </c>
      <c r="S1042">
        <f t="shared" si="1508"/>
        <v>16271.699951171875</v>
      </c>
      <c r="T1042">
        <f t="shared" si="1509"/>
        <v>16278.895182291666</v>
      </c>
      <c r="U1042">
        <f t="shared" si="1510"/>
        <v>79.450439453125</v>
      </c>
      <c r="V1042">
        <f t="shared" si="1511"/>
        <v>72.25520833333394</v>
      </c>
      <c r="W1042">
        <f t="shared" si="1512"/>
        <v>42.25</v>
      </c>
      <c r="X1042">
        <f t="shared" si="1513"/>
        <v>50.164843750000003</v>
      </c>
      <c r="Y1042">
        <f t="shared" si="1514"/>
        <v>16297.02091098295</v>
      </c>
      <c r="Z1042">
        <f t="shared" si="1523"/>
        <v>16263.713139896583</v>
      </c>
      <c r="AA1042">
        <f t="shared" si="1515"/>
        <v>54.129479642049773</v>
      </c>
      <c r="AB1042">
        <f t="shared" si="1516"/>
        <v>87.437250728416984</v>
      </c>
      <c r="AC1042" s="9">
        <f t="shared" si="1517"/>
        <v>33.307771086367211</v>
      </c>
      <c r="AD1042" s="4">
        <f t="shared" si="1518"/>
        <v>0.25283450309327149</v>
      </c>
      <c r="AE1042" s="2">
        <f t="shared" si="1519"/>
        <v>2.5893319213622099E-3</v>
      </c>
      <c r="AF1042">
        <f t="shared" si="1527"/>
        <v>18.125728691284166</v>
      </c>
      <c r="AG1042" s="4">
        <f t="shared" si="1520"/>
        <v>1.8140585987597027</v>
      </c>
      <c r="AI1042">
        <f t="shared" si="1521"/>
        <v>1</v>
      </c>
      <c r="AJ1042">
        <f t="shared" si="1524"/>
        <v>0</v>
      </c>
      <c r="AK1042">
        <f t="shared" si="1525"/>
        <v>0</v>
      </c>
      <c r="AL1042">
        <f t="shared" ref="AL1042:AN1042" si="1591">SUM(AI1032:AI1041)/10</f>
        <v>0.3</v>
      </c>
      <c r="AM1042">
        <f t="shared" si="1591"/>
        <v>0</v>
      </c>
      <c r="AN1042">
        <f t="shared" si="1591"/>
        <v>0.7</v>
      </c>
      <c r="AO1042" s="7">
        <f t="shared" si="1538"/>
        <v>32.4501953125</v>
      </c>
      <c r="AP1042" s="8">
        <f t="shared" si="1542"/>
        <v>0.4940288079422806</v>
      </c>
      <c r="AQ1042" s="8">
        <f t="shared" si="1543"/>
        <v>0</v>
      </c>
      <c r="AR1042" s="8">
        <f t="shared" si="1544"/>
        <v>0.65454545454545454</v>
      </c>
      <c r="AT1042" s="8">
        <f t="shared" si="1539"/>
        <v>4</v>
      </c>
      <c r="AU1042" s="8">
        <f t="shared" si="1540"/>
        <v>6</v>
      </c>
      <c r="AV1042" s="4"/>
    </row>
    <row r="1043" spans="1:53" x14ac:dyDescent="0.25">
      <c r="A1043" t="s">
        <v>1047</v>
      </c>
      <c r="B1043">
        <v>16356.7001953125</v>
      </c>
      <c r="C1043">
        <v>16359.0498046875</v>
      </c>
      <c r="D1043">
        <v>16323.2998046875</v>
      </c>
      <c r="E1043">
        <v>16329.650390625</v>
      </c>
      <c r="F1043">
        <v>16329.650390625</v>
      </c>
      <c r="G1043">
        <v>0</v>
      </c>
      <c r="H1043" t="str">
        <f t="shared" si="1498"/>
        <v xml:space="preserve"> 12:15:00+05:30</v>
      </c>
      <c r="I1043" t="str">
        <f t="shared" si="1499"/>
        <v>N</v>
      </c>
      <c r="J1043">
        <f t="shared" si="1500"/>
        <v>-21.5</v>
      </c>
      <c r="K1043">
        <f t="shared" si="1501"/>
        <v>-27.0498046875</v>
      </c>
      <c r="L1043" s="3">
        <f t="shared" si="1576"/>
        <v>-1.3148921932934527E-3</v>
      </c>
      <c r="M1043" s="3">
        <f t="shared" si="1502"/>
        <v>-1.6537446040156638E-3</v>
      </c>
      <c r="N1043" t="str">
        <f t="shared" si="1503"/>
        <v>2021-08-10</v>
      </c>
      <c r="O1043">
        <f t="shared" si="1504"/>
        <v>-121.30078125</v>
      </c>
      <c r="P1043">
        <f t="shared" si="1505"/>
        <v>-140.55078125</v>
      </c>
      <c r="Q1043">
        <f t="shared" si="1506"/>
        <v>159.599609375</v>
      </c>
      <c r="R1043">
        <f t="shared" si="1507"/>
        <v>195.44921875</v>
      </c>
      <c r="S1043">
        <f t="shared" si="1508"/>
        <v>16279.40625</v>
      </c>
      <c r="T1043">
        <f t="shared" si="1509"/>
        <v>16282.319010416666</v>
      </c>
      <c r="U1043">
        <f t="shared" si="1510"/>
        <v>50.244140625</v>
      </c>
      <c r="V1043">
        <f t="shared" si="1511"/>
        <v>47.33138020833394</v>
      </c>
      <c r="W1043">
        <f t="shared" si="1512"/>
        <v>35.75</v>
      </c>
      <c r="X1043">
        <f t="shared" si="1513"/>
        <v>51.474902343750003</v>
      </c>
      <c r="Y1043">
        <f t="shared" si="1514"/>
        <v>16304.271906458962</v>
      </c>
      <c r="Z1043">
        <f t="shared" si="1523"/>
        <v>16269.707435417347</v>
      </c>
      <c r="AA1043">
        <f t="shared" si="1515"/>
        <v>25.378484166038106</v>
      </c>
      <c r="AB1043">
        <f t="shared" si="1516"/>
        <v>59.942955207652631</v>
      </c>
      <c r="AC1043" s="9">
        <f t="shared" si="1517"/>
        <v>34.564471041614524</v>
      </c>
      <c r="AD1043" s="4">
        <f t="shared" si="1518"/>
        <v>3.7729932513006784E-2</v>
      </c>
      <c r="AE1043" s="2">
        <f t="shared" si="1519"/>
        <v>2.1901208963725463E-3</v>
      </c>
      <c r="AF1043">
        <f t="shared" si="1527"/>
        <v>21.952896042295833</v>
      </c>
      <c r="AG1043" s="4">
        <f t="shared" si="1520"/>
        <v>0.21114557192130856</v>
      </c>
      <c r="AI1043">
        <f t="shared" si="1521"/>
        <v>1</v>
      </c>
      <c r="AJ1043">
        <f t="shared" si="1524"/>
        <v>0</v>
      </c>
      <c r="AK1043">
        <f t="shared" si="1525"/>
        <v>0</v>
      </c>
      <c r="AL1043">
        <f t="shared" ref="AL1043:AN1043" si="1592">SUM(AI1033:AI1042)/10</f>
        <v>0.4</v>
      </c>
      <c r="AM1043">
        <f t="shared" si="1592"/>
        <v>0</v>
      </c>
      <c r="AN1043">
        <f t="shared" si="1592"/>
        <v>0.6</v>
      </c>
      <c r="AO1043" s="7">
        <f t="shared" si="1538"/>
        <v>-21.5</v>
      </c>
      <c r="AP1043" s="8">
        <f t="shared" si="1542"/>
        <v>0.58602357013459327</v>
      </c>
      <c r="AQ1043" s="8">
        <f t="shared" si="1543"/>
        <v>0</v>
      </c>
      <c r="AR1043" s="8">
        <f t="shared" si="1544"/>
        <v>0.57272727272727275</v>
      </c>
      <c r="AT1043" s="8">
        <f t="shared" si="1539"/>
        <v>3</v>
      </c>
      <c r="AU1043" s="8">
        <f t="shared" si="1540"/>
        <v>7</v>
      </c>
      <c r="AV1043" s="4"/>
    </row>
    <row r="1044" spans="1:53" x14ac:dyDescent="0.25">
      <c r="A1044" t="s">
        <v>1048</v>
      </c>
      <c r="B1044">
        <v>16324.400390625</v>
      </c>
      <c r="C1044">
        <v>16342</v>
      </c>
      <c r="D1044">
        <v>16205.25</v>
      </c>
      <c r="E1044">
        <v>16208.349609375</v>
      </c>
      <c r="F1044">
        <v>16208.349609375</v>
      </c>
      <c r="G1044">
        <v>0</v>
      </c>
      <c r="H1044" t="str">
        <f t="shared" si="1498"/>
        <v xml:space="preserve"> 13:15:00+05:30</v>
      </c>
      <c r="I1044" t="str">
        <f t="shared" si="1499"/>
        <v>N</v>
      </c>
      <c r="J1044">
        <f t="shared" si="1500"/>
        <v>-121.30078125</v>
      </c>
      <c r="K1044">
        <f t="shared" si="1501"/>
        <v>-116.05078125</v>
      </c>
      <c r="L1044" s="3">
        <f t="shared" si="1576"/>
        <v>-7.42825341316798E-3</v>
      </c>
      <c r="M1044" s="3">
        <f t="shared" si="1502"/>
        <v>-7.1090379109205893E-3</v>
      </c>
      <c r="N1044" t="str">
        <f t="shared" si="1503"/>
        <v>2021-08-10</v>
      </c>
      <c r="O1044">
        <f t="shared" si="1504"/>
        <v>80.25</v>
      </c>
      <c r="P1044">
        <f t="shared" si="1505"/>
        <v>24.05078125</v>
      </c>
      <c r="Q1044">
        <f t="shared" si="1506"/>
        <v>281.201171875</v>
      </c>
      <c r="R1044">
        <f t="shared" si="1507"/>
        <v>323.05078125</v>
      </c>
      <c r="S1044">
        <f t="shared" si="1508"/>
        <v>16288.200073242188</v>
      </c>
      <c r="T1044">
        <f t="shared" si="1509"/>
        <v>16282.347609747023</v>
      </c>
      <c r="U1044">
        <f t="shared" si="1510"/>
        <v>-79.8504638671875</v>
      </c>
      <c r="V1044">
        <f t="shared" si="1511"/>
        <v>-73.998000372022943</v>
      </c>
      <c r="W1044">
        <f t="shared" si="1512"/>
        <v>136.75</v>
      </c>
      <c r="X1044">
        <f t="shared" si="1513"/>
        <v>48.64990234375</v>
      </c>
      <c r="Y1044">
        <f t="shared" si="1514"/>
        <v>16282.955840440303</v>
      </c>
      <c r="Z1044">
        <f t="shared" si="1523"/>
        <v>16264.12945123168</v>
      </c>
      <c r="AA1044">
        <f t="shared" si="1515"/>
        <v>-74.606231065303291</v>
      </c>
      <c r="AB1044">
        <f t="shared" si="1516"/>
        <v>-55.779841856679923</v>
      </c>
      <c r="AC1044" s="9">
        <f t="shared" si="1517"/>
        <v>18.826389208623368</v>
      </c>
      <c r="AD1044" s="4">
        <f t="shared" si="1518"/>
        <v>-0.455325406659428</v>
      </c>
      <c r="AE1044" s="2">
        <f t="shared" si="1519"/>
        <v>8.4386232856635962E-3</v>
      </c>
      <c r="AF1044">
        <f t="shared" si="1527"/>
        <v>0.60823069328034762</v>
      </c>
      <c r="AG1044" s="4">
        <f t="shared" si="1520"/>
        <v>-0.97229382892769634</v>
      </c>
      <c r="AI1044">
        <f t="shared" si="1521"/>
        <v>0</v>
      </c>
      <c r="AJ1044">
        <f t="shared" si="1524"/>
        <v>0</v>
      </c>
      <c r="AK1044">
        <f t="shared" si="1525"/>
        <v>1</v>
      </c>
      <c r="AL1044">
        <f t="shared" ref="AL1044:AN1044" si="1593">SUM(AI1034:AI1043)/10</f>
        <v>0.4</v>
      </c>
      <c r="AM1044">
        <f t="shared" si="1593"/>
        <v>0</v>
      </c>
      <c r="AN1044">
        <f t="shared" si="1593"/>
        <v>0.6</v>
      </c>
      <c r="AO1044" s="7">
        <f t="shared" si="1538"/>
        <v>-121.30078125</v>
      </c>
      <c r="AP1044" s="8">
        <f t="shared" si="1542"/>
        <v>0.47947383011012179</v>
      </c>
      <c r="AQ1044" s="8">
        <f t="shared" si="1543"/>
        <v>0</v>
      </c>
      <c r="AR1044" s="8">
        <f t="shared" si="1544"/>
        <v>0.67272727272727273</v>
      </c>
      <c r="AT1044" s="8">
        <f t="shared" si="1539"/>
        <v>3</v>
      </c>
      <c r="AU1044" s="8">
        <f t="shared" si="1540"/>
        <v>7</v>
      </c>
      <c r="AV1044" s="4"/>
    </row>
    <row r="1045" spans="1:53" x14ac:dyDescent="0.25">
      <c r="A1045" t="s">
        <v>1049</v>
      </c>
      <c r="B1045">
        <v>16279.2998046875</v>
      </c>
      <c r="C1045">
        <v>16294.2998046875</v>
      </c>
      <c r="D1045">
        <v>16203.2998046875</v>
      </c>
      <c r="E1045">
        <v>16288.599609375</v>
      </c>
      <c r="F1045">
        <v>16288.599609375</v>
      </c>
      <c r="G1045">
        <v>0</v>
      </c>
      <c r="H1045" t="str">
        <f t="shared" si="1498"/>
        <v xml:space="preserve"> 14:15:00+05:30</v>
      </c>
      <c r="I1045" t="str">
        <f t="shared" si="1499"/>
        <v>N</v>
      </c>
      <c r="J1045">
        <f t="shared" si="1500"/>
        <v>80.25</v>
      </c>
      <c r="K1045">
        <f t="shared" si="1501"/>
        <v>9.2998046875</v>
      </c>
      <c r="L1045" s="3">
        <f t="shared" si="1576"/>
        <v>4.9511518405046589E-3</v>
      </c>
      <c r="M1045" s="3">
        <f t="shared" si="1502"/>
        <v>5.7126564404337543E-4</v>
      </c>
      <c r="N1045" t="str">
        <f t="shared" si="1503"/>
        <v>2021-08-10</v>
      </c>
      <c r="O1045">
        <f t="shared" si="1504"/>
        <v>-20.2998046875</v>
      </c>
      <c r="P1045">
        <f t="shared" si="1505"/>
        <v>-35.849609375</v>
      </c>
      <c r="Q1045">
        <f t="shared" si="1506"/>
        <v>231.849609375</v>
      </c>
      <c r="R1045">
        <f t="shared" si="1507"/>
        <v>275.30078125</v>
      </c>
      <c r="S1045">
        <f t="shared" si="1508"/>
        <v>16284.056274414063</v>
      </c>
      <c r="T1045">
        <f t="shared" si="1509"/>
        <v>16276.197591145834</v>
      </c>
      <c r="U1045">
        <f t="shared" si="1510"/>
        <v>4.5433349609375</v>
      </c>
      <c r="V1045">
        <f t="shared" si="1511"/>
        <v>12.40201822916606</v>
      </c>
      <c r="W1045">
        <f t="shared" si="1512"/>
        <v>91</v>
      </c>
      <c r="X1045">
        <f t="shared" si="1513"/>
        <v>57.819921874999999</v>
      </c>
      <c r="Y1045">
        <f t="shared" si="1514"/>
        <v>16284.210011314681</v>
      </c>
      <c r="Z1045">
        <f t="shared" si="1523"/>
        <v>16266.354011062891</v>
      </c>
      <c r="AA1045">
        <f t="shared" si="1515"/>
        <v>4.3895980603192584</v>
      </c>
      <c r="AB1045">
        <f t="shared" si="1516"/>
        <v>22.245598312108996</v>
      </c>
      <c r="AC1045" s="9">
        <f t="shared" si="1517"/>
        <v>17.856000251789737</v>
      </c>
      <c r="AD1045" s="4">
        <f t="shared" si="1518"/>
        <v>-5.1544082409023348E-2</v>
      </c>
      <c r="AE1045" s="2">
        <f t="shared" si="1519"/>
        <v>5.6161399898108618E-3</v>
      </c>
      <c r="AF1045">
        <f t="shared" si="1527"/>
        <v>8.012420168846802</v>
      </c>
      <c r="AG1045" s="4">
        <f t="shared" si="1520"/>
        <v>12.173324295151431</v>
      </c>
      <c r="AI1045">
        <f t="shared" si="1521"/>
        <v>0</v>
      </c>
      <c r="AJ1045">
        <f t="shared" si="1524"/>
        <v>0</v>
      </c>
      <c r="AK1045">
        <f t="shared" si="1525"/>
        <v>1</v>
      </c>
      <c r="AL1045">
        <f t="shared" ref="AL1045:AN1045" si="1594">SUM(AI1035:AI1044)/10</f>
        <v>0.4</v>
      </c>
      <c r="AM1045">
        <f t="shared" si="1594"/>
        <v>0</v>
      </c>
      <c r="AN1045">
        <f t="shared" si="1594"/>
        <v>0.6</v>
      </c>
      <c r="AO1045" s="7">
        <f t="shared" si="1538"/>
        <v>80.25</v>
      </c>
      <c r="AP1045" s="8">
        <f t="shared" si="1542"/>
        <v>0.39229677009009967</v>
      </c>
      <c r="AQ1045" s="8">
        <f t="shared" si="1543"/>
        <v>0</v>
      </c>
      <c r="AR1045" s="8">
        <f t="shared" si="1544"/>
        <v>0.67272727272727273</v>
      </c>
      <c r="AT1045" s="8">
        <f t="shared" si="1539"/>
        <v>4</v>
      </c>
      <c r="AU1045" s="8">
        <f t="shared" si="1540"/>
        <v>6</v>
      </c>
      <c r="AV1045" s="4"/>
    </row>
    <row r="1046" spans="1:53" x14ac:dyDescent="0.25">
      <c r="A1046" t="s">
        <v>1050</v>
      </c>
      <c r="B1046">
        <v>16287.650390625</v>
      </c>
      <c r="C1046">
        <v>16288.099609375</v>
      </c>
      <c r="D1046">
        <v>16262.650390625</v>
      </c>
      <c r="E1046">
        <v>16268.2998046875</v>
      </c>
      <c r="F1046">
        <v>16268.2998046875</v>
      </c>
      <c r="G1046">
        <v>0</v>
      </c>
      <c r="H1046" t="str">
        <f t="shared" si="1498"/>
        <v xml:space="preserve"> 15:15:00+05:30</v>
      </c>
      <c r="I1046" t="str">
        <f t="shared" si="1499"/>
        <v>N</v>
      </c>
      <c r="J1046">
        <f t="shared" si="1500"/>
        <v>-20.2998046875</v>
      </c>
      <c r="K1046">
        <f t="shared" si="1501"/>
        <v>-19.3505859375</v>
      </c>
      <c r="L1046" s="3">
        <f t="shared" si="1576"/>
        <v>-1.2462584368404714E-3</v>
      </c>
      <c r="M1046" s="3">
        <f t="shared" si="1502"/>
        <v>-1.1880526333397968E-3</v>
      </c>
      <c r="N1046" t="str">
        <f t="shared" si="1503"/>
        <v>2021-08-10</v>
      </c>
      <c r="O1046">
        <f t="shared" si="1504"/>
        <v>-49.5498046875</v>
      </c>
      <c r="P1046">
        <f t="shared" si="1505"/>
        <v>13.2998046875</v>
      </c>
      <c r="Q1046">
        <f t="shared" si="1506"/>
        <v>257.3994140625</v>
      </c>
      <c r="R1046">
        <f t="shared" si="1507"/>
        <v>354.1494140625</v>
      </c>
      <c r="S1046">
        <f t="shared" si="1508"/>
        <v>16291.287475585938</v>
      </c>
      <c r="T1046">
        <f t="shared" si="1509"/>
        <v>16276.399972098214</v>
      </c>
      <c r="U1046">
        <f t="shared" si="1510"/>
        <v>-22.9876708984375</v>
      </c>
      <c r="V1046">
        <f t="shared" si="1511"/>
        <v>-8.100167410713766</v>
      </c>
      <c r="W1046">
        <f t="shared" si="1512"/>
        <v>25.44921875</v>
      </c>
      <c r="X1046">
        <f t="shared" si="1513"/>
        <v>61.984960937499999</v>
      </c>
      <c r="Y1046">
        <f t="shared" si="1514"/>
        <v>16280.674409841973</v>
      </c>
      <c r="Z1046">
        <f t="shared" si="1523"/>
        <v>16266.530901392402</v>
      </c>
      <c r="AA1046">
        <f t="shared" si="1515"/>
        <v>-12.374605154473102</v>
      </c>
      <c r="AB1046">
        <f t="shared" si="1516"/>
        <v>1.7689032950984256</v>
      </c>
      <c r="AC1046" s="9">
        <f t="shared" si="1517"/>
        <v>14.143508449571527</v>
      </c>
      <c r="AD1046" s="4">
        <f t="shared" si="1518"/>
        <v>-0.20791284441464436</v>
      </c>
      <c r="AE1046" s="2">
        <f t="shared" si="1519"/>
        <v>1.5648875268616006E-3</v>
      </c>
      <c r="AF1046">
        <f t="shared" si="1527"/>
        <v>4.2744377437593357</v>
      </c>
      <c r="AG1046" s="4">
        <f t="shared" si="1520"/>
        <v>-0.46652351553169485</v>
      </c>
      <c r="AI1046">
        <f t="shared" si="1521"/>
        <v>0</v>
      </c>
      <c r="AJ1046">
        <f t="shared" si="1524"/>
        <v>0</v>
      </c>
      <c r="AK1046">
        <f t="shared" si="1525"/>
        <v>1</v>
      </c>
      <c r="AL1046">
        <f t="shared" ref="AL1046:AN1046" si="1595">SUM(AI1036:AI1045)/10</f>
        <v>0.4</v>
      </c>
      <c r="AM1046">
        <f t="shared" si="1595"/>
        <v>0</v>
      </c>
      <c r="AN1046">
        <f t="shared" si="1595"/>
        <v>0.6</v>
      </c>
      <c r="AO1046" s="7">
        <f t="shared" si="1538"/>
        <v>-20.2998046875</v>
      </c>
      <c r="AP1046" s="8">
        <f t="shared" si="1542"/>
        <v>0.32097008461917242</v>
      </c>
      <c r="AQ1046" s="8">
        <f t="shared" si="1543"/>
        <v>0</v>
      </c>
      <c r="AR1046" s="8">
        <f t="shared" si="1544"/>
        <v>0.67272727272727273</v>
      </c>
      <c r="AT1046" s="8">
        <f t="shared" si="1539"/>
        <v>4</v>
      </c>
      <c r="AU1046" s="8">
        <f t="shared" si="1540"/>
        <v>6</v>
      </c>
      <c r="AV1046" s="4"/>
    </row>
    <row r="1047" spans="1:53" x14ac:dyDescent="0.25">
      <c r="A1047" t="s">
        <v>1051</v>
      </c>
      <c r="B1047">
        <v>16327.2998046875</v>
      </c>
      <c r="C1047">
        <v>16337.5</v>
      </c>
      <c r="D1047">
        <v>16205.400390625</v>
      </c>
      <c r="E1047">
        <v>16218.75</v>
      </c>
      <c r="F1047">
        <v>16218.75</v>
      </c>
      <c r="G1047">
        <v>0</v>
      </c>
      <c r="H1047" t="str">
        <f t="shared" si="1498"/>
        <v xml:space="preserve"> 09:15:00+05:30</v>
      </c>
      <c r="I1047" t="str">
        <f t="shared" si="1499"/>
        <v>Y</v>
      </c>
      <c r="J1047">
        <f t="shared" si="1500"/>
        <v>-49.5498046875</v>
      </c>
      <c r="K1047">
        <f t="shared" si="1501"/>
        <v>-108.5498046875</v>
      </c>
      <c r="L1047" s="3">
        <f t="shared" si="1576"/>
        <v>-3.0457887598815251E-3</v>
      </c>
      <c r="M1047" s="3">
        <f t="shared" si="1502"/>
        <v>-6.6483623125690268E-3</v>
      </c>
      <c r="N1047" t="str">
        <f t="shared" si="1503"/>
        <v>2021-08-11</v>
      </c>
      <c r="O1047">
        <f t="shared" si="1504"/>
        <v>-36.099609375</v>
      </c>
      <c r="P1047">
        <f t="shared" si="1505"/>
        <v>57.2001953125</v>
      </c>
      <c r="Q1047">
        <f t="shared" si="1506"/>
        <v>300.75</v>
      </c>
      <c r="R1047">
        <f t="shared" si="1507"/>
        <v>386.69921875</v>
      </c>
      <c r="S1047">
        <f t="shared" si="1508"/>
        <v>16292.393676757813</v>
      </c>
      <c r="T1047">
        <f t="shared" si="1509"/>
        <v>16275.757114955357</v>
      </c>
      <c r="U1047">
        <f t="shared" si="1510"/>
        <v>-73.6436767578125</v>
      </c>
      <c r="V1047">
        <f t="shared" si="1511"/>
        <v>-57.007114955356883</v>
      </c>
      <c r="W1047">
        <f t="shared" si="1512"/>
        <v>132.099609375</v>
      </c>
      <c r="X1047">
        <f t="shared" si="1513"/>
        <v>60.429882812499997</v>
      </c>
      <c r="Y1047">
        <f t="shared" si="1514"/>
        <v>16266.91342987709</v>
      </c>
      <c r="Z1047">
        <f t="shared" si="1523"/>
        <v>16262.187183084001</v>
      </c>
      <c r="AA1047">
        <f t="shared" si="1515"/>
        <v>-48.163429877089584</v>
      </c>
      <c r="AB1047">
        <f t="shared" si="1516"/>
        <v>-43.437183084000935</v>
      </c>
      <c r="AC1047" s="9">
        <f t="shared" si="1517"/>
        <v>4.7262467930886487</v>
      </c>
      <c r="AD1047" s="4">
        <f t="shared" si="1518"/>
        <v>-0.66583632272430759</v>
      </c>
      <c r="AE1047" s="2">
        <f t="shared" si="1519"/>
        <v>8.1515794852820202E-3</v>
      </c>
      <c r="AF1047">
        <f t="shared" si="1527"/>
        <v>-8.8436850782672991</v>
      </c>
      <c r="AG1047" s="4" t="str">
        <f t="shared" si="1520"/>
        <v>CROSSOVER</v>
      </c>
      <c r="AI1047">
        <f t="shared" si="1521"/>
        <v>0</v>
      </c>
      <c r="AJ1047">
        <f t="shared" si="1524"/>
        <v>0</v>
      </c>
      <c r="AK1047">
        <f t="shared" si="1525"/>
        <v>1</v>
      </c>
      <c r="AL1047">
        <f t="shared" ref="AL1047:AN1047" si="1596">SUM(AI1037:AI1046)/10</f>
        <v>0.4</v>
      </c>
      <c r="AM1047">
        <f t="shared" si="1596"/>
        <v>0</v>
      </c>
      <c r="AN1047">
        <f t="shared" si="1596"/>
        <v>0.6</v>
      </c>
      <c r="AO1047" s="7">
        <f t="shared" si="1538"/>
        <v>-49.5498046875</v>
      </c>
      <c r="AP1047" s="8">
        <f t="shared" si="1542"/>
        <v>0.26261188741568653</v>
      </c>
      <c r="AQ1047" s="8">
        <f t="shared" si="1543"/>
        <v>0</v>
      </c>
      <c r="AR1047" s="8">
        <f t="shared" si="1544"/>
        <v>0.67272727272727273</v>
      </c>
      <c r="AT1047" s="8">
        <f t="shared" si="1539"/>
        <v>4</v>
      </c>
      <c r="AU1047" s="8">
        <f t="shared" si="1540"/>
        <v>6</v>
      </c>
      <c r="AV1047" s="4"/>
    </row>
    <row r="1048" spans="1:53" x14ac:dyDescent="0.25">
      <c r="A1048" t="s">
        <v>1052</v>
      </c>
      <c r="B1048">
        <v>16237.349609375</v>
      </c>
      <c r="C1048">
        <v>16249.4501953125</v>
      </c>
      <c r="D1048">
        <v>16182.099609375</v>
      </c>
      <c r="E1048">
        <v>16182.650390625</v>
      </c>
      <c r="F1048">
        <v>16182.650390625</v>
      </c>
      <c r="G1048">
        <v>0</v>
      </c>
      <c r="H1048" t="str">
        <f t="shared" ref="H1048:H1111" si="1597">RIGHT(A1048,LEN(A1048)-10)</f>
        <v xml:space="preserve"> 10:15:00+05:30</v>
      </c>
      <c r="I1048" t="str">
        <f t="shared" ref="I1048:I1111" si="1598">IF(H1048= " 09:15:00+05:30","Y","N")</f>
        <v>N</v>
      </c>
      <c r="J1048">
        <f t="shared" ref="J1048:J1111" si="1599">E1048-E1047</f>
        <v>-36.099609375</v>
      </c>
      <c r="K1048">
        <f t="shared" ref="K1048:K1111" si="1600">E1048-B1048</f>
        <v>-54.69921875</v>
      </c>
      <c r="L1048" s="3">
        <f t="shared" si="1576"/>
        <v>-2.2257947976878612E-3</v>
      </c>
      <c r="M1048" s="3">
        <f t="shared" ref="M1048:M1111" si="1601">K1048/B1048</f>
        <v>-3.3687282756059015E-3</v>
      </c>
      <c r="N1048" t="str">
        <f t="shared" ref="N1048:N1111" si="1602">LEFT(A1048,10)</f>
        <v>2021-08-11</v>
      </c>
      <c r="O1048">
        <f t="shared" ref="O1048:O1111" si="1603">E1049-E1048</f>
        <v>6.44921875</v>
      </c>
      <c r="P1048">
        <f t="shared" ref="P1048:P1111" si="1604">E1054-E1048</f>
        <v>144.2998046875</v>
      </c>
      <c r="Q1048">
        <f t="shared" ref="Q1048:Q1111" si="1605">(E1068-E1048)</f>
        <v>353.25</v>
      </c>
      <c r="R1048">
        <f t="shared" ref="R1048:R1111" si="1606">(E1082-E1048)</f>
        <v>514.849609375</v>
      </c>
      <c r="S1048">
        <f t="shared" ref="S1048:S1111" si="1607">SUM(E1040:E1047)/8</f>
        <v>16287.974975585938</v>
      </c>
      <c r="T1048">
        <f t="shared" ref="T1048:T1111" si="1608">SUM(E1027:E1047)/21</f>
        <v>16271.128534226191</v>
      </c>
      <c r="U1048">
        <f t="shared" ref="U1048:U1111" si="1609">E1048-S1048</f>
        <v>-105.3245849609375</v>
      </c>
      <c r="V1048">
        <f t="shared" ref="V1048:V1111" si="1610">E1048-T1048</f>
        <v>-88.478143601190823</v>
      </c>
      <c r="W1048">
        <f t="shared" ref="W1048:W1111" si="1611">MAX(C1048-D1048,C1048-E1048,D1048-E1048)</f>
        <v>67.3505859375</v>
      </c>
      <c r="X1048">
        <f t="shared" ref="X1048:X1111" si="1612">SUM(W1038:W1047)/10</f>
        <v>66.289843750000003</v>
      </c>
      <c r="Y1048">
        <f t="shared" ref="Y1048:Y1111" si="1613">(E1048-Y1047)*(2/9)+Y1047</f>
        <v>16248.188310043291</v>
      </c>
      <c r="Z1048">
        <f t="shared" si="1523"/>
        <v>16254.956565587729</v>
      </c>
      <c r="AA1048">
        <f t="shared" ref="AA1048:AA1111" si="1614">$E1048-Y1048</f>
        <v>-65.537919418291494</v>
      </c>
      <c r="AB1048">
        <f t="shared" ref="AB1048:AB1111" si="1615">$E1048-Z1048</f>
        <v>-72.306174962728619</v>
      </c>
      <c r="AC1048" s="9">
        <f t="shared" ref="AC1048:AC1111" si="1616">Y1048-Z1048</f>
        <v>-6.7682555444371246</v>
      </c>
      <c r="AD1048" s="4" t="str">
        <f t="shared" ref="AD1048:AD1111" si="1617">IF(AND(AC1048&gt;0,AC1047&gt;0),(AC1048-AC1047)/AC1047,IF(AND(AC1048&lt;0,AC1047&lt;0),(AC1048-AC1047)/AC1047,"CROSSOVER"))</f>
        <v>CROSSOVER</v>
      </c>
      <c r="AE1048" s="2">
        <f t="shared" ref="AE1048:AE1111" si="1618">ABS(C1048-D1048)/D1048</f>
        <v>4.1620424767674063E-3</v>
      </c>
      <c r="AF1048">
        <f t="shared" si="1527"/>
        <v>-22.940224182899328</v>
      </c>
      <c r="AG1048" s="4">
        <f t="shared" ref="AG1048:AG1111" si="1619">IF(AND(AF1048&gt;0,AF1047&gt;0),(AF1048-AF1047)/AF1047,IF(AND(AF1048&lt;0,AF1047&lt;0),(AF1048-AF1047)/AF1047,"CROSSOVER"))</f>
        <v>1.5939666530271674</v>
      </c>
      <c r="AI1048">
        <f t="shared" ref="AI1048:AI1111" si="1620">IF(AND(AD1048&gt;0,AB1048&gt;0,AA1048&gt;0,V1048&gt;0,U1048&gt;0),1,0)</f>
        <v>0</v>
      </c>
      <c r="AJ1048">
        <f t="shared" si="1524"/>
        <v>1</v>
      </c>
      <c r="AK1048">
        <f t="shared" si="1525"/>
        <v>0</v>
      </c>
      <c r="AL1048">
        <f t="shared" ref="AL1048:AN1048" si="1621">SUM(AI1038:AI1047)/10</f>
        <v>0.4</v>
      </c>
      <c r="AM1048">
        <f t="shared" si="1621"/>
        <v>0</v>
      </c>
      <c r="AN1048">
        <f t="shared" si="1621"/>
        <v>0.6</v>
      </c>
      <c r="AO1048" s="7">
        <f t="shared" si="1538"/>
        <v>-36.099609375</v>
      </c>
      <c r="AP1048" s="8">
        <f t="shared" si="1542"/>
        <v>0.21486427152192533</v>
      </c>
      <c r="AQ1048" s="8">
        <f t="shared" si="1543"/>
        <v>0.18181818181818182</v>
      </c>
      <c r="AR1048" s="8">
        <f t="shared" si="1544"/>
        <v>0.49090909090909091</v>
      </c>
      <c r="AT1048" s="8">
        <f t="shared" si="1539"/>
        <v>3</v>
      </c>
      <c r="AU1048" s="8">
        <f t="shared" si="1540"/>
        <v>7</v>
      </c>
      <c r="AV1048" s="4"/>
      <c r="AW1048" s="7">
        <f>SUM(AO1049:AO1054)</f>
        <v>144.2998046875</v>
      </c>
      <c r="AX1048" s="7">
        <f>SUM(AO1049:AO1059)</f>
        <v>175</v>
      </c>
      <c r="AY1048" s="7">
        <f>SUM(AO1048:AO1062)</f>
        <v>252.94921875</v>
      </c>
      <c r="AZ1048" s="7">
        <f>SUM(AO1049:AO1068)</f>
        <v>353.25</v>
      </c>
      <c r="BA1048">
        <f>IF(AC1048&gt;0,1,-1)</f>
        <v>-1</v>
      </c>
    </row>
    <row r="1049" spans="1:53" x14ac:dyDescent="0.25">
      <c r="A1049" t="s">
        <v>1053</v>
      </c>
      <c r="B1049">
        <v>16188.2001953125</v>
      </c>
      <c r="C1049">
        <v>16210.25</v>
      </c>
      <c r="D1049">
        <v>16162.7998046875</v>
      </c>
      <c r="E1049">
        <v>16189.099609375</v>
      </c>
      <c r="F1049">
        <v>16189.099609375</v>
      </c>
      <c r="G1049">
        <v>0</v>
      </c>
      <c r="H1049" t="str">
        <f t="shared" si="1597"/>
        <v xml:space="preserve"> 11:15:00+05:30</v>
      </c>
      <c r="I1049" t="str">
        <f t="shared" si="1598"/>
        <v>N</v>
      </c>
      <c r="J1049">
        <f t="shared" si="1599"/>
        <v>6.44921875</v>
      </c>
      <c r="K1049">
        <f t="shared" si="1600"/>
        <v>0.8994140625</v>
      </c>
      <c r="L1049" s="3">
        <f t="shared" si="1576"/>
        <v>3.985267304381851E-4</v>
      </c>
      <c r="M1049" s="3">
        <f t="shared" si="1601"/>
        <v>5.5559855428550777E-5</v>
      </c>
      <c r="N1049" t="str">
        <f t="shared" si="1602"/>
        <v>2021-08-11</v>
      </c>
      <c r="O1049">
        <f t="shared" si="1603"/>
        <v>43.30078125</v>
      </c>
      <c r="P1049">
        <f t="shared" si="1604"/>
        <v>142.6005859375</v>
      </c>
      <c r="Q1049">
        <f t="shared" si="1605"/>
        <v>382</v>
      </c>
      <c r="R1049">
        <f t="shared" si="1606"/>
        <v>490.849609375</v>
      </c>
      <c r="S1049">
        <f t="shared" si="1607"/>
        <v>16270.768798828125</v>
      </c>
      <c r="T1049">
        <f t="shared" si="1608"/>
        <v>16266.961867559523</v>
      </c>
      <c r="U1049">
        <f t="shared" si="1609"/>
        <v>-81.669189453125</v>
      </c>
      <c r="V1049">
        <f t="shared" si="1610"/>
        <v>-77.862258184522943</v>
      </c>
      <c r="W1049">
        <f t="shared" si="1611"/>
        <v>47.4501953125</v>
      </c>
      <c r="X1049">
        <f t="shared" si="1612"/>
        <v>66.614941406249997</v>
      </c>
      <c r="Y1049">
        <f t="shared" si="1613"/>
        <v>16235.05748767256</v>
      </c>
      <c r="Z1049">
        <f t="shared" ref="Z1049:Z1112" si="1622">(F1049-Z1048)*(2/22)+Z1048</f>
        <v>16248.969569568389</v>
      </c>
      <c r="AA1049">
        <f t="shared" si="1614"/>
        <v>-45.957878297560455</v>
      </c>
      <c r="AB1049">
        <f t="shared" si="1615"/>
        <v>-59.869960193389488</v>
      </c>
      <c r="AC1049" s="9">
        <f t="shared" si="1616"/>
        <v>-13.912081895829033</v>
      </c>
      <c r="AD1049" s="4">
        <f t="shared" si="1617"/>
        <v>1.0554900453283664</v>
      </c>
      <c r="AE1049" s="2">
        <f t="shared" si="1618"/>
        <v>2.9357658255928279E-3</v>
      </c>
      <c r="AF1049">
        <f t="shared" si="1527"/>
        <v>-31.904379886962488</v>
      </c>
      <c r="AG1049" s="4">
        <f t="shared" si="1619"/>
        <v>0.39076146913792775</v>
      </c>
      <c r="AI1049">
        <f t="shared" si="1620"/>
        <v>0</v>
      </c>
      <c r="AJ1049">
        <f t="shared" ref="AJ1049:AJ1112" si="1623">IF(AND(AD1049&gt;0,AB1049&lt;0,AA1049&lt;0,V1049&lt;0,U1049&lt;0),1,0)</f>
        <v>1</v>
      </c>
      <c r="AK1049">
        <f t="shared" ref="AK1049:AK1112" si="1624">IF(AND(AI1049 =0,AJ1049=0),1,0)</f>
        <v>0</v>
      </c>
      <c r="AL1049">
        <f t="shared" ref="AL1049:AN1049" si="1625">SUM(AI1039:AI1048)/10</f>
        <v>0.4</v>
      </c>
      <c r="AM1049">
        <f t="shared" si="1625"/>
        <v>0.1</v>
      </c>
      <c r="AN1049">
        <f t="shared" si="1625"/>
        <v>0.5</v>
      </c>
      <c r="AO1049" s="7">
        <f t="shared" si="1538"/>
        <v>6.44921875</v>
      </c>
      <c r="AP1049" s="8">
        <f t="shared" si="1542"/>
        <v>0.17579804033612073</v>
      </c>
      <c r="AQ1049" s="8">
        <f t="shared" si="1543"/>
        <v>0.18181818181818182</v>
      </c>
      <c r="AR1049" s="8">
        <f t="shared" si="1544"/>
        <v>0.49090909090909091</v>
      </c>
      <c r="AT1049" s="8">
        <f t="shared" si="1539"/>
        <v>4</v>
      </c>
      <c r="AU1049" s="8">
        <f t="shared" si="1540"/>
        <v>6</v>
      </c>
      <c r="AV1049" s="4"/>
    </row>
    <row r="1050" spans="1:53" x14ac:dyDescent="0.25">
      <c r="A1050" t="s">
        <v>1054</v>
      </c>
      <c r="B1050">
        <v>16183.849609375</v>
      </c>
      <c r="C1050">
        <v>16239.5</v>
      </c>
      <c r="D1050">
        <v>16175.099609375</v>
      </c>
      <c r="E1050">
        <v>16232.400390625</v>
      </c>
      <c r="F1050">
        <v>16232.400390625</v>
      </c>
      <c r="G1050">
        <v>0</v>
      </c>
      <c r="H1050" t="str">
        <f t="shared" si="1597"/>
        <v xml:space="preserve"> 12:15:00+05:30</v>
      </c>
      <c r="I1050" t="str">
        <f t="shared" si="1598"/>
        <v>N</v>
      </c>
      <c r="J1050">
        <f t="shared" si="1599"/>
        <v>43.30078125</v>
      </c>
      <c r="K1050">
        <f t="shared" si="1600"/>
        <v>48.55078125</v>
      </c>
      <c r="L1050" s="3">
        <f t="shared" si="1576"/>
        <v>2.6746874313457684E-3</v>
      </c>
      <c r="M1050" s="3">
        <f t="shared" si="1601"/>
        <v>2.9999525713508514E-3</v>
      </c>
      <c r="N1050" t="str">
        <f t="shared" si="1602"/>
        <v>2021-08-11</v>
      </c>
      <c r="O1050">
        <f t="shared" si="1603"/>
        <v>20.349609375</v>
      </c>
      <c r="P1050">
        <f t="shared" si="1604"/>
        <v>115.7998046875</v>
      </c>
      <c r="Q1050">
        <f t="shared" si="1605"/>
        <v>332.19921875</v>
      </c>
      <c r="R1050">
        <f t="shared" si="1606"/>
        <v>407.298828125</v>
      </c>
      <c r="S1050">
        <f t="shared" si="1607"/>
        <v>16254.568725585938</v>
      </c>
      <c r="T1050">
        <f t="shared" si="1608"/>
        <v>16262.616629464286</v>
      </c>
      <c r="U1050">
        <f t="shared" si="1609"/>
        <v>-22.1683349609375</v>
      </c>
      <c r="V1050">
        <f t="shared" si="1610"/>
        <v>-30.216238839286234</v>
      </c>
      <c r="W1050">
        <f t="shared" si="1611"/>
        <v>64.400390625</v>
      </c>
      <c r="X1050">
        <f t="shared" si="1612"/>
        <v>69.849999999999994</v>
      </c>
      <c r="Y1050">
        <f t="shared" si="1613"/>
        <v>16234.467021661991</v>
      </c>
      <c r="Z1050">
        <f t="shared" si="1622"/>
        <v>16247.463280573536</v>
      </c>
      <c r="AA1050">
        <f t="shared" si="1614"/>
        <v>-2.0666310369906569</v>
      </c>
      <c r="AB1050">
        <f t="shared" si="1615"/>
        <v>-15.062889948536395</v>
      </c>
      <c r="AC1050" s="9">
        <f t="shared" si="1616"/>
        <v>-12.996258911545738</v>
      </c>
      <c r="AD1050" s="4">
        <f t="shared" si="1617"/>
        <v>-6.5829326706153671E-2</v>
      </c>
      <c r="AE1050" s="2">
        <f t="shared" si="1618"/>
        <v>3.9814524905722303E-3</v>
      </c>
      <c r="AF1050">
        <f t="shared" ref="AF1050:AF1113" si="1626">Y1050-T1050</f>
        <v>-28.149607802295577</v>
      </c>
      <c r="AG1050" s="4">
        <f t="shared" si="1619"/>
        <v>-0.11768829539925561</v>
      </c>
      <c r="AI1050">
        <f t="shared" si="1620"/>
        <v>0</v>
      </c>
      <c r="AJ1050">
        <f t="shared" si="1623"/>
        <v>0</v>
      </c>
      <c r="AK1050">
        <f t="shared" si="1624"/>
        <v>1</v>
      </c>
      <c r="AL1050">
        <f t="shared" ref="AL1050:AN1050" si="1627">SUM(AI1040:AI1049)/10</f>
        <v>0.4</v>
      </c>
      <c r="AM1050">
        <f t="shared" si="1627"/>
        <v>0.2</v>
      </c>
      <c r="AN1050">
        <f t="shared" si="1627"/>
        <v>0.4</v>
      </c>
      <c r="AO1050" s="7">
        <f t="shared" si="1538"/>
        <v>43.30078125</v>
      </c>
      <c r="AP1050" s="8">
        <f t="shared" si="1542"/>
        <v>0.14383476027500786</v>
      </c>
      <c r="AQ1050" s="8">
        <f t="shared" si="1543"/>
        <v>8.1818181818181818E-2</v>
      </c>
      <c r="AR1050" s="8">
        <f t="shared" si="1544"/>
        <v>0.59090909090909094</v>
      </c>
      <c r="AT1050" s="8">
        <f t="shared" si="1539"/>
        <v>4</v>
      </c>
      <c r="AU1050" s="8">
        <f t="shared" si="1540"/>
        <v>6</v>
      </c>
      <c r="AV1050" s="4"/>
    </row>
    <row r="1051" spans="1:53" x14ac:dyDescent="0.25">
      <c r="A1051" t="s">
        <v>1055</v>
      </c>
      <c r="B1051">
        <v>16231.400390625</v>
      </c>
      <c r="C1051">
        <v>16273.2998046875</v>
      </c>
      <c r="D1051">
        <v>16223.75</v>
      </c>
      <c r="E1051">
        <v>16252.75</v>
      </c>
      <c r="F1051">
        <v>16252.75</v>
      </c>
      <c r="G1051">
        <v>0</v>
      </c>
      <c r="H1051" t="str">
        <f t="shared" si="1597"/>
        <v xml:space="preserve"> 13:15:00+05:30</v>
      </c>
      <c r="I1051" t="str">
        <f t="shared" si="1598"/>
        <v>N</v>
      </c>
      <c r="J1051">
        <f t="shared" si="1599"/>
        <v>20.349609375</v>
      </c>
      <c r="K1051">
        <f t="shared" si="1600"/>
        <v>21.349609375</v>
      </c>
      <c r="L1051" s="3">
        <f t="shared" si="1576"/>
        <v>1.2536414137956386E-3</v>
      </c>
      <c r="M1051" s="3">
        <f t="shared" si="1601"/>
        <v>1.315327628004987E-3</v>
      </c>
      <c r="N1051" t="str">
        <f t="shared" si="1602"/>
        <v>2021-08-11</v>
      </c>
      <c r="O1051">
        <f t="shared" si="1603"/>
        <v>28.849609375</v>
      </c>
      <c r="P1051">
        <f t="shared" si="1604"/>
        <v>99.2998046875</v>
      </c>
      <c r="Q1051">
        <f t="shared" si="1605"/>
        <v>311.69921875</v>
      </c>
      <c r="R1051">
        <f t="shared" si="1606"/>
        <v>329.650390625</v>
      </c>
      <c r="S1051">
        <f t="shared" si="1607"/>
        <v>16239.724975585938</v>
      </c>
      <c r="T1051">
        <f t="shared" si="1608"/>
        <v>16261.309523809523</v>
      </c>
      <c r="U1051">
        <f t="shared" si="1609"/>
        <v>13.0250244140625</v>
      </c>
      <c r="V1051">
        <f t="shared" si="1610"/>
        <v>-8.5595238095229433</v>
      </c>
      <c r="W1051">
        <f t="shared" si="1611"/>
        <v>49.5498046875</v>
      </c>
      <c r="X1051">
        <f t="shared" si="1612"/>
        <v>70.14501953125</v>
      </c>
      <c r="Y1051">
        <f t="shared" si="1613"/>
        <v>16238.529905737103</v>
      </c>
      <c r="Z1051">
        <f t="shared" si="1622"/>
        <v>16247.943891430488</v>
      </c>
      <c r="AA1051">
        <f t="shared" si="1614"/>
        <v>14.220094262896964</v>
      </c>
      <c r="AB1051">
        <f t="shared" si="1615"/>
        <v>4.8061085695117072</v>
      </c>
      <c r="AC1051" s="9">
        <f t="shared" si="1616"/>
        <v>-9.413985693385257</v>
      </c>
      <c r="AD1051" s="4">
        <f t="shared" si="1617"/>
        <v>-0.27563880056113899</v>
      </c>
      <c r="AE1051" s="2">
        <f t="shared" si="1618"/>
        <v>3.0541523807689343E-3</v>
      </c>
      <c r="AF1051">
        <f t="shared" si="1626"/>
        <v>-22.779618072419908</v>
      </c>
      <c r="AG1051" s="4">
        <f t="shared" si="1619"/>
        <v>-0.19076605853946396</v>
      </c>
      <c r="AI1051">
        <f t="shared" si="1620"/>
        <v>0</v>
      </c>
      <c r="AJ1051">
        <f t="shared" si="1623"/>
        <v>0</v>
      </c>
      <c r="AK1051">
        <f t="shared" si="1624"/>
        <v>1</v>
      </c>
      <c r="AL1051">
        <f t="shared" ref="AL1051:AN1051" si="1628">SUM(AI1041:AI1050)/10</f>
        <v>0.3</v>
      </c>
      <c r="AM1051">
        <f t="shared" si="1628"/>
        <v>0.2</v>
      </c>
      <c r="AN1051">
        <f t="shared" si="1628"/>
        <v>0.5</v>
      </c>
      <c r="AO1051" s="7">
        <f t="shared" si="1538"/>
        <v>20.349609375</v>
      </c>
      <c r="AP1051" s="8">
        <f t="shared" si="1542"/>
        <v>0.11768298567955188</v>
      </c>
      <c r="AQ1051" s="8">
        <f t="shared" si="1543"/>
        <v>0.16363636363636364</v>
      </c>
      <c r="AR1051" s="8">
        <f t="shared" si="1544"/>
        <v>0.50909090909090915</v>
      </c>
      <c r="AT1051" s="8">
        <f t="shared" si="1539"/>
        <v>5</v>
      </c>
      <c r="AU1051" s="8">
        <f t="shared" si="1540"/>
        <v>5</v>
      </c>
      <c r="AV1051" s="4"/>
    </row>
    <row r="1052" spans="1:53" x14ac:dyDescent="0.25">
      <c r="A1052" t="s">
        <v>1056</v>
      </c>
      <c r="B1052">
        <v>16261.5498046875</v>
      </c>
      <c r="C1052">
        <v>16290.099609375</v>
      </c>
      <c r="D1052">
        <v>16233.75</v>
      </c>
      <c r="E1052">
        <v>16281.599609375</v>
      </c>
      <c r="F1052">
        <v>16281.599609375</v>
      </c>
      <c r="G1052">
        <v>0</v>
      </c>
      <c r="H1052" t="str">
        <f t="shared" si="1597"/>
        <v xml:space="preserve"> 14:15:00+05:30</v>
      </c>
      <c r="I1052" t="str">
        <f t="shared" si="1598"/>
        <v>N</v>
      </c>
      <c r="J1052">
        <f t="shared" si="1599"/>
        <v>28.849609375</v>
      </c>
      <c r="K1052">
        <f t="shared" si="1600"/>
        <v>20.0498046875</v>
      </c>
      <c r="L1052" s="3">
        <f t="shared" si="1576"/>
        <v>1.7750601821230254E-3</v>
      </c>
      <c r="M1052" s="3">
        <f t="shared" si="1601"/>
        <v>1.2329578009668248E-3</v>
      </c>
      <c r="N1052" t="str">
        <f t="shared" si="1602"/>
        <v>2021-08-11</v>
      </c>
      <c r="O1052">
        <f t="shared" si="1603"/>
        <v>-5.6494140625</v>
      </c>
      <c r="P1052">
        <f t="shared" si="1604"/>
        <v>67.650390625</v>
      </c>
      <c r="Q1052">
        <f t="shared" si="1605"/>
        <v>285.599609375</v>
      </c>
      <c r="R1052">
        <f t="shared" si="1606"/>
        <v>283.201171875</v>
      </c>
      <c r="S1052">
        <f t="shared" si="1607"/>
        <v>16230.112426757813</v>
      </c>
      <c r="T1052">
        <f t="shared" si="1608"/>
        <v>16260.971447172618</v>
      </c>
      <c r="U1052">
        <f t="shared" si="1609"/>
        <v>51.4871826171875</v>
      </c>
      <c r="V1052">
        <f t="shared" si="1610"/>
        <v>20.628162202381645</v>
      </c>
      <c r="W1052">
        <f t="shared" si="1611"/>
        <v>56.349609375</v>
      </c>
      <c r="X1052">
        <f t="shared" si="1612"/>
        <v>69.204980468749994</v>
      </c>
      <c r="Y1052">
        <f t="shared" si="1613"/>
        <v>16248.100950989969</v>
      </c>
      <c r="Z1052">
        <f t="shared" si="1622"/>
        <v>16251.003502152716</v>
      </c>
      <c r="AA1052">
        <f t="shared" si="1614"/>
        <v>33.498658385031376</v>
      </c>
      <c r="AB1052">
        <f t="shared" si="1615"/>
        <v>30.596107222283536</v>
      </c>
      <c r="AC1052" s="9">
        <f t="shared" si="1616"/>
        <v>-2.9025511627478409</v>
      </c>
      <c r="AD1052" s="4">
        <f t="shared" si="1617"/>
        <v>-0.69167669706707535</v>
      </c>
      <c r="AE1052" s="2">
        <f t="shared" si="1618"/>
        <v>3.4711394086394086E-3</v>
      </c>
      <c r="AF1052">
        <f t="shared" si="1626"/>
        <v>-12.870496182649731</v>
      </c>
      <c r="AG1052" s="4">
        <f t="shared" si="1619"/>
        <v>-0.43499947445420528</v>
      </c>
      <c r="AI1052">
        <f t="shared" si="1620"/>
        <v>0</v>
      </c>
      <c r="AJ1052">
        <f t="shared" si="1623"/>
        <v>0</v>
      </c>
      <c r="AK1052">
        <f t="shared" si="1624"/>
        <v>1</v>
      </c>
      <c r="AL1052">
        <f t="shared" ref="AL1052:AN1052" si="1629">SUM(AI1042:AI1051)/10</f>
        <v>0.2</v>
      </c>
      <c r="AM1052">
        <f t="shared" si="1629"/>
        <v>0.2</v>
      </c>
      <c r="AN1052">
        <f t="shared" si="1629"/>
        <v>0.6</v>
      </c>
      <c r="AO1052" s="7">
        <f t="shared" si="1538"/>
        <v>28.849609375</v>
      </c>
      <c r="AP1052" s="8">
        <f t="shared" si="1542"/>
        <v>9.6286079192360624E-2</v>
      </c>
      <c r="AQ1052" s="8">
        <f t="shared" si="1543"/>
        <v>0.16363636363636364</v>
      </c>
      <c r="AR1052" s="8">
        <f t="shared" si="1544"/>
        <v>0.59090909090909094</v>
      </c>
      <c r="AT1052" s="8">
        <f t="shared" si="1539"/>
        <v>5</v>
      </c>
      <c r="AU1052" s="8">
        <f t="shared" si="1540"/>
        <v>5</v>
      </c>
      <c r="AV1052" s="4"/>
    </row>
    <row r="1053" spans="1:53" x14ac:dyDescent="0.25">
      <c r="A1053" t="s">
        <v>1057</v>
      </c>
      <c r="B1053">
        <v>16282.2001953125</v>
      </c>
      <c r="C1053">
        <v>16289.150390625</v>
      </c>
      <c r="D1053">
        <v>16270.900390625</v>
      </c>
      <c r="E1053">
        <v>16275.9501953125</v>
      </c>
      <c r="F1053">
        <v>16275.9501953125</v>
      </c>
      <c r="G1053">
        <v>0</v>
      </c>
      <c r="H1053" t="str">
        <f t="shared" si="1597"/>
        <v xml:space="preserve"> 15:15:00+05:30</v>
      </c>
      <c r="I1053" t="str">
        <f t="shared" si="1598"/>
        <v>N</v>
      </c>
      <c r="J1053">
        <f t="shared" si="1599"/>
        <v>-5.6494140625</v>
      </c>
      <c r="K1053">
        <f t="shared" si="1600"/>
        <v>-6.25</v>
      </c>
      <c r="L1053" s="3">
        <f t="shared" si="1576"/>
        <v>-3.469815127530251E-4</v>
      </c>
      <c r="M1053" s="3">
        <f t="shared" si="1601"/>
        <v>-3.8385475703703233E-4</v>
      </c>
      <c r="N1053" t="str">
        <f t="shared" si="1602"/>
        <v>2021-08-11</v>
      </c>
      <c r="O1053">
        <f t="shared" si="1603"/>
        <v>51</v>
      </c>
      <c r="P1053">
        <f t="shared" si="1604"/>
        <v>81.7001953125</v>
      </c>
      <c r="Q1053">
        <f t="shared" si="1605"/>
        <v>292.2490234375</v>
      </c>
      <c r="R1053">
        <f t="shared" si="1606"/>
        <v>300.8505859375</v>
      </c>
      <c r="S1053">
        <f t="shared" si="1607"/>
        <v>16239.268676757813</v>
      </c>
      <c r="T1053">
        <f t="shared" si="1608"/>
        <v>16263.409505208334</v>
      </c>
      <c r="U1053">
        <f t="shared" si="1609"/>
        <v>36.6815185546875</v>
      </c>
      <c r="V1053">
        <f t="shared" si="1610"/>
        <v>12.54069010416606</v>
      </c>
      <c r="W1053">
        <f t="shared" si="1611"/>
        <v>18.25</v>
      </c>
      <c r="X1053">
        <f t="shared" si="1612"/>
        <v>70.614941406249997</v>
      </c>
      <c r="Y1053">
        <f t="shared" si="1613"/>
        <v>16254.289671950532</v>
      </c>
      <c r="Z1053">
        <f t="shared" si="1622"/>
        <v>16253.27138334906</v>
      </c>
      <c r="AA1053">
        <f t="shared" si="1614"/>
        <v>21.660523361968444</v>
      </c>
      <c r="AB1053">
        <f t="shared" si="1615"/>
        <v>22.678811963440239</v>
      </c>
      <c r="AC1053" s="9">
        <f t="shared" si="1616"/>
        <v>1.0182886014717951</v>
      </c>
      <c r="AD1053" s="4" t="str">
        <f t="shared" si="1617"/>
        <v>CROSSOVER</v>
      </c>
      <c r="AE1053" s="2">
        <f t="shared" si="1618"/>
        <v>1.1216343018432664E-3</v>
      </c>
      <c r="AF1053">
        <f t="shared" si="1626"/>
        <v>-9.1198332578023837</v>
      </c>
      <c r="AG1053" s="4">
        <f t="shared" si="1619"/>
        <v>-0.2914155656177021</v>
      </c>
      <c r="AI1053">
        <f t="shared" si="1620"/>
        <v>1</v>
      </c>
      <c r="AJ1053">
        <f t="shared" si="1623"/>
        <v>0</v>
      </c>
      <c r="AK1053">
        <f t="shared" si="1624"/>
        <v>0</v>
      </c>
      <c r="AL1053">
        <f t="shared" ref="AL1053:AN1053" si="1630">SUM(AI1043:AI1052)/10</f>
        <v>0.1</v>
      </c>
      <c r="AM1053">
        <f t="shared" si="1630"/>
        <v>0.2</v>
      </c>
      <c r="AN1053">
        <f t="shared" si="1630"/>
        <v>0.7</v>
      </c>
      <c r="AO1053" s="7">
        <f t="shared" si="1538"/>
        <v>-5.6494140625</v>
      </c>
      <c r="AP1053" s="8">
        <f t="shared" si="1542"/>
        <v>0.26059770115738595</v>
      </c>
      <c r="AQ1053" s="8">
        <f t="shared" si="1543"/>
        <v>0.16363636363636364</v>
      </c>
      <c r="AR1053" s="8">
        <f t="shared" si="1544"/>
        <v>0.49090909090909091</v>
      </c>
      <c r="AT1053" s="8">
        <f t="shared" si="1539"/>
        <v>5</v>
      </c>
      <c r="AU1053" s="8">
        <f t="shared" si="1540"/>
        <v>5</v>
      </c>
      <c r="AV1053" s="4"/>
      <c r="AW1053" s="7">
        <f>SUM(AO1054:AO1059)</f>
        <v>81.7001953125</v>
      </c>
      <c r="AX1053" s="7">
        <f>SUM(AO1054:AO1064)</f>
        <v>213.6005859375</v>
      </c>
      <c r="AY1053" s="7">
        <f>SUM(AO1053:AO1067)</f>
        <v>237.900390625</v>
      </c>
      <c r="AZ1053" s="7">
        <f>SUM(AO1054:AO1073)</f>
        <v>292.2490234375</v>
      </c>
      <c r="BA1053">
        <f>IF(AC1053&gt;0,1,-1)</f>
        <v>1</v>
      </c>
    </row>
    <row r="1054" spans="1:53" x14ac:dyDescent="0.25">
      <c r="A1054" t="s">
        <v>1058</v>
      </c>
      <c r="B1054">
        <v>16303.650390625</v>
      </c>
      <c r="C1054">
        <v>16335.650390625</v>
      </c>
      <c r="D1054">
        <v>16287.150390625</v>
      </c>
      <c r="E1054">
        <v>16326.9501953125</v>
      </c>
      <c r="F1054">
        <v>16326.9501953125</v>
      </c>
      <c r="G1054">
        <v>0</v>
      </c>
      <c r="H1054" t="str">
        <f t="shared" si="1597"/>
        <v xml:space="preserve"> 09:15:00+05:30</v>
      </c>
      <c r="I1054" t="str">
        <f t="shared" si="1598"/>
        <v>Y</v>
      </c>
      <c r="J1054">
        <f t="shared" si="1599"/>
        <v>51</v>
      </c>
      <c r="K1054">
        <f t="shared" si="1600"/>
        <v>23.2998046875</v>
      </c>
      <c r="L1054" s="3">
        <f t="shared" si="1576"/>
        <v>3.1334576100317682E-3</v>
      </c>
      <c r="M1054" s="3">
        <f t="shared" si="1601"/>
        <v>1.429115819417838E-3</v>
      </c>
      <c r="N1054" t="str">
        <f t="shared" si="1602"/>
        <v>2021-08-12</v>
      </c>
      <c r="O1054">
        <f t="shared" si="1603"/>
        <v>4.75</v>
      </c>
      <c r="P1054">
        <f t="shared" si="1604"/>
        <v>34.3994140625</v>
      </c>
      <c r="Q1054">
        <f t="shared" si="1605"/>
        <v>220.1005859375</v>
      </c>
      <c r="R1054">
        <f t="shared" si="1606"/>
        <v>224.9501953125</v>
      </c>
      <c r="S1054">
        <f t="shared" si="1607"/>
        <v>16237.6875</v>
      </c>
      <c r="T1054">
        <f t="shared" si="1608"/>
        <v>16264.421409970239</v>
      </c>
      <c r="U1054">
        <f t="shared" si="1609"/>
        <v>89.2626953125</v>
      </c>
      <c r="V1054">
        <f t="shared" si="1610"/>
        <v>62.528785342261472</v>
      </c>
      <c r="W1054">
        <f t="shared" si="1611"/>
        <v>48.5</v>
      </c>
      <c r="X1054">
        <f t="shared" si="1612"/>
        <v>68.864941406249997</v>
      </c>
      <c r="Y1054">
        <f t="shared" si="1613"/>
        <v>16270.436454919858</v>
      </c>
      <c r="Z1054">
        <f t="shared" si="1622"/>
        <v>16259.969457163917</v>
      </c>
      <c r="AA1054">
        <f t="shared" si="1614"/>
        <v>56.513740392641921</v>
      </c>
      <c r="AB1054">
        <f t="shared" si="1615"/>
        <v>66.980738148582532</v>
      </c>
      <c r="AC1054" s="9">
        <f t="shared" si="1616"/>
        <v>10.466997755940611</v>
      </c>
      <c r="AD1054" s="4">
        <f t="shared" si="1617"/>
        <v>9.2790090557942175</v>
      </c>
      <c r="AE1054" s="2">
        <f t="shared" si="1618"/>
        <v>2.9778075867658805E-3</v>
      </c>
      <c r="AF1054">
        <f t="shared" si="1626"/>
        <v>6.0150449496195506</v>
      </c>
      <c r="AG1054" s="4" t="str">
        <f t="shared" si="1619"/>
        <v>CROSSOVER</v>
      </c>
      <c r="AI1054">
        <f t="shared" si="1620"/>
        <v>1</v>
      </c>
      <c r="AJ1054">
        <f t="shared" si="1623"/>
        <v>0</v>
      </c>
      <c r="AK1054">
        <f t="shared" si="1624"/>
        <v>0</v>
      </c>
      <c r="AL1054">
        <f t="shared" ref="AL1054:AN1054" si="1631">SUM(AI1044:AI1053)/10</f>
        <v>0.1</v>
      </c>
      <c r="AM1054">
        <f t="shared" si="1631"/>
        <v>0.2</v>
      </c>
      <c r="AN1054">
        <f t="shared" si="1631"/>
        <v>0.7</v>
      </c>
      <c r="AO1054" s="7">
        <f t="shared" si="1538"/>
        <v>51</v>
      </c>
      <c r="AP1054" s="8">
        <f t="shared" si="1542"/>
        <v>0.39503448276513398</v>
      </c>
      <c r="AQ1054" s="8">
        <f t="shared" si="1543"/>
        <v>0.16363636363636364</v>
      </c>
      <c r="AR1054" s="8">
        <f t="shared" si="1544"/>
        <v>0.57272727272727275</v>
      </c>
      <c r="AT1054" s="8">
        <f t="shared" si="1539"/>
        <v>6</v>
      </c>
      <c r="AU1054" s="8">
        <f t="shared" si="1540"/>
        <v>4</v>
      </c>
      <c r="AV1054" s="4"/>
    </row>
    <row r="1055" spans="1:53" x14ac:dyDescent="0.25">
      <c r="A1055" t="s">
        <v>1059</v>
      </c>
      <c r="B1055">
        <v>16316.400390625</v>
      </c>
      <c r="C1055">
        <v>16340.349609375</v>
      </c>
      <c r="D1055">
        <v>16316.400390625</v>
      </c>
      <c r="E1055">
        <v>16331.7001953125</v>
      </c>
      <c r="F1055">
        <v>16331.7001953125</v>
      </c>
      <c r="G1055">
        <v>0</v>
      </c>
      <c r="H1055" t="str">
        <f t="shared" si="1597"/>
        <v xml:space="preserve"> 10:15:00+05:30</v>
      </c>
      <c r="I1055" t="str">
        <f t="shared" si="1598"/>
        <v>N</v>
      </c>
      <c r="J1055">
        <f t="shared" si="1599"/>
        <v>4.75</v>
      </c>
      <c r="K1055">
        <f t="shared" si="1600"/>
        <v>15.2998046875</v>
      </c>
      <c r="L1055" s="3">
        <f t="shared" si="1576"/>
        <v>2.9093002325466361E-4</v>
      </c>
      <c r="M1055" s="3">
        <f t="shared" si="1601"/>
        <v>9.3769485433140563E-4</v>
      </c>
      <c r="N1055" t="str">
        <f t="shared" si="1602"/>
        <v>2021-08-12</v>
      </c>
      <c r="O1055">
        <f t="shared" si="1603"/>
        <v>16.5</v>
      </c>
      <c r="P1055">
        <f t="shared" si="1604"/>
        <v>112.2490234375</v>
      </c>
      <c r="Q1055">
        <f t="shared" si="1605"/>
        <v>229.8505859375</v>
      </c>
      <c r="R1055">
        <f t="shared" si="1606"/>
        <v>134.6494140625</v>
      </c>
      <c r="S1055">
        <f t="shared" si="1607"/>
        <v>16245.018798828125</v>
      </c>
      <c r="T1055">
        <f t="shared" si="1608"/>
        <v>16265.704752604166</v>
      </c>
      <c r="U1055">
        <f t="shared" si="1609"/>
        <v>86.681396484375</v>
      </c>
      <c r="V1055">
        <f t="shared" si="1610"/>
        <v>65.99544270833394</v>
      </c>
      <c r="W1055">
        <f t="shared" si="1611"/>
        <v>23.94921875</v>
      </c>
      <c r="X1055">
        <f t="shared" si="1612"/>
        <v>60.039941406250001</v>
      </c>
      <c r="Y1055">
        <f t="shared" si="1613"/>
        <v>16284.050619451556</v>
      </c>
      <c r="Z1055">
        <f t="shared" si="1622"/>
        <v>16266.490433359244</v>
      </c>
      <c r="AA1055">
        <f t="shared" si="1614"/>
        <v>47.649575860943514</v>
      </c>
      <c r="AB1055">
        <f t="shared" si="1615"/>
        <v>65.20976195325602</v>
      </c>
      <c r="AC1055" s="9">
        <f t="shared" si="1616"/>
        <v>17.560186092312506</v>
      </c>
      <c r="AD1055" s="4">
        <f t="shared" si="1617"/>
        <v>0.67767171654795777</v>
      </c>
      <c r="AE1055" s="2">
        <f t="shared" si="1618"/>
        <v>1.4678003834571642E-3</v>
      </c>
      <c r="AF1055">
        <f t="shared" si="1626"/>
        <v>18.345866847390425</v>
      </c>
      <c r="AG1055" s="4">
        <f t="shared" si="1619"/>
        <v>2.0499966336163116</v>
      </c>
      <c r="AI1055">
        <f t="shared" si="1620"/>
        <v>1</v>
      </c>
      <c r="AJ1055">
        <f t="shared" si="1623"/>
        <v>0</v>
      </c>
      <c r="AK1055">
        <f t="shared" si="1624"/>
        <v>0</v>
      </c>
      <c r="AL1055">
        <f t="shared" ref="AL1055:AN1055" si="1632">SUM(AI1045:AI1054)/10</f>
        <v>0.2</v>
      </c>
      <c r="AM1055">
        <f t="shared" si="1632"/>
        <v>0.2</v>
      </c>
      <c r="AN1055">
        <f t="shared" si="1632"/>
        <v>0.6</v>
      </c>
      <c r="AO1055" s="7">
        <f t="shared" si="1538"/>
        <v>4.75</v>
      </c>
      <c r="AP1055" s="8">
        <f t="shared" si="1542"/>
        <v>0.50502821317147328</v>
      </c>
      <c r="AQ1055" s="8">
        <f t="shared" si="1543"/>
        <v>0.16363636363636364</v>
      </c>
      <c r="AR1055" s="8">
        <f t="shared" si="1544"/>
        <v>0.57272727272727275</v>
      </c>
      <c r="AT1055" s="8">
        <f t="shared" si="1539"/>
        <v>6</v>
      </c>
      <c r="AU1055" s="8">
        <f t="shared" si="1540"/>
        <v>4</v>
      </c>
      <c r="AV1055" s="4"/>
    </row>
    <row r="1056" spans="1:53" x14ac:dyDescent="0.25">
      <c r="A1056" t="s">
        <v>1060</v>
      </c>
      <c r="B1056">
        <v>16331.599609375</v>
      </c>
      <c r="C1056">
        <v>16352.150390625</v>
      </c>
      <c r="D1056">
        <v>16323.5498046875</v>
      </c>
      <c r="E1056">
        <v>16348.2001953125</v>
      </c>
      <c r="F1056">
        <v>16348.2001953125</v>
      </c>
      <c r="G1056">
        <v>0</v>
      </c>
      <c r="H1056" t="str">
        <f t="shared" si="1597"/>
        <v xml:space="preserve"> 11:15:00+05:30</v>
      </c>
      <c r="I1056" t="str">
        <f t="shared" si="1598"/>
        <v>N</v>
      </c>
      <c r="J1056">
        <f t="shared" si="1599"/>
        <v>16.5</v>
      </c>
      <c r="K1056">
        <f t="shared" si="1600"/>
        <v>16.6005859375</v>
      </c>
      <c r="L1056" s="3">
        <f t="shared" si="1576"/>
        <v>1.0103051000615237E-3</v>
      </c>
      <c r="M1056" s="3">
        <f t="shared" si="1601"/>
        <v>1.0164702989638927E-3</v>
      </c>
      <c r="N1056" t="str">
        <f t="shared" si="1602"/>
        <v>2021-08-12</v>
      </c>
      <c r="O1056">
        <f t="shared" si="1603"/>
        <v>3.849609375</v>
      </c>
      <c r="P1056">
        <f t="shared" si="1604"/>
        <v>123.4990234375</v>
      </c>
      <c r="Q1056">
        <f t="shared" si="1605"/>
        <v>229.6005859375</v>
      </c>
      <c r="R1056">
        <f t="shared" si="1606"/>
        <v>67.6005859375</v>
      </c>
      <c r="S1056">
        <f t="shared" si="1607"/>
        <v>16259.137573242188</v>
      </c>
      <c r="T1056">
        <f t="shared" si="1608"/>
        <v>16267.714285714286</v>
      </c>
      <c r="U1056">
        <f t="shared" si="1609"/>
        <v>89.0626220703125</v>
      </c>
      <c r="V1056">
        <f t="shared" si="1610"/>
        <v>80.485909598213766</v>
      </c>
      <c r="W1056">
        <f t="shared" si="1611"/>
        <v>28.6005859375</v>
      </c>
      <c r="X1056">
        <f t="shared" si="1612"/>
        <v>53.334863281250001</v>
      </c>
      <c r="Y1056">
        <f t="shared" si="1613"/>
        <v>16298.306080753988</v>
      </c>
      <c r="Z1056">
        <f t="shared" si="1622"/>
        <v>16273.918593536813</v>
      </c>
      <c r="AA1056">
        <f t="shared" si="1614"/>
        <v>49.894114558512229</v>
      </c>
      <c r="AB1056">
        <f t="shared" si="1615"/>
        <v>74.281601775686795</v>
      </c>
      <c r="AC1056" s="9">
        <f t="shared" si="1616"/>
        <v>24.387487217174566</v>
      </c>
      <c r="AD1056" s="4">
        <f t="shared" si="1617"/>
        <v>0.38879434927235279</v>
      </c>
      <c r="AE1056" s="2">
        <f t="shared" si="1618"/>
        <v>1.7521057784433019E-3</v>
      </c>
      <c r="AF1056">
        <f t="shared" si="1626"/>
        <v>30.591795039701537</v>
      </c>
      <c r="AG1056" s="4">
        <f t="shared" si="1619"/>
        <v>0.66750338341483229</v>
      </c>
      <c r="AI1056">
        <f t="shared" si="1620"/>
        <v>1</v>
      </c>
      <c r="AJ1056">
        <f t="shared" si="1623"/>
        <v>0</v>
      </c>
      <c r="AK1056">
        <f t="shared" si="1624"/>
        <v>0</v>
      </c>
      <c r="AL1056">
        <f t="shared" ref="AL1056:AN1056" si="1633">SUM(AI1046:AI1055)/10</f>
        <v>0.3</v>
      </c>
      <c r="AM1056">
        <f t="shared" si="1633"/>
        <v>0.2</v>
      </c>
      <c r="AN1056">
        <f t="shared" si="1633"/>
        <v>0.5</v>
      </c>
      <c r="AO1056" s="7">
        <f t="shared" si="1538"/>
        <v>16.5</v>
      </c>
      <c r="AP1056" s="8">
        <f t="shared" si="1542"/>
        <v>0.59502308350393274</v>
      </c>
      <c r="AQ1056" s="8">
        <f t="shared" si="1543"/>
        <v>0.16363636363636364</v>
      </c>
      <c r="AR1056" s="8">
        <f t="shared" si="1544"/>
        <v>0.49090909090909091</v>
      </c>
      <c r="AT1056" s="8">
        <f t="shared" si="1539"/>
        <v>7</v>
      </c>
      <c r="AU1056" s="8">
        <f t="shared" si="1540"/>
        <v>3</v>
      </c>
      <c r="AV1056" s="4"/>
    </row>
    <row r="1057" spans="1:48" x14ac:dyDescent="0.25">
      <c r="A1057" t="s">
        <v>1061</v>
      </c>
      <c r="B1057">
        <v>16347.0498046875</v>
      </c>
      <c r="C1057">
        <v>16363.5498046875</v>
      </c>
      <c r="D1057">
        <v>16337.099609375</v>
      </c>
      <c r="E1057">
        <v>16352.0498046875</v>
      </c>
      <c r="F1057">
        <v>16352.0498046875</v>
      </c>
      <c r="G1057">
        <v>0</v>
      </c>
      <c r="H1057" t="str">
        <f t="shared" si="1597"/>
        <v xml:space="preserve"> 12:15:00+05:30</v>
      </c>
      <c r="I1057" t="str">
        <f t="shared" si="1598"/>
        <v>N</v>
      </c>
      <c r="J1057">
        <f t="shared" si="1599"/>
        <v>3.849609375</v>
      </c>
      <c r="K1057">
        <f t="shared" si="1600"/>
        <v>5</v>
      </c>
      <c r="L1057" s="3">
        <f t="shared" si="1576"/>
        <v>2.3547603583321631E-4</v>
      </c>
      <c r="M1057" s="3">
        <f t="shared" si="1601"/>
        <v>3.058655879647626E-4</v>
      </c>
      <c r="N1057" t="str">
        <f t="shared" si="1602"/>
        <v>2021-08-12</v>
      </c>
      <c r="O1057">
        <f t="shared" si="1603"/>
        <v>-2.7998046875</v>
      </c>
      <c r="P1057">
        <f t="shared" si="1604"/>
        <v>137.2001953125</v>
      </c>
      <c r="Q1057">
        <f t="shared" si="1605"/>
        <v>173.0498046875</v>
      </c>
      <c r="R1057">
        <f t="shared" si="1606"/>
        <v>119.0498046875</v>
      </c>
      <c r="S1057">
        <f t="shared" si="1607"/>
        <v>16279.831298828125</v>
      </c>
      <c r="T1057">
        <f t="shared" si="1608"/>
        <v>16271.947637648809</v>
      </c>
      <c r="U1057">
        <f t="shared" si="1609"/>
        <v>72.218505859375</v>
      </c>
      <c r="V1057">
        <f t="shared" si="1610"/>
        <v>80.102167038690823</v>
      </c>
      <c r="W1057">
        <f t="shared" si="1611"/>
        <v>26.4501953125</v>
      </c>
      <c r="X1057">
        <f t="shared" si="1612"/>
        <v>53.65</v>
      </c>
      <c r="Y1057">
        <f t="shared" si="1613"/>
        <v>16310.24913051699</v>
      </c>
      <c r="Z1057">
        <f t="shared" si="1622"/>
        <v>16281.021430914148</v>
      </c>
      <c r="AA1057">
        <f t="shared" si="1614"/>
        <v>41.80067417051032</v>
      </c>
      <c r="AB1057">
        <f t="shared" si="1615"/>
        <v>71.028373773351632</v>
      </c>
      <c r="AC1057" s="9">
        <f t="shared" si="1616"/>
        <v>29.227699602841312</v>
      </c>
      <c r="AD1057" s="4">
        <f t="shared" si="1617"/>
        <v>0.19847113983346715</v>
      </c>
      <c r="AE1057" s="2">
        <f t="shared" si="1618"/>
        <v>1.6190263844214812E-3</v>
      </c>
      <c r="AF1057">
        <f t="shared" si="1626"/>
        <v>38.301492868180503</v>
      </c>
      <c r="AG1057" s="4">
        <f t="shared" si="1619"/>
        <v>0.25201848464509663</v>
      </c>
      <c r="AI1057">
        <f t="shared" si="1620"/>
        <v>1</v>
      </c>
      <c r="AJ1057">
        <f t="shared" si="1623"/>
        <v>0</v>
      </c>
      <c r="AK1057">
        <f t="shared" si="1624"/>
        <v>0</v>
      </c>
      <c r="AL1057">
        <f t="shared" ref="AL1057:AN1057" si="1634">SUM(AI1047:AI1056)/10</f>
        <v>0.4</v>
      </c>
      <c r="AM1057">
        <f t="shared" si="1634"/>
        <v>0.2</v>
      </c>
      <c r="AN1057">
        <f t="shared" si="1634"/>
        <v>0.4</v>
      </c>
      <c r="AO1057" s="7">
        <f t="shared" si="1538"/>
        <v>3.849609375</v>
      </c>
      <c r="AP1057" s="8">
        <f t="shared" si="1542"/>
        <v>0.66865525013958138</v>
      </c>
      <c r="AQ1057" s="8">
        <f t="shared" si="1543"/>
        <v>0.16363636363636364</v>
      </c>
      <c r="AR1057" s="8">
        <f t="shared" si="1544"/>
        <v>0.40909090909090906</v>
      </c>
      <c r="AT1057" s="8">
        <f t="shared" si="1539"/>
        <v>8</v>
      </c>
      <c r="AU1057" s="8">
        <f t="shared" si="1540"/>
        <v>2</v>
      </c>
      <c r="AV1057" s="4"/>
    </row>
    <row r="1058" spans="1:48" x14ac:dyDescent="0.25">
      <c r="A1058" t="s">
        <v>1062</v>
      </c>
      <c r="B1058">
        <v>16354.150390625</v>
      </c>
      <c r="C1058">
        <v>16375</v>
      </c>
      <c r="D1058">
        <v>16344.2998046875</v>
      </c>
      <c r="E1058">
        <v>16349.25</v>
      </c>
      <c r="F1058">
        <v>16349.25</v>
      </c>
      <c r="G1058">
        <v>0</v>
      </c>
      <c r="H1058" t="str">
        <f t="shared" si="1597"/>
        <v xml:space="preserve"> 13:15:00+05:30</v>
      </c>
      <c r="I1058" t="str">
        <f t="shared" si="1598"/>
        <v>N</v>
      </c>
      <c r="J1058">
        <f t="shared" si="1599"/>
        <v>-2.7998046875</v>
      </c>
      <c r="K1058">
        <f t="shared" si="1600"/>
        <v>-4.900390625</v>
      </c>
      <c r="L1058" s="3">
        <f t="shared" si="1576"/>
        <v>-1.7122041095406915E-4</v>
      </c>
      <c r="M1058" s="3">
        <f t="shared" si="1601"/>
        <v>-2.9964201795582999E-4</v>
      </c>
      <c r="N1058" t="str">
        <f t="shared" si="1602"/>
        <v>2021-08-12</v>
      </c>
      <c r="O1058">
        <f t="shared" si="1603"/>
        <v>8.400390625</v>
      </c>
      <c r="P1058">
        <f t="shared" si="1604"/>
        <v>140.30078125</v>
      </c>
      <c r="Q1058">
        <f t="shared" si="1605"/>
        <v>182.150390625</v>
      </c>
      <c r="R1058">
        <f t="shared" si="1606"/>
        <v>92</v>
      </c>
      <c r="S1058">
        <f t="shared" si="1607"/>
        <v>16300.200073242188</v>
      </c>
      <c r="T1058">
        <f t="shared" si="1608"/>
        <v>16277.2119140625</v>
      </c>
      <c r="U1058">
        <f t="shared" si="1609"/>
        <v>49.0499267578125</v>
      </c>
      <c r="V1058">
        <f t="shared" si="1610"/>
        <v>72.0380859375</v>
      </c>
      <c r="W1058">
        <f t="shared" si="1611"/>
        <v>30.7001953125</v>
      </c>
      <c r="X1058">
        <f t="shared" si="1612"/>
        <v>43.085058593749999</v>
      </c>
      <c r="Y1058">
        <f t="shared" si="1613"/>
        <v>16318.915990402103</v>
      </c>
      <c r="Z1058">
        <f t="shared" si="1622"/>
        <v>16287.224028103772</v>
      </c>
      <c r="AA1058">
        <f t="shared" si="1614"/>
        <v>30.334009597896511</v>
      </c>
      <c r="AB1058">
        <f t="shared" si="1615"/>
        <v>62.025971896227929</v>
      </c>
      <c r="AC1058" s="9">
        <f t="shared" si="1616"/>
        <v>31.691962298331418</v>
      </c>
      <c r="AD1058" s="4">
        <f t="shared" si="1617"/>
        <v>8.4312577759302954E-2</v>
      </c>
      <c r="AE1058" s="2">
        <f t="shared" si="1618"/>
        <v>1.8783426441856671E-3</v>
      </c>
      <c r="AF1058">
        <f t="shared" si="1626"/>
        <v>41.704076339603489</v>
      </c>
      <c r="AG1058" s="4">
        <f t="shared" si="1619"/>
        <v>8.8836836807729996E-2</v>
      </c>
      <c r="AI1058">
        <f t="shared" si="1620"/>
        <v>1</v>
      </c>
      <c r="AJ1058">
        <f t="shared" si="1623"/>
        <v>0</v>
      </c>
      <c r="AK1058">
        <f t="shared" si="1624"/>
        <v>0</v>
      </c>
      <c r="AL1058">
        <f t="shared" ref="AL1058:AN1058" si="1635">SUM(AI1048:AI1057)/10</f>
        <v>0.5</v>
      </c>
      <c r="AM1058">
        <f t="shared" si="1635"/>
        <v>0.2</v>
      </c>
      <c r="AN1058">
        <f t="shared" si="1635"/>
        <v>0.3</v>
      </c>
      <c r="AO1058" s="7">
        <f t="shared" si="1538"/>
        <v>-2.7998046875</v>
      </c>
      <c r="AP1058" s="8">
        <f t="shared" si="1542"/>
        <v>0.72889975011420294</v>
      </c>
      <c r="AQ1058" s="8">
        <f t="shared" si="1543"/>
        <v>0.16363636363636364</v>
      </c>
      <c r="AR1058" s="8">
        <f t="shared" si="1544"/>
        <v>0.32727272727272727</v>
      </c>
      <c r="AT1058" s="8">
        <f t="shared" si="1539"/>
        <v>8</v>
      </c>
      <c r="AU1058" s="8">
        <f t="shared" si="1540"/>
        <v>2</v>
      </c>
      <c r="AV1058" s="4"/>
    </row>
    <row r="1059" spans="1:48" x14ac:dyDescent="0.25">
      <c r="A1059" t="s">
        <v>1063</v>
      </c>
      <c r="B1059">
        <v>16361</v>
      </c>
      <c r="C1059">
        <v>16374.4501953125</v>
      </c>
      <c r="D1059">
        <v>16338.400390625</v>
      </c>
      <c r="E1059">
        <v>16357.650390625</v>
      </c>
      <c r="F1059">
        <v>16357.650390625</v>
      </c>
      <c r="G1059">
        <v>0</v>
      </c>
      <c r="H1059" t="str">
        <f t="shared" si="1597"/>
        <v xml:space="preserve"> 14:15:00+05:30</v>
      </c>
      <c r="I1059" t="str">
        <f t="shared" si="1598"/>
        <v>N</v>
      </c>
      <c r="J1059">
        <f t="shared" si="1599"/>
        <v>8.400390625</v>
      </c>
      <c r="K1059">
        <f t="shared" si="1600"/>
        <v>-3.349609375</v>
      </c>
      <c r="L1059" s="3">
        <f t="shared" si="1576"/>
        <v>5.1380892854412281E-4</v>
      </c>
      <c r="M1059" s="3">
        <f t="shared" si="1601"/>
        <v>-2.0473133518733575E-4</v>
      </c>
      <c r="N1059" t="str">
        <f t="shared" si="1602"/>
        <v>2021-08-12</v>
      </c>
      <c r="O1059">
        <f t="shared" si="1603"/>
        <v>3.69921875</v>
      </c>
      <c r="P1059">
        <f t="shared" si="1604"/>
        <v>162.798828125</v>
      </c>
      <c r="Q1059">
        <f t="shared" si="1605"/>
        <v>206.25</v>
      </c>
      <c r="R1059">
        <f t="shared" si="1606"/>
        <v>108.44921875</v>
      </c>
      <c r="S1059">
        <f t="shared" si="1607"/>
        <v>16314.806274414063</v>
      </c>
      <c r="T1059">
        <f t="shared" si="1608"/>
        <v>16282.854771205357</v>
      </c>
      <c r="U1059">
        <f t="shared" si="1609"/>
        <v>42.8441162109375</v>
      </c>
      <c r="V1059">
        <f t="shared" si="1610"/>
        <v>74.795619419643117</v>
      </c>
      <c r="W1059">
        <f t="shared" si="1611"/>
        <v>36.0498046875</v>
      </c>
      <c r="X1059">
        <f t="shared" si="1612"/>
        <v>39.420019531249999</v>
      </c>
      <c r="Y1059">
        <f t="shared" si="1613"/>
        <v>16327.523634896081</v>
      </c>
      <c r="Z1059">
        <f t="shared" si="1622"/>
        <v>16293.626424696611</v>
      </c>
      <c r="AA1059">
        <f t="shared" si="1614"/>
        <v>30.126755728919306</v>
      </c>
      <c r="AB1059">
        <f t="shared" si="1615"/>
        <v>64.023965928388861</v>
      </c>
      <c r="AC1059" s="9">
        <f t="shared" si="1616"/>
        <v>33.897210199469555</v>
      </c>
      <c r="AD1059" s="4">
        <f t="shared" si="1617"/>
        <v>6.9583823190848701E-2</v>
      </c>
      <c r="AE1059" s="2">
        <f t="shared" si="1618"/>
        <v>2.2064463977872297E-3</v>
      </c>
      <c r="AF1059">
        <f t="shared" si="1626"/>
        <v>44.668863690723811</v>
      </c>
      <c r="AG1059" s="4">
        <f t="shared" si="1619"/>
        <v>7.1091068579904437E-2</v>
      </c>
      <c r="AI1059">
        <f t="shared" si="1620"/>
        <v>1</v>
      </c>
      <c r="AJ1059">
        <f t="shared" si="1623"/>
        <v>0</v>
      </c>
      <c r="AK1059">
        <f t="shared" si="1624"/>
        <v>0</v>
      </c>
      <c r="AL1059">
        <f t="shared" ref="AL1059:AN1059" si="1636">SUM(AI1049:AI1058)/10</f>
        <v>0.6</v>
      </c>
      <c r="AM1059">
        <f t="shared" si="1636"/>
        <v>0.1</v>
      </c>
      <c r="AN1059">
        <f t="shared" si="1636"/>
        <v>0.3</v>
      </c>
      <c r="AO1059" s="7">
        <f t="shared" ref="AO1059:AO1122" si="1637">J1059</f>
        <v>8.400390625</v>
      </c>
      <c r="AP1059" s="8">
        <f t="shared" si="1542"/>
        <v>0.77819070463889328</v>
      </c>
      <c r="AQ1059" s="8">
        <f t="shared" si="1543"/>
        <v>0.16363636363636364</v>
      </c>
      <c r="AR1059" s="8">
        <f t="shared" si="1544"/>
        <v>0.24545454545454545</v>
      </c>
      <c r="AT1059" s="8">
        <f t="shared" ref="AT1059:AT1122" si="1638">COUNTIF($J1050:$J1059,"&gt;0")</f>
        <v>8</v>
      </c>
      <c r="AU1059" s="8">
        <f t="shared" ref="AU1059:AU1122" si="1639">COUNTIF($J1050:$J1059,"&lt;0")</f>
        <v>2</v>
      </c>
      <c r="AV1059" s="4"/>
    </row>
    <row r="1060" spans="1:48" x14ac:dyDescent="0.25">
      <c r="A1060" t="s">
        <v>1064</v>
      </c>
      <c r="B1060">
        <v>16357.2998046875</v>
      </c>
      <c r="C1060">
        <v>16371.650390625</v>
      </c>
      <c r="D1060">
        <v>16356.849609375</v>
      </c>
      <c r="E1060">
        <v>16361.349609375</v>
      </c>
      <c r="F1060">
        <v>16361.349609375</v>
      </c>
      <c r="G1060">
        <v>0</v>
      </c>
      <c r="H1060" t="str">
        <f t="shared" si="1597"/>
        <v xml:space="preserve"> 15:15:00+05:30</v>
      </c>
      <c r="I1060" t="str">
        <f t="shared" si="1598"/>
        <v>N</v>
      </c>
      <c r="J1060">
        <f t="shared" si="1599"/>
        <v>3.69921875</v>
      </c>
      <c r="K1060">
        <f t="shared" si="1600"/>
        <v>4.0498046875</v>
      </c>
      <c r="L1060" s="3">
        <f t="shared" si="1576"/>
        <v>2.2614609443665087E-4</v>
      </c>
      <c r="M1060" s="3">
        <f t="shared" si="1601"/>
        <v>2.4758393719356115E-4</v>
      </c>
      <c r="N1060" t="str">
        <f t="shared" si="1602"/>
        <v>2021-08-12</v>
      </c>
      <c r="O1060">
        <f t="shared" si="1603"/>
        <v>82.599609375</v>
      </c>
      <c r="P1060">
        <f t="shared" si="1604"/>
        <v>164.349609375</v>
      </c>
      <c r="Q1060">
        <f t="shared" si="1605"/>
        <v>261.099609375</v>
      </c>
      <c r="R1060">
        <f t="shared" si="1606"/>
        <v>99.201171875</v>
      </c>
      <c r="S1060">
        <f t="shared" si="1607"/>
        <v>16327.918823242188</v>
      </c>
      <c r="T1060">
        <f t="shared" si="1608"/>
        <v>16287.530970982143</v>
      </c>
      <c r="U1060">
        <f t="shared" si="1609"/>
        <v>33.4307861328125</v>
      </c>
      <c r="V1060">
        <f t="shared" si="1610"/>
        <v>73.818638392856883</v>
      </c>
      <c r="W1060">
        <f t="shared" si="1611"/>
        <v>14.80078125</v>
      </c>
      <c r="X1060">
        <f t="shared" si="1612"/>
        <v>38.279980468749997</v>
      </c>
      <c r="Y1060">
        <f t="shared" si="1613"/>
        <v>16335.040518113618</v>
      </c>
      <c r="Z1060">
        <f t="shared" si="1622"/>
        <v>16299.783077849192</v>
      </c>
      <c r="AA1060">
        <f t="shared" si="1614"/>
        <v>26.309091261382491</v>
      </c>
      <c r="AB1060">
        <f t="shared" si="1615"/>
        <v>61.566531525808387</v>
      </c>
      <c r="AC1060" s="9">
        <f t="shared" si="1616"/>
        <v>35.257440264425895</v>
      </c>
      <c r="AD1060" s="4">
        <f t="shared" si="1617"/>
        <v>4.0128083017806168E-2</v>
      </c>
      <c r="AE1060" s="2">
        <f t="shared" si="1618"/>
        <v>9.0486747775175901E-4</v>
      </c>
      <c r="AF1060">
        <f t="shared" si="1626"/>
        <v>47.509547131474392</v>
      </c>
      <c r="AG1060" s="4">
        <f t="shared" si="1619"/>
        <v>6.3594262446852748E-2</v>
      </c>
      <c r="AI1060">
        <f t="shared" si="1620"/>
        <v>1</v>
      </c>
      <c r="AJ1060">
        <f t="shared" si="1623"/>
        <v>0</v>
      </c>
      <c r="AK1060">
        <f t="shared" si="1624"/>
        <v>0</v>
      </c>
      <c r="AL1060">
        <f t="shared" ref="AL1060:AN1060" si="1640">SUM(AI1050:AI1059)/10</f>
        <v>0.7</v>
      </c>
      <c r="AM1060">
        <f t="shared" si="1640"/>
        <v>0</v>
      </c>
      <c r="AN1060">
        <f t="shared" si="1640"/>
        <v>0.3</v>
      </c>
      <c r="AO1060" s="7">
        <f t="shared" si="1637"/>
        <v>3.69921875</v>
      </c>
      <c r="AP1060" s="8">
        <f t="shared" ref="AP1060:AP1123" si="1641">(AI1060-AP1059)*(2/11)+AP1059</f>
        <v>0.81851966743182181</v>
      </c>
      <c r="AQ1060" s="8">
        <f t="shared" ref="AQ1060:AQ1123" si="1642">(AJ1060-AM1059)*(2/11)+AM1059</f>
        <v>8.1818181818181818E-2</v>
      </c>
      <c r="AR1060" s="8">
        <f t="shared" ref="AR1060:AR1123" si="1643">(AK1060-AN1059)*(2/11)+AN1059</f>
        <v>0.24545454545454545</v>
      </c>
      <c r="AT1060" s="8">
        <f t="shared" si="1638"/>
        <v>8</v>
      </c>
      <c r="AU1060" s="8">
        <f t="shared" si="1639"/>
        <v>2</v>
      </c>
      <c r="AV1060" s="4"/>
    </row>
    <row r="1061" spans="1:48" x14ac:dyDescent="0.25">
      <c r="A1061" t="s">
        <v>1065</v>
      </c>
      <c r="B1061">
        <v>16385.69921875</v>
      </c>
      <c r="C1061">
        <v>16447.19921875</v>
      </c>
      <c r="D1061">
        <v>16385</v>
      </c>
      <c r="E1061">
        <v>16443.94921875</v>
      </c>
      <c r="F1061">
        <v>16443.94921875</v>
      </c>
      <c r="G1061">
        <v>0</v>
      </c>
      <c r="H1061" t="str">
        <f t="shared" si="1597"/>
        <v xml:space="preserve"> 09:15:00+05:30</v>
      </c>
      <c r="I1061" t="str">
        <f t="shared" si="1598"/>
        <v>Y</v>
      </c>
      <c r="J1061">
        <f t="shared" si="1599"/>
        <v>82.599609375</v>
      </c>
      <c r="K1061">
        <f t="shared" si="1600"/>
        <v>58.25</v>
      </c>
      <c r="L1061" s="3">
        <f t="shared" si="1576"/>
        <v>5.0484594087318261E-3</v>
      </c>
      <c r="M1061" s="3">
        <f t="shared" si="1601"/>
        <v>3.5549291624580219E-3</v>
      </c>
      <c r="N1061" t="str">
        <f t="shared" si="1602"/>
        <v>2021-08-13</v>
      </c>
      <c r="O1061">
        <f t="shared" si="1603"/>
        <v>27.75</v>
      </c>
      <c r="P1061">
        <f t="shared" si="1604"/>
        <v>75.55078125</v>
      </c>
      <c r="Q1061">
        <f t="shared" si="1605"/>
        <v>161.5</v>
      </c>
      <c r="R1061">
        <f t="shared" si="1606"/>
        <v>-28.298828125</v>
      </c>
      <c r="S1061">
        <f t="shared" si="1607"/>
        <v>16337.887573242188</v>
      </c>
      <c r="T1061">
        <f t="shared" si="1608"/>
        <v>16292.638113839286</v>
      </c>
      <c r="U1061">
        <f t="shared" si="1609"/>
        <v>106.0616455078125</v>
      </c>
      <c r="V1061">
        <f t="shared" si="1610"/>
        <v>151.31110491071377</v>
      </c>
      <c r="W1061">
        <f t="shared" si="1611"/>
        <v>62.19921875</v>
      </c>
      <c r="X1061">
        <f t="shared" si="1612"/>
        <v>33.320019531249997</v>
      </c>
      <c r="Y1061">
        <f t="shared" si="1613"/>
        <v>16359.242451588369</v>
      </c>
      <c r="Z1061">
        <f t="shared" si="1622"/>
        <v>16312.889090658357</v>
      </c>
      <c r="AA1061">
        <f t="shared" si="1614"/>
        <v>84.706767161631433</v>
      </c>
      <c r="AB1061">
        <f t="shared" si="1615"/>
        <v>131.06012809164349</v>
      </c>
      <c r="AC1061" s="9">
        <f t="shared" si="1616"/>
        <v>46.353360930012059</v>
      </c>
      <c r="AD1061" s="4">
        <f t="shared" si="1617"/>
        <v>0.31471146465450422</v>
      </c>
      <c r="AE1061" s="2">
        <f t="shared" si="1618"/>
        <v>3.7961073390296004E-3</v>
      </c>
      <c r="AF1061">
        <f t="shared" si="1626"/>
        <v>66.604337749082333</v>
      </c>
      <c r="AG1061" s="4">
        <f t="shared" si="1619"/>
        <v>0.40191481019102193</v>
      </c>
      <c r="AI1061">
        <f t="shared" si="1620"/>
        <v>1</v>
      </c>
      <c r="AJ1061">
        <f t="shared" si="1623"/>
        <v>0</v>
      </c>
      <c r="AK1061">
        <f t="shared" si="1624"/>
        <v>0</v>
      </c>
      <c r="AL1061">
        <f t="shared" ref="AL1061:AN1061" si="1644">SUM(AI1051:AI1060)/10</f>
        <v>0.8</v>
      </c>
      <c r="AM1061">
        <f t="shared" si="1644"/>
        <v>0</v>
      </c>
      <c r="AN1061">
        <f t="shared" si="1644"/>
        <v>0.2</v>
      </c>
      <c r="AO1061" s="7">
        <f t="shared" si="1637"/>
        <v>82.599609375</v>
      </c>
      <c r="AP1061" s="8">
        <f t="shared" si="1641"/>
        <v>0.85151609153512697</v>
      </c>
      <c r="AQ1061" s="8">
        <f t="shared" si="1642"/>
        <v>0</v>
      </c>
      <c r="AR1061" s="8">
        <f t="shared" si="1643"/>
        <v>0.24545454545454545</v>
      </c>
      <c r="AT1061" s="8">
        <f t="shared" si="1638"/>
        <v>8</v>
      </c>
      <c r="AU1061" s="8">
        <f t="shared" si="1639"/>
        <v>2</v>
      </c>
      <c r="AV1061" s="4"/>
    </row>
    <row r="1062" spans="1:48" x14ac:dyDescent="0.25">
      <c r="A1062" t="s">
        <v>1066</v>
      </c>
      <c r="B1062">
        <v>16441.69921875</v>
      </c>
      <c r="C1062">
        <v>16472.44921875</v>
      </c>
      <c r="D1062">
        <v>16429.400390625</v>
      </c>
      <c r="E1062">
        <v>16471.69921875</v>
      </c>
      <c r="F1062">
        <v>16471.69921875</v>
      </c>
      <c r="G1062">
        <v>0</v>
      </c>
      <c r="H1062" t="str">
        <f t="shared" si="1597"/>
        <v xml:space="preserve"> 10:15:00+05:30</v>
      </c>
      <c r="I1062" t="str">
        <f t="shared" si="1598"/>
        <v>N</v>
      </c>
      <c r="J1062">
        <f t="shared" si="1599"/>
        <v>27.75</v>
      </c>
      <c r="K1062">
        <f t="shared" si="1600"/>
        <v>30</v>
      </c>
      <c r="L1062" s="3">
        <f t="shared" si="1576"/>
        <v>1.6875508207212426E-3</v>
      </c>
      <c r="M1062" s="3">
        <f t="shared" si="1601"/>
        <v>1.8246289267832005E-3</v>
      </c>
      <c r="N1062" t="str">
        <f t="shared" si="1602"/>
        <v>2021-08-13</v>
      </c>
      <c r="O1062">
        <f t="shared" si="1603"/>
        <v>17.55078125</v>
      </c>
      <c r="P1062">
        <f t="shared" si="1604"/>
        <v>64.201171875</v>
      </c>
      <c r="Q1062">
        <f t="shared" si="1605"/>
        <v>225.80078125</v>
      </c>
      <c r="R1062">
        <f t="shared" si="1606"/>
        <v>29.900390625</v>
      </c>
      <c r="S1062">
        <f t="shared" si="1607"/>
        <v>16358.887451171875</v>
      </c>
      <c r="T1062">
        <f t="shared" si="1608"/>
        <v>16298.526181175595</v>
      </c>
      <c r="U1062">
        <f t="shared" si="1609"/>
        <v>112.811767578125</v>
      </c>
      <c r="V1062">
        <f t="shared" si="1610"/>
        <v>173.17303757440459</v>
      </c>
      <c r="W1062">
        <f t="shared" si="1611"/>
        <v>43.048828125</v>
      </c>
      <c r="X1062">
        <f t="shared" si="1612"/>
        <v>34.5849609375</v>
      </c>
      <c r="Y1062">
        <f t="shared" si="1613"/>
        <v>16384.232844290953</v>
      </c>
      <c r="Z1062">
        <f t="shared" si="1622"/>
        <v>16327.326375030325</v>
      </c>
      <c r="AA1062">
        <f t="shared" si="1614"/>
        <v>87.466374459047074</v>
      </c>
      <c r="AB1062">
        <f t="shared" si="1615"/>
        <v>144.37284371967507</v>
      </c>
      <c r="AC1062" s="9">
        <f t="shared" si="1616"/>
        <v>56.906469260628</v>
      </c>
      <c r="AD1062" s="4">
        <f t="shared" si="1617"/>
        <v>0.2276665190804579</v>
      </c>
      <c r="AE1062" s="2">
        <f t="shared" si="1618"/>
        <v>2.6202312379923899E-3</v>
      </c>
      <c r="AF1062">
        <f t="shared" si="1626"/>
        <v>85.706663115357514</v>
      </c>
      <c r="AG1062" s="4">
        <f t="shared" si="1619"/>
        <v>0.28680302232324756</v>
      </c>
      <c r="AI1062">
        <f t="shared" si="1620"/>
        <v>1</v>
      </c>
      <c r="AJ1062">
        <f t="shared" si="1623"/>
        <v>0</v>
      </c>
      <c r="AK1062">
        <f t="shared" si="1624"/>
        <v>0</v>
      </c>
      <c r="AL1062">
        <f t="shared" ref="AL1062:AN1062" si="1645">SUM(AI1052:AI1061)/10</f>
        <v>0.9</v>
      </c>
      <c r="AM1062">
        <f t="shared" si="1645"/>
        <v>0</v>
      </c>
      <c r="AN1062">
        <f t="shared" si="1645"/>
        <v>0.1</v>
      </c>
      <c r="AO1062" s="7">
        <f t="shared" si="1637"/>
        <v>27.75</v>
      </c>
      <c r="AP1062" s="8">
        <f t="shared" si="1641"/>
        <v>0.87851316580146754</v>
      </c>
      <c r="AQ1062" s="8">
        <f t="shared" si="1642"/>
        <v>0</v>
      </c>
      <c r="AR1062" s="8">
        <f t="shared" si="1643"/>
        <v>0.16363636363636364</v>
      </c>
      <c r="AT1062" s="8">
        <f t="shared" si="1638"/>
        <v>8</v>
      </c>
      <c r="AU1062" s="8">
        <f t="shared" si="1639"/>
        <v>2</v>
      </c>
      <c r="AV1062" s="4"/>
    </row>
    <row r="1063" spans="1:48" x14ac:dyDescent="0.25">
      <c r="A1063" t="s">
        <v>1067</v>
      </c>
      <c r="B1063">
        <v>16463.650390625</v>
      </c>
      <c r="C1063">
        <v>16499.900390625</v>
      </c>
      <c r="D1063">
        <v>16456.19921875</v>
      </c>
      <c r="E1063">
        <v>16489.25</v>
      </c>
      <c r="F1063">
        <v>16489.25</v>
      </c>
      <c r="G1063">
        <v>0</v>
      </c>
      <c r="H1063" t="str">
        <f t="shared" si="1597"/>
        <v xml:space="preserve"> 11:15:00+05:30</v>
      </c>
      <c r="I1063" t="str">
        <f t="shared" si="1598"/>
        <v>N</v>
      </c>
      <c r="J1063">
        <f t="shared" si="1599"/>
        <v>17.55078125</v>
      </c>
      <c r="K1063">
        <f t="shared" si="1600"/>
        <v>25.599609375</v>
      </c>
      <c r="L1063" s="3">
        <f t="shared" si="1576"/>
        <v>1.065511275850743E-3</v>
      </c>
      <c r="M1063" s="3">
        <f t="shared" si="1601"/>
        <v>1.5549169696641122E-3</v>
      </c>
      <c r="N1063" t="str">
        <f t="shared" si="1602"/>
        <v>2021-08-13</v>
      </c>
      <c r="O1063">
        <f t="shared" si="1603"/>
        <v>0.30078125</v>
      </c>
      <c r="P1063">
        <f t="shared" si="1604"/>
        <v>81.849609375</v>
      </c>
      <c r="Q1063">
        <f t="shared" si="1605"/>
        <v>190.69921875</v>
      </c>
      <c r="R1063">
        <f t="shared" si="1606"/>
        <v>-26.849609375</v>
      </c>
      <c r="S1063">
        <f t="shared" si="1607"/>
        <v>16376.981079101563</v>
      </c>
      <c r="T1063">
        <f t="shared" si="1608"/>
        <v>16305.811848958334</v>
      </c>
      <c r="U1063">
        <f t="shared" si="1609"/>
        <v>112.2689208984375</v>
      </c>
      <c r="V1063">
        <f t="shared" si="1610"/>
        <v>183.43815104166606</v>
      </c>
      <c r="W1063">
        <f t="shared" si="1611"/>
        <v>43.701171875</v>
      </c>
      <c r="X1063">
        <f t="shared" si="1612"/>
        <v>33.2548828125</v>
      </c>
      <c r="Y1063">
        <f t="shared" si="1613"/>
        <v>16407.569990004074</v>
      </c>
      <c r="Z1063">
        <f t="shared" si="1622"/>
        <v>16342.046704573022</v>
      </c>
      <c r="AA1063">
        <f t="shared" si="1614"/>
        <v>81.680009995925502</v>
      </c>
      <c r="AB1063">
        <f t="shared" si="1615"/>
        <v>147.203295426978</v>
      </c>
      <c r="AC1063" s="9">
        <f t="shared" si="1616"/>
        <v>65.5232854310525</v>
      </c>
      <c r="AD1063" s="4">
        <f t="shared" si="1617"/>
        <v>0.15142067821779684</v>
      </c>
      <c r="AE1063" s="2">
        <f t="shared" si="1618"/>
        <v>2.6556054222537243E-3</v>
      </c>
      <c r="AF1063">
        <f t="shared" si="1626"/>
        <v>101.75814104574056</v>
      </c>
      <c r="AG1063" s="4">
        <f t="shared" si="1619"/>
        <v>0.18728389773824747</v>
      </c>
      <c r="AI1063">
        <f t="shared" si="1620"/>
        <v>1</v>
      </c>
      <c r="AJ1063">
        <f t="shared" si="1623"/>
        <v>0</v>
      </c>
      <c r="AK1063">
        <f t="shared" si="1624"/>
        <v>0</v>
      </c>
      <c r="AL1063">
        <f t="shared" ref="AL1063:AN1063" si="1646">SUM(AI1053:AI1062)/10</f>
        <v>1</v>
      </c>
      <c r="AM1063">
        <f t="shared" si="1646"/>
        <v>0</v>
      </c>
      <c r="AN1063">
        <f t="shared" si="1646"/>
        <v>0</v>
      </c>
      <c r="AO1063" s="7">
        <f t="shared" si="1637"/>
        <v>17.55078125</v>
      </c>
      <c r="AP1063" s="8">
        <f t="shared" si="1641"/>
        <v>0.9006016811102916</v>
      </c>
      <c r="AQ1063" s="8">
        <f t="shared" si="1642"/>
        <v>0</v>
      </c>
      <c r="AR1063" s="8">
        <f t="shared" si="1643"/>
        <v>8.1818181818181818E-2</v>
      </c>
      <c r="AT1063" s="8">
        <f t="shared" si="1638"/>
        <v>9</v>
      </c>
      <c r="AU1063" s="8">
        <f t="shared" si="1639"/>
        <v>1</v>
      </c>
      <c r="AV1063" s="4"/>
    </row>
    <row r="1064" spans="1:48" x14ac:dyDescent="0.25">
      <c r="A1064" t="s">
        <v>1068</v>
      </c>
      <c r="B1064">
        <v>16488.69921875</v>
      </c>
      <c r="C1064">
        <v>16507</v>
      </c>
      <c r="D1064">
        <v>16468.05078125</v>
      </c>
      <c r="E1064">
        <v>16489.55078125</v>
      </c>
      <c r="F1064">
        <v>16489.55078125</v>
      </c>
      <c r="G1064">
        <v>0</v>
      </c>
      <c r="H1064" t="str">
        <f t="shared" si="1597"/>
        <v xml:space="preserve"> 12:15:00+05:30</v>
      </c>
      <c r="I1064" t="str">
        <f t="shared" si="1598"/>
        <v>N</v>
      </c>
      <c r="J1064">
        <f t="shared" si="1599"/>
        <v>0.30078125</v>
      </c>
      <c r="K1064">
        <f t="shared" si="1600"/>
        <v>0.8515625</v>
      </c>
      <c r="L1064" s="3">
        <f t="shared" si="1576"/>
        <v>1.8241050987764755E-5</v>
      </c>
      <c r="M1064" s="3">
        <f t="shared" si="1601"/>
        <v>5.1645220080893469E-5</v>
      </c>
      <c r="N1064" t="str">
        <f t="shared" si="1602"/>
        <v>2021-08-13</v>
      </c>
      <c r="O1064">
        <f t="shared" si="1603"/>
        <v>30.8984375</v>
      </c>
      <c r="P1064">
        <f t="shared" si="1604"/>
        <v>75.048828125</v>
      </c>
      <c r="Q1064">
        <f t="shared" si="1605"/>
        <v>150.1484375</v>
      </c>
      <c r="R1064">
        <f t="shared" si="1606"/>
        <v>24.1484375</v>
      </c>
      <c r="S1064">
        <f t="shared" si="1607"/>
        <v>16396.6748046875</v>
      </c>
      <c r="T1064">
        <f t="shared" si="1608"/>
        <v>16312.388020833334</v>
      </c>
      <c r="U1064">
        <f t="shared" si="1609"/>
        <v>92.8759765625</v>
      </c>
      <c r="V1064">
        <f t="shared" si="1610"/>
        <v>177.16276041666606</v>
      </c>
      <c r="W1064">
        <f t="shared" si="1611"/>
        <v>38.94921875</v>
      </c>
      <c r="X1064">
        <f t="shared" si="1612"/>
        <v>35.799999999999997</v>
      </c>
      <c r="Y1064">
        <f t="shared" si="1613"/>
        <v>16425.787943614279</v>
      </c>
      <c r="Z1064">
        <f t="shared" si="1622"/>
        <v>16355.45616608911</v>
      </c>
      <c r="AA1064">
        <f t="shared" si="1614"/>
        <v>63.762837635720643</v>
      </c>
      <c r="AB1064">
        <f t="shared" si="1615"/>
        <v>134.09461516088959</v>
      </c>
      <c r="AC1064" s="9">
        <f t="shared" si="1616"/>
        <v>70.331777525168945</v>
      </c>
      <c r="AD1064" s="4">
        <f t="shared" si="1617"/>
        <v>7.3386004112633019E-2</v>
      </c>
      <c r="AE1064" s="2">
        <f t="shared" si="1618"/>
        <v>2.3651383680663861E-3</v>
      </c>
      <c r="AF1064">
        <f t="shared" si="1626"/>
        <v>113.39992278094542</v>
      </c>
      <c r="AG1064" s="4">
        <f t="shared" si="1619"/>
        <v>0.11440639162199166</v>
      </c>
      <c r="AI1064">
        <f t="shared" si="1620"/>
        <v>1</v>
      </c>
      <c r="AJ1064">
        <f t="shared" si="1623"/>
        <v>0</v>
      </c>
      <c r="AK1064">
        <f t="shared" si="1624"/>
        <v>0</v>
      </c>
      <c r="AL1064">
        <f t="shared" ref="AL1064:AN1064" si="1647">SUM(AI1054:AI1063)/10</f>
        <v>1</v>
      </c>
      <c r="AM1064">
        <f t="shared" si="1647"/>
        <v>0</v>
      </c>
      <c r="AN1064">
        <f t="shared" si="1647"/>
        <v>0</v>
      </c>
      <c r="AO1064" s="7">
        <f t="shared" si="1637"/>
        <v>0.30078125</v>
      </c>
      <c r="AP1064" s="8">
        <f t="shared" si="1641"/>
        <v>0.91867410272660222</v>
      </c>
      <c r="AQ1064" s="8">
        <f t="shared" si="1642"/>
        <v>0</v>
      </c>
      <c r="AR1064" s="8">
        <f t="shared" si="1643"/>
        <v>0</v>
      </c>
      <c r="AT1064" s="8">
        <f t="shared" si="1638"/>
        <v>9</v>
      </c>
      <c r="AU1064" s="8">
        <f t="shared" si="1639"/>
        <v>1</v>
      </c>
      <c r="AV1064" s="4"/>
    </row>
    <row r="1065" spans="1:48" x14ac:dyDescent="0.25">
      <c r="A1065" t="s">
        <v>1069</v>
      </c>
      <c r="B1065">
        <v>16491.19921875</v>
      </c>
      <c r="C1065">
        <v>16520.44921875</v>
      </c>
      <c r="D1065">
        <v>16468.05078125</v>
      </c>
      <c r="E1065">
        <v>16520.44921875</v>
      </c>
      <c r="F1065">
        <v>16520.44921875</v>
      </c>
      <c r="G1065">
        <v>0</v>
      </c>
      <c r="H1065" t="str">
        <f t="shared" si="1597"/>
        <v xml:space="preserve"> 13:15:00+05:30</v>
      </c>
      <c r="I1065" t="str">
        <f t="shared" si="1598"/>
        <v>N</v>
      </c>
      <c r="J1065">
        <f t="shared" si="1599"/>
        <v>30.8984375</v>
      </c>
      <c r="K1065">
        <f t="shared" si="1600"/>
        <v>29.25</v>
      </c>
      <c r="L1065" s="3">
        <f t="shared" si="1576"/>
        <v>1.8738192392199133E-3</v>
      </c>
      <c r="M1065" s="3">
        <f t="shared" si="1601"/>
        <v>1.7736733158097821E-3</v>
      </c>
      <c r="N1065" t="str">
        <f t="shared" si="1602"/>
        <v>2021-08-13</v>
      </c>
      <c r="O1065">
        <f t="shared" si="1603"/>
        <v>5.25</v>
      </c>
      <c r="P1065">
        <f t="shared" si="1604"/>
        <v>44</v>
      </c>
      <c r="Q1065">
        <f t="shared" si="1605"/>
        <v>61.951171875</v>
      </c>
      <c r="R1065">
        <f t="shared" si="1606"/>
        <v>-24</v>
      </c>
      <c r="S1065">
        <f t="shared" si="1607"/>
        <v>16414.343627929688</v>
      </c>
      <c r="T1065">
        <f t="shared" si="1608"/>
        <v>16320.002325148809</v>
      </c>
      <c r="U1065">
        <f t="shared" si="1609"/>
        <v>106.1055908203125</v>
      </c>
      <c r="V1065">
        <f t="shared" si="1610"/>
        <v>200.44689360119082</v>
      </c>
      <c r="W1065">
        <f t="shared" si="1611"/>
        <v>52.3984375</v>
      </c>
      <c r="X1065">
        <f t="shared" si="1612"/>
        <v>34.844921874999997</v>
      </c>
      <c r="Y1065">
        <f t="shared" si="1613"/>
        <v>16446.823782533327</v>
      </c>
      <c r="Z1065">
        <f t="shared" si="1622"/>
        <v>16370.455534512828</v>
      </c>
      <c r="AA1065">
        <f t="shared" si="1614"/>
        <v>73.625436216672824</v>
      </c>
      <c r="AB1065">
        <f t="shared" si="1615"/>
        <v>149.99368423717169</v>
      </c>
      <c r="AC1065" s="9">
        <f t="shared" si="1616"/>
        <v>76.368248020498868</v>
      </c>
      <c r="AD1065" s="4">
        <f t="shared" si="1617"/>
        <v>8.5828493289106897E-2</v>
      </c>
      <c r="AE1065" s="2">
        <f t="shared" si="1618"/>
        <v>3.1818238962232981E-3</v>
      </c>
      <c r="AF1065">
        <f t="shared" si="1626"/>
        <v>126.821457384518</v>
      </c>
      <c r="AG1065" s="4">
        <f t="shared" si="1619"/>
        <v>0.11835576492850841</v>
      </c>
      <c r="AI1065">
        <f t="shared" si="1620"/>
        <v>1</v>
      </c>
      <c r="AJ1065">
        <f t="shared" si="1623"/>
        <v>0</v>
      </c>
      <c r="AK1065">
        <f t="shared" si="1624"/>
        <v>0</v>
      </c>
      <c r="AL1065">
        <f t="shared" ref="AL1065:AN1065" si="1648">SUM(AI1055:AI1064)/10</f>
        <v>1</v>
      </c>
      <c r="AM1065">
        <f t="shared" si="1648"/>
        <v>0</v>
      </c>
      <c r="AN1065">
        <f t="shared" si="1648"/>
        <v>0</v>
      </c>
      <c r="AO1065" s="7">
        <f t="shared" si="1637"/>
        <v>30.8984375</v>
      </c>
      <c r="AP1065" s="8">
        <f t="shared" si="1641"/>
        <v>0.93346062950358366</v>
      </c>
      <c r="AQ1065" s="8">
        <f t="shared" si="1642"/>
        <v>0</v>
      </c>
      <c r="AR1065" s="8">
        <f t="shared" si="1643"/>
        <v>0</v>
      </c>
      <c r="AT1065" s="8">
        <f t="shared" si="1638"/>
        <v>9</v>
      </c>
      <c r="AU1065" s="8">
        <f t="shared" si="1639"/>
        <v>1</v>
      </c>
      <c r="AV1065" s="4"/>
    </row>
    <row r="1066" spans="1:48" x14ac:dyDescent="0.25">
      <c r="A1066" t="s">
        <v>1070</v>
      </c>
      <c r="B1066">
        <v>16499.30078125</v>
      </c>
      <c r="C1066">
        <v>16543.19921875</v>
      </c>
      <c r="D1066">
        <v>16495.599609375</v>
      </c>
      <c r="E1066">
        <v>16525.69921875</v>
      </c>
      <c r="F1066">
        <v>16525.69921875</v>
      </c>
      <c r="G1066">
        <v>0</v>
      </c>
      <c r="H1066" t="str">
        <f t="shared" si="1597"/>
        <v xml:space="preserve"> 14:15:00+05:30</v>
      </c>
      <c r="I1066" t="str">
        <f t="shared" si="1598"/>
        <v>N</v>
      </c>
      <c r="J1066">
        <f t="shared" si="1599"/>
        <v>5.25</v>
      </c>
      <c r="K1066">
        <f t="shared" si="1600"/>
        <v>26.3984375</v>
      </c>
      <c r="L1066" s="3">
        <f t="shared" si="1576"/>
        <v>3.1778796874612074E-4</v>
      </c>
      <c r="M1066" s="3">
        <f t="shared" si="1601"/>
        <v>1.5999731049208762E-3</v>
      </c>
      <c r="N1066" t="str">
        <f t="shared" si="1602"/>
        <v>2021-08-13</v>
      </c>
      <c r="O1066">
        <f t="shared" si="1603"/>
        <v>-6.19921875</v>
      </c>
      <c r="P1066">
        <f t="shared" si="1604"/>
        <v>41.5</v>
      </c>
      <c r="Q1066">
        <f t="shared" si="1605"/>
        <v>39.1015625</v>
      </c>
      <c r="R1066">
        <f t="shared" si="1606"/>
        <v>1.05078125</v>
      </c>
      <c r="S1066">
        <f t="shared" si="1607"/>
        <v>16435.3935546875</v>
      </c>
      <c r="T1066">
        <f t="shared" si="1608"/>
        <v>16334.864211309523</v>
      </c>
      <c r="U1066">
        <f t="shared" si="1609"/>
        <v>90.3056640625</v>
      </c>
      <c r="V1066">
        <f t="shared" si="1610"/>
        <v>190.83500744047706</v>
      </c>
      <c r="W1066">
        <f t="shared" si="1611"/>
        <v>47.599609375</v>
      </c>
      <c r="X1066">
        <f t="shared" si="1612"/>
        <v>37.689843750000001</v>
      </c>
      <c r="Y1066">
        <f t="shared" si="1613"/>
        <v>16464.351657248142</v>
      </c>
      <c r="Z1066">
        <f t="shared" si="1622"/>
        <v>16384.568596716206</v>
      </c>
      <c r="AA1066">
        <f t="shared" si="1614"/>
        <v>61.347561501857854</v>
      </c>
      <c r="AB1066">
        <f t="shared" si="1615"/>
        <v>141.13062203379377</v>
      </c>
      <c r="AC1066" s="9">
        <f t="shared" si="1616"/>
        <v>79.783060531935917</v>
      </c>
      <c r="AD1066" s="4">
        <f t="shared" si="1617"/>
        <v>4.4715082510737185E-2</v>
      </c>
      <c r="AE1066" s="2">
        <f t="shared" si="1618"/>
        <v>2.885594370752522E-3</v>
      </c>
      <c r="AF1066">
        <f t="shared" si="1626"/>
        <v>129.4874459386192</v>
      </c>
      <c r="AG1066" s="4">
        <f t="shared" si="1619"/>
        <v>2.1021589004595848E-2</v>
      </c>
      <c r="AI1066">
        <f t="shared" si="1620"/>
        <v>1</v>
      </c>
      <c r="AJ1066">
        <f t="shared" si="1623"/>
        <v>0</v>
      </c>
      <c r="AK1066">
        <f t="shared" si="1624"/>
        <v>0</v>
      </c>
      <c r="AL1066">
        <f t="shared" ref="AL1066:AN1066" si="1649">SUM(AI1056:AI1065)/10</f>
        <v>1</v>
      </c>
      <c r="AM1066">
        <f t="shared" si="1649"/>
        <v>0</v>
      </c>
      <c r="AN1066">
        <f t="shared" si="1649"/>
        <v>0</v>
      </c>
      <c r="AO1066" s="7">
        <f t="shared" si="1637"/>
        <v>5.25</v>
      </c>
      <c r="AP1066" s="8">
        <f t="shared" si="1641"/>
        <v>0.94555869686656846</v>
      </c>
      <c r="AQ1066" s="8">
        <f t="shared" si="1642"/>
        <v>0</v>
      </c>
      <c r="AR1066" s="8">
        <f t="shared" si="1643"/>
        <v>0</v>
      </c>
      <c r="AT1066" s="8">
        <f t="shared" si="1638"/>
        <v>9</v>
      </c>
      <c r="AU1066" s="8">
        <f t="shared" si="1639"/>
        <v>1</v>
      </c>
      <c r="AV1066" s="4"/>
    </row>
    <row r="1067" spans="1:48" x14ac:dyDescent="0.25">
      <c r="A1067" t="s">
        <v>1071</v>
      </c>
      <c r="B1067">
        <v>16524.44921875</v>
      </c>
      <c r="C1067">
        <v>16537.05078125</v>
      </c>
      <c r="D1067">
        <v>16515.900390625</v>
      </c>
      <c r="E1067">
        <v>16519.5</v>
      </c>
      <c r="F1067">
        <v>16519.5</v>
      </c>
      <c r="G1067">
        <v>0</v>
      </c>
      <c r="H1067" t="str">
        <f t="shared" si="1597"/>
        <v xml:space="preserve"> 15:15:00+05:30</v>
      </c>
      <c r="I1067" t="str">
        <f t="shared" si="1598"/>
        <v>N</v>
      </c>
      <c r="J1067">
        <f t="shared" si="1599"/>
        <v>-6.19921875</v>
      </c>
      <c r="K1067">
        <f t="shared" si="1600"/>
        <v>-4.94921875</v>
      </c>
      <c r="L1067" s="3">
        <f t="shared" si="1576"/>
        <v>-3.7512595793625411E-4</v>
      </c>
      <c r="M1067" s="3">
        <f t="shared" si="1601"/>
        <v>-2.9950884803980085E-4</v>
      </c>
      <c r="N1067" t="str">
        <f t="shared" si="1602"/>
        <v>2021-08-13</v>
      </c>
      <c r="O1067">
        <f t="shared" si="1603"/>
        <v>16.400390625</v>
      </c>
      <c r="P1067">
        <f t="shared" si="1604"/>
        <v>48.69921875</v>
      </c>
      <c r="Q1067">
        <f t="shared" si="1605"/>
        <v>57.30078125</v>
      </c>
      <c r="R1067">
        <f t="shared" si="1606"/>
        <v>-21.30078125</v>
      </c>
      <c r="S1067">
        <f t="shared" si="1607"/>
        <v>16457.44970703125</v>
      </c>
      <c r="T1067">
        <f t="shared" si="1608"/>
        <v>16346.154668898809</v>
      </c>
      <c r="U1067">
        <f t="shared" si="1609"/>
        <v>62.05029296875</v>
      </c>
      <c r="V1067">
        <f t="shared" si="1610"/>
        <v>173.34533110119082</v>
      </c>
      <c r="W1067">
        <f t="shared" si="1611"/>
        <v>21.150390625</v>
      </c>
      <c r="X1067">
        <f t="shared" si="1612"/>
        <v>39.589746093750001</v>
      </c>
      <c r="Y1067">
        <f t="shared" si="1613"/>
        <v>16476.606844526334</v>
      </c>
      <c r="Z1067">
        <f t="shared" si="1622"/>
        <v>16396.835087923824</v>
      </c>
      <c r="AA1067">
        <f t="shared" si="1614"/>
        <v>42.893155473666411</v>
      </c>
      <c r="AB1067">
        <f t="shared" si="1615"/>
        <v>122.66491207617582</v>
      </c>
      <c r="AC1067" s="9">
        <f t="shared" si="1616"/>
        <v>79.771756602509413</v>
      </c>
      <c r="AD1067" s="4">
        <f t="shared" si="1617"/>
        <v>-1.4168332665025823E-4</v>
      </c>
      <c r="AE1067" s="2">
        <f t="shared" si="1618"/>
        <v>1.2806077855135102E-3</v>
      </c>
      <c r="AF1067">
        <f t="shared" si="1626"/>
        <v>130.45217562752441</v>
      </c>
      <c r="AG1067" s="4">
        <f t="shared" si="1619"/>
        <v>7.4503723655381885E-3</v>
      </c>
      <c r="AI1067">
        <f t="shared" si="1620"/>
        <v>0</v>
      </c>
      <c r="AJ1067">
        <f t="shared" si="1623"/>
        <v>0</v>
      </c>
      <c r="AK1067">
        <f t="shared" si="1624"/>
        <v>1</v>
      </c>
      <c r="AL1067">
        <f t="shared" ref="AL1067:AN1067" si="1650">SUM(AI1057:AI1066)/10</f>
        <v>1</v>
      </c>
      <c r="AM1067">
        <f t="shared" si="1650"/>
        <v>0</v>
      </c>
      <c r="AN1067">
        <f t="shared" si="1650"/>
        <v>0</v>
      </c>
      <c r="AO1067" s="7">
        <f t="shared" si="1637"/>
        <v>-6.19921875</v>
      </c>
      <c r="AP1067" s="8">
        <f t="shared" si="1641"/>
        <v>0.77363893379991966</v>
      </c>
      <c r="AQ1067" s="8">
        <f t="shared" si="1642"/>
        <v>0</v>
      </c>
      <c r="AR1067" s="8">
        <f t="shared" si="1643"/>
        <v>0.18181818181818182</v>
      </c>
      <c r="AT1067" s="8">
        <f t="shared" si="1638"/>
        <v>8</v>
      </c>
      <c r="AU1067" s="8">
        <f t="shared" si="1639"/>
        <v>2</v>
      </c>
      <c r="AV1067" s="4"/>
    </row>
    <row r="1068" spans="1:48" x14ac:dyDescent="0.25">
      <c r="A1068" t="s">
        <v>1072</v>
      </c>
      <c r="B1068">
        <v>16518.400390625</v>
      </c>
      <c r="C1068">
        <v>16548.55078125</v>
      </c>
      <c r="D1068">
        <v>16481.5</v>
      </c>
      <c r="E1068">
        <v>16535.900390625</v>
      </c>
      <c r="F1068">
        <v>16535.900390625</v>
      </c>
      <c r="G1068">
        <v>0</v>
      </c>
      <c r="H1068" t="str">
        <f t="shared" si="1597"/>
        <v xml:space="preserve"> 09:15:00+05:30</v>
      </c>
      <c r="I1068" t="str">
        <f t="shared" si="1598"/>
        <v>Y</v>
      </c>
      <c r="J1068">
        <f t="shared" si="1599"/>
        <v>16.400390625</v>
      </c>
      <c r="K1068">
        <f t="shared" si="1600"/>
        <v>17.5</v>
      </c>
      <c r="L1068" s="3">
        <f t="shared" si="1576"/>
        <v>9.9278977117951521E-4</v>
      </c>
      <c r="M1068" s="3">
        <f t="shared" si="1601"/>
        <v>1.0594246165586412E-3</v>
      </c>
      <c r="N1068" t="str">
        <f t="shared" si="1602"/>
        <v>2021-08-16</v>
      </c>
      <c r="O1068">
        <f t="shared" si="1603"/>
        <v>35.19921875</v>
      </c>
      <c r="P1068">
        <f t="shared" si="1604"/>
        <v>11.150390625</v>
      </c>
      <c r="Q1068">
        <f t="shared" si="1605"/>
        <v>16</v>
      </c>
      <c r="R1068">
        <f t="shared" si="1606"/>
        <v>-47.599609375</v>
      </c>
      <c r="S1068">
        <f t="shared" si="1607"/>
        <v>16477.680908203125</v>
      </c>
      <c r="T1068">
        <f t="shared" si="1608"/>
        <v>16358.116582961309</v>
      </c>
      <c r="U1068">
        <f t="shared" si="1609"/>
        <v>58.219482421875</v>
      </c>
      <c r="V1068">
        <f t="shared" si="1610"/>
        <v>177.78380766369082</v>
      </c>
      <c r="W1068">
        <f t="shared" si="1611"/>
        <v>67.05078125</v>
      </c>
      <c r="X1068">
        <f t="shared" si="1612"/>
        <v>39.059765624999997</v>
      </c>
      <c r="Y1068">
        <f t="shared" si="1613"/>
        <v>16489.783188103815</v>
      </c>
      <c r="Z1068">
        <f t="shared" si="1622"/>
        <v>16409.477388169387</v>
      </c>
      <c r="AA1068">
        <f t="shared" si="1614"/>
        <v>46.117202521185391</v>
      </c>
      <c r="AB1068">
        <f t="shared" si="1615"/>
        <v>126.42300245561273</v>
      </c>
      <c r="AC1068" s="9">
        <f t="shared" si="1616"/>
        <v>80.305799934427341</v>
      </c>
      <c r="AD1068" s="4">
        <f t="shared" si="1617"/>
        <v>6.6946417461882582E-3</v>
      </c>
      <c r="AE1068" s="2">
        <f t="shared" si="1618"/>
        <v>4.0682450778145194E-3</v>
      </c>
      <c r="AF1068">
        <f t="shared" si="1626"/>
        <v>131.66660514250543</v>
      </c>
      <c r="AG1068" s="4">
        <f t="shared" si="1619"/>
        <v>9.309384907834263E-3</v>
      </c>
      <c r="AI1068">
        <f t="shared" si="1620"/>
        <v>1</v>
      </c>
      <c r="AJ1068">
        <f t="shared" si="1623"/>
        <v>0</v>
      </c>
      <c r="AK1068">
        <f t="shared" si="1624"/>
        <v>0</v>
      </c>
      <c r="AL1068">
        <f t="shared" ref="AL1068:AN1068" si="1651">SUM(AI1058:AI1067)/10</f>
        <v>0.9</v>
      </c>
      <c r="AM1068">
        <f t="shared" si="1651"/>
        <v>0</v>
      </c>
      <c r="AN1068">
        <f t="shared" si="1651"/>
        <v>0.1</v>
      </c>
      <c r="AO1068" s="7">
        <f t="shared" si="1637"/>
        <v>16.400390625</v>
      </c>
      <c r="AP1068" s="8">
        <f t="shared" si="1641"/>
        <v>0.81479549129084339</v>
      </c>
      <c r="AQ1068" s="8">
        <f t="shared" si="1642"/>
        <v>0</v>
      </c>
      <c r="AR1068" s="8">
        <f t="shared" si="1643"/>
        <v>0</v>
      </c>
      <c r="AT1068" s="8">
        <f t="shared" si="1638"/>
        <v>9</v>
      </c>
      <c r="AU1068" s="8">
        <f t="shared" si="1639"/>
        <v>1</v>
      </c>
      <c r="AV1068" s="4"/>
    </row>
    <row r="1069" spans="1:48" x14ac:dyDescent="0.25">
      <c r="A1069" t="s">
        <v>1073</v>
      </c>
      <c r="B1069">
        <v>16529.849609375</v>
      </c>
      <c r="C1069">
        <v>16575</v>
      </c>
      <c r="D1069">
        <v>16515.400390625</v>
      </c>
      <c r="E1069">
        <v>16571.099609375</v>
      </c>
      <c r="F1069">
        <v>16571.099609375</v>
      </c>
      <c r="G1069">
        <v>0</v>
      </c>
      <c r="H1069" t="str">
        <f t="shared" si="1597"/>
        <v xml:space="preserve"> 10:15:00+05:30</v>
      </c>
      <c r="I1069" t="str">
        <f t="shared" si="1598"/>
        <v>N</v>
      </c>
      <c r="J1069">
        <f t="shared" si="1599"/>
        <v>35.19921875</v>
      </c>
      <c r="K1069">
        <f t="shared" si="1600"/>
        <v>41.25</v>
      </c>
      <c r="L1069" s="3">
        <f t="shared" si="1576"/>
        <v>2.1286544983033485E-3</v>
      </c>
      <c r="M1069" s="3">
        <f t="shared" si="1601"/>
        <v>2.4954854989488124E-3</v>
      </c>
      <c r="N1069" t="str">
        <f t="shared" si="1602"/>
        <v>2021-08-16</v>
      </c>
      <c r="O1069">
        <f t="shared" si="1603"/>
        <v>-6.5</v>
      </c>
      <c r="P1069">
        <f t="shared" si="1604"/>
        <v>-9.548828125</v>
      </c>
      <c r="Q1069">
        <f t="shared" si="1605"/>
        <v>-104.75</v>
      </c>
      <c r="R1069">
        <f t="shared" si="1606"/>
        <v>-55.44921875</v>
      </c>
      <c r="S1069">
        <f t="shared" si="1607"/>
        <v>16499.499755859375</v>
      </c>
      <c r="T1069">
        <f t="shared" si="1608"/>
        <v>16373.218982514882</v>
      </c>
      <c r="U1069">
        <f t="shared" si="1609"/>
        <v>71.599853515625</v>
      </c>
      <c r="V1069">
        <f t="shared" si="1610"/>
        <v>197.88062686011835</v>
      </c>
      <c r="W1069">
        <f t="shared" si="1611"/>
        <v>59.599609375</v>
      </c>
      <c r="X1069">
        <f t="shared" si="1612"/>
        <v>42.69482421875</v>
      </c>
      <c r="Y1069">
        <f t="shared" si="1613"/>
        <v>16507.853503941857</v>
      </c>
      <c r="Z1069">
        <f t="shared" si="1622"/>
        <v>16424.170317369899</v>
      </c>
      <c r="AA1069">
        <f t="shared" si="1614"/>
        <v>63.246105433143384</v>
      </c>
      <c r="AB1069">
        <f t="shared" si="1615"/>
        <v>146.92929200510116</v>
      </c>
      <c r="AC1069" s="9">
        <f t="shared" si="1616"/>
        <v>83.683186571957776</v>
      </c>
      <c r="AD1069" s="4">
        <f t="shared" si="1617"/>
        <v>4.2056571758057278E-2</v>
      </c>
      <c r="AE1069" s="2">
        <f t="shared" si="1618"/>
        <v>3.6087293050934351E-3</v>
      </c>
      <c r="AF1069">
        <f t="shared" si="1626"/>
        <v>134.63452142697497</v>
      </c>
      <c r="AG1069" s="4">
        <f t="shared" si="1619"/>
        <v>2.2541146870592603E-2</v>
      </c>
      <c r="AI1069">
        <f t="shared" si="1620"/>
        <v>1</v>
      </c>
      <c r="AJ1069">
        <f t="shared" si="1623"/>
        <v>0</v>
      </c>
      <c r="AK1069">
        <f t="shared" si="1624"/>
        <v>0</v>
      </c>
      <c r="AL1069">
        <f t="shared" ref="AL1069:AN1069" si="1652">SUM(AI1059:AI1068)/10</f>
        <v>0.9</v>
      </c>
      <c r="AM1069">
        <f t="shared" si="1652"/>
        <v>0</v>
      </c>
      <c r="AN1069">
        <f t="shared" si="1652"/>
        <v>0.1</v>
      </c>
      <c r="AO1069" s="7">
        <f t="shared" si="1637"/>
        <v>35.19921875</v>
      </c>
      <c r="AP1069" s="8">
        <f t="shared" si="1641"/>
        <v>0.84846903832887188</v>
      </c>
      <c r="AQ1069" s="8">
        <f t="shared" si="1642"/>
        <v>0</v>
      </c>
      <c r="AR1069" s="8">
        <f t="shared" si="1643"/>
        <v>8.1818181818181818E-2</v>
      </c>
      <c r="AT1069" s="8">
        <f t="shared" si="1638"/>
        <v>9</v>
      </c>
      <c r="AU1069" s="8">
        <f t="shared" si="1639"/>
        <v>1</v>
      </c>
      <c r="AV1069" s="4"/>
    </row>
    <row r="1070" spans="1:48" x14ac:dyDescent="0.25">
      <c r="A1070" t="s">
        <v>1074</v>
      </c>
      <c r="B1070">
        <v>16532.5</v>
      </c>
      <c r="C1070">
        <v>16585.349609375</v>
      </c>
      <c r="D1070">
        <v>16532.5</v>
      </c>
      <c r="E1070">
        <v>16564.599609375</v>
      </c>
      <c r="F1070">
        <v>16564.599609375</v>
      </c>
      <c r="G1070">
        <v>0</v>
      </c>
      <c r="H1070" t="str">
        <f t="shared" si="1597"/>
        <v xml:space="preserve"> 11:15:00+05:30</v>
      </c>
      <c r="I1070" t="str">
        <f t="shared" si="1598"/>
        <v>N</v>
      </c>
      <c r="J1070">
        <f t="shared" si="1599"/>
        <v>-6.5</v>
      </c>
      <c r="K1070">
        <f t="shared" si="1600"/>
        <v>32.099609375</v>
      </c>
      <c r="L1070" s="3">
        <f t="shared" si="1576"/>
        <v>-3.922491659106716E-4</v>
      </c>
      <c r="M1070" s="3">
        <f t="shared" si="1601"/>
        <v>1.9416064947830032E-3</v>
      </c>
      <c r="N1070" t="str">
        <f t="shared" si="1602"/>
        <v>2021-08-16</v>
      </c>
      <c r="O1070">
        <f t="shared" si="1603"/>
        <v>-0.150390625</v>
      </c>
      <c r="P1070">
        <f t="shared" si="1604"/>
        <v>13.201171875</v>
      </c>
      <c r="Q1070">
        <f t="shared" si="1605"/>
        <v>-148.798828125</v>
      </c>
      <c r="R1070">
        <f t="shared" si="1606"/>
        <v>-32.5</v>
      </c>
      <c r="S1070">
        <f t="shared" si="1607"/>
        <v>16515.3935546875</v>
      </c>
      <c r="T1070">
        <f t="shared" si="1608"/>
        <v>16391.716564360118</v>
      </c>
      <c r="U1070">
        <f t="shared" si="1609"/>
        <v>49.2060546875</v>
      </c>
      <c r="V1070">
        <f t="shared" si="1610"/>
        <v>172.88304501488165</v>
      </c>
      <c r="W1070">
        <f t="shared" si="1611"/>
        <v>52.849609375</v>
      </c>
      <c r="X1070">
        <f t="shared" si="1612"/>
        <v>45.0498046875</v>
      </c>
      <c r="Y1070">
        <f t="shared" si="1613"/>
        <v>16520.463749593666</v>
      </c>
      <c r="Z1070">
        <f t="shared" si="1622"/>
        <v>16436.936616643088</v>
      </c>
      <c r="AA1070">
        <f t="shared" si="1614"/>
        <v>44.135859781334148</v>
      </c>
      <c r="AB1070">
        <f t="shared" si="1615"/>
        <v>127.6629927319118</v>
      </c>
      <c r="AC1070" s="9">
        <f t="shared" si="1616"/>
        <v>83.527132950577652</v>
      </c>
      <c r="AD1070" s="4">
        <f t="shared" si="1617"/>
        <v>-1.86481451977138E-3</v>
      </c>
      <c r="AE1070" s="2">
        <f t="shared" si="1618"/>
        <v>3.1967100786329957E-3</v>
      </c>
      <c r="AF1070">
        <f t="shared" si="1626"/>
        <v>128.7471852335475</v>
      </c>
      <c r="AG1070" s="4">
        <f t="shared" si="1619"/>
        <v>-4.3728281060669359E-2</v>
      </c>
      <c r="AI1070">
        <f t="shared" si="1620"/>
        <v>0</v>
      </c>
      <c r="AJ1070">
        <f t="shared" si="1623"/>
        <v>0</v>
      </c>
      <c r="AK1070">
        <f t="shared" si="1624"/>
        <v>1</v>
      </c>
      <c r="AL1070">
        <f t="shared" ref="AL1070:AN1070" si="1653">SUM(AI1060:AI1069)/10</f>
        <v>0.9</v>
      </c>
      <c r="AM1070">
        <f t="shared" si="1653"/>
        <v>0</v>
      </c>
      <c r="AN1070">
        <f t="shared" si="1653"/>
        <v>0.1</v>
      </c>
      <c r="AO1070" s="7">
        <f t="shared" si="1637"/>
        <v>-6.5</v>
      </c>
      <c r="AP1070" s="8">
        <f t="shared" si="1641"/>
        <v>0.69420194045089523</v>
      </c>
      <c r="AQ1070" s="8">
        <f t="shared" si="1642"/>
        <v>0</v>
      </c>
      <c r="AR1070" s="8">
        <f t="shared" si="1643"/>
        <v>0.26363636363636367</v>
      </c>
      <c r="AT1070" s="8">
        <f t="shared" si="1638"/>
        <v>8</v>
      </c>
      <c r="AU1070" s="8">
        <f t="shared" si="1639"/>
        <v>2</v>
      </c>
      <c r="AV1070" s="4"/>
    </row>
    <row r="1071" spans="1:48" x14ac:dyDescent="0.25">
      <c r="A1071" t="s">
        <v>1075</v>
      </c>
      <c r="B1071">
        <v>16556.150390625</v>
      </c>
      <c r="C1071">
        <v>16572.94921875</v>
      </c>
      <c r="D1071">
        <v>16530.400390625</v>
      </c>
      <c r="E1071">
        <v>16564.44921875</v>
      </c>
      <c r="F1071">
        <v>16564.44921875</v>
      </c>
      <c r="G1071">
        <v>0</v>
      </c>
      <c r="H1071" t="str">
        <f t="shared" si="1597"/>
        <v xml:space="preserve"> 12:15:00+05:30</v>
      </c>
      <c r="I1071" t="str">
        <f t="shared" si="1598"/>
        <v>N</v>
      </c>
      <c r="J1071">
        <f t="shared" si="1599"/>
        <v>-0.150390625</v>
      </c>
      <c r="K1071">
        <f t="shared" si="1600"/>
        <v>8.298828125</v>
      </c>
      <c r="L1071" s="3">
        <f t="shared" si="1576"/>
        <v>-9.0790377399091514E-6</v>
      </c>
      <c r="M1071" s="3">
        <f t="shared" si="1601"/>
        <v>5.0125348762833485E-4</v>
      </c>
      <c r="N1071" t="str">
        <f t="shared" si="1602"/>
        <v>2021-08-16</v>
      </c>
      <c r="O1071">
        <f t="shared" si="1603"/>
        <v>2.75</v>
      </c>
      <c r="P1071">
        <f t="shared" si="1604"/>
        <v>-39.349609375</v>
      </c>
      <c r="Q1071">
        <f t="shared" si="1605"/>
        <v>-93.349609375</v>
      </c>
      <c r="R1071">
        <f t="shared" si="1606"/>
        <v>-6.44921875</v>
      </c>
      <c r="S1071">
        <f t="shared" si="1607"/>
        <v>16527.006103515625</v>
      </c>
      <c r="T1071">
        <f t="shared" si="1608"/>
        <v>16409.597516741072</v>
      </c>
      <c r="U1071">
        <f t="shared" si="1609"/>
        <v>37.443115234375</v>
      </c>
      <c r="V1071">
        <f t="shared" si="1610"/>
        <v>154.85170200892753</v>
      </c>
      <c r="W1071">
        <f t="shared" si="1611"/>
        <v>42.548828125</v>
      </c>
      <c r="X1071">
        <f t="shared" si="1612"/>
        <v>48.854687499999997</v>
      </c>
      <c r="Y1071">
        <f t="shared" si="1613"/>
        <v>16530.238298295073</v>
      </c>
      <c r="Z1071">
        <f t="shared" si="1622"/>
        <v>16448.528671380082</v>
      </c>
      <c r="AA1071">
        <f t="shared" si="1614"/>
        <v>34.210920454926963</v>
      </c>
      <c r="AB1071">
        <f t="shared" si="1615"/>
        <v>115.92054736991849</v>
      </c>
      <c r="AC1071" s="9">
        <f t="shared" si="1616"/>
        <v>81.709626914991532</v>
      </c>
      <c r="AD1071" s="4">
        <f t="shared" si="1617"/>
        <v>-2.1759468706552213E-2</v>
      </c>
      <c r="AE1071" s="2">
        <f t="shared" si="1618"/>
        <v>2.5739744422119994E-3</v>
      </c>
      <c r="AF1071">
        <f t="shared" si="1626"/>
        <v>120.64078155400057</v>
      </c>
      <c r="AG1071" s="4">
        <f t="shared" si="1619"/>
        <v>-6.2963735205875809E-2</v>
      </c>
      <c r="AI1071">
        <f t="shared" si="1620"/>
        <v>0</v>
      </c>
      <c r="AJ1071">
        <f t="shared" si="1623"/>
        <v>0</v>
      </c>
      <c r="AK1071">
        <f t="shared" si="1624"/>
        <v>1</v>
      </c>
      <c r="AL1071">
        <f t="shared" ref="AL1071:AN1071" si="1654">SUM(AI1061:AI1070)/10</f>
        <v>0.8</v>
      </c>
      <c r="AM1071">
        <f t="shared" si="1654"/>
        <v>0</v>
      </c>
      <c r="AN1071">
        <f t="shared" si="1654"/>
        <v>0.2</v>
      </c>
      <c r="AO1071" s="7">
        <f t="shared" si="1637"/>
        <v>-0.150390625</v>
      </c>
      <c r="AP1071" s="8">
        <f t="shared" si="1641"/>
        <v>0.56798340582345974</v>
      </c>
      <c r="AQ1071" s="8">
        <f t="shared" si="1642"/>
        <v>0</v>
      </c>
      <c r="AR1071" s="8">
        <f t="shared" si="1643"/>
        <v>0.26363636363636367</v>
      </c>
      <c r="AT1071" s="8">
        <f t="shared" si="1638"/>
        <v>7</v>
      </c>
      <c r="AU1071" s="8">
        <f t="shared" si="1639"/>
        <v>3</v>
      </c>
      <c r="AV1071" s="4"/>
    </row>
    <row r="1072" spans="1:48" x14ac:dyDescent="0.25">
      <c r="A1072" t="s">
        <v>1076</v>
      </c>
      <c r="B1072">
        <v>16555.099609375</v>
      </c>
      <c r="C1072">
        <v>16575.94921875</v>
      </c>
      <c r="D1072">
        <v>16551.099609375</v>
      </c>
      <c r="E1072">
        <v>16567.19921875</v>
      </c>
      <c r="F1072">
        <v>16567.19921875</v>
      </c>
      <c r="G1072">
        <v>0</v>
      </c>
      <c r="H1072" t="str">
        <f t="shared" si="1597"/>
        <v xml:space="preserve"> 13:15:00+05:30</v>
      </c>
      <c r="I1072" t="str">
        <f t="shared" si="1598"/>
        <v>N</v>
      </c>
      <c r="J1072">
        <f t="shared" si="1599"/>
        <v>2.75</v>
      </c>
      <c r="K1072">
        <f t="shared" si="1600"/>
        <v>12.099609375</v>
      </c>
      <c r="L1072" s="3">
        <f t="shared" si="1576"/>
        <v>1.6601819738667548E-4</v>
      </c>
      <c r="M1072" s="3">
        <f t="shared" si="1601"/>
        <v>7.3086901682839185E-4</v>
      </c>
      <c r="N1072" t="str">
        <f t="shared" si="1602"/>
        <v>2021-08-16</v>
      </c>
      <c r="O1072">
        <f t="shared" si="1603"/>
        <v>1</v>
      </c>
      <c r="P1072">
        <f t="shared" si="1604"/>
        <v>-35.798828125</v>
      </c>
      <c r="Q1072">
        <f t="shared" si="1605"/>
        <v>-125.94921875</v>
      </c>
      <c r="R1072">
        <f t="shared" si="1606"/>
        <v>-1.5</v>
      </c>
      <c r="S1072">
        <f t="shared" si="1607"/>
        <v>16536.406005859375</v>
      </c>
      <c r="T1072">
        <f t="shared" si="1608"/>
        <v>16425.409365699405</v>
      </c>
      <c r="U1072">
        <f t="shared" si="1609"/>
        <v>30.793212890625</v>
      </c>
      <c r="V1072">
        <f t="shared" si="1610"/>
        <v>141.78985305059541</v>
      </c>
      <c r="W1072">
        <f t="shared" si="1611"/>
        <v>24.849609375</v>
      </c>
      <c r="X1072">
        <f t="shared" si="1612"/>
        <v>46.8896484375</v>
      </c>
      <c r="Y1072">
        <f t="shared" si="1613"/>
        <v>16538.451836173947</v>
      </c>
      <c r="Z1072">
        <f t="shared" si="1622"/>
        <v>16459.316902959166</v>
      </c>
      <c r="AA1072">
        <f t="shared" si="1614"/>
        <v>28.747382576053496</v>
      </c>
      <c r="AB1072">
        <f t="shared" si="1615"/>
        <v>107.88231579083367</v>
      </c>
      <c r="AC1072" s="9">
        <f t="shared" si="1616"/>
        <v>79.134933214780176</v>
      </c>
      <c r="AD1072" s="4">
        <f t="shared" si="1617"/>
        <v>-3.1510285842939863E-2</v>
      </c>
      <c r="AE1072" s="2">
        <f t="shared" si="1618"/>
        <v>1.5013872166490072E-3</v>
      </c>
      <c r="AF1072">
        <f t="shared" si="1626"/>
        <v>113.04247047454191</v>
      </c>
      <c r="AG1072" s="4">
        <f t="shared" si="1619"/>
        <v>-6.2982939778598326E-2</v>
      </c>
      <c r="AI1072">
        <f t="shared" si="1620"/>
        <v>0</v>
      </c>
      <c r="AJ1072">
        <f t="shared" si="1623"/>
        <v>0</v>
      </c>
      <c r="AK1072">
        <f t="shared" si="1624"/>
        <v>1</v>
      </c>
      <c r="AL1072">
        <f t="shared" ref="AL1072:AN1072" si="1655">SUM(AI1062:AI1071)/10</f>
        <v>0.7</v>
      </c>
      <c r="AM1072">
        <f t="shared" si="1655"/>
        <v>0</v>
      </c>
      <c r="AN1072">
        <f t="shared" si="1655"/>
        <v>0.3</v>
      </c>
      <c r="AO1072" s="7">
        <f t="shared" si="1637"/>
        <v>2.75</v>
      </c>
      <c r="AP1072" s="8">
        <f t="shared" si="1641"/>
        <v>0.46471369567373977</v>
      </c>
      <c r="AQ1072" s="8">
        <f t="shared" si="1642"/>
        <v>0</v>
      </c>
      <c r="AR1072" s="8">
        <f t="shared" si="1643"/>
        <v>0.34545454545454546</v>
      </c>
      <c r="AT1072" s="8">
        <f t="shared" si="1638"/>
        <v>7</v>
      </c>
      <c r="AU1072" s="8">
        <f t="shared" si="1639"/>
        <v>3</v>
      </c>
      <c r="AV1072" s="4"/>
    </row>
    <row r="1073" spans="1:48" x14ac:dyDescent="0.25">
      <c r="A1073" t="s">
        <v>1077</v>
      </c>
      <c r="B1073">
        <v>16571.5</v>
      </c>
      <c r="C1073">
        <v>16588.150390625</v>
      </c>
      <c r="D1073">
        <v>16555.05078125</v>
      </c>
      <c r="E1073">
        <v>16568.19921875</v>
      </c>
      <c r="F1073">
        <v>16568.19921875</v>
      </c>
      <c r="G1073">
        <v>0</v>
      </c>
      <c r="H1073" t="str">
        <f t="shared" si="1597"/>
        <v xml:space="preserve"> 14:15:00+05:30</v>
      </c>
      <c r="I1073" t="str">
        <f t="shared" si="1598"/>
        <v>N</v>
      </c>
      <c r="J1073">
        <f t="shared" si="1599"/>
        <v>1</v>
      </c>
      <c r="K1073">
        <f t="shared" si="1600"/>
        <v>-3.30078125</v>
      </c>
      <c r="L1073" s="3">
        <f t="shared" si="1576"/>
        <v>6.0360232698128336E-5</v>
      </c>
      <c r="M1073" s="3">
        <f t="shared" si="1601"/>
        <v>-1.9918421687837551E-4</v>
      </c>
      <c r="N1073" t="str">
        <f t="shared" si="1602"/>
        <v>2021-08-16</v>
      </c>
      <c r="O1073">
        <f t="shared" si="1603"/>
        <v>-21.1484375</v>
      </c>
      <c r="P1073">
        <f t="shared" si="1604"/>
        <v>-4.298828125</v>
      </c>
      <c r="Q1073">
        <f t="shared" si="1605"/>
        <v>-102.099609375</v>
      </c>
      <c r="R1073">
        <f t="shared" si="1606"/>
        <v>48.8515625</v>
      </c>
      <c r="S1073">
        <f t="shared" si="1607"/>
        <v>16546.112060546875</v>
      </c>
      <c r="T1073">
        <f t="shared" si="1608"/>
        <v>16440.383138020832</v>
      </c>
      <c r="U1073">
        <f t="shared" si="1609"/>
        <v>22.087158203125</v>
      </c>
      <c r="V1073">
        <f t="shared" si="1610"/>
        <v>127.81608072916788</v>
      </c>
      <c r="W1073">
        <f t="shared" si="1611"/>
        <v>33.099609375</v>
      </c>
      <c r="X1073">
        <f t="shared" si="1612"/>
        <v>45.069726562500001</v>
      </c>
      <c r="Y1073">
        <f t="shared" si="1613"/>
        <v>16545.062365635291</v>
      </c>
      <c r="Z1073">
        <f t="shared" si="1622"/>
        <v>16469.215295303788</v>
      </c>
      <c r="AA1073">
        <f t="shared" si="1614"/>
        <v>23.136853114709083</v>
      </c>
      <c r="AB1073">
        <f t="shared" si="1615"/>
        <v>98.98392344621243</v>
      </c>
      <c r="AC1073" s="9">
        <f t="shared" si="1616"/>
        <v>75.847070331503346</v>
      </c>
      <c r="AD1073" s="4">
        <f t="shared" si="1617"/>
        <v>-4.1547553649324998E-2</v>
      </c>
      <c r="AE1073" s="2">
        <f t="shared" si="1618"/>
        <v>1.9993662243844106E-3</v>
      </c>
      <c r="AF1073">
        <f t="shared" si="1626"/>
        <v>104.6792276144588</v>
      </c>
      <c r="AG1073" s="4">
        <f t="shared" si="1619"/>
        <v>-7.3983192555638538E-2</v>
      </c>
      <c r="AI1073">
        <f t="shared" si="1620"/>
        <v>0</v>
      </c>
      <c r="AJ1073">
        <f t="shared" si="1623"/>
        <v>0</v>
      </c>
      <c r="AK1073">
        <f t="shared" si="1624"/>
        <v>1</v>
      </c>
      <c r="AL1073">
        <f t="shared" ref="AL1073:AN1073" si="1656">SUM(AI1063:AI1072)/10</f>
        <v>0.6</v>
      </c>
      <c r="AM1073">
        <f t="shared" si="1656"/>
        <v>0</v>
      </c>
      <c r="AN1073">
        <f t="shared" si="1656"/>
        <v>0.4</v>
      </c>
      <c r="AO1073" s="7">
        <f t="shared" si="1637"/>
        <v>1</v>
      </c>
      <c r="AP1073" s="8">
        <f t="shared" si="1641"/>
        <v>0.38022029646033251</v>
      </c>
      <c r="AQ1073" s="8">
        <f t="shared" si="1642"/>
        <v>0</v>
      </c>
      <c r="AR1073" s="8">
        <f t="shared" si="1643"/>
        <v>0.42727272727272725</v>
      </c>
      <c r="AT1073" s="8">
        <f t="shared" si="1638"/>
        <v>7</v>
      </c>
      <c r="AU1073" s="8">
        <f t="shared" si="1639"/>
        <v>3</v>
      </c>
      <c r="AV1073" s="4"/>
    </row>
    <row r="1074" spans="1:48" x14ac:dyDescent="0.25">
      <c r="A1074" t="s">
        <v>1078</v>
      </c>
      <c r="B1074">
        <v>16568.30078125</v>
      </c>
      <c r="C1074">
        <v>16571.900390625</v>
      </c>
      <c r="D1074">
        <v>16543.650390625</v>
      </c>
      <c r="E1074">
        <v>16547.05078125</v>
      </c>
      <c r="F1074">
        <v>16547.05078125</v>
      </c>
      <c r="G1074">
        <v>0</v>
      </c>
      <c r="H1074" t="str">
        <f t="shared" si="1597"/>
        <v xml:space="preserve"> 15:15:00+05:30</v>
      </c>
      <c r="I1074" t="str">
        <f t="shared" si="1598"/>
        <v>N</v>
      </c>
      <c r="J1074">
        <f t="shared" si="1599"/>
        <v>-21.1484375</v>
      </c>
      <c r="K1074">
        <f t="shared" si="1600"/>
        <v>-21.25</v>
      </c>
      <c r="L1074" s="3">
        <f t="shared" si="1576"/>
        <v>-1.2764475620299525E-3</v>
      </c>
      <c r="M1074" s="3">
        <f t="shared" si="1601"/>
        <v>-1.2825696660485656E-3</v>
      </c>
      <c r="N1074" t="str">
        <f t="shared" si="1602"/>
        <v>2021-08-16</v>
      </c>
      <c r="O1074">
        <f t="shared" si="1603"/>
        <v>14.5</v>
      </c>
      <c r="P1074">
        <f t="shared" si="1604"/>
        <v>75.3984375</v>
      </c>
      <c r="Q1074">
        <f t="shared" si="1605"/>
        <v>-86.5</v>
      </c>
      <c r="R1074">
        <f t="shared" si="1606"/>
        <v>77.599609375</v>
      </c>
      <c r="S1074">
        <f t="shared" si="1607"/>
        <v>16552.080810546875</v>
      </c>
      <c r="T1074">
        <f t="shared" si="1608"/>
        <v>16454.030738467263</v>
      </c>
      <c r="U1074">
        <f t="shared" si="1609"/>
        <v>-5.030029296875</v>
      </c>
      <c r="V1074">
        <f t="shared" si="1610"/>
        <v>93.020042782736709</v>
      </c>
      <c r="W1074">
        <f t="shared" si="1611"/>
        <v>28.25</v>
      </c>
      <c r="X1074">
        <f t="shared" si="1612"/>
        <v>44.009570312500003</v>
      </c>
      <c r="Y1074">
        <f t="shared" si="1613"/>
        <v>16545.504235771892</v>
      </c>
      <c r="Z1074">
        <f t="shared" si="1622"/>
        <v>16476.291248571626</v>
      </c>
      <c r="AA1074">
        <f t="shared" si="1614"/>
        <v>1.5465454781078734</v>
      </c>
      <c r="AB1074">
        <f t="shared" si="1615"/>
        <v>70.759532678373944</v>
      </c>
      <c r="AC1074" s="9">
        <f t="shared" si="1616"/>
        <v>69.21298720026607</v>
      </c>
      <c r="AD1074" s="4">
        <f t="shared" si="1617"/>
        <v>-8.746657059055564E-2</v>
      </c>
      <c r="AE1074" s="2">
        <f t="shared" si="1618"/>
        <v>1.70760378350408E-3</v>
      </c>
      <c r="AF1074">
        <f t="shared" si="1626"/>
        <v>91.473497304628836</v>
      </c>
      <c r="AG1074" s="4">
        <f t="shared" si="1619"/>
        <v>-0.12615425821126255</v>
      </c>
      <c r="AI1074">
        <f t="shared" si="1620"/>
        <v>0</v>
      </c>
      <c r="AJ1074">
        <f t="shared" si="1623"/>
        <v>0</v>
      </c>
      <c r="AK1074">
        <f t="shared" si="1624"/>
        <v>1</v>
      </c>
      <c r="AL1074">
        <f t="shared" ref="AL1074:AN1074" si="1657">SUM(AI1064:AI1073)/10</f>
        <v>0.5</v>
      </c>
      <c r="AM1074">
        <f t="shared" si="1657"/>
        <v>0</v>
      </c>
      <c r="AN1074">
        <f t="shared" si="1657"/>
        <v>0.5</v>
      </c>
      <c r="AO1074" s="7">
        <f t="shared" si="1637"/>
        <v>-21.1484375</v>
      </c>
      <c r="AP1074" s="8">
        <f t="shared" si="1641"/>
        <v>0.31108933346754475</v>
      </c>
      <c r="AQ1074" s="8">
        <f t="shared" si="1642"/>
        <v>0</v>
      </c>
      <c r="AR1074" s="8">
        <f t="shared" si="1643"/>
        <v>0.50909090909090915</v>
      </c>
      <c r="AT1074" s="8">
        <f t="shared" si="1638"/>
        <v>6</v>
      </c>
      <c r="AU1074" s="8">
        <f t="shared" si="1639"/>
        <v>4</v>
      </c>
      <c r="AV1074" s="4"/>
    </row>
    <row r="1075" spans="1:48" x14ac:dyDescent="0.25">
      <c r="A1075" t="s">
        <v>1079</v>
      </c>
      <c r="B1075">
        <v>16545.25</v>
      </c>
      <c r="C1075">
        <v>16590.80078125</v>
      </c>
      <c r="D1075">
        <v>16518.599609375</v>
      </c>
      <c r="E1075">
        <v>16561.55078125</v>
      </c>
      <c r="F1075">
        <v>16561.55078125</v>
      </c>
      <c r="G1075">
        <v>0</v>
      </c>
      <c r="H1075" t="str">
        <f t="shared" si="1597"/>
        <v xml:space="preserve"> 09:15:00+05:30</v>
      </c>
      <c r="I1075" t="str">
        <f t="shared" si="1598"/>
        <v>Y</v>
      </c>
      <c r="J1075">
        <f t="shared" si="1599"/>
        <v>14.5</v>
      </c>
      <c r="K1075">
        <f t="shared" si="1600"/>
        <v>16.30078125</v>
      </c>
      <c r="L1075" s="3">
        <f t="shared" si="1576"/>
        <v>8.7628908569196029E-4</v>
      </c>
      <c r="M1075" s="3">
        <f t="shared" si="1601"/>
        <v>9.8522423354134863E-4</v>
      </c>
      <c r="N1075" t="str">
        <f t="shared" si="1602"/>
        <v>2021-08-17</v>
      </c>
      <c r="O1075">
        <f t="shared" si="1603"/>
        <v>16.25</v>
      </c>
      <c r="P1075">
        <f t="shared" si="1604"/>
        <v>43.8984375</v>
      </c>
      <c r="Q1075">
        <f t="shared" si="1605"/>
        <v>-145.900390625</v>
      </c>
      <c r="R1075">
        <f t="shared" si="1606"/>
        <v>54.19921875</v>
      </c>
      <c r="S1075">
        <f t="shared" si="1607"/>
        <v>16554.749755859375</v>
      </c>
      <c r="T1075">
        <f t="shared" si="1608"/>
        <v>16466.940290178572</v>
      </c>
      <c r="U1075">
        <f t="shared" si="1609"/>
        <v>6.801025390625</v>
      </c>
      <c r="V1075">
        <f t="shared" si="1610"/>
        <v>94.610491071427532</v>
      </c>
      <c r="W1075">
        <f t="shared" si="1611"/>
        <v>72.201171875</v>
      </c>
      <c r="X1075">
        <f t="shared" si="1612"/>
        <v>42.939648437499997</v>
      </c>
      <c r="Y1075">
        <f t="shared" si="1613"/>
        <v>16549.070134767026</v>
      </c>
      <c r="Z1075">
        <f t="shared" si="1622"/>
        <v>16484.042115178752</v>
      </c>
      <c r="AA1075">
        <f t="shared" si="1614"/>
        <v>12.480646482974407</v>
      </c>
      <c r="AB1075">
        <f t="shared" si="1615"/>
        <v>77.508666071247717</v>
      </c>
      <c r="AC1075" s="9">
        <f t="shared" si="1616"/>
        <v>65.02801958827331</v>
      </c>
      <c r="AD1075" s="4">
        <f t="shared" si="1617"/>
        <v>-6.0465062718412371E-2</v>
      </c>
      <c r="AE1075" s="2">
        <f t="shared" si="1618"/>
        <v>4.3709015039036844E-3</v>
      </c>
      <c r="AF1075">
        <f t="shared" si="1626"/>
        <v>82.129844588453125</v>
      </c>
      <c r="AG1075" s="4">
        <f t="shared" si="1619"/>
        <v>-0.10214600940706456</v>
      </c>
      <c r="AI1075">
        <f t="shared" si="1620"/>
        <v>0</v>
      </c>
      <c r="AJ1075">
        <f t="shared" si="1623"/>
        <v>0</v>
      </c>
      <c r="AK1075">
        <f t="shared" si="1624"/>
        <v>1</v>
      </c>
      <c r="AL1075">
        <f t="shared" ref="AL1075:AN1075" si="1658">SUM(AI1065:AI1074)/10</f>
        <v>0.4</v>
      </c>
      <c r="AM1075">
        <f t="shared" si="1658"/>
        <v>0</v>
      </c>
      <c r="AN1075">
        <f t="shared" si="1658"/>
        <v>0.6</v>
      </c>
      <c r="AO1075" s="7">
        <f t="shared" si="1637"/>
        <v>14.5</v>
      </c>
      <c r="AP1075" s="8">
        <f t="shared" si="1641"/>
        <v>0.25452763647344567</v>
      </c>
      <c r="AQ1075" s="8">
        <f t="shared" si="1642"/>
        <v>0</v>
      </c>
      <c r="AR1075" s="8">
        <f t="shared" si="1643"/>
        <v>0.59090909090909094</v>
      </c>
      <c r="AT1075" s="8">
        <f t="shared" si="1638"/>
        <v>6</v>
      </c>
      <c r="AU1075" s="8">
        <f t="shared" si="1639"/>
        <v>4</v>
      </c>
      <c r="AV1075" s="4"/>
    </row>
    <row r="1076" spans="1:48" x14ac:dyDescent="0.25">
      <c r="A1076" t="s">
        <v>1080</v>
      </c>
      <c r="B1076">
        <v>16537.94921875</v>
      </c>
      <c r="C1076">
        <v>16584.5</v>
      </c>
      <c r="D1076">
        <v>16537.599609375</v>
      </c>
      <c r="E1076">
        <v>16577.80078125</v>
      </c>
      <c r="F1076">
        <v>16577.80078125</v>
      </c>
      <c r="G1076">
        <v>0</v>
      </c>
      <c r="H1076" t="str">
        <f t="shared" si="1597"/>
        <v xml:space="preserve"> 10:15:00+05:30</v>
      </c>
      <c r="I1076" t="str">
        <f t="shared" si="1598"/>
        <v>N</v>
      </c>
      <c r="J1076">
        <f t="shared" si="1599"/>
        <v>16.25</v>
      </c>
      <c r="K1076">
        <f t="shared" si="1600"/>
        <v>39.8515625</v>
      </c>
      <c r="L1076" s="3">
        <f t="shared" si="1576"/>
        <v>9.8118830866957712E-4</v>
      </c>
      <c r="M1076" s="3">
        <f t="shared" si="1601"/>
        <v>2.4097040070009436E-3</v>
      </c>
      <c r="N1076" t="str">
        <f t="shared" si="1602"/>
        <v>2021-08-17</v>
      </c>
      <c r="O1076">
        <f t="shared" si="1603"/>
        <v>-52.701171875</v>
      </c>
      <c r="P1076">
        <f t="shared" si="1604"/>
        <v>119.69921875</v>
      </c>
      <c r="Q1076">
        <f t="shared" si="1605"/>
        <v>-76.201171875</v>
      </c>
      <c r="R1076">
        <f t="shared" si="1606"/>
        <v>104.798828125</v>
      </c>
      <c r="S1076">
        <f t="shared" si="1607"/>
        <v>16560.006103515625</v>
      </c>
      <c r="T1076">
        <f t="shared" si="1608"/>
        <v>16478.111746651786</v>
      </c>
      <c r="U1076">
        <f t="shared" si="1609"/>
        <v>17.794677734375</v>
      </c>
      <c r="V1076">
        <f t="shared" si="1610"/>
        <v>99.689034598213766</v>
      </c>
      <c r="W1076">
        <f t="shared" si="1611"/>
        <v>46.900390625</v>
      </c>
      <c r="X1076">
        <f t="shared" si="1612"/>
        <v>44.919921875</v>
      </c>
      <c r="Y1076">
        <f t="shared" si="1613"/>
        <v>16555.454722874354</v>
      </c>
      <c r="Z1076">
        <f t="shared" si="1622"/>
        <v>16492.565630276138</v>
      </c>
      <c r="AA1076">
        <f t="shared" si="1614"/>
        <v>22.346058375645953</v>
      </c>
      <c r="AB1076">
        <f t="shared" si="1615"/>
        <v>85.235150973861892</v>
      </c>
      <c r="AC1076" s="9">
        <f t="shared" si="1616"/>
        <v>62.889092598215939</v>
      </c>
      <c r="AD1076" s="4">
        <f t="shared" si="1617"/>
        <v>-3.2892390135822153E-2</v>
      </c>
      <c r="AE1076" s="2">
        <f t="shared" si="1618"/>
        <v>2.8359853747101627E-3</v>
      </c>
      <c r="AF1076">
        <f t="shared" si="1626"/>
        <v>77.342976222567813</v>
      </c>
      <c r="AG1076" s="4">
        <f t="shared" si="1619"/>
        <v>-5.8284152245410573E-2</v>
      </c>
      <c r="AI1076">
        <f t="shared" si="1620"/>
        <v>0</v>
      </c>
      <c r="AJ1076">
        <f t="shared" si="1623"/>
        <v>0</v>
      </c>
      <c r="AK1076">
        <f t="shared" si="1624"/>
        <v>1</v>
      </c>
      <c r="AL1076">
        <f t="shared" ref="AL1076:AN1076" si="1659">SUM(AI1066:AI1075)/10</f>
        <v>0.3</v>
      </c>
      <c r="AM1076">
        <f t="shared" si="1659"/>
        <v>0</v>
      </c>
      <c r="AN1076">
        <f t="shared" si="1659"/>
        <v>0.7</v>
      </c>
      <c r="AO1076" s="7">
        <f t="shared" si="1637"/>
        <v>16.25</v>
      </c>
      <c r="AP1076" s="8">
        <f t="shared" si="1641"/>
        <v>0.20824988438736464</v>
      </c>
      <c r="AQ1076" s="8">
        <f t="shared" si="1642"/>
        <v>0</v>
      </c>
      <c r="AR1076" s="8">
        <f t="shared" si="1643"/>
        <v>0.67272727272727273</v>
      </c>
      <c r="AT1076" s="8">
        <f t="shared" si="1638"/>
        <v>6</v>
      </c>
      <c r="AU1076" s="8">
        <f t="shared" si="1639"/>
        <v>4</v>
      </c>
      <c r="AV1076" s="4"/>
    </row>
    <row r="1077" spans="1:48" x14ac:dyDescent="0.25">
      <c r="A1077" t="s">
        <v>1081</v>
      </c>
      <c r="B1077">
        <v>16577.400390625</v>
      </c>
      <c r="C1077">
        <v>16587.150390625</v>
      </c>
      <c r="D1077">
        <v>16495.900390625</v>
      </c>
      <c r="E1077">
        <v>16525.099609375</v>
      </c>
      <c r="F1077">
        <v>16525.099609375</v>
      </c>
      <c r="G1077">
        <v>0</v>
      </c>
      <c r="H1077" t="str">
        <f t="shared" si="1597"/>
        <v xml:space="preserve"> 11:15:00+05:30</v>
      </c>
      <c r="I1077" t="str">
        <f t="shared" si="1598"/>
        <v>N</v>
      </c>
      <c r="J1077">
        <f t="shared" si="1599"/>
        <v>-52.701171875</v>
      </c>
      <c r="K1077">
        <f t="shared" si="1600"/>
        <v>-52.30078125</v>
      </c>
      <c r="L1077" s="3">
        <f t="shared" si="1576"/>
        <v>-3.1790207018657529E-3</v>
      </c>
      <c r="M1077" s="3">
        <f t="shared" si="1601"/>
        <v>-3.1549446847877068E-3</v>
      </c>
      <c r="N1077" t="str">
        <f t="shared" si="1602"/>
        <v>2021-08-17</v>
      </c>
      <c r="O1077">
        <f t="shared" si="1603"/>
        <v>6.30078125</v>
      </c>
      <c r="P1077">
        <f t="shared" si="1604"/>
        <v>154.849609375</v>
      </c>
      <c r="Q1077">
        <f t="shared" si="1605"/>
        <v>-62.69921875</v>
      </c>
      <c r="R1077">
        <f t="shared" si="1606"/>
        <v>155.75</v>
      </c>
      <c r="S1077">
        <f t="shared" si="1607"/>
        <v>16565.24365234375</v>
      </c>
      <c r="T1077">
        <f t="shared" si="1608"/>
        <v>16489.830822172618</v>
      </c>
      <c r="U1077">
        <f t="shared" si="1609"/>
        <v>-40.14404296875</v>
      </c>
      <c r="V1077">
        <f t="shared" si="1610"/>
        <v>35.268787202381645</v>
      </c>
      <c r="W1077">
        <f t="shared" si="1611"/>
        <v>91.25</v>
      </c>
      <c r="X1077">
        <f t="shared" si="1612"/>
        <v>44.85</v>
      </c>
      <c r="Y1077">
        <f t="shared" si="1613"/>
        <v>16548.709142096719</v>
      </c>
      <c r="Z1077">
        <f t="shared" si="1622"/>
        <v>16495.52326473967</v>
      </c>
      <c r="AA1077">
        <f t="shared" si="1614"/>
        <v>-23.609532721719006</v>
      </c>
      <c r="AB1077">
        <f t="shared" si="1615"/>
        <v>29.576344635330315</v>
      </c>
      <c r="AC1077" s="9">
        <f t="shared" si="1616"/>
        <v>53.185877357049321</v>
      </c>
      <c r="AD1077" s="4">
        <f t="shared" si="1617"/>
        <v>-0.15429090865022088</v>
      </c>
      <c r="AE1077" s="2">
        <f t="shared" si="1618"/>
        <v>5.5316774373746509E-3</v>
      </c>
      <c r="AF1077">
        <f t="shared" si="1626"/>
        <v>58.878319924100651</v>
      </c>
      <c r="AG1077" s="4">
        <f t="shared" si="1619"/>
        <v>-0.23873733854425144</v>
      </c>
      <c r="AI1077">
        <f t="shared" si="1620"/>
        <v>0</v>
      </c>
      <c r="AJ1077">
        <f t="shared" si="1623"/>
        <v>0</v>
      </c>
      <c r="AK1077">
        <f t="shared" si="1624"/>
        <v>1</v>
      </c>
      <c r="AL1077">
        <f t="shared" ref="AL1077:AN1077" si="1660">SUM(AI1067:AI1076)/10</f>
        <v>0.2</v>
      </c>
      <c r="AM1077">
        <f t="shared" si="1660"/>
        <v>0</v>
      </c>
      <c r="AN1077">
        <f t="shared" si="1660"/>
        <v>0.8</v>
      </c>
      <c r="AO1077" s="7">
        <f t="shared" si="1637"/>
        <v>-52.701171875</v>
      </c>
      <c r="AP1077" s="8">
        <f t="shared" si="1641"/>
        <v>0.17038626904420742</v>
      </c>
      <c r="AQ1077" s="8">
        <f t="shared" si="1642"/>
        <v>0</v>
      </c>
      <c r="AR1077" s="8">
        <f t="shared" si="1643"/>
        <v>0.75454545454545452</v>
      </c>
      <c r="AT1077" s="8">
        <f t="shared" si="1638"/>
        <v>6</v>
      </c>
      <c r="AU1077" s="8">
        <f t="shared" si="1639"/>
        <v>4</v>
      </c>
      <c r="AV1077" s="4"/>
    </row>
    <row r="1078" spans="1:48" x14ac:dyDescent="0.25">
      <c r="A1078" t="s">
        <v>1082</v>
      </c>
      <c r="B1078">
        <v>16542.05078125</v>
      </c>
      <c r="C1078">
        <v>16545.80078125</v>
      </c>
      <c r="D1078">
        <v>16495.80078125</v>
      </c>
      <c r="E1078">
        <v>16531.400390625</v>
      </c>
      <c r="F1078">
        <v>16531.400390625</v>
      </c>
      <c r="G1078">
        <v>0</v>
      </c>
      <c r="H1078" t="str">
        <f t="shared" si="1597"/>
        <v xml:space="preserve"> 12:15:00+05:30</v>
      </c>
      <c r="I1078" t="str">
        <f t="shared" si="1598"/>
        <v>N</v>
      </c>
      <c r="J1078">
        <f t="shared" si="1599"/>
        <v>6.30078125</v>
      </c>
      <c r="K1078">
        <f t="shared" si="1600"/>
        <v>-10.650390625</v>
      </c>
      <c r="L1078" s="3">
        <f t="shared" si="1576"/>
        <v>3.81285523170187E-4</v>
      </c>
      <c r="M1078" s="3">
        <f t="shared" si="1601"/>
        <v>-6.4383737940594109E-4</v>
      </c>
      <c r="N1078" t="str">
        <f t="shared" si="1602"/>
        <v>2021-08-17</v>
      </c>
      <c r="O1078">
        <f t="shared" si="1603"/>
        <v>32.5</v>
      </c>
      <c r="P1078">
        <f t="shared" si="1604"/>
        <v>108.298828125</v>
      </c>
      <c r="Q1078">
        <f t="shared" si="1605"/>
        <v>-17.701171875</v>
      </c>
      <c r="R1078">
        <f t="shared" si="1606"/>
        <v>133.5</v>
      </c>
      <c r="S1078">
        <f t="shared" si="1607"/>
        <v>16559.49365234375</v>
      </c>
      <c r="T1078">
        <f t="shared" si="1608"/>
        <v>16498.254603794641</v>
      </c>
      <c r="U1078">
        <f t="shared" si="1609"/>
        <v>-28.09326171875</v>
      </c>
      <c r="V1078">
        <f t="shared" si="1610"/>
        <v>33.145786830358702</v>
      </c>
      <c r="W1078">
        <f t="shared" si="1611"/>
        <v>50</v>
      </c>
      <c r="X1078">
        <f t="shared" si="1612"/>
        <v>51.859960937499999</v>
      </c>
      <c r="Y1078">
        <f t="shared" si="1613"/>
        <v>16544.862752880781</v>
      </c>
      <c r="Z1078">
        <f t="shared" si="1622"/>
        <v>16498.784821638335</v>
      </c>
      <c r="AA1078">
        <f t="shared" si="1614"/>
        <v>-13.462362255781045</v>
      </c>
      <c r="AB1078">
        <f t="shared" si="1615"/>
        <v>32.615568986664584</v>
      </c>
      <c r="AC1078" s="9">
        <f t="shared" si="1616"/>
        <v>46.077931242445629</v>
      </c>
      <c r="AD1078" s="4">
        <f t="shared" si="1617"/>
        <v>-0.13364348710253243</v>
      </c>
      <c r="AE1078" s="2">
        <f t="shared" si="1618"/>
        <v>3.0310744330055588E-3</v>
      </c>
      <c r="AF1078">
        <f t="shared" si="1626"/>
        <v>46.608149086139747</v>
      </c>
      <c r="AG1078" s="4">
        <f t="shared" si="1619"/>
        <v>-0.2083987935419733</v>
      </c>
      <c r="AI1078">
        <f t="shared" si="1620"/>
        <v>0</v>
      </c>
      <c r="AJ1078">
        <f t="shared" si="1623"/>
        <v>0</v>
      </c>
      <c r="AK1078">
        <f t="shared" si="1624"/>
        <v>1</v>
      </c>
      <c r="AL1078">
        <f t="shared" ref="AL1078:AN1078" si="1661">SUM(AI1068:AI1077)/10</f>
        <v>0.2</v>
      </c>
      <c r="AM1078">
        <f t="shared" si="1661"/>
        <v>0</v>
      </c>
      <c r="AN1078">
        <f t="shared" si="1661"/>
        <v>0.8</v>
      </c>
      <c r="AO1078" s="7">
        <f t="shared" si="1637"/>
        <v>6.30078125</v>
      </c>
      <c r="AP1078" s="8">
        <f t="shared" si="1641"/>
        <v>0.13940694739980608</v>
      </c>
      <c r="AQ1078" s="8">
        <f t="shared" si="1642"/>
        <v>0</v>
      </c>
      <c r="AR1078" s="8">
        <f t="shared" si="1643"/>
        <v>0.83636363636363642</v>
      </c>
      <c r="AT1078" s="8">
        <f t="shared" si="1638"/>
        <v>6</v>
      </c>
      <c r="AU1078" s="8">
        <f t="shared" si="1639"/>
        <v>4</v>
      </c>
      <c r="AV1078" s="4"/>
    </row>
    <row r="1079" spans="1:48" x14ac:dyDescent="0.25">
      <c r="A1079" t="s">
        <v>1083</v>
      </c>
      <c r="B1079">
        <v>16530.900390625</v>
      </c>
      <c r="C1079">
        <v>16568</v>
      </c>
      <c r="D1079">
        <v>16495.80078125</v>
      </c>
      <c r="E1079">
        <v>16563.900390625</v>
      </c>
      <c r="F1079">
        <v>16563.900390625</v>
      </c>
      <c r="G1079">
        <v>0</v>
      </c>
      <c r="H1079" t="str">
        <f t="shared" si="1597"/>
        <v xml:space="preserve"> 13:15:00+05:30</v>
      </c>
      <c r="I1079" t="str">
        <f t="shared" si="1598"/>
        <v>N</v>
      </c>
      <c r="J1079">
        <f t="shared" si="1599"/>
        <v>32.5</v>
      </c>
      <c r="K1079">
        <f t="shared" si="1600"/>
        <v>33</v>
      </c>
      <c r="L1079" s="3">
        <f t="shared" si="1576"/>
        <v>1.965955649978137E-3</v>
      </c>
      <c r="M1079" s="3">
        <f t="shared" si="1601"/>
        <v>1.9962614993866245E-3</v>
      </c>
      <c r="N1079" t="str">
        <f t="shared" si="1602"/>
        <v>2021-08-17</v>
      </c>
      <c r="O1079">
        <f t="shared" si="1603"/>
        <v>58.548828125</v>
      </c>
      <c r="P1079">
        <f t="shared" si="1604"/>
        <v>18.5</v>
      </c>
      <c r="Q1079">
        <f t="shared" si="1605"/>
        <v>-67.451171875</v>
      </c>
      <c r="R1079">
        <f t="shared" si="1606"/>
        <v>103.298828125</v>
      </c>
      <c r="S1079">
        <f t="shared" si="1607"/>
        <v>16555.34375</v>
      </c>
      <c r="T1079">
        <f t="shared" si="1608"/>
        <v>16506.795107886905</v>
      </c>
      <c r="U1079">
        <f t="shared" si="1609"/>
        <v>8.556640625</v>
      </c>
      <c r="V1079">
        <f t="shared" si="1610"/>
        <v>57.105282738095411</v>
      </c>
      <c r="W1079">
        <f t="shared" si="1611"/>
        <v>72.19921875</v>
      </c>
      <c r="X1079">
        <f t="shared" si="1612"/>
        <v>50.154882812499999</v>
      </c>
      <c r="Y1079">
        <f t="shared" si="1613"/>
        <v>16549.093339046161</v>
      </c>
      <c r="Z1079">
        <f t="shared" si="1622"/>
        <v>16504.704418818943</v>
      </c>
      <c r="AA1079">
        <f t="shared" si="1614"/>
        <v>14.807051578838582</v>
      </c>
      <c r="AB1079">
        <f t="shared" si="1615"/>
        <v>59.195971806057059</v>
      </c>
      <c r="AC1079" s="9">
        <f t="shared" si="1616"/>
        <v>44.388920227218478</v>
      </c>
      <c r="AD1079" s="4">
        <f t="shared" si="1617"/>
        <v>-3.6655530525886215E-2</v>
      </c>
      <c r="AE1079" s="2">
        <f t="shared" si="1618"/>
        <v>4.376824120722011E-3</v>
      </c>
      <c r="AF1079">
        <f t="shared" si="1626"/>
        <v>42.298231159256829</v>
      </c>
      <c r="AG1079" s="4">
        <f t="shared" si="1619"/>
        <v>-9.2471338411603946E-2</v>
      </c>
      <c r="AI1079">
        <f t="shared" si="1620"/>
        <v>0</v>
      </c>
      <c r="AJ1079">
        <f t="shared" si="1623"/>
        <v>0</v>
      </c>
      <c r="AK1079">
        <f t="shared" si="1624"/>
        <v>1</v>
      </c>
      <c r="AL1079">
        <f t="shared" ref="AL1079:AN1079" si="1662">SUM(AI1069:AI1078)/10</f>
        <v>0.1</v>
      </c>
      <c r="AM1079">
        <f t="shared" si="1662"/>
        <v>0</v>
      </c>
      <c r="AN1079">
        <f t="shared" si="1662"/>
        <v>0.9</v>
      </c>
      <c r="AO1079" s="7">
        <f t="shared" si="1637"/>
        <v>32.5</v>
      </c>
      <c r="AP1079" s="8">
        <f t="shared" si="1641"/>
        <v>0.11406022969075043</v>
      </c>
      <c r="AQ1079" s="8">
        <f t="shared" si="1642"/>
        <v>0</v>
      </c>
      <c r="AR1079" s="8">
        <f t="shared" si="1643"/>
        <v>0.83636363636363642</v>
      </c>
      <c r="AT1079" s="8">
        <f t="shared" si="1638"/>
        <v>6</v>
      </c>
      <c r="AU1079" s="8">
        <f t="shared" si="1639"/>
        <v>4</v>
      </c>
      <c r="AV1079" s="4"/>
    </row>
    <row r="1080" spans="1:48" x14ac:dyDescent="0.25">
      <c r="A1080" t="s">
        <v>1084</v>
      </c>
      <c r="B1080">
        <v>16582.599609375</v>
      </c>
      <c r="C1080">
        <v>16623.25</v>
      </c>
      <c r="D1080">
        <v>16582.599609375</v>
      </c>
      <c r="E1080">
        <v>16622.44921875</v>
      </c>
      <c r="F1080">
        <v>16622.44921875</v>
      </c>
      <c r="G1080">
        <v>0</v>
      </c>
      <c r="H1080" t="str">
        <f t="shared" si="1597"/>
        <v xml:space="preserve"> 14:15:00+05:30</v>
      </c>
      <c r="I1080" t="str">
        <f t="shared" si="1598"/>
        <v>N</v>
      </c>
      <c r="J1080">
        <f t="shared" si="1599"/>
        <v>58.548828125</v>
      </c>
      <c r="K1080">
        <f t="shared" si="1600"/>
        <v>39.849609375</v>
      </c>
      <c r="L1080" s="3">
        <f t="shared" si="1576"/>
        <v>3.534724717261524E-3</v>
      </c>
      <c r="M1080" s="3">
        <f t="shared" si="1601"/>
        <v>2.4030978443495047E-3</v>
      </c>
      <c r="N1080" t="str">
        <f t="shared" si="1602"/>
        <v>2021-08-17</v>
      </c>
      <c r="O1080">
        <f t="shared" si="1603"/>
        <v>-17</v>
      </c>
      <c r="P1080">
        <f t="shared" si="1604"/>
        <v>-57.6484375</v>
      </c>
      <c r="Q1080">
        <f t="shared" si="1605"/>
        <v>-95.69921875</v>
      </c>
      <c r="R1080">
        <f t="shared" si="1606"/>
        <v>27.3515625</v>
      </c>
      <c r="S1080">
        <f t="shared" si="1607"/>
        <v>16555.275146484375</v>
      </c>
      <c r="T1080">
        <f t="shared" si="1608"/>
        <v>16517.016555059523</v>
      </c>
      <c r="U1080">
        <f t="shared" si="1609"/>
        <v>67.174072265625</v>
      </c>
      <c r="V1080">
        <f t="shared" si="1610"/>
        <v>105.43266369047706</v>
      </c>
      <c r="W1080">
        <f t="shared" si="1611"/>
        <v>40.650390625</v>
      </c>
      <c r="X1080">
        <f t="shared" si="1612"/>
        <v>51.414843750000003</v>
      </c>
      <c r="Y1080">
        <f t="shared" si="1613"/>
        <v>16565.394645647015</v>
      </c>
      <c r="Z1080">
        <f t="shared" si="1622"/>
        <v>16515.408491539947</v>
      </c>
      <c r="AA1080">
        <f t="shared" si="1614"/>
        <v>57.054573102985159</v>
      </c>
      <c r="AB1080">
        <f t="shared" si="1615"/>
        <v>107.04072721005286</v>
      </c>
      <c r="AC1080" s="9">
        <f t="shared" si="1616"/>
        <v>49.986154107067705</v>
      </c>
      <c r="AD1080" s="4">
        <f t="shared" si="1617"/>
        <v>0.12609529250087739</v>
      </c>
      <c r="AE1080" s="2">
        <f t="shared" si="1618"/>
        <v>2.4513882975271402E-3</v>
      </c>
      <c r="AF1080">
        <f t="shared" si="1626"/>
        <v>48.378090587491897</v>
      </c>
      <c r="AG1080" s="4">
        <f t="shared" si="1619"/>
        <v>0.14373791200260416</v>
      </c>
      <c r="AI1080">
        <f t="shared" si="1620"/>
        <v>1</v>
      </c>
      <c r="AJ1080">
        <f t="shared" si="1623"/>
        <v>0</v>
      </c>
      <c r="AK1080">
        <f t="shared" si="1624"/>
        <v>0</v>
      </c>
      <c r="AL1080">
        <f t="shared" ref="AL1080:AN1080" si="1663">SUM(AI1070:AI1079)/10</f>
        <v>0</v>
      </c>
      <c r="AM1080">
        <f t="shared" si="1663"/>
        <v>0</v>
      </c>
      <c r="AN1080">
        <f t="shared" si="1663"/>
        <v>1</v>
      </c>
      <c r="AO1080" s="7">
        <f t="shared" si="1637"/>
        <v>58.548828125</v>
      </c>
      <c r="AP1080" s="8">
        <f t="shared" si="1641"/>
        <v>0.2751401879287958</v>
      </c>
      <c r="AQ1080" s="8">
        <f t="shared" si="1642"/>
        <v>0</v>
      </c>
      <c r="AR1080" s="8">
        <f t="shared" si="1643"/>
        <v>0.73636363636363633</v>
      </c>
      <c r="AT1080" s="8">
        <f t="shared" si="1638"/>
        <v>7</v>
      </c>
      <c r="AU1080" s="8">
        <f t="shared" si="1639"/>
        <v>3</v>
      </c>
      <c r="AV1080" s="4"/>
    </row>
    <row r="1081" spans="1:48" x14ac:dyDescent="0.25">
      <c r="A1081" t="s">
        <v>1085</v>
      </c>
      <c r="B1081">
        <v>16622</v>
      </c>
      <c r="C1081">
        <v>16628.099609375</v>
      </c>
      <c r="D1081">
        <v>16602.69921875</v>
      </c>
      <c r="E1081">
        <v>16605.44921875</v>
      </c>
      <c r="F1081">
        <v>16605.44921875</v>
      </c>
      <c r="G1081">
        <v>0</v>
      </c>
      <c r="H1081" t="str">
        <f t="shared" si="1597"/>
        <v xml:space="preserve"> 15:15:00+05:30</v>
      </c>
      <c r="I1081" t="str">
        <f t="shared" si="1598"/>
        <v>N</v>
      </c>
      <c r="J1081">
        <f t="shared" si="1599"/>
        <v>-17</v>
      </c>
      <c r="K1081">
        <f t="shared" si="1600"/>
        <v>-16.55078125</v>
      </c>
      <c r="L1081" s="3">
        <f t="shared" si="1576"/>
        <v>-1.0227133063414101E-3</v>
      </c>
      <c r="M1081" s="3">
        <f t="shared" si="1601"/>
        <v>-9.9571539225123333E-4</v>
      </c>
      <c r="N1081" t="str">
        <f t="shared" si="1602"/>
        <v>2021-08-17</v>
      </c>
      <c r="O1081">
        <f t="shared" si="1603"/>
        <v>92.05078125</v>
      </c>
      <c r="P1081">
        <f t="shared" si="1604"/>
        <v>-28.6484375</v>
      </c>
      <c r="Q1081">
        <f t="shared" si="1605"/>
        <v>-107.25</v>
      </c>
      <c r="R1081">
        <f t="shared" si="1606"/>
        <v>23.30078125</v>
      </c>
      <c r="S1081">
        <f t="shared" si="1607"/>
        <v>16562.181396484375</v>
      </c>
      <c r="T1081">
        <f t="shared" si="1608"/>
        <v>16529.626023065477</v>
      </c>
      <c r="U1081">
        <f t="shared" si="1609"/>
        <v>43.267822265625</v>
      </c>
      <c r="V1081">
        <f t="shared" si="1610"/>
        <v>75.823195684522943</v>
      </c>
      <c r="W1081">
        <f t="shared" si="1611"/>
        <v>25.400390625</v>
      </c>
      <c r="X1081">
        <f t="shared" si="1612"/>
        <v>50.194921874999999</v>
      </c>
      <c r="Y1081">
        <f t="shared" si="1613"/>
        <v>16574.295661892123</v>
      </c>
      <c r="Z1081">
        <f t="shared" si="1622"/>
        <v>16523.594012195408</v>
      </c>
      <c r="AA1081">
        <f t="shared" si="1614"/>
        <v>31.153556857876538</v>
      </c>
      <c r="AB1081">
        <f t="shared" si="1615"/>
        <v>81.855206554591859</v>
      </c>
      <c r="AC1081" s="9">
        <f t="shared" si="1616"/>
        <v>50.701649696715322</v>
      </c>
      <c r="AD1081" s="4">
        <f t="shared" si="1617"/>
        <v>1.4313875560721534E-2</v>
      </c>
      <c r="AE1081" s="2">
        <f t="shared" si="1618"/>
        <v>1.5298952471724876E-3</v>
      </c>
      <c r="AF1081">
        <f t="shared" si="1626"/>
        <v>44.669638826646406</v>
      </c>
      <c r="AG1081" s="4">
        <f t="shared" si="1619"/>
        <v>-7.6655604134246422E-2</v>
      </c>
      <c r="AI1081">
        <f t="shared" si="1620"/>
        <v>1</v>
      </c>
      <c r="AJ1081">
        <f t="shared" si="1623"/>
        <v>0</v>
      </c>
      <c r="AK1081">
        <f t="shared" si="1624"/>
        <v>0</v>
      </c>
      <c r="AL1081">
        <f t="shared" ref="AL1081:AN1081" si="1664">SUM(AI1071:AI1080)/10</f>
        <v>0.1</v>
      </c>
      <c r="AM1081">
        <f t="shared" si="1664"/>
        <v>0</v>
      </c>
      <c r="AN1081">
        <f t="shared" si="1664"/>
        <v>0.9</v>
      </c>
      <c r="AO1081" s="7">
        <f t="shared" si="1637"/>
        <v>-17</v>
      </c>
      <c r="AP1081" s="8">
        <f t="shared" si="1641"/>
        <v>0.40693288103265113</v>
      </c>
      <c r="AQ1081" s="8">
        <f t="shared" si="1642"/>
        <v>0</v>
      </c>
      <c r="AR1081" s="8">
        <f t="shared" si="1643"/>
        <v>0.81818181818181812</v>
      </c>
      <c r="AT1081" s="8">
        <f t="shared" si="1638"/>
        <v>7</v>
      </c>
      <c r="AU1081" s="8">
        <f t="shared" si="1639"/>
        <v>3</v>
      </c>
      <c r="AV1081" s="4"/>
    </row>
    <row r="1082" spans="1:48" x14ac:dyDescent="0.25">
      <c r="A1082" t="s">
        <v>1086</v>
      </c>
      <c r="B1082">
        <v>16691.94921875</v>
      </c>
      <c r="C1082">
        <v>16697.900390625</v>
      </c>
      <c r="D1082">
        <v>16656.349609375</v>
      </c>
      <c r="E1082">
        <v>16697.5</v>
      </c>
      <c r="F1082">
        <v>16697.5</v>
      </c>
      <c r="G1082">
        <v>0</v>
      </c>
      <c r="H1082" t="str">
        <f t="shared" si="1597"/>
        <v xml:space="preserve"> 09:15:00+05:30</v>
      </c>
      <c r="I1082" t="str">
        <f t="shared" si="1598"/>
        <v>Y</v>
      </c>
      <c r="J1082">
        <f t="shared" si="1599"/>
        <v>92.05078125</v>
      </c>
      <c r="K1082">
        <f t="shared" si="1600"/>
        <v>5.55078125</v>
      </c>
      <c r="L1082" s="3">
        <f t="shared" si="1576"/>
        <v>5.5434080726982742E-3</v>
      </c>
      <c r="M1082" s="3">
        <f t="shared" si="1601"/>
        <v>3.3254242373112599E-4</v>
      </c>
      <c r="N1082" t="str">
        <f t="shared" si="1602"/>
        <v>2021-08-18</v>
      </c>
      <c r="O1082">
        <f t="shared" si="1603"/>
        <v>-17.55078125</v>
      </c>
      <c r="P1082">
        <f t="shared" si="1604"/>
        <v>-145.599609375</v>
      </c>
      <c r="Q1082">
        <f t="shared" si="1605"/>
        <v>-209.19921875</v>
      </c>
      <c r="R1082">
        <f t="shared" si="1606"/>
        <v>-62.099609375</v>
      </c>
      <c r="S1082">
        <f t="shared" si="1607"/>
        <v>16566.837646484375</v>
      </c>
      <c r="T1082">
        <f t="shared" si="1608"/>
        <v>16541.249813988095</v>
      </c>
      <c r="U1082">
        <f t="shared" si="1609"/>
        <v>130.662353515625</v>
      </c>
      <c r="V1082">
        <f t="shared" si="1610"/>
        <v>156.25018601190459</v>
      </c>
      <c r="W1082">
        <f t="shared" si="1611"/>
        <v>41.55078125</v>
      </c>
      <c r="X1082">
        <f t="shared" si="1612"/>
        <v>48.480078124999999</v>
      </c>
      <c r="Y1082">
        <f t="shared" si="1613"/>
        <v>16601.674403693873</v>
      </c>
      <c r="Z1082">
        <f t="shared" si="1622"/>
        <v>16539.40364745037</v>
      </c>
      <c r="AA1082">
        <f t="shared" si="1614"/>
        <v>95.825596306127409</v>
      </c>
      <c r="AB1082">
        <f t="shared" si="1615"/>
        <v>158.09635254962996</v>
      </c>
      <c r="AC1082" s="9">
        <f t="shared" si="1616"/>
        <v>62.270756243502547</v>
      </c>
      <c r="AD1082" s="4">
        <f t="shared" si="1617"/>
        <v>0.22818008123977715</v>
      </c>
      <c r="AE1082" s="2">
        <f t="shared" si="1618"/>
        <v>2.4945910853488096E-3</v>
      </c>
      <c r="AF1082">
        <f t="shared" si="1626"/>
        <v>60.42458970577718</v>
      </c>
      <c r="AG1082" s="4">
        <f t="shared" si="1619"/>
        <v>0.35269931194815496</v>
      </c>
      <c r="AI1082">
        <f t="shared" si="1620"/>
        <v>1</v>
      </c>
      <c r="AJ1082">
        <f t="shared" si="1623"/>
        <v>0</v>
      </c>
      <c r="AK1082">
        <f t="shared" si="1624"/>
        <v>0</v>
      </c>
      <c r="AL1082">
        <f t="shared" ref="AL1082:AN1082" si="1665">SUM(AI1072:AI1081)/10</f>
        <v>0.2</v>
      </c>
      <c r="AM1082">
        <f t="shared" si="1665"/>
        <v>0</v>
      </c>
      <c r="AN1082">
        <f t="shared" si="1665"/>
        <v>0.8</v>
      </c>
      <c r="AO1082" s="7">
        <f t="shared" si="1637"/>
        <v>92.05078125</v>
      </c>
      <c r="AP1082" s="8">
        <f t="shared" si="1641"/>
        <v>0.5147632662994418</v>
      </c>
      <c r="AQ1082" s="8">
        <f t="shared" si="1642"/>
        <v>0</v>
      </c>
      <c r="AR1082" s="8">
        <f t="shared" si="1643"/>
        <v>0.73636363636363633</v>
      </c>
      <c r="AT1082" s="8">
        <f t="shared" si="1638"/>
        <v>7</v>
      </c>
      <c r="AU1082" s="8">
        <f t="shared" si="1639"/>
        <v>3</v>
      </c>
      <c r="AV1082" s="4"/>
    </row>
    <row r="1083" spans="1:48" x14ac:dyDescent="0.25">
      <c r="A1083" t="s">
        <v>1087</v>
      </c>
      <c r="B1083">
        <v>16685.19921875</v>
      </c>
      <c r="C1083">
        <v>16701.25</v>
      </c>
      <c r="D1083">
        <v>16672.30078125</v>
      </c>
      <c r="E1083">
        <v>16679.94921875</v>
      </c>
      <c r="F1083">
        <v>16679.94921875</v>
      </c>
      <c r="G1083">
        <v>0</v>
      </c>
      <c r="H1083" t="str">
        <f t="shared" si="1597"/>
        <v xml:space="preserve"> 10:15:00+05:30</v>
      </c>
      <c r="I1083" t="str">
        <f t="shared" si="1598"/>
        <v>N</v>
      </c>
      <c r="J1083">
        <f t="shared" si="1599"/>
        <v>-17.55078125</v>
      </c>
      <c r="K1083">
        <f t="shared" si="1600"/>
        <v>-5.25</v>
      </c>
      <c r="L1083" s="3">
        <f t="shared" si="1576"/>
        <v>-1.0511023356789939E-3</v>
      </c>
      <c r="M1083" s="3">
        <f t="shared" si="1601"/>
        <v>-3.1465012381154612E-4</v>
      </c>
      <c r="N1083" t="str">
        <f t="shared" si="1602"/>
        <v>2021-08-18</v>
      </c>
      <c r="O1083">
        <f t="shared" si="1603"/>
        <v>-40.25</v>
      </c>
      <c r="P1083">
        <f t="shared" si="1604"/>
        <v>-213.599609375</v>
      </c>
      <c r="Q1083">
        <f t="shared" si="1605"/>
        <v>-164.298828125</v>
      </c>
      <c r="R1083">
        <f t="shared" si="1606"/>
        <v>-13.3984375</v>
      </c>
      <c r="S1083">
        <f t="shared" si="1607"/>
        <v>16585.643798828125</v>
      </c>
      <c r="T1083">
        <f t="shared" si="1608"/>
        <v>16553.323660714286</v>
      </c>
      <c r="U1083">
        <f t="shared" si="1609"/>
        <v>94.305419921875</v>
      </c>
      <c r="V1083">
        <f t="shared" si="1610"/>
        <v>126.62555803571377</v>
      </c>
      <c r="W1083">
        <f t="shared" si="1611"/>
        <v>28.94921875</v>
      </c>
      <c r="X1083">
        <f t="shared" si="1612"/>
        <v>50.150195312500003</v>
      </c>
      <c r="Y1083">
        <f t="shared" si="1613"/>
        <v>16619.068807039679</v>
      </c>
      <c r="Z1083">
        <f t="shared" si="1622"/>
        <v>16552.180517568519</v>
      </c>
      <c r="AA1083">
        <f t="shared" si="1614"/>
        <v>60.880411710320914</v>
      </c>
      <c r="AB1083">
        <f t="shared" si="1615"/>
        <v>127.76870118148145</v>
      </c>
      <c r="AC1083" s="9">
        <f t="shared" si="1616"/>
        <v>66.888289471160533</v>
      </c>
      <c r="AD1083" s="4">
        <f t="shared" si="1617"/>
        <v>7.4152515662434873E-2</v>
      </c>
      <c r="AE1083" s="2">
        <f t="shared" si="1618"/>
        <v>1.7363661518485119E-3</v>
      </c>
      <c r="AF1083">
        <f t="shared" si="1626"/>
        <v>65.745146325392852</v>
      </c>
      <c r="AG1083" s="4">
        <f t="shared" si="1619"/>
        <v>8.8052838182647614E-2</v>
      </c>
      <c r="AI1083">
        <f t="shared" si="1620"/>
        <v>1</v>
      </c>
      <c r="AJ1083">
        <f t="shared" si="1623"/>
        <v>0</v>
      </c>
      <c r="AK1083">
        <f t="shared" si="1624"/>
        <v>0</v>
      </c>
      <c r="AL1083">
        <f t="shared" ref="AL1083:AN1083" si="1666">SUM(AI1073:AI1082)/10</f>
        <v>0.3</v>
      </c>
      <c r="AM1083">
        <f t="shared" si="1666"/>
        <v>0</v>
      </c>
      <c r="AN1083">
        <f t="shared" si="1666"/>
        <v>0.7</v>
      </c>
      <c r="AO1083" s="7">
        <f t="shared" si="1637"/>
        <v>-17.55078125</v>
      </c>
      <c r="AP1083" s="8">
        <f t="shared" si="1641"/>
        <v>0.60298812697227056</v>
      </c>
      <c r="AQ1083" s="8">
        <f t="shared" si="1642"/>
        <v>0</v>
      </c>
      <c r="AR1083" s="8">
        <f t="shared" si="1643"/>
        <v>0.65454545454545454</v>
      </c>
      <c r="AT1083" s="8">
        <f t="shared" si="1638"/>
        <v>6</v>
      </c>
      <c r="AU1083" s="8">
        <f t="shared" si="1639"/>
        <v>4</v>
      </c>
      <c r="AV1083" s="4"/>
    </row>
    <row r="1084" spans="1:48" x14ac:dyDescent="0.25">
      <c r="A1084" t="s">
        <v>1088</v>
      </c>
      <c r="B1084">
        <v>16676.400390625</v>
      </c>
      <c r="C1084">
        <v>16690</v>
      </c>
      <c r="D1084">
        <v>16639.44921875</v>
      </c>
      <c r="E1084">
        <v>16639.69921875</v>
      </c>
      <c r="F1084">
        <v>16639.69921875</v>
      </c>
      <c r="G1084">
        <v>0</v>
      </c>
      <c r="H1084" t="str">
        <f t="shared" si="1597"/>
        <v xml:space="preserve"> 11:15:00+05:30</v>
      </c>
      <c r="I1084" t="str">
        <f t="shared" si="1598"/>
        <v>N</v>
      </c>
      <c r="J1084">
        <f t="shared" si="1599"/>
        <v>-40.25</v>
      </c>
      <c r="K1084">
        <f t="shared" si="1600"/>
        <v>-36.701171875</v>
      </c>
      <c r="L1084" s="3">
        <f t="shared" si="1576"/>
        <v>-2.4130768908309868E-3</v>
      </c>
      <c r="M1084" s="3">
        <f t="shared" si="1601"/>
        <v>-2.2007850024776546E-3</v>
      </c>
      <c r="N1084" t="str">
        <f t="shared" si="1602"/>
        <v>2021-08-18</v>
      </c>
      <c r="O1084">
        <f t="shared" si="1603"/>
        <v>-57.298828125</v>
      </c>
      <c r="P1084">
        <f t="shared" si="1604"/>
        <v>-223.8984375</v>
      </c>
      <c r="Q1084">
        <f t="shared" si="1605"/>
        <v>-107.599609375</v>
      </c>
      <c r="R1084">
        <f t="shared" si="1606"/>
        <v>23.8515625</v>
      </c>
      <c r="S1084">
        <f t="shared" si="1607"/>
        <v>16600.443603515625</v>
      </c>
      <c r="T1084">
        <f t="shared" si="1608"/>
        <v>16563.240327380954</v>
      </c>
      <c r="U1084">
        <f t="shared" si="1609"/>
        <v>39.255615234375</v>
      </c>
      <c r="V1084">
        <f t="shared" si="1610"/>
        <v>76.458891369045887</v>
      </c>
      <c r="W1084">
        <f t="shared" si="1611"/>
        <v>50.55078125</v>
      </c>
      <c r="X1084">
        <f t="shared" si="1612"/>
        <v>49.735156250000003</v>
      </c>
      <c r="Y1084">
        <f t="shared" si="1613"/>
        <v>16623.653342975307</v>
      </c>
      <c r="Z1084">
        <f t="shared" si="1622"/>
        <v>16560.136763130471</v>
      </c>
      <c r="AA1084">
        <f t="shared" si="1614"/>
        <v>16.045875774692831</v>
      </c>
      <c r="AB1084">
        <f t="shared" si="1615"/>
        <v>79.562455619528919</v>
      </c>
      <c r="AC1084" s="9">
        <f t="shared" si="1616"/>
        <v>63.516579844836087</v>
      </c>
      <c r="AD1084" s="4">
        <f t="shared" si="1617"/>
        <v>-5.0408070724819294E-2</v>
      </c>
      <c r="AE1084" s="2">
        <f t="shared" si="1618"/>
        <v>3.0380080846087953E-3</v>
      </c>
      <c r="AF1084">
        <f t="shared" si="1626"/>
        <v>60.413015594353055</v>
      </c>
      <c r="AG1084" s="4">
        <f t="shared" si="1619"/>
        <v>-8.110303237670885E-2</v>
      </c>
      <c r="AI1084">
        <f t="shared" si="1620"/>
        <v>0</v>
      </c>
      <c r="AJ1084">
        <f t="shared" si="1623"/>
        <v>0</v>
      </c>
      <c r="AK1084">
        <f t="shared" si="1624"/>
        <v>1</v>
      </c>
      <c r="AL1084">
        <f t="shared" ref="AL1084:AN1084" si="1667">SUM(AI1074:AI1083)/10</f>
        <v>0.4</v>
      </c>
      <c r="AM1084">
        <f t="shared" si="1667"/>
        <v>0</v>
      </c>
      <c r="AN1084">
        <f t="shared" si="1667"/>
        <v>0.6</v>
      </c>
      <c r="AO1084" s="7">
        <f t="shared" si="1637"/>
        <v>-40.25</v>
      </c>
      <c r="AP1084" s="8">
        <f t="shared" si="1641"/>
        <v>0.49335392206822137</v>
      </c>
      <c r="AQ1084" s="8">
        <f t="shared" si="1642"/>
        <v>0</v>
      </c>
      <c r="AR1084" s="8">
        <f t="shared" si="1643"/>
        <v>0.75454545454545452</v>
      </c>
      <c r="AT1084" s="8">
        <f t="shared" si="1638"/>
        <v>6</v>
      </c>
      <c r="AU1084" s="8">
        <f t="shared" si="1639"/>
        <v>4</v>
      </c>
      <c r="AV1084" s="4"/>
    </row>
    <row r="1085" spans="1:48" x14ac:dyDescent="0.25">
      <c r="A1085" t="s">
        <v>1089</v>
      </c>
      <c r="B1085">
        <v>16667.55078125</v>
      </c>
      <c r="C1085">
        <v>16668.75</v>
      </c>
      <c r="D1085">
        <v>16568.44921875</v>
      </c>
      <c r="E1085">
        <v>16582.400390625</v>
      </c>
      <c r="F1085">
        <v>16582.400390625</v>
      </c>
      <c r="G1085">
        <v>0</v>
      </c>
      <c r="H1085" t="str">
        <f t="shared" si="1597"/>
        <v xml:space="preserve"> 12:15:00+05:30</v>
      </c>
      <c r="I1085" t="str">
        <f t="shared" si="1598"/>
        <v>N</v>
      </c>
      <c r="J1085">
        <f t="shared" si="1599"/>
        <v>-57.298828125</v>
      </c>
      <c r="K1085">
        <f t="shared" si="1600"/>
        <v>-85.150390625</v>
      </c>
      <c r="L1085" s="3">
        <f t="shared" si="1576"/>
        <v>-3.4435014342347214E-3</v>
      </c>
      <c r="M1085" s="3">
        <f t="shared" si="1601"/>
        <v>-5.1087524341482194E-3</v>
      </c>
      <c r="N1085" t="str">
        <f t="shared" si="1602"/>
        <v>2021-08-18</v>
      </c>
      <c r="O1085">
        <f t="shared" si="1603"/>
        <v>-17.599609375</v>
      </c>
      <c r="P1085">
        <f t="shared" si="1604"/>
        <v>-111.30078125</v>
      </c>
      <c r="Q1085">
        <f t="shared" si="1605"/>
        <v>-24.400390625</v>
      </c>
      <c r="R1085">
        <f t="shared" si="1606"/>
        <v>67.548828125</v>
      </c>
      <c r="S1085">
        <f t="shared" si="1607"/>
        <v>16608.180908203125</v>
      </c>
      <c r="T1085">
        <f t="shared" si="1608"/>
        <v>16570.404575892859</v>
      </c>
      <c r="U1085">
        <f t="shared" si="1609"/>
        <v>-25.780517578125</v>
      </c>
      <c r="V1085">
        <f t="shared" si="1610"/>
        <v>11.995814732141298</v>
      </c>
      <c r="W1085">
        <f t="shared" si="1611"/>
        <v>100.30078125</v>
      </c>
      <c r="X1085">
        <f t="shared" si="1612"/>
        <v>51.965234375000001</v>
      </c>
      <c r="Y1085">
        <f t="shared" si="1613"/>
        <v>16614.486020230794</v>
      </c>
      <c r="Z1085">
        <f t="shared" si="1622"/>
        <v>16562.160729266336</v>
      </c>
      <c r="AA1085">
        <f t="shared" si="1614"/>
        <v>-32.085629605793656</v>
      </c>
      <c r="AB1085">
        <f t="shared" si="1615"/>
        <v>20.239661358664307</v>
      </c>
      <c r="AC1085" s="9">
        <f t="shared" si="1616"/>
        <v>52.325290964457963</v>
      </c>
      <c r="AD1085" s="4">
        <f t="shared" si="1617"/>
        <v>-0.17619476533083478</v>
      </c>
      <c r="AE1085" s="2">
        <f t="shared" si="1618"/>
        <v>6.0537217409878481E-3</v>
      </c>
      <c r="AF1085">
        <f t="shared" si="1626"/>
        <v>44.081444337934954</v>
      </c>
      <c r="AG1085" s="4">
        <f t="shared" si="1619"/>
        <v>-0.27033199875466324</v>
      </c>
      <c r="AI1085">
        <f t="shared" si="1620"/>
        <v>0</v>
      </c>
      <c r="AJ1085">
        <f t="shared" si="1623"/>
        <v>0</v>
      </c>
      <c r="AK1085">
        <f t="shared" si="1624"/>
        <v>1</v>
      </c>
      <c r="AL1085">
        <f t="shared" ref="AL1085:AN1085" si="1668">SUM(AI1075:AI1084)/10</f>
        <v>0.4</v>
      </c>
      <c r="AM1085">
        <f t="shared" si="1668"/>
        <v>0</v>
      </c>
      <c r="AN1085">
        <f t="shared" si="1668"/>
        <v>0.6</v>
      </c>
      <c r="AO1085" s="7">
        <f t="shared" si="1637"/>
        <v>-57.298828125</v>
      </c>
      <c r="AP1085" s="8">
        <f t="shared" si="1641"/>
        <v>0.40365320896490842</v>
      </c>
      <c r="AQ1085" s="8">
        <f t="shared" si="1642"/>
        <v>0</v>
      </c>
      <c r="AR1085" s="8">
        <f t="shared" si="1643"/>
        <v>0.67272727272727273</v>
      </c>
      <c r="AT1085" s="8">
        <f t="shared" si="1638"/>
        <v>5</v>
      </c>
      <c r="AU1085" s="8">
        <f t="shared" si="1639"/>
        <v>5</v>
      </c>
      <c r="AV1085" s="4"/>
    </row>
    <row r="1086" spans="1:48" x14ac:dyDescent="0.25">
      <c r="A1086" t="s">
        <v>1090</v>
      </c>
      <c r="B1086">
        <v>16591.650390625</v>
      </c>
      <c r="C1086">
        <v>16603</v>
      </c>
      <c r="D1086">
        <v>16556.5</v>
      </c>
      <c r="E1086">
        <v>16564.80078125</v>
      </c>
      <c r="F1086">
        <v>16564.80078125</v>
      </c>
      <c r="G1086">
        <v>0</v>
      </c>
      <c r="H1086" t="str">
        <f t="shared" si="1597"/>
        <v xml:space="preserve"> 13:15:00+05:30</v>
      </c>
      <c r="I1086" t="str">
        <f t="shared" si="1598"/>
        <v>N</v>
      </c>
      <c r="J1086">
        <f t="shared" si="1599"/>
        <v>-17.599609375</v>
      </c>
      <c r="K1086">
        <f t="shared" si="1600"/>
        <v>-26.849609375</v>
      </c>
      <c r="L1086" s="3">
        <f t="shared" si="1576"/>
        <v>-1.0613426862464428E-3</v>
      </c>
      <c r="M1086" s="3">
        <f t="shared" si="1601"/>
        <v>-1.6182603142464471E-3</v>
      </c>
      <c r="N1086" t="str">
        <f t="shared" si="1602"/>
        <v>2021-08-18</v>
      </c>
      <c r="O1086">
        <f t="shared" si="1603"/>
        <v>12</v>
      </c>
      <c r="P1086">
        <f t="shared" si="1604"/>
        <v>-123.55078125</v>
      </c>
      <c r="Q1086">
        <f t="shared" si="1605"/>
        <v>0.8984375</v>
      </c>
      <c r="R1086">
        <f t="shared" si="1606"/>
        <v>74.849609375</v>
      </c>
      <c r="S1086">
        <f t="shared" si="1607"/>
        <v>16615.343505859375</v>
      </c>
      <c r="T1086">
        <f t="shared" si="1608"/>
        <v>16574.825985863095</v>
      </c>
      <c r="U1086">
        <f t="shared" si="1609"/>
        <v>-50.542724609375</v>
      </c>
      <c r="V1086">
        <f t="shared" si="1610"/>
        <v>-10.025204613095411</v>
      </c>
      <c r="W1086">
        <f t="shared" si="1611"/>
        <v>46.5</v>
      </c>
      <c r="X1086">
        <f t="shared" si="1612"/>
        <v>54.775195312500003</v>
      </c>
      <c r="Y1086">
        <f t="shared" si="1613"/>
        <v>16603.44485601284</v>
      </c>
      <c r="Z1086">
        <f t="shared" si="1622"/>
        <v>16562.400733992123</v>
      </c>
      <c r="AA1086">
        <f t="shared" si="1614"/>
        <v>-38.644074762840319</v>
      </c>
      <c r="AB1086">
        <f t="shared" si="1615"/>
        <v>2.4000472578773042</v>
      </c>
      <c r="AC1086" s="9">
        <f t="shared" si="1616"/>
        <v>41.044122020717623</v>
      </c>
      <c r="AD1086" s="4">
        <f t="shared" si="1617"/>
        <v>-0.21559686980819834</v>
      </c>
      <c r="AE1086" s="2">
        <f t="shared" si="1618"/>
        <v>2.8085646120858876E-3</v>
      </c>
      <c r="AF1086">
        <f t="shared" si="1626"/>
        <v>28.618870149744907</v>
      </c>
      <c r="AG1086" s="4">
        <f t="shared" si="1619"/>
        <v>-0.35077285738760366</v>
      </c>
      <c r="AI1086">
        <f t="shared" si="1620"/>
        <v>0</v>
      </c>
      <c r="AJ1086">
        <f t="shared" si="1623"/>
        <v>0</v>
      </c>
      <c r="AK1086">
        <f t="shared" si="1624"/>
        <v>1</v>
      </c>
      <c r="AL1086">
        <f t="shared" ref="AL1086:AN1086" si="1669">SUM(AI1076:AI1085)/10</f>
        <v>0.4</v>
      </c>
      <c r="AM1086">
        <f t="shared" si="1669"/>
        <v>0</v>
      </c>
      <c r="AN1086">
        <f t="shared" si="1669"/>
        <v>0.6</v>
      </c>
      <c r="AO1086" s="7">
        <f t="shared" si="1637"/>
        <v>-17.599609375</v>
      </c>
      <c r="AP1086" s="8">
        <f t="shared" si="1641"/>
        <v>0.33026171642583413</v>
      </c>
      <c r="AQ1086" s="8">
        <f t="shared" si="1642"/>
        <v>0</v>
      </c>
      <c r="AR1086" s="8">
        <f t="shared" si="1643"/>
        <v>0.67272727272727273</v>
      </c>
      <c r="AT1086" s="8">
        <f t="shared" si="1638"/>
        <v>4</v>
      </c>
      <c r="AU1086" s="8">
        <f t="shared" si="1639"/>
        <v>6</v>
      </c>
      <c r="AV1086" s="4"/>
    </row>
    <row r="1087" spans="1:48" x14ac:dyDescent="0.25">
      <c r="A1087" t="s">
        <v>1091</v>
      </c>
      <c r="B1087">
        <v>16581.80078125</v>
      </c>
      <c r="C1087">
        <v>16590.30078125</v>
      </c>
      <c r="D1087">
        <v>16537.400390625</v>
      </c>
      <c r="E1087">
        <v>16576.80078125</v>
      </c>
      <c r="F1087">
        <v>16576.80078125</v>
      </c>
      <c r="G1087">
        <v>0</v>
      </c>
      <c r="H1087" t="str">
        <f t="shared" si="1597"/>
        <v xml:space="preserve"> 14:15:00+05:30</v>
      </c>
      <c r="I1087" t="str">
        <f t="shared" si="1598"/>
        <v>N</v>
      </c>
      <c r="J1087">
        <f t="shared" si="1599"/>
        <v>12</v>
      </c>
      <c r="K1087">
        <f t="shared" si="1600"/>
        <v>-5</v>
      </c>
      <c r="L1087" s="3">
        <f t="shared" si="1576"/>
        <v>7.2442766794895714E-4</v>
      </c>
      <c r="M1087" s="3">
        <f t="shared" si="1601"/>
        <v>-3.0153540414342626E-4</v>
      </c>
      <c r="N1087" t="str">
        <f t="shared" si="1602"/>
        <v>2021-08-18</v>
      </c>
      <c r="O1087">
        <f t="shared" si="1603"/>
        <v>-24.900390625</v>
      </c>
      <c r="P1087">
        <f t="shared" si="1604"/>
        <v>-110.701171875</v>
      </c>
      <c r="Q1087">
        <f t="shared" si="1605"/>
        <v>40.25</v>
      </c>
      <c r="R1087">
        <f t="shared" si="1606"/>
        <v>64.099609375</v>
      </c>
      <c r="S1087">
        <f t="shared" si="1607"/>
        <v>16619.5185546875</v>
      </c>
      <c r="T1087">
        <f t="shared" si="1608"/>
        <v>16576.937965029763</v>
      </c>
      <c r="U1087">
        <f t="shared" si="1609"/>
        <v>-42.7177734375</v>
      </c>
      <c r="V1087">
        <f t="shared" si="1610"/>
        <v>-0.13718377976329066</v>
      </c>
      <c r="W1087">
        <f t="shared" si="1611"/>
        <v>52.900390625</v>
      </c>
      <c r="X1087">
        <f t="shared" si="1612"/>
        <v>54.735156250000003</v>
      </c>
      <c r="Y1087">
        <f t="shared" si="1613"/>
        <v>16597.523950509985</v>
      </c>
      <c r="Z1087">
        <f t="shared" si="1622"/>
        <v>16563.709829197385</v>
      </c>
      <c r="AA1087">
        <f t="shared" si="1614"/>
        <v>-20.723169259985298</v>
      </c>
      <c r="AB1087">
        <f t="shared" si="1615"/>
        <v>13.090952052614739</v>
      </c>
      <c r="AC1087" s="9">
        <f t="shared" si="1616"/>
        <v>33.814121312600037</v>
      </c>
      <c r="AD1087" s="4">
        <f t="shared" si="1617"/>
        <v>-0.17615191535753005</v>
      </c>
      <c r="AE1087" s="2">
        <f t="shared" si="1618"/>
        <v>3.1988335152717874E-3</v>
      </c>
      <c r="AF1087">
        <f t="shared" si="1626"/>
        <v>20.585985480222007</v>
      </c>
      <c r="AG1087" s="4">
        <f t="shared" si="1619"/>
        <v>-0.28068489872212865</v>
      </c>
      <c r="AI1087">
        <f t="shared" si="1620"/>
        <v>0</v>
      </c>
      <c r="AJ1087">
        <f t="shared" si="1623"/>
        <v>0</v>
      </c>
      <c r="AK1087">
        <f t="shared" si="1624"/>
        <v>1</v>
      </c>
      <c r="AL1087">
        <f t="shared" ref="AL1087:AN1087" si="1670">SUM(AI1077:AI1086)/10</f>
        <v>0.4</v>
      </c>
      <c r="AM1087">
        <f t="shared" si="1670"/>
        <v>0</v>
      </c>
      <c r="AN1087">
        <f t="shared" si="1670"/>
        <v>0.6</v>
      </c>
      <c r="AO1087" s="7">
        <f t="shared" si="1637"/>
        <v>12</v>
      </c>
      <c r="AP1087" s="8">
        <f t="shared" si="1641"/>
        <v>0.270214131621137</v>
      </c>
      <c r="AQ1087" s="8">
        <f t="shared" si="1642"/>
        <v>0</v>
      </c>
      <c r="AR1087" s="8">
        <f t="shared" si="1643"/>
        <v>0.67272727272727273</v>
      </c>
      <c r="AT1087" s="8">
        <f t="shared" si="1638"/>
        <v>5</v>
      </c>
      <c r="AU1087" s="8">
        <f t="shared" si="1639"/>
        <v>5</v>
      </c>
      <c r="AV1087" s="4"/>
    </row>
    <row r="1088" spans="1:48" x14ac:dyDescent="0.25">
      <c r="A1088" t="s">
        <v>1092</v>
      </c>
      <c r="B1088">
        <v>16576.599609375</v>
      </c>
      <c r="C1088">
        <v>16580.099609375</v>
      </c>
      <c r="D1088">
        <v>16545.75</v>
      </c>
      <c r="E1088">
        <v>16551.900390625</v>
      </c>
      <c r="F1088">
        <v>16551.900390625</v>
      </c>
      <c r="G1088">
        <v>0</v>
      </c>
      <c r="H1088" t="str">
        <f t="shared" si="1597"/>
        <v xml:space="preserve"> 15:15:00+05:30</v>
      </c>
      <c r="I1088" t="str">
        <f t="shared" si="1598"/>
        <v>N</v>
      </c>
      <c r="J1088">
        <f t="shared" si="1599"/>
        <v>-24.900390625</v>
      </c>
      <c r="K1088">
        <f t="shared" si="1600"/>
        <v>-24.69921875</v>
      </c>
      <c r="L1088" s="3">
        <f t="shared" si="1576"/>
        <v>-1.5021228132972922E-3</v>
      </c>
      <c r="M1088" s="3">
        <f t="shared" si="1601"/>
        <v>-1.4900051477403848E-3</v>
      </c>
      <c r="N1088" t="str">
        <f t="shared" si="1602"/>
        <v>2021-08-18</v>
      </c>
      <c r="O1088">
        <f t="shared" si="1603"/>
        <v>-85.55078125</v>
      </c>
      <c r="P1088">
        <f t="shared" si="1604"/>
        <v>-91.349609375</v>
      </c>
      <c r="Q1088">
        <f t="shared" si="1605"/>
        <v>72.75</v>
      </c>
      <c r="R1088">
        <f t="shared" si="1606"/>
        <v>88.44921875</v>
      </c>
      <c r="S1088">
        <f t="shared" si="1607"/>
        <v>16621.131103515625</v>
      </c>
      <c r="T1088">
        <f t="shared" si="1608"/>
        <v>16579.371372767859</v>
      </c>
      <c r="U1088">
        <f t="shared" si="1609"/>
        <v>-69.230712890625</v>
      </c>
      <c r="V1088">
        <f t="shared" si="1610"/>
        <v>-27.470982142858702</v>
      </c>
      <c r="W1088">
        <f t="shared" si="1611"/>
        <v>34.349609375</v>
      </c>
      <c r="X1088">
        <f t="shared" si="1612"/>
        <v>50.900195312500003</v>
      </c>
      <c r="Y1088">
        <f t="shared" si="1613"/>
        <v>16587.385381646654</v>
      </c>
      <c r="Z1088">
        <f t="shared" si="1622"/>
        <v>16562.636243872625</v>
      </c>
      <c r="AA1088">
        <f t="shared" si="1614"/>
        <v>-35.484991021654423</v>
      </c>
      <c r="AB1088">
        <f t="shared" si="1615"/>
        <v>-10.735853247624618</v>
      </c>
      <c r="AC1088" s="9">
        <f t="shared" si="1616"/>
        <v>24.749137774029805</v>
      </c>
      <c r="AD1088" s="4">
        <f t="shared" si="1617"/>
        <v>-0.26808277686022197</v>
      </c>
      <c r="AE1088" s="2">
        <f t="shared" si="1618"/>
        <v>2.076038219784537E-3</v>
      </c>
      <c r="AF1088">
        <f t="shared" si="1626"/>
        <v>8.0140088787957211</v>
      </c>
      <c r="AG1088" s="4">
        <f t="shared" si="1619"/>
        <v>-0.61070559937510971</v>
      </c>
      <c r="AI1088">
        <f t="shared" si="1620"/>
        <v>0</v>
      </c>
      <c r="AJ1088">
        <f t="shared" si="1623"/>
        <v>0</v>
      </c>
      <c r="AK1088">
        <f t="shared" si="1624"/>
        <v>1</v>
      </c>
      <c r="AL1088">
        <f t="shared" ref="AL1088:AN1088" si="1671">SUM(AI1078:AI1087)/10</f>
        <v>0.4</v>
      </c>
      <c r="AM1088">
        <f t="shared" si="1671"/>
        <v>0</v>
      </c>
      <c r="AN1088">
        <f t="shared" si="1671"/>
        <v>0.6</v>
      </c>
      <c r="AO1088" s="7">
        <f t="shared" si="1637"/>
        <v>-24.900390625</v>
      </c>
      <c r="AP1088" s="8">
        <f t="shared" si="1641"/>
        <v>0.221084289508203</v>
      </c>
      <c r="AQ1088" s="8">
        <f t="shared" si="1642"/>
        <v>0</v>
      </c>
      <c r="AR1088" s="8">
        <f t="shared" si="1643"/>
        <v>0.67272727272727273</v>
      </c>
      <c r="AT1088" s="8">
        <f t="shared" si="1638"/>
        <v>4</v>
      </c>
      <c r="AU1088" s="8">
        <f t="shared" si="1639"/>
        <v>6</v>
      </c>
      <c r="AV1088" s="4"/>
    </row>
    <row r="1089" spans="1:53" x14ac:dyDescent="0.25">
      <c r="A1089" t="s">
        <v>1093</v>
      </c>
      <c r="B1089">
        <v>16382.5</v>
      </c>
      <c r="C1089">
        <v>16509.25</v>
      </c>
      <c r="D1089">
        <v>16377.099609375</v>
      </c>
      <c r="E1089">
        <v>16466.349609375</v>
      </c>
      <c r="F1089">
        <v>16466.349609375</v>
      </c>
      <c r="G1089">
        <v>0</v>
      </c>
      <c r="H1089" t="str">
        <f t="shared" si="1597"/>
        <v xml:space="preserve"> 09:15:00+05:30</v>
      </c>
      <c r="I1089" t="str">
        <f t="shared" si="1598"/>
        <v>Y</v>
      </c>
      <c r="J1089">
        <f t="shared" si="1599"/>
        <v>-85.55078125</v>
      </c>
      <c r="K1089">
        <f t="shared" si="1600"/>
        <v>83.849609375</v>
      </c>
      <c r="L1089" s="3">
        <f t="shared" si="1576"/>
        <v>-5.1686379950942659E-3</v>
      </c>
      <c r="M1089" s="3">
        <f t="shared" si="1601"/>
        <v>5.1182425988097052E-3</v>
      </c>
      <c r="N1089" t="str">
        <f t="shared" si="1602"/>
        <v>2021-08-20</v>
      </c>
      <c r="O1089">
        <f t="shared" si="1603"/>
        <v>-50.548828125</v>
      </c>
      <c r="P1089">
        <f t="shared" si="1604"/>
        <v>-50.69921875</v>
      </c>
      <c r="Q1089">
        <f t="shared" si="1605"/>
        <v>149.400390625</v>
      </c>
      <c r="R1089">
        <f t="shared" si="1606"/>
        <v>165.599609375</v>
      </c>
      <c r="S1089">
        <f t="shared" si="1607"/>
        <v>16612.3125</v>
      </c>
      <c r="T1089">
        <f t="shared" si="1608"/>
        <v>16580.914248511905</v>
      </c>
      <c r="U1089">
        <f t="shared" si="1609"/>
        <v>-145.962890625</v>
      </c>
      <c r="V1089">
        <f t="shared" si="1610"/>
        <v>-114.56463913690459</v>
      </c>
      <c r="W1089">
        <f t="shared" si="1611"/>
        <v>132.150390625</v>
      </c>
      <c r="X1089">
        <f t="shared" si="1612"/>
        <v>49.335156249999997</v>
      </c>
      <c r="Y1089">
        <f t="shared" si="1613"/>
        <v>16560.488543364063</v>
      </c>
      <c r="Z1089">
        <f t="shared" si="1622"/>
        <v>16553.882913463749</v>
      </c>
      <c r="AA1089">
        <f t="shared" si="1614"/>
        <v>-94.138933989062934</v>
      </c>
      <c r="AB1089">
        <f t="shared" si="1615"/>
        <v>-87.533304088748991</v>
      </c>
      <c r="AC1089" s="9">
        <f t="shared" si="1616"/>
        <v>6.6056299003139429</v>
      </c>
      <c r="AD1089" s="4">
        <f t="shared" si="1617"/>
        <v>-0.73309656438837734</v>
      </c>
      <c r="AE1089" s="2">
        <f t="shared" si="1618"/>
        <v>8.0692182240468934E-3</v>
      </c>
      <c r="AF1089">
        <f t="shared" si="1626"/>
        <v>-20.425705147841654</v>
      </c>
      <c r="AG1089" s="4" t="str">
        <f t="shared" si="1619"/>
        <v>CROSSOVER</v>
      </c>
      <c r="AI1089">
        <f t="shared" si="1620"/>
        <v>0</v>
      </c>
      <c r="AJ1089">
        <f t="shared" si="1623"/>
        <v>0</v>
      </c>
      <c r="AK1089">
        <f t="shared" si="1624"/>
        <v>1</v>
      </c>
      <c r="AL1089">
        <f t="shared" ref="AL1089:AN1089" si="1672">SUM(AI1079:AI1088)/10</f>
        <v>0.4</v>
      </c>
      <c r="AM1089">
        <f t="shared" si="1672"/>
        <v>0</v>
      </c>
      <c r="AN1089">
        <f t="shared" si="1672"/>
        <v>0.6</v>
      </c>
      <c r="AO1089" s="7">
        <f t="shared" si="1637"/>
        <v>-85.55078125</v>
      </c>
      <c r="AP1089" s="8">
        <f t="shared" si="1641"/>
        <v>0.18088714596125699</v>
      </c>
      <c r="AQ1089" s="8">
        <f t="shared" si="1642"/>
        <v>0</v>
      </c>
      <c r="AR1089" s="8">
        <f t="shared" si="1643"/>
        <v>0.67272727272727273</v>
      </c>
      <c r="AT1089" s="8">
        <f t="shared" si="1638"/>
        <v>3</v>
      </c>
      <c r="AU1089" s="8">
        <f t="shared" si="1639"/>
        <v>7</v>
      </c>
      <c r="AV1089" s="4"/>
    </row>
    <row r="1090" spans="1:53" x14ac:dyDescent="0.25">
      <c r="A1090" t="s">
        <v>1094</v>
      </c>
      <c r="B1090">
        <v>16476.150390625</v>
      </c>
      <c r="C1090">
        <v>16486.400390625</v>
      </c>
      <c r="D1090">
        <v>16404.599609375</v>
      </c>
      <c r="E1090">
        <v>16415.80078125</v>
      </c>
      <c r="F1090">
        <v>16415.80078125</v>
      </c>
      <c r="G1090">
        <v>0</v>
      </c>
      <c r="H1090" t="str">
        <f t="shared" si="1597"/>
        <v xml:space="preserve"> 10:15:00+05:30</v>
      </c>
      <c r="I1090" t="str">
        <f t="shared" si="1598"/>
        <v>N</v>
      </c>
      <c r="J1090">
        <f t="shared" si="1599"/>
        <v>-50.548828125</v>
      </c>
      <c r="K1090">
        <f t="shared" si="1600"/>
        <v>-60.349609375</v>
      </c>
      <c r="L1090" s="3">
        <f t="shared" si="1576"/>
        <v>-3.0698259981204565E-3</v>
      </c>
      <c r="M1090" s="3">
        <f t="shared" si="1601"/>
        <v>-3.6628464747043817E-3</v>
      </c>
      <c r="N1090" t="str">
        <f t="shared" si="1602"/>
        <v>2021-08-20</v>
      </c>
      <c r="O1090">
        <f t="shared" si="1603"/>
        <v>55.298828125</v>
      </c>
      <c r="P1090">
        <f t="shared" si="1604"/>
        <v>85.798828125</v>
      </c>
      <c r="Q1090">
        <f t="shared" si="1605"/>
        <v>266.798828125</v>
      </c>
      <c r="R1090">
        <f t="shared" si="1606"/>
        <v>220.94921875</v>
      </c>
      <c r="S1090">
        <f t="shared" si="1607"/>
        <v>16594.925048828125</v>
      </c>
      <c r="T1090">
        <f t="shared" si="1608"/>
        <v>16577.602306547618</v>
      </c>
      <c r="U1090">
        <f t="shared" si="1609"/>
        <v>-179.124267578125</v>
      </c>
      <c r="V1090">
        <f t="shared" si="1610"/>
        <v>-161.80152529761835</v>
      </c>
      <c r="W1090">
        <f t="shared" si="1611"/>
        <v>81.80078125</v>
      </c>
      <c r="X1090">
        <f t="shared" si="1612"/>
        <v>55.330273437499997</v>
      </c>
      <c r="Y1090">
        <f t="shared" si="1613"/>
        <v>16528.335707338716</v>
      </c>
      <c r="Z1090">
        <f t="shared" si="1622"/>
        <v>16541.329992353407</v>
      </c>
      <c r="AA1090">
        <f t="shared" si="1614"/>
        <v>-112.53492608871602</v>
      </c>
      <c r="AB1090">
        <f t="shared" si="1615"/>
        <v>-125.52921110340685</v>
      </c>
      <c r="AC1090" s="9">
        <f t="shared" si="1616"/>
        <v>-12.994285014690831</v>
      </c>
      <c r="AD1090" s="4" t="str">
        <f t="shared" si="1617"/>
        <v>CROSSOVER</v>
      </c>
      <c r="AE1090" s="2">
        <f t="shared" si="1618"/>
        <v>4.9864539944792065E-3</v>
      </c>
      <c r="AF1090">
        <f t="shared" si="1626"/>
        <v>-49.266599208902335</v>
      </c>
      <c r="AG1090" s="4">
        <f t="shared" si="1619"/>
        <v>1.4119901297071373</v>
      </c>
      <c r="AI1090">
        <f t="shared" si="1620"/>
        <v>0</v>
      </c>
      <c r="AJ1090">
        <f t="shared" si="1623"/>
        <v>1</v>
      </c>
      <c r="AK1090">
        <f t="shared" si="1624"/>
        <v>0</v>
      </c>
      <c r="AL1090">
        <f t="shared" ref="AL1090:AN1090" si="1673">SUM(AI1080:AI1089)/10</f>
        <v>0.4</v>
      </c>
      <c r="AM1090">
        <f t="shared" si="1673"/>
        <v>0</v>
      </c>
      <c r="AN1090">
        <f t="shared" si="1673"/>
        <v>0.6</v>
      </c>
      <c r="AO1090" s="7">
        <f t="shared" si="1637"/>
        <v>-50.548828125</v>
      </c>
      <c r="AP1090" s="8">
        <f t="shared" si="1641"/>
        <v>0.14799857396830118</v>
      </c>
      <c r="AQ1090" s="8">
        <f t="shared" si="1642"/>
        <v>0.18181818181818182</v>
      </c>
      <c r="AR1090" s="8">
        <f t="shared" si="1643"/>
        <v>0.49090909090909091</v>
      </c>
      <c r="AT1090" s="8">
        <f t="shared" si="1638"/>
        <v>2</v>
      </c>
      <c r="AU1090" s="8">
        <f t="shared" si="1639"/>
        <v>8</v>
      </c>
      <c r="AV1090" s="4"/>
      <c r="AW1090" s="7">
        <f>SUM(AO1091:AO1096)</f>
        <v>85.798828125</v>
      </c>
      <c r="AX1090" s="7">
        <f>SUM(AO1091:AO1101)</f>
        <v>82.3984375</v>
      </c>
      <c r="AY1090" s="7">
        <f>SUM(AO1090:AO1104)</f>
        <v>65.75</v>
      </c>
      <c r="AZ1090" s="7">
        <f>SUM(AO1091:AO1110)</f>
        <v>266.798828125</v>
      </c>
      <c r="BA1090">
        <f>IF(AC1090&gt;0,1,-1)</f>
        <v>-1</v>
      </c>
    </row>
    <row r="1091" spans="1:53" x14ac:dyDescent="0.25">
      <c r="A1091" t="s">
        <v>1095</v>
      </c>
      <c r="B1091">
        <v>16409.650390625</v>
      </c>
      <c r="C1091">
        <v>16491.44921875</v>
      </c>
      <c r="D1091">
        <v>16405.69921875</v>
      </c>
      <c r="E1091">
        <v>16471.099609375</v>
      </c>
      <c r="F1091">
        <v>16471.099609375</v>
      </c>
      <c r="G1091">
        <v>0</v>
      </c>
      <c r="H1091" t="str">
        <f t="shared" si="1597"/>
        <v xml:space="preserve"> 11:15:00+05:30</v>
      </c>
      <c r="I1091" t="str">
        <f t="shared" si="1598"/>
        <v>N</v>
      </c>
      <c r="J1091">
        <f t="shared" si="1599"/>
        <v>55.298828125</v>
      </c>
      <c r="K1091">
        <f t="shared" si="1600"/>
        <v>61.44921875</v>
      </c>
      <c r="L1091" s="3">
        <f t="shared" si="1576"/>
        <v>3.3686342117505404E-3</v>
      </c>
      <c r="M1091" s="3">
        <f t="shared" si="1601"/>
        <v>3.7447000568096539E-3</v>
      </c>
      <c r="N1091" t="str">
        <f t="shared" si="1602"/>
        <v>2021-08-20</v>
      </c>
      <c r="O1091">
        <f t="shared" si="1603"/>
        <v>-29.849609375</v>
      </c>
      <c r="P1091">
        <f t="shared" si="1604"/>
        <v>-8.69921875</v>
      </c>
      <c r="Q1091">
        <f t="shared" si="1605"/>
        <v>209.75</v>
      </c>
      <c r="R1091">
        <f t="shared" si="1606"/>
        <v>196.150390625</v>
      </c>
      <c r="S1091">
        <f t="shared" si="1607"/>
        <v>16559.712646484375</v>
      </c>
      <c r="T1091">
        <f t="shared" si="1608"/>
        <v>16570.207124255954</v>
      </c>
      <c r="U1091">
        <f t="shared" si="1609"/>
        <v>-88.613037109375</v>
      </c>
      <c r="V1091">
        <f t="shared" si="1610"/>
        <v>-99.107514880954113</v>
      </c>
      <c r="W1091">
        <f t="shared" si="1611"/>
        <v>85.75</v>
      </c>
      <c r="X1091">
        <f t="shared" si="1612"/>
        <v>59.4453125</v>
      </c>
      <c r="Y1091">
        <f t="shared" si="1613"/>
        <v>16515.61657445789</v>
      </c>
      <c r="Z1091">
        <f t="shared" si="1622"/>
        <v>16534.945412082641</v>
      </c>
      <c r="AA1091">
        <f t="shared" si="1614"/>
        <v>-44.516965082890238</v>
      </c>
      <c r="AB1091">
        <f t="shared" si="1615"/>
        <v>-63.845802707641269</v>
      </c>
      <c r="AC1091" s="9">
        <f t="shared" si="1616"/>
        <v>-19.328837624751031</v>
      </c>
      <c r="AD1091" s="4">
        <f t="shared" si="1617"/>
        <v>0.48748758418786431</v>
      </c>
      <c r="AE1091" s="2">
        <f t="shared" si="1618"/>
        <v>5.2268421392241979E-3</v>
      </c>
      <c r="AF1091">
        <f t="shared" si="1626"/>
        <v>-54.590549798063876</v>
      </c>
      <c r="AG1091" s="4">
        <f t="shared" si="1619"/>
        <v>0.10806409767775321</v>
      </c>
      <c r="AI1091">
        <f t="shared" si="1620"/>
        <v>0</v>
      </c>
      <c r="AJ1091">
        <f t="shared" si="1623"/>
        <v>1</v>
      </c>
      <c r="AK1091">
        <f t="shared" si="1624"/>
        <v>0</v>
      </c>
      <c r="AL1091">
        <f t="shared" ref="AL1091:AN1091" si="1674">SUM(AI1081:AI1090)/10</f>
        <v>0.3</v>
      </c>
      <c r="AM1091">
        <f t="shared" si="1674"/>
        <v>0.1</v>
      </c>
      <c r="AN1091">
        <f t="shared" si="1674"/>
        <v>0.6</v>
      </c>
      <c r="AO1091" s="7">
        <f t="shared" si="1637"/>
        <v>55.298828125</v>
      </c>
      <c r="AP1091" s="8">
        <f t="shared" si="1641"/>
        <v>0.12108974233770096</v>
      </c>
      <c r="AQ1091" s="8">
        <f t="shared" si="1642"/>
        <v>0.18181818181818182</v>
      </c>
      <c r="AR1091" s="8">
        <f t="shared" si="1643"/>
        <v>0.49090909090909091</v>
      </c>
      <c r="AT1091" s="8">
        <f t="shared" si="1638"/>
        <v>3</v>
      </c>
      <c r="AU1091" s="8">
        <f t="shared" si="1639"/>
        <v>7</v>
      </c>
      <c r="AV1091" s="4"/>
    </row>
    <row r="1092" spans="1:53" x14ac:dyDescent="0.25">
      <c r="A1092" t="s">
        <v>1096</v>
      </c>
      <c r="B1092">
        <v>16464.25</v>
      </c>
      <c r="C1092">
        <v>16487.75</v>
      </c>
      <c r="D1092">
        <v>16424.94921875</v>
      </c>
      <c r="E1092">
        <v>16441.25</v>
      </c>
      <c r="F1092">
        <v>16441.25</v>
      </c>
      <c r="G1092">
        <v>0</v>
      </c>
      <c r="H1092" t="str">
        <f t="shared" si="1597"/>
        <v xml:space="preserve"> 12:15:00+05:30</v>
      </c>
      <c r="I1092" t="str">
        <f t="shared" si="1598"/>
        <v>N</v>
      </c>
      <c r="J1092">
        <f t="shared" si="1599"/>
        <v>-29.849609375</v>
      </c>
      <c r="K1092">
        <f t="shared" si="1600"/>
        <v>-23</v>
      </c>
      <c r="L1092" s="3">
        <f t="shared" ref="L1092:L1155" si="1675">(E1092-E1091)/E1091</f>
        <v>-1.8122414461029812E-3</v>
      </c>
      <c r="M1092" s="3">
        <f t="shared" si="1601"/>
        <v>-1.3969661539395964E-3</v>
      </c>
      <c r="N1092" t="str">
        <f t="shared" si="1602"/>
        <v>2021-08-20</v>
      </c>
      <c r="O1092">
        <f t="shared" si="1603"/>
        <v>24.849609375</v>
      </c>
      <c r="P1092">
        <f t="shared" si="1604"/>
        <v>72.44921875</v>
      </c>
      <c r="Q1092">
        <f t="shared" si="1605"/>
        <v>223.650390625</v>
      </c>
      <c r="R1092">
        <f t="shared" si="1606"/>
        <v>248.650390625</v>
      </c>
      <c r="S1092">
        <f t="shared" si="1607"/>
        <v>16533.6064453125</v>
      </c>
      <c r="T1092">
        <f t="shared" si="1608"/>
        <v>16565.754743303572</v>
      </c>
      <c r="U1092">
        <f t="shared" si="1609"/>
        <v>-92.3564453125</v>
      </c>
      <c r="V1092">
        <f t="shared" si="1610"/>
        <v>-124.50474330357247</v>
      </c>
      <c r="W1092">
        <f t="shared" si="1611"/>
        <v>62.80078125</v>
      </c>
      <c r="X1092">
        <f t="shared" si="1612"/>
        <v>65.480273437500003</v>
      </c>
      <c r="Y1092">
        <f t="shared" si="1613"/>
        <v>16499.090669022804</v>
      </c>
      <c r="Z1092">
        <f t="shared" si="1622"/>
        <v>16526.427647347857</v>
      </c>
      <c r="AA1092">
        <f t="shared" si="1614"/>
        <v>-57.840669022803922</v>
      </c>
      <c r="AB1092">
        <f t="shared" si="1615"/>
        <v>-85.177647347856691</v>
      </c>
      <c r="AC1092" s="9">
        <f t="shared" si="1616"/>
        <v>-27.336978325052769</v>
      </c>
      <c r="AD1092" s="4">
        <f t="shared" si="1617"/>
        <v>0.41431051653344769</v>
      </c>
      <c r="AE1092" s="2">
        <f t="shared" si="1618"/>
        <v>3.8234992640530899E-3</v>
      </c>
      <c r="AF1092">
        <f t="shared" si="1626"/>
        <v>-66.664074280768546</v>
      </c>
      <c r="AG1092" s="4">
        <f t="shared" si="1619"/>
        <v>0.22116510142077508</v>
      </c>
      <c r="AI1092">
        <f t="shared" si="1620"/>
        <v>0</v>
      </c>
      <c r="AJ1092">
        <f t="shared" si="1623"/>
        <v>1</v>
      </c>
      <c r="AK1092">
        <f t="shared" si="1624"/>
        <v>0</v>
      </c>
      <c r="AL1092">
        <f t="shared" ref="AL1092:AN1092" si="1676">SUM(AI1082:AI1091)/10</f>
        <v>0.2</v>
      </c>
      <c r="AM1092">
        <f t="shared" si="1676"/>
        <v>0.2</v>
      </c>
      <c r="AN1092">
        <f t="shared" si="1676"/>
        <v>0.6</v>
      </c>
      <c r="AO1092" s="7">
        <f t="shared" si="1637"/>
        <v>-29.849609375</v>
      </c>
      <c r="AP1092" s="8">
        <f t="shared" si="1641"/>
        <v>9.9073425549028066E-2</v>
      </c>
      <c r="AQ1092" s="8">
        <f t="shared" si="1642"/>
        <v>0.26363636363636367</v>
      </c>
      <c r="AR1092" s="8">
        <f t="shared" si="1643"/>
        <v>0.49090909090909091</v>
      </c>
      <c r="AT1092" s="8">
        <f t="shared" si="1638"/>
        <v>2</v>
      </c>
      <c r="AU1092" s="8">
        <f t="shared" si="1639"/>
        <v>8</v>
      </c>
      <c r="AV1092" s="4"/>
    </row>
    <row r="1093" spans="1:53" x14ac:dyDescent="0.25">
      <c r="A1093" t="s">
        <v>1097</v>
      </c>
      <c r="B1093">
        <v>16442.099609375</v>
      </c>
      <c r="C1093">
        <v>16473.69921875</v>
      </c>
      <c r="D1093">
        <v>16424.94921875</v>
      </c>
      <c r="E1093">
        <v>16466.099609375</v>
      </c>
      <c r="F1093">
        <v>16466.099609375</v>
      </c>
      <c r="G1093">
        <v>0</v>
      </c>
      <c r="H1093" t="str">
        <f t="shared" si="1597"/>
        <v xml:space="preserve"> 13:15:00+05:30</v>
      </c>
      <c r="I1093" t="str">
        <f t="shared" si="1598"/>
        <v>N</v>
      </c>
      <c r="J1093">
        <f t="shared" si="1599"/>
        <v>24.849609375</v>
      </c>
      <c r="K1093">
        <f t="shared" si="1600"/>
        <v>24</v>
      </c>
      <c r="L1093" s="3">
        <f t="shared" si="1675"/>
        <v>1.5114184976811375E-3</v>
      </c>
      <c r="M1093" s="3">
        <f t="shared" si="1601"/>
        <v>1.459667595391261E-3</v>
      </c>
      <c r="N1093" t="str">
        <f t="shared" si="1602"/>
        <v>2021-08-20</v>
      </c>
      <c r="O1093">
        <f t="shared" si="1603"/>
        <v>-5.548828125</v>
      </c>
      <c r="P1093">
        <f t="shared" si="1604"/>
        <v>30.349609375</v>
      </c>
      <c r="Q1093">
        <f t="shared" si="1605"/>
        <v>201.099609375</v>
      </c>
      <c r="R1093">
        <f t="shared" si="1606"/>
        <v>233.599609375</v>
      </c>
      <c r="S1093">
        <f t="shared" si="1607"/>
        <v>16508.80029296875</v>
      </c>
      <c r="T1093">
        <f t="shared" si="1608"/>
        <v>16559.888113839286</v>
      </c>
      <c r="U1093">
        <f t="shared" si="1609"/>
        <v>-42.70068359375</v>
      </c>
      <c r="V1093">
        <f t="shared" si="1610"/>
        <v>-93.788504464286234</v>
      </c>
      <c r="W1093">
        <f t="shared" si="1611"/>
        <v>48.75</v>
      </c>
      <c r="X1093">
        <f t="shared" si="1612"/>
        <v>67.605273437500003</v>
      </c>
      <c r="Y1093">
        <f t="shared" si="1613"/>
        <v>16491.759322434402</v>
      </c>
      <c r="Z1093">
        <f t="shared" si="1622"/>
        <v>16520.943280259416</v>
      </c>
      <c r="AA1093">
        <f t="shared" si="1614"/>
        <v>-25.659713059401838</v>
      </c>
      <c r="AB1093">
        <f t="shared" si="1615"/>
        <v>-54.843670884416497</v>
      </c>
      <c r="AC1093" s="9">
        <f t="shared" si="1616"/>
        <v>-29.183957825014659</v>
      </c>
      <c r="AD1093" s="4">
        <f t="shared" si="1617"/>
        <v>6.7563410922751449E-2</v>
      </c>
      <c r="AE1093" s="2">
        <f t="shared" si="1618"/>
        <v>2.968045706001279E-3</v>
      </c>
      <c r="AF1093">
        <f t="shared" si="1626"/>
        <v>-68.128791404884396</v>
      </c>
      <c r="AG1093" s="4">
        <f t="shared" si="1619"/>
        <v>2.1971611245165019E-2</v>
      </c>
      <c r="AI1093">
        <f t="shared" si="1620"/>
        <v>0</v>
      </c>
      <c r="AJ1093">
        <f t="shared" si="1623"/>
        <v>1</v>
      </c>
      <c r="AK1093">
        <f t="shared" si="1624"/>
        <v>0</v>
      </c>
      <c r="AL1093">
        <f t="shared" ref="AL1093:AN1093" si="1677">SUM(AI1083:AI1092)/10</f>
        <v>0.1</v>
      </c>
      <c r="AM1093">
        <f t="shared" si="1677"/>
        <v>0.3</v>
      </c>
      <c r="AN1093">
        <f t="shared" si="1677"/>
        <v>0.6</v>
      </c>
      <c r="AO1093" s="7">
        <f t="shared" si="1637"/>
        <v>24.849609375</v>
      </c>
      <c r="AP1093" s="8">
        <f t="shared" si="1641"/>
        <v>8.106007544920478E-2</v>
      </c>
      <c r="AQ1093" s="8">
        <f t="shared" si="1642"/>
        <v>0.34545454545454546</v>
      </c>
      <c r="AR1093" s="8">
        <f t="shared" si="1643"/>
        <v>0.49090909090909091</v>
      </c>
      <c r="AT1093" s="8">
        <f t="shared" si="1638"/>
        <v>3</v>
      </c>
      <c r="AU1093" s="8">
        <f t="shared" si="1639"/>
        <v>7</v>
      </c>
      <c r="AV1093" s="4"/>
    </row>
    <row r="1094" spans="1:53" x14ac:dyDescent="0.25">
      <c r="A1094" t="s">
        <v>1098</v>
      </c>
      <c r="B1094">
        <v>16436.80078125</v>
      </c>
      <c r="C1094">
        <v>16506.5</v>
      </c>
      <c r="D1094">
        <v>16435.650390625</v>
      </c>
      <c r="E1094">
        <v>16460.55078125</v>
      </c>
      <c r="F1094">
        <v>16460.55078125</v>
      </c>
      <c r="G1094">
        <v>0</v>
      </c>
      <c r="H1094" t="str">
        <f t="shared" si="1597"/>
        <v xml:space="preserve"> 14:15:00+05:30</v>
      </c>
      <c r="I1094" t="str">
        <f t="shared" si="1598"/>
        <v>N</v>
      </c>
      <c r="J1094">
        <f t="shared" si="1599"/>
        <v>-5.548828125</v>
      </c>
      <c r="K1094">
        <f t="shared" si="1600"/>
        <v>23.75</v>
      </c>
      <c r="L1094" s="3">
        <f t="shared" si="1675"/>
        <v>-3.369849725578464E-4</v>
      </c>
      <c r="M1094" s="3">
        <f t="shared" si="1601"/>
        <v>1.4449283845486772E-3</v>
      </c>
      <c r="N1094" t="str">
        <f t="shared" si="1602"/>
        <v>2021-08-20</v>
      </c>
      <c r="O1094">
        <f t="shared" si="1603"/>
        <v>-44.900390625</v>
      </c>
      <c r="P1094">
        <f t="shared" si="1604"/>
        <v>66.19921875</v>
      </c>
      <c r="Q1094">
        <f t="shared" si="1605"/>
        <v>189.25</v>
      </c>
      <c r="R1094">
        <f t="shared" si="1606"/>
        <v>235.75</v>
      </c>
      <c r="S1094">
        <f t="shared" si="1607"/>
        <v>16494.2626953125</v>
      </c>
      <c r="T1094">
        <f t="shared" si="1608"/>
        <v>16555.073846726191</v>
      </c>
      <c r="U1094">
        <f t="shared" si="1609"/>
        <v>-33.7119140625</v>
      </c>
      <c r="V1094">
        <f t="shared" si="1610"/>
        <v>-94.523065476190823</v>
      </c>
      <c r="W1094">
        <f t="shared" si="1611"/>
        <v>70.849609375</v>
      </c>
      <c r="X1094">
        <f t="shared" si="1612"/>
        <v>69.585351562499994</v>
      </c>
      <c r="Y1094">
        <f t="shared" si="1613"/>
        <v>16484.824091060091</v>
      </c>
      <c r="Z1094">
        <f t="shared" si="1622"/>
        <v>16515.453053076741</v>
      </c>
      <c r="AA1094">
        <f t="shared" si="1614"/>
        <v>-24.273309810090723</v>
      </c>
      <c r="AB1094">
        <f t="shared" si="1615"/>
        <v>-54.902271826740616</v>
      </c>
      <c r="AC1094" s="9">
        <f t="shared" si="1616"/>
        <v>-30.628962016649893</v>
      </c>
      <c r="AD1094" s="4">
        <f t="shared" si="1617"/>
        <v>4.9513647199581262E-2</v>
      </c>
      <c r="AE1094" s="2">
        <f t="shared" si="1618"/>
        <v>4.3107274547171601E-3</v>
      </c>
      <c r="AF1094">
        <f t="shared" si="1626"/>
        <v>-70.2497556661001</v>
      </c>
      <c r="AG1094" s="4">
        <f t="shared" si="1619"/>
        <v>3.1131687756076127E-2</v>
      </c>
      <c r="AI1094">
        <f t="shared" si="1620"/>
        <v>0</v>
      </c>
      <c r="AJ1094">
        <f t="shared" si="1623"/>
        <v>1</v>
      </c>
      <c r="AK1094">
        <f t="shared" si="1624"/>
        <v>0</v>
      </c>
      <c r="AL1094">
        <f t="shared" ref="AL1094:AN1094" si="1678">SUM(AI1084:AI1093)/10</f>
        <v>0</v>
      </c>
      <c r="AM1094">
        <f t="shared" si="1678"/>
        <v>0.4</v>
      </c>
      <c r="AN1094">
        <f t="shared" si="1678"/>
        <v>0.6</v>
      </c>
      <c r="AO1094" s="7">
        <f t="shared" si="1637"/>
        <v>-5.548828125</v>
      </c>
      <c r="AP1094" s="8">
        <f t="shared" si="1641"/>
        <v>6.6321879912985729E-2</v>
      </c>
      <c r="AQ1094" s="8">
        <f t="shared" si="1642"/>
        <v>0.42727272727272725</v>
      </c>
      <c r="AR1094" s="8">
        <f t="shared" si="1643"/>
        <v>0.49090909090909091</v>
      </c>
      <c r="AT1094" s="8">
        <f t="shared" si="1638"/>
        <v>3</v>
      </c>
      <c r="AU1094" s="8">
        <f t="shared" si="1639"/>
        <v>7</v>
      </c>
      <c r="AV1094" s="4"/>
    </row>
    <row r="1095" spans="1:53" x14ac:dyDescent="0.25">
      <c r="A1095" t="s">
        <v>1099</v>
      </c>
      <c r="B1095">
        <v>16460.55078125</v>
      </c>
      <c r="C1095">
        <v>16461.94921875</v>
      </c>
      <c r="D1095">
        <v>16411.400390625</v>
      </c>
      <c r="E1095">
        <v>16415.650390625</v>
      </c>
      <c r="F1095">
        <v>16415.650390625</v>
      </c>
      <c r="G1095">
        <v>0</v>
      </c>
      <c r="H1095" t="str">
        <f t="shared" si="1597"/>
        <v xml:space="preserve"> 15:15:00+05:30</v>
      </c>
      <c r="I1095" t="str">
        <f t="shared" si="1598"/>
        <v>N</v>
      </c>
      <c r="J1095">
        <f t="shared" si="1599"/>
        <v>-44.900390625</v>
      </c>
      <c r="K1095">
        <f t="shared" si="1600"/>
        <v>-44.900390625</v>
      </c>
      <c r="L1095" s="3">
        <f t="shared" si="1675"/>
        <v>-2.7277574864715617E-3</v>
      </c>
      <c r="M1095" s="3">
        <f t="shared" si="1601"/>
        <v>-2.7277574864715617E-3</v>
      </c>
      <c r="N1095" t="str">
        <f t="shared" si="1602"/>
        <v>2021-08-20</v>
      </c>
      <c r="O1095">
        <f t="shared" si="1603"/>
        <v>85.94921875</v>
      </c>
      <c r="P1095">
        <f t="shared" si="1604"/>
        <v>82.548828125</v>
      </c>
      <c r="Q1095">
        <f t="shared" si="1605"/>
        <v>213.099609375</v>
      </c>
      <c r="R1095">
        <f t="shared" si="1606"/>
        <v>296.25</v>
      </c>
      <c r="S1095">
        <f t="shared" si="1607"/>
        <v>16481.2314453125</v>
      </c>
      <c r="T1095">
        <f t="shared" si="1608"/>
        <v>16549.947730654763</v>
      </c>
      <c r="U1095">
        <f t="shared" si="1609"/>
        <v>-65.5810546875</v>
      </c>
      <c r="V1095">
        <f t="shared" si="1610"/>
        <v>-134.29734002976329</v>
      </c>
      <c r="W1095">
        <f t="shared" si="1611"/>
        <v>50.548828125</v>
      </c>
      <c r="X1095">
        <f t="shared" si="1612"/>
        <v>71.615234375</v>
      </c>
      <c r="Y1095">
        <f t="shared" si="1613"/>
        <v>16469.452157630072</v>
      </c>
      <c r="Z1095">
        <f t="shared" si="1622"/>
        <v>16506.380083762946</v>
      </c>
      <c r="AA1095">
        <f t="shared" si="1614"/>
        <v>-53.801767005072179</v>
      </c>
      <c r="AB1095">
        <f t="shared" si="1615"/>
        <v>-90.729693137946015</v>
      </c>
      <c r="AC1095" s="9">
        <f t="shared" si="1616"/>
        <v>-36.927926132873836</v>
      </c>
      <c r="AD1095" s="4">
        <f t="shared" si="1617"/>
        <v>0.2056538550930922</v>
      </c>
      <c r="AE1095" s="2">
        <f t="shared" si="1618"/>
        <v>3.0801044957672217E-3</v>
      </c>
      <c r="AF1095">
        <f t="shared" si="1626"/>
        <v>-80.495573024691112</v>
      </c>
      <c r="AG1095" s="4">
        <f t="shared" si="1619"/>
        <v>0.14584844120013443</v>
      </c>
      <c r="AI1095">
        <f t="shared" si="1620"/>
        <v>0</v>
      </c>
      <c r="AJ1095">
        <f t="shared" si="1623"/>
        <v>1</v>
      </c>
      <c r="AK1095">
        <f t="shared" si="1624"/>
        <v>0</v>
      </c>
      <c r="AL1095">
        <f t="shared" ref="AL1095:AN1095" si="1679">SUM(AI1085:AI1094)/10</f>
        <v>0</v>
      </c>
      <c r="AM1095">
        <f t="shared" si="1679"/>
        <v>0.5</v>
      </c>
      <c r="AN1095">
        <f t="shared" si="1679"/>
        <v>0.5</v>
      </c>
      <c r="AO1095" s="7">
        <f t="shared" si="1637"/>
        <v>-44.900390625</v>
      </c>
      <c r="AP1095" s="8">
        <f t="shared" si="1641"/>
        <v>5.4263356292442867E-2</v>
      </c>
      <c r="AQ1095" s="8">
        <f t="shared" si="1642"/>
        <v>0.50909090909090915</v>
      </c>
      <c r="AR1095" s="8">
        <f t="shared" si="1643"/>
        <v>0.49090909090909091</v>
      </c>
      <c r="AT1095" s="8">
        <f t="shared" si="1638"/>
        <v>3</v>
      </c>
      <c r="AU1095" s="8">
        <f t="shared" si="1639"/>
        <v>7</v>
      </c>
      <c r="AV1095" s="4"/>
    </row>
    <row r="1096" spans="1:53" x14ac:dyDescent="0.25">
      <c r="A1096" t="s">
        <v>1100</v>
      </c>
      <c r="B1096">
        <v>16592.25</v>
      </c>
      <c r="C1096">
        <v>16592.25</v>
      </c>
      <c r="D1096">
        <v>16490.05078125</v>
      </c>
      <c r="E1096">
        <v>16501.599609375</v>
      </c>
      <c r="F1096">
        <v>16501.599609375</v>
      </c>
      <c r="G1096">
        <v>0</v>
      </c>
      <c r="H1096" t="str">
        <f t="shared" si="1597"/>
        <v xml:space="preserve"> 09:15:00+05:30</v>
      </c>
      <c r="I1096" t="str">
        <f t="shared" si="1598"/>
        <v>Y</v>
      </c>
      <c r="J1096">
        <f t="shared" si="1599"/>
        <v>85.94921875</v>
      </c>
      <c r="K1096">
        <f t="shared" si="1600"/>
        <v>-90.650390625</v>
      </c>
      <c r="L1096" s="3">
        <f t="shared" si="1675"/>
        <v>5.2358095296111884E-3</v>
      </c>
      <c r="M1096" s="3">
        <f t="shared" si="1601"/>
        <v>-5.4634175970709213E-3</v>
      </c>
      <c r="N1096" t="str">
        <f t="shared" si="1602"/>
        <v>2021-08-23</v>
      </c>
      <c r="O1096">
        <f t="shared" si="1603"/>
        <v>-39.19921875</v>
      </c>
      <c r="P1096">
        <f t="shared" si="1604"/>
        <v>-13.298828125</v>
      </c>
      <c r="Q1096">
        <f t="shared" si="1605"/>
        <v>133.80078125</v>
      </c>
      <c r="R1096">
        <f t="shared" si="1606"/>
        <v>189.951171875</v>
      </c>
      <c r="S1096">
        <f t="shared" si="1607"/>
        <v>16461.087646484375</v>
      </c>
      <c r="T1096">
        <f t="shared" si="1608"/>
        <v>16543.690569196428</v>
      </c>
      <c r="U1096">
        <f t="shared" si="1609"/>
        <v>40.511962890625</v>
      </c>
      <c r="V1096">
        <f t="shared" si="1610"/>
        <v>-42.090959821427532</v>
      </c>
      <c r="W1096">
        <f t="shared" si="1611"/>
        <v>102.19921875</v>
      </c>
      <c r="X1096">
        <f t="shared" si="1612"/>
        <v>66.640039062499994</v>
      </c>
      <c r="Y1096">
        <f t="shared" si="1613"/>
        <v>16476.59603579561</v>
      </c>
      <c r="Z1096">
        <f t="shared" si="1622"/>
        <v>16505.945495182223</v>
      </c>
      <c r="AA1096">
        <f t="shared" si="1614"/>
        <v>25.003573579389922</v>
      </c>
      <c r="AB1096">
        <f t="shared" si="1615"/>
        <v>-4.3458858072226576</v>
      </c>
      <c r="AC1096" s="9">
        <f t="shared" si="1616"/>
        <v>-29.34945938661258</v>
      </c>
      <c r="AD1096" s="4">
        <f t="shared" si="1617"/>
        <v>-0.20522318851571744</v>
      </c>
      <c r="AE1096" s="2">
        <f t="shared" si="1618"/>
        <v>6.1976291101665708E-3</v>
      </c>
      <c r="AF1096">
        <f t="shared" si="1626"/>
        <v>-67.094533400817454</v>
      </c>
      <c r="AG1096" s="4">
        <f t="shared" si="1619"/>
        <v>-0.16648169731971521</v>
      </c>
      <c r="AI1096">
        <f t="shared" si="1620"/>
        <v>0</v>
      </c>
      <c r="AJ1096">
        <f t="shared" si="1623"/>
        <v>0</v>
      </c>
      <c r="AK1096">
        <f t="shared" si="1624"/>
        <v>1</v>
      </c>
      <c r="AL1096">
        <f t="shared" ref="AL1096:AN1096" si="1680">SUM(AI1086:AI1095)/10</f>
        <v>0</v>
      </c>
      <c r="AM1096">
        <f t="shared" si="1680"/>
        <v>0.6</v>
      </c>
      <c r="AN1096">
        <f t="shared" si="1680"/>
        <v>0.4</v>
      </c>
      <c r="AO1096" s="7">
        <f t="shared" si="1637"/>
        <v>85.94921875</v>
      </c>
      <c r="AP1096" s="8">
        <f t="shared" si="1641"/>
        <v>4.4397291511998713E-2</v>
      </c>
      <c r="AQ1096" s="8">
        <f t="shared" si="1642"/>
        <v>0.40909090909090906</v>
      </c>
      <c r="AR1096" s="8">
        <f t="shared" si="1643"/>
        <v>0.59090909090909094</v>
      </c>
      <c r="AT1096" s="8">
        <f t="shared" si="1638"/>
        <v>4</v>
      </c>
      <c r="AU1096" s="8">
        <f t="shared" si="1639"/>
        <v>6</v>
      </c>
      <c r="AV1096" s="4"/>
    </row>
    <row r="1097" spans="1:53" x14ac:dyDescent="0.25">
      <c r="A1097" t="s">
        <v>1101</v>
      </c>
      <c r="B1097">
        <v>16500.849609375</v>
      </c>
      <c r="C1097">
        <v>16524.75</v>
      </c>
      <c r="D1097">
        <v>16396.19921875</v>
      </c>
      <c r="E1097">
        <v>16462.400390625</v>
      </c>
      <c r="F1097">
        <v>16462.400390625</v>
      </c>
      <c r="G1097">
        <v>0</v>
      </c>
      <c r="H1097" t="str">
        <f t="shared" si="1597"/>
        <v xml:space="preserve"> 10:15:00+05:30</v>
      </c>
      <c r="I1097" t="str">
        <f t="shared" si="1598"/>
        <v>N</v>
      </c>
      <c r="J1097">
        <f t="shared" si="1599"/>
        <v>-39.19921875</v>
      </c>
      <c r="K1097">
        <f t="shared" si="1600"/>
        <v>-38.44921875</v>
      </c>
      <c r="L1097" s="3">
        <f t="shared" si="1675"/>
        <v>-2.3754799339410632E-3</v>
      </c>
      <c r="M1097" s="3">
        <f t="shared" si="1601"/>
        <v>-2.3301356996887589E-3</v>
      </c>
      <c r="N1097" t="str">
        <f t="shared" si="1602"/>
        <v>2021-08-23</v>
      </c>
      <c r="O1097">
        <f t="shared" si="1603"/>
        <v>51.298828125</v>
      </c>
      <c r="P1097">
        <f t="shared" si="1604"/>
        <v>53.25</v>
      </c>
      <c r="Q1097">
        <f t="shared" si="1605"/>
        <v>204.150390625</v>
      </c>
      <c r="R1097">
        <f t="shared" si="1606"/>
        <v>387.150390625</v>
      </c>
      <c r="S1097">
        <f t="shared" si="1607"/>
        <v>16454.800048828125</v>
      </c>
      <c r="T1097">
        <f t="shared" si="1608"/>
        <v>16540.835751488095</v>
      </c>
      <c r="U1097">
        <f t="shared" si="1609"/>
        <v>7.600341796875</v>
      </c>
      <c r="V1097">
        <f t="shared" si="1610"/>
        <v>-78.435360863095411</v>
      </c>
      <c r="W1097">
        <f t="shared" si="1611"/>
        <v>128.55078125</v>
      </c>
      <c r="X1097">
        <f t="shared" si="1612"/>
        <v>72.2099609375</v>
      </c>
      <c r="Y1097">
        <f t="shared" si="1613"/>
        <v>16473.44144797992</v>
      </c>
      <c r="Z1097">
        <f t="shared" si="1622"/>
        <v>16501.986849313384</v>
      </c>
      <c r="AA1097">
        <f t="shared" si="1614"/>
        <v>-11.041057354919758</v>
      </c>
      <c r="AB1097">
        <f t="shared" si="1615"/>
        <v>-39.586458688383573</v>
      </c>
      <c r="AC1097" s="9">
        <f t="shared" si="1616"/>
        <v>-28.545401333463815</v>
      </c>
      <c r="AD1097" s="4">
        <f t="shared" si="1617"/>
        <v>-2.7396008988006326E-2</v>
      </c>
      <c r="AE1097" s="2">
        <f t="shared" si="1618"/>
        <v>7.8402792949109068E-3</v>
      </c>
      <c r="AF1097">
        <f t="shared" si="1626"/>
        <v>-67.394303508175653</v>
      </c>
      <c r="AG1097" s="4">
        <f t="shared" si="1619"/>
        <v>4.4678767727229923E-3</v>
      </c>
      <c r="AI1097">
        <f t="shared" si="1620"/>
        <v>0</v>
      </c>
      <c r="AJ1097">
        <f t="shared" si="1623"/>
        <v>0</v>
      </c>
      <c r="AK1097">
        <f t="shared" si="1624"/>
        <v>1</v>
      </c>
      <c r="AL1097">
        <f t="shared" ref="AL1097:AN1097" si="1681">SUM(AI1087:AI1096)/10</f>
        <v>0</v>
      </c>
      <c r="AM1097">
        <f t="shared" si="1681"/>
        <v>0.6</v>
      </c>
      <c r="AN1097">
        <f t="shared" si="1681"/>
        <v>0.4</v>
      </c>
      <c r="AO1097" s="7">
        <f t="shared" si="1637"/>
        <v>-39.19921875</v>
      </c>
      <c r="AP1097" s="8">
        <f t="shared" si="1641"/>
        <v>3.6325056691635313E-2</v>
      </c>
      <c r="AQ1097" s="8">
        <f t="shared" si="1642"/>
        <v>0.49090909090909091</v>
      </c>
      <c r="AR1097" s="8">
        <f t="shared" si="1643"/>
        <v>0.50909090909090915</v>
      </c>
      <c r="AT1097" s="8">
        <f t="shared" si="1638"/>
        <v>3</v>
      </c>
      <c r="AU1097" s="8">
        <f t="shared" si="1639"/>
        <v>7</v>
      </c>
      <c r="AV1097" s="4"/>
    </row>
    <row r="1098" spans="1:53" x14ac:dyDescent="0.25">
      <c r="A1098" t="s">
        <v>1102</v>
      </c>
      <c r="B1098">
        <v>16443.5</v>
      </c>
      <c r="C1098">
        <v>16520.05078125</v>
      </c>
      <c r="D1098">
        <v>16443.5</v>
      </c>
      <c r="E1098">
        <v>16513.69921875</v>
      </c>
      <c r="F1098">
        <v>16513.69921875</v>
      </c>
      <c r="G1098">
        <v>0</v>
      </c>
      <c r="H1098" t="str">
        <f t="shared" si="1597"/>
        <v xml:space="preserve"> 11:15:00+05:30</v>
      </c>
      <c r="I1098" t="str">
        <f t="shared" si="1598"/>
        <v>N</v>
      </c>
      <c r="J1098">
        <f t="shared" si="1599"/>
        <v>51.298828125</v>
      </c>
      <c r="K1098">
        <f t="shared" si="1600"/>
        <v>70.19921875</v>
      </c>
      <c r="L1098" s="3">
        <f t="shared" si="1675"/>
        <v>3.1161207908789314E-3</v>
      </c>
      <c r="M1098" s="3">
        <f t="shared" si="1601"/>
        <v>4.2691165962234316E-3</v>
      </c>
      <c r="N1098" t="str">
        <f t="shared" si="1602"/>
        <v>2021-08-23</v>
      </c>
      <c r="O1098">
        <f t="shared" si="1603"/>
        <v>-17.25</v>
      </c>
      <c r="P1098">
        <f t="shared" si="1604"/>
        <v>18.400390625</v>
      </c>
      <c r="Q1098">
        <f t="shared" si="1605"/>
        <v>149.8515625</v>
      </c>
      <c r="R1098">
        <f t="shared" si="1606"/>
        <v>355.55078125</v>
      </c>
      <c r="S1098">
        <f t="shared" si="1607"/>
        <v>16454.306396484375</v>
      </c>
      <c r="T1098">
        <f t="shared" si="1608"/>
        <v>16535.340494791668</v>
      </c>
      <c r="U1098">
        <f t="shared" si="1609"/>
        <v>59.392822265625</v>
      </c>
      <c r="V1098">
        <f t="shared" si="1610"/>
        <v>-21.641276041667879</v>
      </c>
      <c r="W1098">
        <f t="shared" si="1611"/>
        <v>76.55078125</v>
      </c>
      <c r="X1098">
        <f t="shared" si="1612"/>
        <v>79.775000000000006</v>
      </c>
      <c r="Y1098">
        <f t="shared" si="1613"/>
        <v>16482.387619262161</v>
      </c>
      <c r="Z1098">
        <f t="shared" si="1622"/>
        <v>16503.051610171256</v>
      </c>
      <c r="AA1098">
        <f t="shared" si="1614"/>
        <v>31.311599487838976</v>
      </c>
      <c r="AB1098">
        <f t="shared" si="1615"/>
        <v>10.64760857874353</v>
      </c>
      <c r="AC1098" s="9">
        <f t="shared" si="1616"/>
        <v>-20.663990909095446</v>
      </c>
      <c r="AD1098" s="4">
        <f t="shared" si="1617"/>
        <v>-0.27610087986848447</v>
      </c>
      <c r="AE1098" s="2">
        <f t="shared" si="1618"/>
        <v>4.6553824459512876E-3</v>
      </c>
      <c r="AF1098">
        <f t="shared" si="1626"/>
        <v>-52.952875529506855</v>
      </c>
      <c r="AG1098" s="4">
        <f t="shared" si="1619"/>
        <v>-0.21428262073985077</v>
      </c>
      <c r="AI1098">
        <f t="shared" si="1620"/>
        <v>0</v>
      </c>
      <c r="AJ1098">
        <f t="shared" si="1623"/>
        <v>0</v>
      </c>
      <c r="AK1098">
        <f t="shared" si="1624"/>
        <v>1</v>
      </c>
      <c r="AL1098">
        <f t="shared" ref="AL1098:AN1098" si="1682">SUM(AI1088:AI1097)/10</f>
        <v>0</v>
      </c>
      <c r="AM1098">
        <f t="shared" si="1682"/>
        <v>0.6</v>
      </c>
      <c r="AN1098">
        <f t="shared" si="1682"/>
        <v>0.4</v>
      </c>
      <c r="AO1098" s="7">
        <f t="shared" si="1637"/>
        <v>51.298828125</v>
      </c>
      <c r="AP1098" s="8">
        <f t="shared" si="1641"/>
        <v>2.9720500929519802E-2</v>
      </c>
      <c r="AQ1098" s="8">
        <f t="shared" si="1642"/>
        <v>0.49090909090909091</v>
      </c>
      <c r="AR1098" s="8">
        <f t="shared" si="1643"/>
        <v>0.50909090909090915</v>
      </c>
      <c r="AT1098" s="8">
        <f t="shared" si="1638"/>
        <v>4</v>
      </c>
      <c r="AU1098" s="8">
        <f t="shared" si="1639"/>
        <v>6</v>
      </c>
      <c r="AV1098" s="4"/>
    </row>
    <row r="1099" spans="1:53" x14ac:dyDescent="0.25">
      <c r="A1099" t="s">
        <v>1103</v>
      </c>
      <c r="B1099">
        <v>16498.5</v>
      </c>
      <c r="C1099">
        <v>16520.05078125</v>
      </c>
      <c r="D1099">
        <v>16471.75</v>
      </c>
      <c r="E1099">
        <v>16496.44921875</v>
      </c>
      <c r="F1099">
        <v>16496.44921875</v>
      </c>
      <c r="G1099">
        <v>0</v>
      </c>
      <c r="H1099" t="str">
        <f t="shared" si="1597"/>
        <v xml:space="preserve"> 12:15:00+05:30</v>
      </c>
      <c r="I1099" t="str">
        <f t="shared" si="1598"/>
        <v>N</v>
      </c>
      <c r="J1099">
        <f t="shared" si="1599"/>
        <v>-17.25</v>
      </c>
      <c r="K1099">
        <f t="shared" si="1600"/>
        <v>-2.05078125</v>
      </c>
      <c r="L1099" s="3">
        <f t="shared" si="1675"/>
        <v>-1.0445872709376944E-3</v>
      </c>
      <c r="M1099" s="3">
        <f t="shared" si="1601"/>
        <v>-1.2430107282480226E-4</v>
      </c>
      <c r="N1099" t="str">
        <f t="shared" si="1602"/>
        <v>2021-08-23</v>
      </c>
      <c r="O1099">
        <f t="shared" si="1603"/>
        <v>30.30078125</v>
      </c>
      <c r="P1099">
        <f t="shared" si="1604"/>
        <v>61.55078125</v>
      </c>
      <c r="Q1099">
        <f t="shared" si="1605"/>
        <v>153.5</v>
      </c>
      <c r="R1099">
        <f t="shared" si="1606"/>
        <v>366.400390625</v>
      </c>
      <c r="S1099">
        <f t="shared" si="1607"/>
        <v>16466.543701171875</v>
      </c>
      <c r="T1099">
        <f t="shared" si="1608"/>
        <v>16534.797619047618</v>
      </c>
      <c r="U1099">
        <f t="shared" si="1609"/>
        <v>29.905517578125</v>
      </c>
      <c r="V1099">
        <f t="shared" si="1610"/>
        <v>-38.348400297618355</v>
      </c>
      <c r="W1099">
        <f t="shared" si="1611"/>
        <v>48.30078125</v>
      </c>
      <c r="X1099">
        <f t="shared" si="1612"/>
        <v>83.9951171875</v>
      </c>
      <c r="Y1099">
        <f t="shared" si="1613"/>
        <v>16485.512419148348</v>
      </c>
      <c r="Z1099">
        <f t="shared" si="1622"/>
        <v>16502.451392769322</v>
      </c>
      <c r="AA1099">
        <f t="shared" si="1614"/>
        <v>10.936799601651728</v>
      </c>
      <c r="AB1099">
        <f t="shared" si="1615"/>
        <v>-6.0021740193224105</v>
      </c>
      <c r="AC1099" s="9">
        <f t="shared" si="1616"/>
        <v>-16.938973620974139</v>
      </c>
      <c r="AD1099" s="4">
        <f t="shared" si="1617"/>
        <v>-0.18026611144518587</v>
      </c>
      <c r="AE1099" s="2">
        <f t="shared" si="1618"/>
        <v>2.9323405982970845E-3</v>
      </c>
      <c r="AF1099">
        <f t="shared" si="1626"/>
        <v>-49.285199899270083</v>
      </c>
      <c r="AG1099" s="4">
        <f t="shared" si="1619"/>
        <v>-6.9263011565689925E-2</v>
      </c>
      <c r="AI1099">
        <f t="shared" si="1620"/>
        <v>0</v>
      </c>
      <c r="AJ1099">
        <f t="shared" si="1623"/>
        <v>0</v>
      </c>
      <c r="AK1099">
        <f t="shared" si="1624"/>
        <v>1</v>
      </c>
      <c r="AL1099">
        <f t="shared" ref="AL1099:AN1099" si="1683">SUM(AI1089:AI1098)/10</f>
        <v>0</v>
      </c>
      <c r="AM1099">
        <f t="shared" si="1683"/>
        <v>0.6</v>
      </c>
      <c r="AN1099">
        <f t="shared" si="1683"/>
        <v>0.4</v>
      </c>
      <c r="AO1099" s="7">
        <f t="shared" si="1637"/>
        <v>-17.25</v>
      </c>
      <c r="AP1099" s="8">
        <f t="shared" si="1641"/>
        <v>2.4316773487788927E-2</v>
      </c>
      <c r="AQ1099" s="8">
        <f t="shared" si="1642"/>
        <v>0.49090909090909091</v>
      </c>
      <c r="AR1099" s="8">
        <f t="shared" si="1643"/>
        <v>0.50909090909090915</v>
      </c>
      <c r="AT1099" s="8">
        <f t="shared" si="1638"/>
        <v>4</v>
      </c>
      <c r="AU1099" s="8">
        <f t="shared" si="1639"/>
        <v>6</v>
      </c>
      <c r="AV1099" s="4"/>
    </row>
    <row r="1100" spans="1:53" x14ac:dyDescent="0.25">
      <c r="A1100" t="s">
        <v>1104</v>
      </c>
      <c r="B1100">
        <v>16487.150390625</v>
      </c>
      <c r="C1100">
        <v>16537.05078125</v>
      </c>
      <c r="D1100">
        <v>16478.55078125</v>
      </c>
      <c r="E1100">
        <v>16526.75</v>
      </c>
      <c r="F1100">
        <v>16526.75</v>
      </c>
      <c r="G1100">
        <v>0</v>
      </c>
      <c r="H1100" t="str">
        <f t="shared" si="1597"/>
        <v xml:space="preserve"> 13:15:00+05:30</v>
      </c>
      <c r="I1100" t="str">
        <f t="shared" si="1598"/>
        <v>N</v>
      </c>
      <c r="J1100">
        <f t="shared" si="1599"/>
        <v>30.30078125</v>
      </c>
      <c r="K1100">
        <f t="shared" si="1600"/>
        <v>39.599609375</v>
      </c>
      <c r="L1100" s="3">
        <f t="shared" si="1675"/>
        <v>1.8368062634691036E-3</v>
      </c>
      <c r="M1100" s="3">
        <f t="shared" si="1601"/>
        <v>2.401846798068714E-3</v>
      </c>
      <c r="N1100" t="str">
        <f t="shared" si="1602"/>
        <v>2021-08-23</v>
      </c>
      <c r="O1100">
        <f t="shared" si="1603"/>
        <v>-28.55078125</v>
      </c>
      <c r="P1100">
        <f t="shared" si="1604"/>
        <v>38.94921875</v>
      </c>
      <c r="Q1100">
        <f t="shared" si="1605"/>
        <v>112.900390625</v>
      </c>
      <c r="R1100">
        <f t="shared" si="1606"/>
        <v>358.599609375</v>
      </c>
      <c r="S1100">
        <f t="shared" si="1607"/>
        <v>16469.71240234375</v>
      </c>
      <c r="T1100">
        <f t="shared" si="1608"/>
        <v>16533.133277529763</v>
      </c>
      <c r="U1100">
        <f t="shared" si="1609"/>
        <v>57.03759765625</v>
      </c>
      <c r="V1100">
        <f t="shared" si="1610"/>
        <v>-6.3832775297632907</v>
      </c>
      <c r="W1100">
        <f t="shared" si="1611"/>
        <v>58.5</v>
      </c>
      <c r="X1100">
        <f t="shared" si="1612"/>
        <v>75.610156250000003</v>
      </c>
      <c r="Y1100">
        <f t="shared" si="1613"/>
        <v>16494.676326004272</v>
      </c>
      <c r="Z1100">
        <f t="shared" si="1622"/>
        <v>16504.660357063021</v>
      </c>
      <c r="AA1100">
        <f t="shared" si="1614"/>
        <v>32.073673995728313</v>
      </c>
      <c r="AB1100">
        <f t="shared" si="1615"/>
        <v>22.089642936978635</v>
      </c>
      <c r="AC1100" s="9">
        <f t="shared" si="1616"/>
        <v>-9.9840310587496788</v>
      </c>
      <c r="AD1100" s="4">
        <f t="shared" si="1617"/>
        <v>-0.41058819252264056</v>
      </c>
      <c r="AE1100" s="2">
        <f t="shared" si="1618"/>
        <v>3.5500694676721088E-3</v>
      </c>
      <c r="AF1100">
        <f t="shared" si="1626"/>
        <v>-38.456951525491604</v>
      </c>
      <c r="AG1100" s="4">
        <f t="shared" si="1619"/>
        <v>-0.21970588322477</v>
      </c>
      <c r="AI1100">
        <f t="shared" si="1620"/>
        <v>0</v>
      </c>
      <c r="AJ1100">
        <f t="shared" si="1623"/>
        <v>0</v>
      </c>
      <c r="AK1100">
        <f t="shared" si="1624"/>
        <v>1</v>
      </c>
      <c r="AL1100">
        <f t="shared" ref="AL1100:AN1100" si="1684">SUM(AI1090:AI1099)/10</f>
        <v>0</v>
      </c>
      <c r="AM1100">
        <f t="shared" si="1684"/>
        <v>0.6</v>
      </c>
      <c r="AN1100">
        <f t="shared" si="1684"/>
        <v>0.4</v>
      </c>
      <c r="AO1100" s="7">
        <f t="shared" si="1637"/>
        <v>30.30078125</v>
      </c>
      <c r="AP1100" s="8">
        <f t="shared" si="1641"/>
        <v>1.9895541944554576E-2</v>
      </c>
      <c r="AQ1100" s="8">
        <f t="shared" si="1642"/>
        <v>0.49090909090909091</v>
      </c>
      <c r="AR1100" s="8">
        <f t="shared" si="1643"/>
        <v>0.50909090909090915</v>
      </c>
      <c r="AT1100" s="8">
        <f t="shared" si="1638"/>
        <v>5</v>
      </c>
      <c r="AU1100" s="8">
        <f t="shared" si="1639"/>
        <v>5</v>
      </c>
      <c r="AV1100" s="4"/>
    </row>
    <row r="1101" spans="1:53" x14ac:dyDescent="0.25">
      <c r="A1101" t="s">
        <v>1105</v>
      </c>
      <c r="B1101">
        <v>16520.099609375</v>
      </c>
      <c r="C1101">
        <v>16537.05078125</v>
      </c>
      <c r="D1101">
        <v>16487.25</v>
      </c>
      <c r="E1101">
        <v>16498.19921875</v>
      </c>
      <c r="F1101">
        <v>16498.19921875</v>
      </c>
      <c r="G1101">
        <v>0</v>
      </c>
      <c r="H1101" t="str">
        <f t="shared" si="1597"/>
        <v xml:space="preserve"> 14:15:00+05:30</v>
      </c>
      <c r="I1101" t="str">
        <f t="shared" si="1598"/>
        <v>N</v>
      </c>
      <c r="J1101">
        <f t="shared" si="1599"/>
        <v>-28.55078125</v>
      </c>
      <c r="K1101">
        <f t="shared" si="1600"/>
        <v>-21.900390625</v>
      </c>
      <c r="L1101" s="3">
        <f t="shared" si="1675"/>
        <v>-1.7275496543482536E-3</v>
      </c>
      <c r="M1101" s="3">
        <f t="shared" si="1601"/>
        <v>-1.3256815117853003E-3</v>
      </c>
      <c r="N1101" t="str">
        <f t="shared" si="1602"/>
        <v>2021-08-23</v>
      </c>
      <c r="O1101">
        <f t="shared" si="1603"/>
        <v>-9.8984375</v>
      </c>
      <c r="P1101">
        <f t="shared" si="1604"/>
        <v>118.8515625</v>
      </c>
      <c r="Q1101">
        <f t="shared" si="1605"/>
        <v>142.701171875</v>
      </c>
      <c r="R1101">
        <f t="shared" si="1606"/>
        <v>399.701171875</v>
      </c>
      <c r="S1101">
        <f t="shared" si="1607"/>
        <v>16480.39990234375</v>
      </c>
      <c r="T1101">
        <f t="shared" si="1608"/>
        <v>16531.364211309523</v>
      </c>
      <c r="U1101">
        <f t="shared" si="1609"/>
        <v>17.79931640625</v>
      </c>
      <c r="V1101">
        <f t="shared" si="1610"/>
        <v>-33.164992559522943</v>
      </c>
      <c r="W1101">
        <f t="shared" si="1611"/>
        <v>49.80078125</v>
      </c>
      <c r="X1101">
        <f t="shared" si="1612"/>
        <v>73.280078125000003</v>
      </c>
      <c r="Y1101">
        <f t="shared" si="1613"/>
        <v>16495.459191058879</v>
      </c>
      <c r="Z1101">
        <f t="shared" si="1622"/>
        <v>16504.072980852747</v>
      </c>
      <c r="AA1101">
        <f t="shared" si="1614"/>
        <v>2.7400276911212131</v>
      </c>
      <c r="AB1101">
        <f t="shared" si="1615"/>
        <v>-5.8737621027466957</v>
      </c>
      <c r="AC1101" s="9">
        <f t="shared" si="1616"/>
        <v>-8.6137897938679089</v>
      </c>
      <c r="AD1101" s="4">
        <f t="shared" si="1617"/>
        <v>-0.13724328949086503</v>
      </c>
      <c r="AE1101" s="2">
        <f t="shared" si="1618"/>
        <v>3.0205632382598675E-3</v>
      </c>
      <c r="AF1101">
        <f t="shared" si="1626"/>
        <v>-35.905020250644156</v>
      </c>
      <c r="AG1101" s="4">
        <f t="shared" si="1619"/>
        <v>-6.635812703864144E-2</v>
      </c>
      <c r="AI1101">
        <f t="shared" si="1620"/>
        <v>0</v>
      </c>
      <c r="AJ1101">
        <f t="shared" si="1623"/>
        <v>0</v>
      </c>
      <c r="AK1101">
        <f t="shared" si="1624"/>
        <v>1</v>
      </c>
      <c r="AL1101">
        <f t="shared" ref="AL1101:AN1101" si="1685">SUM(AI1091:AI1100)/10</f>
        <v>0</v>
      </c>
      <c r="AM1101">
        <f t="shared" si="1685"/>
        <v>0.5</v>
      </c>
      <c r="AN1101">
        <f t="shared" si="1685"/>
        <v>0.5</v>
      </c>
      <c r="AO1101" s="7">
        <f t="shared" si="1637"/>
        <v>-28.55078125</v>
      </c>
      <c r="AP1101" s="8">
        <f t="shared" si="1641"/>
        <v>1.6278170681908288E-2</v>
      </c>
      <c r="AQ1101" s="8">
        <f t="shared" si="1642"/>
        <v>0.49090909090909091</v>
      </c>
      <c r="AR1101" s="8">
        <f t="shared" si="1643"/>
        <v>0.50909090909090915</v>
      </c>
      <c r="AT1101" s="8">
        <f t="shared" si="1638"/>
        <v>4</v>
      </c>
      <c r="AU1101" s="8">
        <f t="shared" si="1639"/>
        <v>6</v>
      </c>
      <c r="AV1101" s="4"/>
    </row>
    <row r="1102" spans="1:53" x14ac:dyDescent="0.25">
      <c r="A1102" t="s">
        <v>1106</v>
      </c>
      <c r="B1102">
        <v>16497.30078125</v>
      </c>
      <c r="C1102">
        <v>16499</v>
      </c>
      <c r="D1102">
        <v>16485.69921875</v>
      </c>
      <c r="E1102">
        <v>16488.30078125</v>
      </c>
      <c r="F1102">
        <v>16488.30078125</v>
      </c>
      <c r="G1102">
        <v>0</v>
      </c>
      <c r="H1102" t="str">
        <f t="shared" si="1597"/>
        <v xml:space="preserve"> 15:15:00+05:30</v>
      </c>
      <c r="I1102" t="str">
        <f t="shared" si="1598"/>
        <v>N</v>
      </c>
      <c r="J1102">
        <f t="shared" si="1599"/>
        <v>-9.8984375</v>
      </c>
      <c r="K1102">
        <f t="shared" si="1600"/>
        <v>-9</v>
      </c>
      <c r="L1102" s="3">
        <f t="shared" si="1675"/>
        <v>-5.9997078279613381E-4</v>
      </c>
      <c r="M1102" s="3">
        <f t="shared" si="1601"/>
        <v>-5.4554379042594324E-4</v>
      </c>
      <c r="N1102" t="str">
        <f t="shared" si="1602"/>
        <v>2021-08-23</v>
      </c>
      <c r="O1102">
        <f t="shared" si="1603"/>
        <v>27.349609375</v>
      </c>
      <c r="P1102">
        <f t="shared" si="1604"/>
        <v>136.349609375</v>
      </c>
      <c r="Q1102">
        <f t="shared" si="1605"/>
        <v>152.048828125</v>
      </c>
      <c r="R1102">
        <f t="shared" si="1606"/>
        <v>446</v>
      </c>
      <c r="S1102">
        <f t="shared" si="1607"/>
        <v>16484.412353515625</v>
      </c>
      <c r="T1102">
        <f t="shared" si="1608"/>
        <v>16525.447544642859</v>
      </c>
      <c r="U1102">
        <f t="shared" si="1609"/>
        <v>3.888427734375</v>
      </c>
      <c r="V1102">
        <f t="shared" si="1610"/>
        <v>-37.146763392858702</v>
      </c>
      <c r="W1102">
        <f t="shared" si="1611"/>
        <v>13.30078125</v>
      </c>
      <c r="X1102">
        <f t="shared" si="1612"/>
        <v>69.685156250000006</v>
      </c>
      <c r="Y1102">
        <f t="shared" si="1613"/>
        <v>16493.868433323572</v>
      </c>
      <c r="Z1102">
        <f t="shared" si="1622"/>
        <v>16502.639144525223</v>
      </c>
      <c r="AA1102">
        <f t="shared" si="1614"/>
        <v>-5.5676520735723898</v>
      </c>
      <c r="AB1102">
        <f t="shared" si="1615"/>
        <v>-14.338363275222946</v>
      </c>
      <c r="AC1102" s="9">
        <f t="shared" si="1616"/>
        <v>-8.7707112016505562</v>
      </c>
      <c r="AD1102" s="4">
        <f t="shared" si="1617"/>
        <v>1.821746426809236E-2</v>
      </c>
      <c r="AE1102" s="2">
        <f t="shared" si="1618"/>
        <v>8.0680722567547298E-4</v>
      </c>
      <c r="AF1102">
        <f t="shared" si="1626"/>
        <v>-31.579111319286312</v>
      </c>
      <c r="AG1102" s="4">
        <f t="shared" si="1619"/>
        <v>-0.1204820078406789</v>
      </c>
      <c r="AI1102">
        <f t="shared" si="1620"/>
        <v>0</v>
      </c>
      <c r="AJ1102">
        <f t="shared" si="1623"/>
        <v>0</v>
      </c>
      <c r="AK1102">
        <f t="shared" si="1624"/>
        <v>1</v>
      </c>
      <c r="AL1102">
        <f t="shared" ref="AL1102:AN1102" si="1686">SUM(AI1092:AI1101)/10</f>
        <v>0</v>
      </c>
      <c r="AM1102">
        <f t="shared" si="1686"/>
        <v>0.4</v>
      </c>
      <c r="AN1102">
        <f t="shared" si="1686"/>
        <v>0.6</v>
      </c>
      <c r="AO1102" s="7">
        <f t="shared" si="1637"/>
        <v>-9.8984375</v>
      </c>
      <c r="AP1102" s="8">
        <f t="shared" si="1641"/>
        <v>1.3318503285197691E-2</v>
      </c>
      <c r="AQ1102" s="8">
        <f t="shared" si="1642"/>
        <v>0.40909090909090906</v>
      </c>
      <c r="AR1102" s="8">
        <f t="shared" si="1643"/>
        <v>0.59090909090909094</v>
      </c>
      <c r="AT1102" s="8">
        <f t="shared" si="1638"/>
        <v>4</v>
      </c>
      <c r="AU1102" s="8">
        <f t="shared" si="1639"/>
        <v>6</v>
      </c>
      <c r="AV1102" s="4"/>
    </row>
    <row r="1103" spans="1:53" x14ac:dyDescent="0.25">
      <c r="A1103" t="s">
        <v>1107</v>
      </c>
      <c r="B1103">
        <v>16561.400390625</v>
      </c>
      <c r="C1103">
        <v>16579.55078125</v>
      </c>
      <c r="D1103">
        <v>16496</v>
      </c>
      <c r="E1103">
        <v>16515.650390625</v>
      </c>
      <c r="F1103">
        <v>16515.650390625</v>
      </c>
      <c r="G1103">
        <v>0</v>
      </c>
      <c r="H1103" t="str">
        <f t="shared" si="1597"/>
        <v xml:space="preserve"> 09:15:00+05:30</v>
      </c>
      <c r="I1103" t="str">
        <f t="shared" si="1598"/>
        <v>Y</v>
      </c>
      <c r="J1103">
        <f t="shared" si="1599"/>
        <v>27.349609375</v>
      </c>
      <c r="K1103">
        <f t="shared" si="1600"/>
        <v>-45.75</v>
      </c>
      <c r="L1103" s="3">
        <f t="shared" si="1675"/>
        <v>1.6587281938779982E-3</v>
      </c>
      <c r="M1103" s="3">
        <f t="shared" si="1601"/>
        <v>-2.7624475540062388E-3</v>
      </c>
      <c r="N1103" t="str">
        <f t="shared" si="1602"/>
        <v>2021-08-24</v>
      </c>
      <c r="O1103">
        <f t="shared" si="1603"/>
        <v>16.44921875</v>
      </c>
      <c r="P1103">
        <f t="shared" si="1604"/>
        <v>100.099609375</v>
      </c>
      <c r="Q1103">
        <f t="shared" si="1605"/>
        <v>116.298828125</v>
      </c>
      <c r="R1103">
        <f t="shared" si="1606"/>
        <v>422.849609375</v>
      </c>
      <c r="S1103">
        <f t="shared" si="1607"/>
        <v>16487.881103515625</v>
      </c>
      <c r="T1103">
        <f t="shared" si="1608"/>
        <v>16519.869047619046</v>
      </c>
      <c r="U1103">
        <f t="shared" si="1609"/>
        <v>27.769287109375</v>
      </c>
      <c r="V1103">
        <f t="shared" si="1610"/>
        <v>-4.2186569940458867</v>
      </c>
      <c r="W1103">
        <f t="shared" si="1611"/>
        <v>83.55078125</v>
      </c>
      <c r="X1103">
        <f t="shared" si="1612"/>
        <v>64.735156250000003</v>
      </c>
      <c r="Y1103">
        <f t="shared" si="1613"/>
        <v>16498.708868279446</v>
      </c>
      <c r="Z1103">
        <f t="shared" si="1622"/>
        <v>16503.821985079747</v>
      </c>
      <c r="AA1103">
        <f t="shared" si="1614"/>
        <v>16.941522345554404</v>
      </c>
      <c r="AB1103">
        <f t="shared" si="1615"/>
        <v>11.82840554525319</v>
      </c>
      <c r="AC1103" s="9">
        <f t="shared" si="1616"/>
        <v>-5.1131168003012135</v>
      </c>
      <c r="AD1103" s="4">
        <f t="shared" si="1617"/>
        <v>-0.41702369594167249</v>
      </c>
      <c r="AE1103" s="2">
        <f t="shared" si="1618"/>
        <v>5.0649115694713868E-3</v>
      </c>
      <c r="AF1103">
        <f t="shared" si="1626"/>
        <v>-21.16017933960029</v>
      </c>
      <c r="AG1103" s="4">
        <f t="shared" si="1619"/>
        <v>-0.32993113309439037</v>
      </c>
      <c r="AI1103">
        <f t="shared" si="1620"/>
        <v>0</v>
      </c>
      <c r="AJ1103">
        <f t="shared" si="1623"/>
        <v>0</v>
      </c>
      <c r="AK1103">
        <f t="shared" si="1624"/>
        <v>1</v>
      </c>
      <c r="AL1103">
        <f t="shared" ref="AL1103:AN1103" si="1687">SUM(AI1093:AI1102)/10</f>
        <v>0</v>
      </c>
      <c r="AM1103">
        <f t="shared" si="1687"/>
        <v>0.3</v>
      </c>
      <c r="AN1103">
        <f t="shared" si="1687"/>
        <v>0.7</v>
      </c>
      <c r="AO1103" s="7">
        <f t="shared" si="1637"/>
        <v>27.349609375</v>
      </c>
      <c r="AP1103" s="8">
        <f t="shared" si="1641"/>
        <v>1.0896957233343565E-2</v>
      </c>
      <c r="AQ1103" s="8">
        <f t="shared" si="1642"/>
        <v>0.32727272727272727</v>
      </c>
      <c r="AR1103" s="8">
        <f t="shared" si="1643"/>
        <v>0.67272727272727273</v>
      </c>
      <c r="AT1103" s="8">
        <f t="shared" si="1638"/>
        <v>4</v>
      </c>
      <c r="AU1103" s="8">
        <f t="shared" si="1639"/>
        <v>6</v>
      </c>
      <c r="AV1103" s="4"/>
    </row>
    <row r="1104" spans="1:53" x14ac:dyDescent="0.25">
      <c r="A1104" t="s">
        <v>1108</v>
      </c>
      <c r="B1104">
        <v>16517.5</v>
      </c>
      <c r="C1104">
        <v>16546.19921875</v>
      </c>
      <c r="D1104">
        <v>16496</v>
      </c>
      <c r="E1104">
        <v>16532.099609375</v>
      </c>
      <c r="F1104">
        <v>16532.099609375</v>
      </c>
      <c r="G1104">
        <v>0</v>
      </c>
      <c r="H1104" t="str">
        <f t="shared" si="1597"/>
        <v xml:space="preserve"> 10:15:00+05:30</v>
      </c>
      <c r="I1104" t="str">
        <f t="shared" si="1598"/>
        <v>N</v>
      </c>
      <c r="J1104">
        <f t="shared" si="1599"/>
        <v>16.44921875</v>
      </c>
      <c r="K1104">
        <f t="shared" si="1600"/>
        <v>14.599609375</v>
      </c>
      <c r="L1104" s="3">
        <f t="shared" si="1675"/>
        <v>9.9597765519045451E-4</v>
      </c>
      <c r="M1104" s="3">
        <f t="shared" si="1601"/>
        <v>8.8388735432117448E-4</v>
      </c>
      <c r="N1104" t="str">
        <f t="shared" si="1602"/>
        <v>2021-08-24</v>
      </c>
      <c r="O1104">
        <f t="shared" si="1603"/>
        <v>25.900390625</v>
      </c>
      <c r="P1104">
        <f t="shared" si="1604"/>
        <v>150.5</v>
      </c>
      <c r="Q1104">
        <f t="shared" si="1605"/>
        <v>104.650390625</v>
      </c>
      <c r="R1104">
        <f t="shared" si="1606"/>
        <v>423.25</v>
      </c>
      <c r="S1104">
        <f t="shared" si="1607"/>
        <v>16500.381103515625</v>
      </c>
      <c r="T1104">
        <f t="shared" si="1608"/>
        <v>16511.209542410714</v>
      </c>
      <c r="U1104">
        <f t="shared" si="1609"/>
        <v>31.718505859375</v>
      </c>
      <c r="V1104">
        <f t="shared" si="1610"/>
        <v>20.890066964286234</v>
      </c>
      <c r="W1104">
        <f t="shared" si="1611"/>
        <v>50.19921875</v>
      </c>
      <c r="X1104">
        <f t="shared" si="1612"/>
        <v>68.215234374999994</v>
      </c>
      <c r="Y1104">
        <f t="shared" si="1613"/>
        <v>16506.129032967347</v>
      </c>
      <c r="Z1104">
        <f t="shared" si="1622"/>
        <v>16506.392678197499</v>
      </c>
      <c r="AA1104">
        <f t="shared" si="1614"/>
        <v>25.970576407653425</v>
      </c>
      <c r="AB1104">
        <f t="shared" si="1615"/>
        <v>25.706931177501247</v>
      </c>
      <c r="AC1104" s="9">
        <f t="shared" si="1616"/>
        <v>-0.26364523015217856</v>
      </c>
      <c r="AD1104" s="4">
        <f t="shared" si="1617"/>
        <v>-0.94843747161483827</v>
      </c>
      <c r="AE1104" s="2">
        <f t="shared" si="1618"/>
        <v>3.0431146186954412E-3</v>
      </c>
      <c r="AF1104">
        <f t="shared" si="1626"/>
        <v>-5.0805094433671911</v>
      </c>
      <c r="AG1104" s="4">
        <f t="shared" si="1619"/>
        <v>-0.75990234478498708</v>
      </c>
      <c r="AI1104">
        <f t="shared" si="1620"/>
        <v>0</v>
      </c>
      <c r="AJ1104">
        <f t="shared" si="1623"/>
        <v>0</v>
      </c>
      <c r="AK1104">
        <f t="shared" si="1624"/>
        <v>1</v>
      </c>
      <c r="AL1104">
        <f t="shared" ref="AL1104:AN1104" si="1688">SUM(AI1094:AI1103)/10</f>
        <v>0</v>
      </c>
      <c r="AM1104">
        <f t="shared" si="1688"/>
        <v>0.2</v>
      </c>
      <c r="AN1104">
        <f t="shared" si="1688"/>
        <v>0.8</v>
      </c>
      <c r="AO1104" s="7">
        <f t="shared" si="1637"/>
        <v>16.44921875</v>
      </c>
      <c r="AP1104" s="8">
        <f t="shared" si="1641"/>
        <v>8.9156922818265545E-3</v>
      </c>
      <c r="AQ1104" s="8">
        <f t="shared" si="1642"/>
        <v>0.24545454545454545</v>
      </c>
      <c r="AR1104" s="8">
        <f t="shared" si="1643"/>
        <v>0.75454545454545452</v>
      </c>
      <c r="AT1104" s="8">
        <f t="shared" si="1638"/>
        <v>5</v>
      </c>
      <c r="AU1104" s="8">
        <f t="shared" si="1639"/>
        <v>5</v>
      </c>
      <c r="AV1104" s="4"/>
    </row>
    <row r="1105" spans="1:53" x14ac:dyDescent="0.25">
      <c r="A1105" t="s">
        <v>1109</v>
      </c>
      <c r="B1105">
        <v>16532.5</v>
      </c>
      <c r="C1105">
        <v>16562.349609375</v>
      </c>
      <c r="D1105">
        <v>16528.5</v>
      </c>
      <c r="E1105">
        <v>16558</v>
      </c>
      <c r="F1105">
        <v>16558</v>
      </c>
      <c r="G1105">
        <v>0</v>
      </c>
      <c r="H1105" t="str">
        <f t="shared" si="1597"/>
        <v xml:space="preserve"> 11:15:00+05:30</v>
      </c>
      <c r="I1105" t="str">
        <f t="shared" si="1598"/>
        <v>N</v>
      </c>
      <c r="J1105">
        <f t="shared" si="1599"/>
        <v>25.900390625</v>
      </c>
      <c r="K1105">
        <f t="shared" si="1600"/>
        <v>25.5</v>
      </c>
      <c r="L1105" s="3">
        <f t="shared" si="1675"/>
        <v>1.5666727903280019E-3</v>
      </c>
      <c r="M1105" s="3">
        <f t="shared" si="1601"/>
        <v>1.5424164524421595E-3</v>
      </c>
      <c r="N1105" t="str">
        <f t="shared" si="1602"/>
        <v>2021-08-24</v>
      </c>
      <c r="O1105">
        <f t="shared" si="1603"/>
        <v>7.69921875</v>
      </c>
      <c r="P1105">
        <f t="shared" si="1604"/>
        <v>122.849609375</v>
      </c>
      <c r="Q1105">
        <f t="shared" si="1605"/>
        <v>109.25</v>
      </c>
      <c r="R1105">
        <f t="shared" si="1606"/>
        <v>411.94921875</v>
      </c>
      <c r="S1105">
        <f t="shared" si="1607"/>
        <v>16504.193603515625</v>
      </c>
      <c r="T1105">
        <f t="shared" si="1608"/>
        <v>16504.169084821428</v>
      </c>
      <c r="U1105">
        <f t="shared" si="1609"/>
        <v>53.806396484375</v>
      </c>
      <c r="V1105">
        <f t="shared" si="1610"/>
        <v>53.830915178572468</v>
      </c>
      <c r="W1105">
        <f t="shared" si="1611"/>
        <v>33.849609375</v>
      </c>
      <c r="X1105">
        <f t="shared" si="1612"/>
        <v>66.150195312500003</v>
      </c>
      <c r="Y1105">
        <f t="shared" si="1613"/>
        <v>16517.655914530158</v>
      </c>
      <c r="Z1105">
        <f t="shared" si="1622"/>
        <v>16511.084252906818</v>
      </c>
      <c r="AA1105">
        <f t="shared" si="1614"/>
        <v>40.344085469841957</v>
      </c>
      <c r="AB1105">
        <f t="shared" si="1615"/>
        <v>46.91574709318229</v>
      </c>
      <c r="AC1105" s="9">
        <f t="shared" si="1616"/>
        <v>6.5716616233403329</v>
      </c>
      <c r="AD1105" s="4" t="str">
        <f t="shared" si="1617"/>
        <v>CROSSOVER</v>
      </c>
      <c r="AE1105" s="2">
        <f t="shared" si="1618"/>
        <v>2.0479541020056264E-3</v>
      </c>
      <c r="AF1105">
        <f t="shared" si="1626"/>
        <v>13.486829708730511</v>
      </c>
      <c r="AG1105" s="4" t="str">
        <f t="shared" si="1619"/>
        <v>CROSSOVER</v>
      </c>
      <c r="AI1105">
        <f t="shared" si="1620"/>
        <v>1</v>
      </c>
      <c r="AJ1105">
        <f t="shared" si="1623"/>
        <v>0</v>
      </c>
      <c r="AK1105">
        <f t="shared" si="1624"/>
        <v>0</v>
      </c>
      <c r="AL1105">
        <f t="shared" ref="AL1105:AN1105" si="1689">SUM(AI1095:AI1104)/10</f>
        <v>0</v>
      </c>
      <c r="AM1105">
        <f t="shared" si="1689"/>
        <v>0.1</v>
      </c>
      <c r="AN1105">
        <f t="shared" si="1689"/>
        <v>0.9</v>
      </c>
      <c r="AO1105" s="7">
        <f t="shared" si="1637"/>
        <v>25.900390625</v>
      </c>
      <c r="AP1105" s="8">
        <f t="shared" si="1641"/>
        <v>0.1891128391396763</v>
      </c>
      <c r="AQ1105" s="8">
        <f t="shared" si="1642"/>
        <v>0.16363636363636364</v>
      </c>
      <c r="AR1105" s="8">
        <f t="shared" si="1643"/>
        <v>0.65454545454545454</v>
      </c>
      <c r="AT1105" s="8">
        <f t="shared" si="1638"/>
        <v>6</v>
      </c>
      <c r="AU1105" s="8">
        <f t="shared" si="1639"/>
        <v>4</v>
      </c>
      <c r="AV1105" s="4"/>
      <c r="AW1105" s="7">
        <f>SUM(AO1106:AO1111)</f>
        <v>122.849609375</v>
      </c>
      <c r="AX1105" s="7">
        <f>SUM(AO1106:AO1116)</f>
        <v>77.400390625</v>
      </c>
      <c r="AY1105" s="7">
        <f>SUM(AO1105:AO1119)</f>
        <v>117.849609375</v>
      </c>
      <c r="AZ1105" s="7">
        <f>SUM(AO1106:AO1125)</f>
        <v>109.25</v>
      </c>
      <c r="BA1105">
        <f>IF(AC1105&gt;0,1,-1)</f>
        <v>1</v>
      </c>
    </row>
    <row r="1106" spans="1:53" x14ac:dyDescent="0.25">
      <c r="A1106" t="s">
        <v>1110</v>
      </c>
      <c r="B1106">
        <v>16546.55078125</v>
      </c>
      <c r="C1106">
        <v>16578.30078125</v>
      </c>
      <c r="D1106">
        <v>16543.75</v>
      </c>
      <c r="E1106">
        <v>16565.69921875</v>
      </c>
      <c r="F1106">
        <v>16565.69921875</v>
      </c>
      <c r="G1106">
        <v>0</v>
      </c>
      <c r="H1106" t="str">
        <f t="shared" si="1597"/>
        <v xml:space="preserve"> 12:15:00+05:30</v>
      </c>
      <c r="I1106" t="str">
        <f t="shared" si="1598"/>
        <v>N</v>
      </c>
      <c r="J1106">
        <f t="shared" si="1599"/>
        <v>7.69921875</v>
      </c>
      <c r="K1106">
        <f t="shared" si="1600"/>
        <v>19.1484375</v>
      </c>
      <c r="L1106" s="3">
        <f t="shared" si="1675"/>
        <v>4.6498482606595001E-4</v>
      </c>
      <c r="M1106" s="3">
        <f t="shared" si="1601"/>
        <v>1.157246471071081E-3</v>
      </c>
      <c r="N1106" t="str">
        <f t="shared" si="1602"/>
        <v>2021-08-24</v>
      </c>
      <c r="O1106">
        <f t="shared" si="1603"/>
        <v>51.3515625</v>
      </c>
      <c r="P1106">
        <f t="shared" si="1604"/>
        <v>99.201171875</v>
      </c>
      <c r="Q1106">
        <f t="shared" si="1605"/>
        <v>124.201171875</v>
      </c>
      <c r="R1106">
        <f t="shared" si="1606"/>
        <v>433.8515625</v>
      </c>
      <c r="S1106">
        <f t="shared" si="1607"/>
        <v>16516.1435546875</v>
      </c>
      <c r="T1106">
        <f t="shared" si="1608"/>
        <v>16500.278645833332</v>
      </c>
      <c r="U1106">
        <f t="shared" si="1609"/>
        <v>49.5556640625</v>
      </c>
      <c r="V1106">
        <f t="shared" si="1610"/>
        <v>65.420572916667879</v>
      </c>
      <c r="W1106">
        <f t="shared" si="1611"/>
        <v>34.55078125</v>
      </c>
      <c r="X1106">
        <f t="shared" si="1612"/>
        <v>64.480273437500003</v>
      </c>
      <c r="Y1106">
        <f t="shared" si="1613"/>
        <v>16528.33220435679</v>
      </c>
      <c r="Z1106">
        <f t="shared" si="1622"/>
        <v>16516.049249801654</v>
      </c>
      <c r="AA1106">
        <f t="shared" si="1614"/>
        <v>37.367014393210411</v>
      </c>
      <c r="AB1106">
        <f t="shared" si="1615"/>
        <v>49.649968948346213</v>
      </c>
      <c r="AC1106" s="9">
        <f t="shared" si="1616"/>
        <v>12.282954555135802</v>
      </c>
      <c r="AD1106" s="4">
        <f t="shared" si="1617"/>
        <v>0.8690789725860012</v>
      </c>
      <c r="AE1106" s="2">
        <f t="shared" si="1618"/>
        <v>2.0884491877597279E-3</v>
      </c>
      <c r="AF1106">
        <f t="shared" si="1626"/>
        <v>28.053558523457468</v>
      </c>
      <c r="AG1106" s="4">
        <f t="shared" si="1619"/>
        <v>1.0800706414567827</v>
      </c>
      <c r="AI1106">
        <f t="shared" si="1620"/>
        <v>1</v>
      </c>
      <c r="AJ1106">
        <f t="shared" si="1623"/>
        <v>0</v>
      </c>
      <c r="AK1106">
        <f t="shared" si="1624"/>
        <v>0</v>
      </c>
      <c r="AL1106">
        <f t="shared" ref="AL1106:AN1106" si="1690">SUM(AI1096:AI1105)/10</f>
        <v>0.1</v>
      </c>
      <c r="AM1106">
        <f t="shared" si="1690"/>
        <v>0</v>
      </c>
      <c r="AN1106">
        <f t="shared" si="1690"/>
        <v>0.9</v>
      </c>
      <c r="AO1106" s="7">
        <f t="shared" si="1637"/>
        <v>7.69921875</v>
      </c>
      <c r="AP1106" s="8">
        <f t="shared" si="1641"/>
        <v>0.33654686838700787</v>
      </c>
      <c r="AQ1106" s="8">
        <f t="shared" si="1642"/>
        <v>8.1818181818181818E-2</v>
      </c>
      <c r="AR1106" s="8">
        <f t="shared" si="1643"/>
        <v>0.73636363636363633</v>
      </c>
      <c r="AT1106" s="8">
        <f t="shared" si="1638"/>
        <v>6</v>
      </c>
      <c r="AU1106" s="8">
        <f t="shared" si="1639"/>
        <v>4</v>
      </c>
      <c r="AV1106" s="4"/>
    </row>
    <row r="1107" spans="1:53" x14ac:dyDescent="0.25">
      <c r="A1107" t="s">
        <v>1111</v>
      </c>
      <c r="B1107">
        <v>16570.650390625</v>
      </c>
      <c r="C1107">
        <v>16625.650390625</v>
      </c>
      <c r="D1107">
        <v>16559.900390625</v>
      </c>
      <c r="E1107">
        <v>16617.05078125</v>
      </c>
      <c r="F1107">
        <v>16617.05078125</v>
      </c>
      <c r="G1107">
        <v>0</v>
      </c>
      <c r="H1107" t="str">
        <f t="shared" si="1597"/>
        <v xml:space="preserve"> 13:15:00+05:30</v>
      </c>
      <c r="I1107" t="str">
        <f t="shared" si="1598"/>
        <v>N</v>
      </c>
      <c r="J1107">
        <f t="shared" si="1599"/>
        <v>51.3515625</v>
      </c>
      <c r="K1107">
        <f t="shared" si="1600"/>
        <v>46.400390625</v>
      </c>
      <c r="L1107" s="3">
        <f t="shared" si="1675"/>
        <v>3.0998729254891567E-3</v>
      </c>
      <c r="M1107" s="3">
        <f t="shared" si="1601"/>
        <v>2.8001550652019943E-3</v>
      </c>
      <c r="N1107" t="str">
        <f t="shared" si="1602"/>
        <v>2021-08-24</v>
      </c>
      <c r="O1107">
        <f t="shared" si="1603"/>
        <v>7.599609375</v>
      </c>
      <c r="P1107">
        <f t="shared" si="1604"/>
        <v>50.1484375</v>
      </c>
      <c r="Q1107">
        <f t="shared" si="1605"/>
        <v>82.6484375</v>
      </c>
      <c r="R1107">
        <f t="shared" si="1606"/>
        <v>427.75</v>
      </c>
      <c r="S1107">
        <f t="shared" si="1607"/>
        <v>16522.6435546875</v>
      </c>
      <c r="T1107">
        <f t="shared" si="1608"/>
        <v>16499.483351934523</v>
      </c>
      <c r="U1107">
        <f t="shared" si="1609"/>
        <v>94.4072265625</v>
      </c>
      <c r="V1107">
        <f t="shared" si="1610"/>
        <v>117.56742931547706</v>
      </c>
      <c r="W1107">
        <f t="shared" si="1611"/>
        <v>65.75</v>
      </c>
      <c r="X1107">
        <f t="shared" si="1612"/>
        <v>57.715429687499999</v>
      </c>
      <c r="Y1107">
        <f t="shared" si="1613"/>
        <v>16548.047443666394</v>
      </c>
      <c r="Z1107">
        <f t="shared" si="1622"/>
        <v>16525.231207206049</v>
      </c>
      <c r="AA1107">
        <f t="shared" si="1614"/>
        <v>69.003337583606481</v>
      </c>
      <c r="AB1107">
        <f t="shared" si="1615"/>
        <v>91.819574043951434</v>
      </c>
      <c r="AC1107" s="9">
        <f t="shared" si="1616"/>
        <v>22.816236460344953</v>
      </c>
      <c r="AD1107" s="4">
        <f t="shared" si="1617"/>
        <v>0.85755278649996547</v>
      </c>
      <c r="AE1107" s="2">
        <f t="shared" si="1618"/>
        <v>3.97043451041667E-3</v>
      </c>
      <c r="AF1107">
        <f t="shared" si="1626"/>
        <v>48.564091731870576</v>
      </c>
      <c r="AG1107" s="4">
        <f t="shared" si="1619"/>
        <v>0.73112055254105712</v>
      </c>
      <c r="AI1107">
        <f t="shared" si="1620"/>
        <v>1</v>
      </c>
      <c r="AJ1107">
        <f t="shared" si="1623"/>
        <v>0</v>
      </c>
      <c r="AK1107">
        <f t="shared" si="1624"/>
        <v>0</v>
      </c>
      <c r="AL1107">
        <f t="shared" ref="AL1107:AN1107" si="1691">SUM(AI1097:AI1106)/10</f>
        <v>0.2</v>
      </c>
      <c r="AM1107">
        <f t="shared" si="1691"/>
        <v>0</v>
      </c>
      <c r="AN1107">
        <f t="shared" si="1691"/>
        <v>0.8</v>
      </c>
      <c r="AO1107" s="7">
        <f t="shared" si="1637"/>
        <v>51.3515625</v>
      </c>
      <c r="AP1107" s="8">
        <f t="shared" si="1641"/>
        <v>0.45717471049846098</v>
      </c>
      <c r="AQ1107" s="8">
        <f t="shared" si="1642"/>
        <v>0</v>
      </c>
      <c r="AR1107" s="8">
        <f t="shared" si="1643"/>
        <v>0.73636363636363633</v>
      </c>
      <c r="AT1107" s="8">
        <f t="shared" si="1638"/>
        <v>7</v>
      </c>
      <c r="AU1107" s="8">
        <f t="shared" si="1639"/>
        <v>3</v>
      </c>
      <c r="AV1107" s="4"/>
    </row>
    <row r="1108" spans="1:53" x14ac:dyDescent="0.25">
      <c r="A1108" t="s">
        <v>1112</v>
      </c>
      <c r="B1108">
        <v>16613.099609375</v>
      </c>
      <c r="C1108">
        <v>16646.44921875</v>
      </c>
      <c r="D1108">
        <v>16609.55078125</v>
      </c>
      <c r="E1108">
        <v>16624.650390625</v>
      </c>
      <c r="F1108">
        <v>16624.650390625</v>
      </c>
      <c r="G1108">
        <v>0</v>
      </c>
      <c r="H1108" t="str">
        <f t="shared" si="1597"/>
        <v xml:space="preserve"> 14:15:00+05:30</v>
      </c>
      <c r="I1108" t="str">
        <f t="shared" si="1598"/>
        <v>N</v>
      </c>
      <c r="J1108">
        <f t="shared" si="1599"/>
        <v>7.599609375</v>
      </c>
      <c r="K1108">
        <f t="shared" si="1600"/>
        <v>11.55078125</v>
      </c>
      <c r="L1108" s="3">
        <f t="shared" si="1675"/>
        <v>4.5733803639663229E-4</v>
      </c>
      <c r="M1108" s="3">
        <f t="shared" si="1601"/>
        <v>6.9528152612061242E-4</v>
      </c>
      <c r="N1108" t="str">
        <f t="shared" si="1602"/>
        <v>2021-08-24</v>
      </c>
      <c r="O1108">
        <f t="shared" si="1603"/>
        <v>-8.900390625</v>
      </c>
      <c r="P1108">
        <f t="shared" si="1604"/>
        <v>25.150390625</v>
      </c>
      <c r="Q1108">
        <f t="shared" si="1605"/>
        <v>71.650390625</v>
      </c>
      <c r="R1108">
        <f t="shared" si="1606"/>
        <v>413.798828125</v>
      </c>
      <c r="S1108">
        <f t="shared" si="1607"/>
        <v>16537.71875</v>
      </c>
      <c r="T1108">
        <f t="shared" si="1608"/>
        <v>16501.971447172618</v>
      </c>
      <c r="U1108">
        <f t="shared" si="1609"/>
        <v>86.931640625</v>
      </c>
      <c r="V1108">
        <f t="shared" si="1610"/>
        <v>122.67894345238165</v>
      </c>
      <c r="W1108">
        <f t="shared" si="1611"/>
        <v>36.8984375</v>
      </c>
      <c r="X1108">
        <f t="shared" si="1612"/>
        <v>51.435351562500003</v>
      </c>
      <c r="Y1108">
        <f t="shared" si="1613"/>
        <v>16565.070320768307</v>
      </c>
      <c r="Z1108">
        <f t="shared" si="1622"/>
        <v>16534.269314789588</v>
      </c>
      <c r="AA1108">
        <f t="shared" si="1614"/>
        <v>59.580069856692717</v>
      </c>
      <c r="AB1108">
        <f t="shared" si="1615"/>
        <v>90.381075835412048</v>
      </c>
      <c r="AC1108" s="9">
        <f t="shared" si="1616"/>
        <v>30.801005978719331</v>
      </c>
      <c r="AD1108" s="4">
        <f t="shared" si="1617"/>
        <v>0.34995997399711637</v>
      </c>
      <c r="AE1108" s="2">
        <f t="shared" si="1618"/>
        <v>2.2215192924816178E-3</v>
      </c>
      <c r="AF1108">
        <f t="shared" si="1626"/>
        <v>63.098873595688929</v>
      </c>
      <c r="AG1108" s="4">
        <f t="shared" si="1619"/>
        <v>0.29929071759577014</v>
      </c>
      <c r="AI1108">
        <f t="shared" si="1620"/>
        <v>1</v>
      </c>
      <c r="AJ1108">
        <f t="shared" si="1623"/>
        <v>0</v>
      </c>
      <c r="AK1108">
        <f t="shared" si="1624"/>
        <v>0</v>
      </c>
      <c r="AL1108">
        <f t="shared" ref="AL1108:AN1108" si="1692">SUM(AI1098:AI1107)/10</f>
        <v>0.3</v>
      </c>
      <c r="AM1108">
        <f t="shared" si="1692"/>
        <v>0</v>
      </c>
      <c r="AN1108">
        <f t="shared" si="1692"/>
        <v>0.7</v>
      </c>
      <c r="AO1108" s="7">
        <f t="shared" si="1637"/>
        <v>7.599609375</v>
      </c>
      <c r="AP1108" s="8">
        <f t="shared" si="1641"/>
        <v>0.555870217680559</v>
      </c>
      <c r="AQ1108" s="8">
        <f t="shared" si="1642"/>
        <v>0</v>
      </c>
      <c r="AR1108" s="8">
        <f t="shared" si="1643"/>
        <v>0.65454545454545454</v>
      </c>
      <c r="AT1108" s="8">
        <f t="shared" si="1638"/>
        <v>7</v>
      </c>
      <c r="AU1108" s="8">
        <f t="shared" si="1639"/>
        <v>3</v>
      </c>
      <c r="AV1108" s="4"/>
    </row>
    <row r="1109" spans="1:53" x14ac:dyDescent="0.25">
      <c r="A1109" t="s">
        <v>1113</v>
      </c>
      <c r="B1109">
        <v>16624.94921875</v>
      </c>
      <c r="C1109">
        <v>16631.099609375</v>
      </c>
      <c r="D1109">
        <v>16608</v>
      </c>
      <c r="E1109">
        <v>16615.75</v>
      </c>
      <c r="F1109">
        <v>16615.75</v>
      </c>
      <c r="G1109">
        <v>0</v>
      </c>
      <c r="H1109" t="str">
        <f t="shared" si="1597"/>
        <v xml:space="preserve"> 15:15:00+05:30</v>
      </c>
      <c r="I1109" t="str">
        <f t="shared" si="1598"/>
        <v>N</v>
      </c>
      <c r="J1109">
        <f t="shared" si="1599"/>
        <v>-8.900390625</v>
      </c>
      <c r="K1109">
        <f t="shared" si="1600"/>
        <v>-9.19921875</v>
      </c>
      <c r="L1109" s="3">
        <f t="shared" si="1675"/>
        <v>-5.3537310053865088E-4</v>
      </c>
      <c r="M1109" s="3">
        <f t="shared" si="1601"/>
        <v>-5.5333815634305277E-4</v>
      </c>
      <c r="N1109" t="str">
        <f t="shared" si="1602"/>
        <v>2021-08-24</v>
      </c>
      <c r="O1109">
        <f t="shared" si="1603"/>
        <v>66.849609375</v>
      </c>
      <c r="P1109">
        <f t="shared" si="1604"/>
        <v>13</v>
      </c>
      <c r="Q1109">
        <f t="shared" si="1605"/>
        <v>96.150390625</v>
      </c>
      <c r="R1109">
        <f t="shared" si="1606"/>
        <v>526.30078125</v>
      </c>
      <c r="S1109">
        <f t="shared" si="1607"/>
        <v>16549.956298828125</v>
      </c>
      <c r="T1109">
        <f t="shared" si="1608"/>
        <v>16504.25</v>
      </c>
      <c r="U1109">
        <f t="shared" si="1609"/>
        <v>65.793701171875</v>
      </c>
      <c r="V1109">
        <f t="shared" si="1610"/>
        <v>111.5</v>
      </c>
      <c r="W1109">
        <f t="shared" si="1611"/>
        <v>23.099609375</v>
      </c>
      <c r="X1109">
        <f t="shared" si="1612"/>
        <v>47.470117187500001</v>
      </c>
      <c r="Y1109">
        <f t="shared" si="1613"/>
        <v>16576.332471708683</v>
      </c>
      <c r="Z1109">
        <f t="shared" si="1622"/>
        <v>16541.676649808716</v>
      </c>
      <c r="AA1109">
        <f t="shared" si="1614"/>
        <v>39.417528291316557</v>
      </c>
      <c r="AB1109">
        <f t="shared" si="1615"/>
        <v>74.07335019128368</v>
      </c>
      <c r="AC1109" s="9">
        <f t="shared" si="1616"/>
        <v>34.655821899967123</v>
      </c>
      <c r="AD1109" s="4">
        <f t="shared" si="1617"/>
        <v>0.1251522734001323</v>
      </c>
      <c r="AE1109" s="2">
        <f t="shared" si="1618"/>
        <v>1.3908724334657995E-3</v>
      </c>
      <c r="AF1109">
        <f t="shared" si="1626"/>
        <v>72.082471708683443</v>
      </c>
      <c r="AG1109" s="4">
        <f t="shared" si="1619"/>
        <v>0.14237335155232145</v>
      </c>
      <c r="AI1109">
        <f t="shared" si="1620"/>
        <v>1</v>
      </c>
      <c r="AJ1109">
        <f t="shared" si="1623"/>
        <v>0</v>
      </c>
      <c r="AK1109">
        <f t="shared" si="1624"/>
        <v>0</v>
      </c>
      <c r="AL1109">
        <f t="shared" ref="AL1109:AN1109" si="1693">SUM(AI1099:AI1108)/10</f>
        <v>0.4</v>
      </c>
      <c r="AM1109">
        <f t="shared" si="1693"/>
        <v>0</v>
      </c>
      <c r="AN1109">
        <f t="shared" si="1693"/>
        <v>0.6</v>
      </c>
      <c r="AO1109" s="7">
        <f t="shared" si="1637"/>
        <v>-8.900390625</v>
      </c>
      <c r="AP1109" s="8">
        <f t="shared" si="1641"/>
        <v>0.63662108719318466</v>
      </c>
      <c r="AQ1109" s="8">
        <f t="shared" si="1642"/>
        <v>0</v>
      </c>
      <c r="AR1109" s="8">
        <f t="shared" si="1643"/>
        <v>0.57272727272727275</v>
      </c>
      <c r="AT1109" s="8">
        <f t="shared" si="1638"/>
        <v>7</v>
      </c>
      <c r="AU1109" s="8">
        <f t="shared" si="1639"/>
        <v>3</v>
      </c>
      <c r="AV1109" s="4"/>
    </row>
    <row r="1110" spans="1:53" x14ac:dyDescent="0.25">
      <c r="A1110" t="s">
        <v>1114</v>
      </c>
      <c r="B1110">
        <v>16654</v>
      </c>
      <c r="C1110">
        <v>16698.900390625</v>
      </c>
      <c r="D1110">
        <v>16650.5</v>
      </c>
      <c r="E1110">
        <v>16682.599609375</v>
      </c>
      <c r="F1110">
        <v>16682.599609375</v>
      </c>
      <c r="G1110">
        <v>0</v>
      </c>
      <c r="H1110" t="str">
        <f t="shared" si="1597"/>
        <v xml:space="preserve"> 09:15:00+05:30</v>
      </c>
      <c r="I1110" t="str">
        <f t="shared" si="1598"/>
        <v>Y</v>
      </c>
      <c r="J1110">
        <f t="shared" si="1599"/>
        <v>66.849609375</v>
      </c>
      <c r="K1110">
        <f t="shared" si="1600"/>
        <v>28.599609375</v>
      </c>
      <c r="L1110" s="3">
        <f t="shared" si="1675"/>
        <v>4.0232676451559517E-3</v>
      </c>
      <c r="M1110" s="3">
        <f t="shared" si="1601"/>
        <v>1.7172816965894079E-3</v>
      </c>
      <c r="N1110" t="str">
        <f t="shared" si="1602"/>
        <v>2021-08-25</v>
      </c>
      <c r="O1110">
        <f t="shared" si="1603"/>
        <v>-1.75</v>
      </c>
      <c r="P1110">
        <f t="shared" si="1604"/>
        <v>-47.19921875</v>
      </c>
      <c r="Q1110">
        <f t="shared" si="1605"/>
        <v>8.951171875</v>
      </c>
      <c r="R1110">
        <f t="shared" si="1606"/>
        <v>449.650390625</v>
      </c>
      <c r="S1110">
        <f t="shared" si="1607"/>
        <v>16564.650146484375</v>
      </c>
      <c r="T1110">
        <f t="shared" si="1608"/>
        <v>16507.290457589286</v>
      </c>
      <c r="U1110">
        <f t="shared" si="1609"/>
        <v>117.949462890625</v>
      </c>
      <c r="V1110">
        <f t="shared" si="1610"/>
        <v>175.30915178571377</v>
      </c>
      <c r="W1110">
        <f t="shared" si="1611"/>
        <v>48.400390625</v>
      </c>
      <c r="X1110">
        <f t="shared" si="1612"/>
        <v>44.95</v>
      </c>
      <c r="Y1110">
        <f t="shared" si="1613"/>
        <v>16599.947391190086</v>
      </c>
      <c r="Z1110">
        <f t="shared" si="1622"/>
        <v>16554.487827951107</v>
      </c>
      <c r="AA1110">
        <f t="shared" si="1614"/>
        <v>82.652218184914091</v>
      </c>
      <c r="AB1110">
        <f t="shared" si="1615"/>
        <v>128.11178142389326</v>
      </c>
      <c r="AC1110" s="9">
        <f t="shared" si="1616"/>
        <v>45.459563238979172</v>
      </c>
      <c r="AD1110" s="4">
        <f t="shared" si="1617"/>
        <v>0.31174390756614256</v>
      </c>
      <c r="AE1110" s="2">
        <f t="shared" si="1618"/>
        <v>2.9068430752830247E-3</v>
      </c>
      <c r="AF1110">
        <f t="shared" si="1626"/>
        <v>92.656933600799675</v>
      </c>
      <c r="AG1110" s="4">
        <f t="shared" si="1619"/>
        <v>0.28542947271933966</v>
      </c>
      <c r="AI1110">
        <f t="shared" si="1620"/>
        <v>1</v>
      </c>
      <c r="AJ1110">
        <f t="shared" si="1623"/>
        <v>0</v>
      </c>
      <c r="AK1110">
        <f t="shared" si="1624"/>
        <v>0</v>
      </c>
      <c r="AL1110">
        <f t="shared" ref="AL1110:AN1110" si="1694">SUM(AI1100:AI1109)/10</f>
        <v>0.5</v>
      </c>
      <c r="AM1110">
        <f t="shared" si="1694"/>
        <v>0</v>
      </c>
      <c r="AN1110">
        <f t="shared" si="1694"/>
        <v>0.5</v>
      </c>
      <c r="AO1110" s="7">
        <f t="shared" si="1637"/>
        <v>66.849609375</v>
      </c>
      <c r="AP1110" s="8">
        <f t="shared" si="1641"/>
        <v>0.70268998043078745</v>
      </c>
      <c r="AQ1110" s="8">
        <f t="shared" si="1642"/>
        <v>0</v>
      </c>
      <c r="AR1110" s="8">
        <f t="shared" si="1643"/>
        <v>0.49090909090909091</v>
      </c>
      <c r="AT1110" s="8">
        <f t="shared" si="1638"/>
        <v>7</v>
      </c>
      <c r="AU1110" s="8">
        <f t="shared" si="1639"/>
        <v>3</v>
      </c>
      <c r="AV1110" s="4"/>
    </row>
    <row r="1111" spans="1:53" x14ac:dyDescent="0.25">
      <c r="A1111" t="s">
        <v>1115</v>
      </c>
      <c r="B1111">
        <v>16681.25</v>
      </c>
      <c r="C1111">
        <v>16698.150390625</v>
      </c>
      <c r="D1111">
        <v>16666.5</v>
      </c>
      <c r="E1111">
        <v>16680.849609375</v>
      </c>
      <c r="F1111">
        <v>16680.849609375</v>
      </c>
      <c r="G1111">
        <v>0</v>
      </c>
      <c r="H1111" t="str">
        <f t="shared" si="1597"/>
        <v xml:space="preserve"> 10:15:00+05:30</v>
      </c>
      <c r="I1111" t="str">
        <f t="shared" si="1598"/>
        <v>N</v>
      </c>
      <c r="J1111">
        <f t="shared" si="1599"/>
        <v>-1.75</v>
      </c>
      <c r="K1111">
        <f t="shared" si="1600"/>
        <v>-0.400390625</v>
      </c>
      <c r="L1111" s="3">
        <f t="shared" si="1675"/>
        <v>-1.0489971832786571E-4</v>
      </c>
      <c r="M1111" s="3">
        <f t="shared" si="1601"/>
        <v>-2.400243536905208E-5</v>
      </c>
      <c r="N1111" t="str">
        <f t="shared" si="1602"/>
        <v>2021-08-25</v>
      </c>
      <c r="O1111">
        <f t="shared" si="1603"/>
        <v>-15.94921875</v>
      </c>
      <c r="P1111">
        <f t="shared" si="1604"/>
        <v>-14.298828125</v>
      </c>
      <c r="Q1111">
        <f t="shared" si="1605"/>
        <v>168.701171875</v>
      </c>
      <c r="R1111">
        <f t="shared" si="1606"/>
        <v>519.451171875</v>
      </c>
      <c r="S1111">
        <f t="shared" si="1607"/>
        <v>16588.9375</v>
      </c>
      <c r="T1111">
        <f t="shared" si="1608"/>
        <v>16517.588076636905</v>
      </c>
      <c r="U1111">
        <f t="shared" si="1609"/>
        <v>91.912109375</v>
      </c>
      <c r="V1111">
        <f t="shared" si="1610"/>
        <v>163.26153273809541</v>
      </c>
      <c r="W1111">
        <f t="shared" si="1611"/>
        <v>31.650390625</v>
      </c>
      <c r="X1111">
        <f t="shared" si="1612"/>
        <v>43.940039062499999</v>
      </c>
      <c r="Y1111">
        <f t="shared" si="1613"/>
        <v>16617.925661897843</v>
      </c>
      <c r="Z1111">
        <f t="shared" si="1622"/>
        <v>16565.975262626005</v>
      </c>
      <c r="AA1111">
        <f t="shared" si="1614"/>
        <v>62.923947477156617</v>
      </c>
      <c r="AB1111">
        <f t="shared" si="1615"/>
        <v>114.87434674899487</v>
      </c>
      <c r="AC1111" s="9">
        <f t="shared" si="1616"/>
        <v>51.950399271838251</v>
      </c>
      <c r="AD1111" s="4">
        <f t="shared" si="1617"/>
        <v>0.14278263076873404</v>
      </c>
      <c r="AE1111" s="2">
        <f t="shared" si="1618"/>
        <v>1.8990424279242792E-3</v>
      </c>
      <c r="AF1111">
        <f t="shared" si="1626"/>
        <v>100.33758526093879</v>
      </c>
      <c r="AG1111" s="4">
        <f t="shared" si="1619"/>
        <v>8.2893436698760245E-2</v>
      </c>
      <c r="AI1111">
        <f t="shared" si="1620"/>
        <v>1</v>
      </c>
      <c r="AJ1111">
        <f t="shared" si="1623"/>
        <v>0</v>
      </c>
      <c r="AK1111">
        <f t="shared" si="1624"/>
        <v>0</v>
      </c>
      <c r="AL1111">
        <f t="shared" ref="AL1111:AN1111" si="1695">SUM(AI1101:AI1110)/10</f>
        <v>0.6</v>
      </c>
      <c r="AM1111">
        <f t="shared" si="1695"/>
        <v>0</v>
      </c>
      <c r="AN1111">
        <f t="shared" si="1695"/>
        <v>0.4</v>
      </c>
      <c r="AO1111" s="7">
        <f t="shared" si="1637"/>
        <v>-1.75</v>
      </c>
      <c r="AP1111" s="8">
        <f t="shared" si="1641"/>
        <v>0.75674634762518977</v>
      </c>
      <c r="AQ1111" s="8">
        <f t="shared" si="1642"/>
        <v>0</v>
      </c>
      <c r="AR1111" s="8">
        <f t="shared" si="1643"/>
        <v>0.40909090909090906</v>
      </c>
      <c r="AT1111" s="8">
        <f t="shared" si="1638"/>
        <v>7</v>
      </c>
      <c r="AU1111" s="8">
        <f t="shared" si="1639"/>
        <v>3</v>
      </c>
      <c r="AV1111" s="4"/>
    </row>
    <row r="1112" spans="1:53" x14ac:dyDescent="0.25">
      <c r="A1112" t="s">
        <v>1116</v>
      </c>
      <c r="B1112">
        <v>16689.25</v>
      </c>
      <c r="C1112">
        <v>16711.55078125</v>
      </c>
      <c r="D1112">
        <v>16630.099609375</v>
      </c>
      <c r="E1112">
        <v>16664.900390625</v>
      </c>
      <c r="F1112">
        <v>16664.900390625</v>
      </c>
      <c r="G1112">
        <v>0</v>
      </c>
      <c r="H1112" t="str">
        <f t="shared" ref="H1112:H1175" si="1696">RIGHT(A1112,LEN(A1112)-10)</f>
        <v xml:space="preserve"> 11:15:00+05:30</v>
      </c>
      <c r="I1112" t="str">
        <f t="shared" ref="I1112:I1175" si="1697">IF(H1112= " 09:15:00+05:30","Y","N")</f>
        <v>N</v>
      </c>
      <c r="J1112">
        <f t="shared" ref="J1112:J1175" si="1698">E1112-E1111</f>
        <v>-15.94921875</v>
      </c>
      <c r="K1112">
        <f t="shared" ref="K1112:K1175" si="1699">E1112-B1112</f>
        <v>-24.349609375</v>
      </c>
      <c r="L1112" s="3">
        <f t="shared" si="1675"/>
        <v>-9.5613947271823571E-4</v>
      </c>
      <c r="M1112" s="3">
        <f t="shared" ref="M1112:M1175" si="1700">K1112/B1112</f>
        <v>-1.4589996180175862E-3</v>
      </c>
      <c r="N1112" t="str">
        <f t="shared" ref="N1112:N1175" si="1701">LEFT(A1112,10)</f>
        <v>2021-08-25</v>
      </c>
      <c r="O1112">
        <f t="shared" ref="O1112:O1175" si="1702">E1113-E1112</f>
        <v>2.298828125</v>
      </c>
      <c r="P1112">
        <f t="shared" ref="P1112:P1175" si="1703">E1118-E1112</f>
        <v>-1.349609375</v>
      </c>
      <c r="Q1112">
        <f t="shared" ref="Q1112:Q1175" si="1704">(E1132-E1112)</f>
        <v>204.349609375</v>
      </c>
      <c r="R1112">
        <f t="shared" ref="R1112:R1175" si="1705">(E1146-E1112)</f>
        <v>447.900390625</v>
      </c>
      <c r="S1112">
        <f t="shared" ref="S1112:S1175" si="1706">SUM(E1104:E1111)/8</f>
        <v>16609.58740234375</v>
      </c>
      <c r="T1112">
        <f t="shared" ref="T1112:T1175" si="1707">SUM(E1091:E1111)/21</f>
        <v>16530.209449404763</v>
      </c>
      <c r="U1112">
        <f t="shared" ref="U1112:U1175" si="1708">E1112-S1112</f>
        <v>55.31298828125</v>
      </c>
      <c r="V1112">
        <f t="shared" ref="V1112:V1175" si="1709">E1112-T1112</f>
        <v>134.69094122023671</v>
      </c>
      <c r="W1112">
        <f t="shared" ref="W1112:W1175" si="1710">MAX(C1112-D1112,C1112-E1112,D1112-E1112)</f>
        <v>81.451171875</v>
      </c>
      <c r="X1112">
        <f t="shared" ref="X1112:X1175" si="1711">SUM(W1102:W1111)/10</f>
        <v>42.125</v>
      </c>
      <c r="Y1112">
        <f t="shared" ref="Y1112:Y1175" si="1712">(E1112-Y1111)*(2/9)+Y1111</f>
        <v>16628.364490503878</v>
      </c>
      <c r="Z1112">
        <f t="shared" si="1622"/>
        <v>16574.96845608046</v>
      </c>
      <c r="AA1112">
        <f t="shared" ref="AA1112:AA1175" si="1713">$E1112-Y1112</f>
        <v>36.535900121121813</v>
      </c>
      <c r="AB1112">
        <f t="shared" ref="AB1112:AB1175" si="1714">$E1112-Z1112</f>
        <v>89.931934544540127</v>
      </c>
      <c r="AC1112" s="9">
        <f t="shared" ref="AC1112:AC1175" si="1715">Y1112-Z1112</f>
        <v>53.396034423418314</v>
      </c>
      <c r="AD1112" s="4">
        <f t="shared" ref="AD1112:AD1175" si="1716">IF(AND(AC1112&gt;0,AC1111&gt;0),(AC1112-AC1111)/AC1111,IF(AND(AC1112&lt;0,AC1111&lt;0),(AC1112-AC1111)/AC1111,"CROSSOVER"))</f>
        <v>2.7827219267662618E-2</v>
      </c>
      <c r="AE1112" s="2">
        <f t="shared" ref="AE1112:AE1175" si="1717">ABS(C1112-D1112)/D1112</f>
        <v>4.8978162361146037E-3</v>
      </c>
      <c r="AF1112">
        <f t="shared" si="1626"/>
        <v>98.155041099114896</v>
      </c>
      <c r="AG1112" s="4">
        <f t="shared" ref="AG1112:AG1175" si="1718">IF(AND(AF1112&gt;0,AF1111&gt;0),(AF1112-AF1111)/AF1111,IF(AND(AF1112&lt;0,AF1111&lt;0),(AF1112-AF1111)/AF1111,"CROSSOVER"))</f>
        <v>-2.1752010038391445E-2</v>
      </c>
      <c r="AI1112">
        <f t="shared" ref="AI1112:AI1175" si="1719">IF(AND(AD1112&gt;0,AB1112&gt;0,AA1112&gt;0,V1112&gt;0,U1112&gt;0),1,0)</f>
        <v>1</v>
      </c>
      <c r="AJ1112">
        <f t="shared" si="1623"/>
        <v>0</v>
      </c>
      <c r="AK1112">
        <f t="shared" si="1624"/>
        <v>0</v>
      </c>
      <c r="AL1112">
        <f t="shared" ref="AL1112:AN1112" si="1720">SUM(AI1102:AI1111)/10</f>
        <v>0.7</v>
      </c>
      <c r="AM1112">
        <f t="shared" si="1720"/>
        <v>0</v>
      </c>
      <c r="AN1112">
        <f t="shared" si="1720"/>
        <v>0.3</v>
      </c>
      <c r="AO1112" s="7">
        <f t="shared" si="1637"/>
        <v>-15.94921875</v>
      </c>
      <c r="AP1112" s="8">
        <f t="shared" si="1641"/>
        <v>0.80097428442060981</v>
      </c>
      <c r="AQ1112" s="8">
        <f t="shared" si="1642"/>
        <v>0</v>
      </c>
      <c r="AR1112" s="8">
        <f t="shared" si="1643"/>
        <v>0.32727272727272727</v>
      </c>
      <c r="AT1112" s="8">
        <f t="shared" si="1638"/>
        <v>7</v>
      </c>
      <c r="AU1112" s="8">
        <f t="shared" si="1639"/>
        <v>3</v>
      </c>
      <c r="AV1112" s="4"/>
    </row>
    <row r="1113" spans="1:53" x14ac:dyDescent="0.25">
      <c r="A1113" t="s">
        <v>1117</v>
      </c>
      <c r="B1113">
        <v>16659.400390625</v>
      </c>
      <c r="C1113">
        <v>16680.900390625</v>
      </c>
      <c r="D1113">
        <v>16653.80078125</v>
      </c>
      <c r="E1113">
        <v>16667.19921875</v>
      </c>
      <c r="F1113">
        <v>16667.19921875</v>
      </c>
      <c r="G1113">
        <v>0</v>
      </c>
      <c r="H1113" t="str">
        <f t="shared" si="1696"/>
        <v xml:space="preserve"> 12:15:00+05:30</v>
      </c>
      <c r="I1113" t="str">
        <f t="shared" si="1697"/>
        <v>N</v>
      </c>
      <c r="J1113">
        <f t="shared" si="1698"/>
        <v>2.298828125</v>
      </c>
      <c r="K1113">
        <f t="shared" si="1699"/>
        <v>7.798828125</v>
      </c>
      <c r="L1113" s="3">
        <f t="shared" si="1675"/>
        <v>1.3794430636340484E-4</v>
      </c>
      <c r="M1113" s="3">
        <f t="shared" si="1700"/>
        <v>4.681337828574403E-4</v>
      </c>
      <c r="N1113" t="str">
        <f t="shared" si="1701"/>
        <v>2021-08-25</v>
      </c>
      <c r="O1113">
        <f t="shared" si="1702"/>
        <v>-17.3984375</v>
      </c>
      <c r="P1113">
        <f t="shared" si="1703"/>
        <v>-17.25</v>
      </c>
      <c r="Q1113">
        <f t="shared" si="1704"/>
        <v>195.650390625</v>
      </c>
      <c r="R1113">
        <f t="shared" si="1705"/>
        <v>432.8515625</v>
      </c>
      <c r="S1113">
        <f t="shared" si="1706"/>
        <v>16626.1875</v>
      </c>
      <c r="T1113">
        <f t="shared" si="1707"/>
        <v>16539.438058035714</v>
      </c>
      <c r="U1113">
        <f t="shared" si="1708"/>
        <v>41.01171875</v>
      </c>
      <c r="V1113">
        <f t="shared" si="1709"/>
        <v>127.76116071428623</v>
      </c>
      <c r="W1113">
        <f t="shared" si="1710"/>
        <v>27.099609375</v>
      </c>
      <c r="X1113">
        <f t="shared" si="1711"/>
        <v>48.940039062499999</v>
      </c>
      <c r="Y1113">
        <f t="shared" si="1712"/>
        <v>16636.994430114126</v>
      </c>
      <c r="Z1113">
        <f t="shared" ref="Z1113:Z1176" si="1721">(F1113-Z1112)*(2/22)+Z1112</f>
        <v>16583.353070868601</v>
      </c>
      <c r="AA1113">
        <f t="shared" si="1713"/>
        <v>30.204788635874138</v>
      </c>
      <c r="AB1113">
        <f t="shared" si="1714"/>
        <v>83.846147881398792</v>
      </c>
      <c r="AC1113" s="9">
        <f t="shared" si="1715"/>
        <v>53.641359245524654</v>
      </c>
      <c r="AD1113" s="4">
        <f t="shared" si="1716"/>
        <v>4.5944389832580229E-3</v>
      </c>
      <c r="AE1113" s="2">
        <f t="shared" si="1717"/>
        <v>1.6272327098754906E-3</v>
      </c>
      <c r="AF1113">
        <f t="shared" si="1626"/>
        <v>97.556372078412096</v>
      </c>
      <c r="AG1113" s="4">
        <f t="shared" si="1718"/>
        <v>-6.0992182775235874E-3</v>
      </c>
      <c r="AI1113">
        <f t="shared" si="1719"/>
        <v>1</v>
      </c>
      <c r="AJ1113">
        <f t="shared" ref="AJ1113:AJ1176" si="1722">IF(AND(AD1113&gt;0,AB1113&lt;0,AA1113&lt;0,V1113&lt;0,U1113&lt;0),1,0)</f>
        <v>0</v>
      </c>
      <c r="AK1113">
        <f t="shared" ref="AK1113:AK1176" si="1723">IF(AND(AI1113 =0,AJ1113=0),1,0)</f>
        <v>0</v>
      </c>
      <c r="AL1113">
        <f t="shared" ref="AL1113:AN1113" si="1724">SUM(AI1103:AI1112)/10</f>
        <v>0.8</v>
      </c>
      <c r="AM1113">
        <f t="shared" si="1724"/>
        <v>0</v>
      </c>
      <c r="AN1113">
        <f t="shared" si="1724"/>
        <v>0.2</v>
      </c>
      <c r="AO1113" s="7">
        <f t="shared" si="1637"/>
        <v>2.298828125</v>
      </c>
      <c r="AP1113" s="8">
        <f t="shared" si="1641"/>
        <v>0.83716077816231715</v>
      </c>
      <c r="AQ1113" s="8">
        <f t="shared" si="1642"/>
        <v>0</v>
      </c>
      <c r="AR1113" s="8">
        <f t="shared" si="1643"/>
        <v>0.24545454545454545</v>
      </c>
      <c r="AT1113" s="8">
        <f t="shared" si="1638"/>
        <v>7</v>
      </c>
      <c r="AU1113" s="8">
        <f t="shared" si="1639"/>
        <v>3</v>
      </c>
      <c r="AV1113" s="4"/>
    </row>
    <row r="1114" spans="1:53" x14ac:dyDescent="0.25">
      <c r="A1114" t="s">
        <v>1118</v>
      </c>
      <c r="B1114">
        <v>16657.150390625</v>
      </c>
      <c r="C1114">
        <v>16693.5</v>
      </c>
      <c r="D1114">
        <v>16649.80078125</v>
      </c>
      <c r="E1114">
        <v>16649.80078125</v>
      </c>
      <c r="F1114">
        <v>16649.80078125</v>
      </c>
      <c r="G1114">
        <v>0</v>
      </c>
      <c r="H1114" t="str">
        <f t="shared" si="1696"/>
        <v xml:space="preserve"> 13:15:00+05:30</v>
      </c>
      <c r="I1114" t="str">
        <f t="shared" si="1697"/>
        <v>N</v>
      </c>
      <c r="J1114">
        <f t="shared" si="1698"/>
        <v>-17.3984375</v>
      </c>
      <c r="K1114">
        <f t="shared" si="1699"/>
        <v>-7.349609375</v>
      </c>
      <c r="L1114" s="3">
        <f t="shared" si="1675"/>
        <v>-1.043872894998902E-3</v>
      </c>
      <c r="M1114" s="3">
        <f t="shared" si="1700"/>
        <v>-4.4122849362856912E-4</v>
      </c>
      <c r="N1114" t="str">
        <f t="shared" si="1701"/>
        <v>2021-08-25</v>
      </c>
      <c r="O1114">
        <f t="shared" si="1702"/>
        <v>-21.05078125</v>
      </c>
      <c r="P1114">
        <f t="shared" si="1703"/>
        <v>-10.150390625</v>
      </c>
      <c r="Q1114">
        <f t="shared" si="1704"/>
        <v>235.548828125</v>
      </c>
      <c r="R1114">
        <f t="shared" si="1705"/>
        <v>466.25</v>
      </c>
      <c r="S1114">
        <f t="shared" si="1706"/>
        <v>16639.83740234375</v>
      </c>
      <c r="T1114">
        <f t="shared" si="1707"/>
        <v>16550.197544642859</v>
      </c>
      <c r="U1114">
        <f t="shared" si="1708"/>
        <v>9.96337890625</v>
      </c>
      <c r="V1114">
        <f t="shared" si="1709"/>
        <v>99.603236607141298</v>
      </c>
      <c r="W1114">
        <f t="shared" si="1710"/>
        <v>43.69921875</v>
      </c>
      <c r="X1114">
        <f t="shared" si="1711"/>
        <v>43.294921875</v>
      </c>
      <c r="Y1114">
        <f t="shared" si="1712"/>
        <v>16639.840285922099</v>
      </c>
      <c r="Z1114">
        <f t="shared" si="1721"/>
        <v>16589.393771812363</v>
      </c>
      <c r="AA1114">
        <f t="shared" si="1713"/>
        <v>9.9604953279012989</v>
      </c>
      <c r="AB1114">
        <f t="shared" si="1714"/>
        <v>60.407009437636589</v>
      </c>
      <c r="AC1114" s="9">
        <f t="shared" si="1715"/>
        <v>50.44651410973529</v>
      </c>
      <c r="AD1114" s="4">
        <f t="shared" si="1716"/>
        <v>-5.9559362043121851E-2</v>
      </c>
      <c r="AE1114" s="2">
        <f t="shared" si="1717"/>
        <v>2.6246091063871118E-3</v>
      </c>
      <c r="AF1114">
        <f t="shared" ref="AF1114:AF1177" si="1725">Y1114-T1114</f>
        <v>89.642741279239999</v>
      </c>
      <c r="AG1114" s="4">
        <f t="shared" si="1718"/>
        <v>-8.1118543367022927E-2</v>
      </c>
      <c r="AI1114">
        <f t="shared" si="1719"/>
        <v>0</v>
      </c>
      <c r="AJ1114">
        <f t="shared" si="1722"/>
        <v>0</v>
      </c>
      <c r="AK1114">
        <f t="shared" si="1723"/>
        <v>1</v>
      </c>
      <c r="AL1114">
        <f t="shared" ref="AL1114:AN1114" si="1726">SUM(AI1104:AI1113)/10</f>
        <v>0.9</v>
      </c>
      <c r="AM1114">
        <f t="shared" si="1726"/>
        <v>0</v>
      </c>
      <c r="AN1114">
        <f t="shared" si="1726"/>
        <v>0.1</v>
      </c>
      <c r="AO1114" s="7">
        <f t="shared" si="1637"/>
        <v>-17.3984375</v>
      </c>
      <c r="AP1114" s="8">
        <f t="shared" si="1641"/>
        <v>0.6849497275873504</v>
      </c>
      <c r="AQ1114" s="8">
        <f t="shared" si="1642"/>
        <v>0</v>
      </c>
      <c r="AR1114" s="8">
        <f t="shared" si="1643"/>
        <v>0.34545454545454546</v>
      </c>
      <c r="AT1114" s="8">
        <f t="shared" si="1638"/>
        <v>6</v>
      </c>
      <c r="AU1114" s="8">
        <f t="shared" si="1639"/>
        <v>4</v>
      </c>
      <c r="AV1114" s="4"/>
    </row>
    <row r="1115" spans="1:53" x14ac:dyDescent="0.25">
      <c r="A1115" t="s">
        <v>1119</v>
      </c>
      <c r="B1115">
        <v>16674.900390625</v>
      </c>
      <c r="C1115">
        <v>16680.099609375</v>
      </c>
      <c r="D1115">
        <v>16617.69921875</v>
      </c>
      <c r="E1115">
        <v>16628.75</v>
      </c>
      <c r="F1115">
        <v>16628.75</v>
      </c>
      <c r="G1115">
        <v>0</v>
      </c>
      <c r="H1115" t="str">
        <f t="shared" si="1696"/>
        <v xml:space="preserve"> 14:15:00+05:30</v>
      </c>
      <c r="I1115" t="str">
        <f t="shared" si="1697"/>
        <v>N</v>
      </c>
      <c r="J1115">
        <f t="shared" si="1698"/>
        <v>-21.05078125</v>
      </c>
      <c r="K1115">
        <f t="shared" si="1699"/>
        <v>-46.150390625</v>
      </c>
      <c r="L1115" s="3">
        <f t="shared" si="1675"/>
        <v>-1.2643263139644361E-3</v>
      </c>
      <c r="M1115" s="3">
        <f t="shared" si="1700"/>
        <v>-2.7676561504947146E-3</v>
      </c>
      <c r="N1115" t="str">
        <f t="shared" si="1701"/>
        <v>2021-08-25</v>
      </c>
      <c r="O1115">
        <f t="shared" si="1702"/>
        <v>6.650390625</v>
      </c>
      <c r="P1115">
        <f t="shared" si="1703"/>
        <v>12.150390625</v>
      </c>
      <c r="Q1115">
        <f t="shared" si="1704"/>
        <v>269.150390625</v>
      </c>
      <c r="R1115">
        <f t="shared" si="1705"/>
        <v>489.650390625</v>
      </c>
      <c r="S1115">
        <f t="shared" si="1706"/>
        <v>16650.35009765625</v>
      </c>
      <c r="T1115">
        <f t="shared" si="1707"/>
        <v>16558.945219494046</v>
      </c>
      <c r="U1115">
        <f t="shared" si="1708"/>
        <v>-21.60009765625</v>
      </c>
      <c r="V1115">
        <f t="shared" si="1709"/>
        <v>69.804780505954113</v>
      </c>
      <c r="W1115">
        <f t="shared" si="1710"/>
        <v>62.400390625</v>
      </c>
      <c r="X1115">
        <f t="shared" si="1711"/>
        <v>42.644921875000001</v>
      </c>
      <c r="Y1115">
        <f t="shared" si="1712"/>
        <v>16637.375777939411</v>
      </c>
      <c r="Z1115">
        <f t="shared" si="1721"/>
        <v>16592.971610738514</v>
      </c>
      <c r="AA1115">
        <f t="shared" si="1713"/>
        <v>-8.6257779394109093</v>
      </c>
      <c r="AB1115">
        <f t="shared" si="1714"/>
        <v>35.778389261486154</v>
      </c>
      <c r="AC1115" s="9">
        <f t="shared" si="1715"/>
        <v>44.404167200897064</v>
      </c>
      <c r="AD1115" s="4">
        <f t="shared" si="1716"/>
        <v>-0.11977729314843104</v>
      </c>
      <c r="AE1115" s="2">
        <f t="shared" si="1717"/>
        <v>3.7550559679520919E-3</v>
      </c>
      <c r="AF1115">
        <f t="shared" si="1725"/>
        <v>78.430558445365023</v>
      </c>
      <c r="AG1115" s="4">
        <f t="shared" si="1718"/>
        <v>-0.12507630482816973</v>
      </c>
      <c r="AI1115">
        <f t="shared" si="1719"/>
        <v>0</v>
      </c>
      <c r="AJ1115">
        <f t="shared" si="1722"/>
        <v>0</v>
      </c>
      <c r="AK1115">
        <f t="shared" si="1723"/>
        <v>1</v>
      </c>
      <c r="AL1115">
        <f t="shared" ref="AL1115:AN1115" si="1727">SUM(AI1105:AI1114)/10</f>
        <v>0.9</v>
      </c>
      <c r="AM1115">
        <f t="shared" si="1727"/>
        <v>0</v>
      </c>
      <c r="AN1115">
        <f t="shared" si="1727"/>
        <v>0.1</v>
      </c>
      <c r="AO1115" s="7">
        <f t="shared" si="1637"/>
        <v>-21.05078125</v>
      </c>
      <c r="AP1115" s="8">
        <f t="shared" si="1641"/>
        <v>0.5604134134805594</v>
      </c>
      <c r="AQ1115" s="8">
        <f t="shared" si="1642"/>
        <v>0</v>
      </c>
      <c r="AR1115" s="8">
        <f t="shared" si="1643"/>
        <v>0.26363636363636367</v>
      </c>
      <c r="AT1115" s="8">
        <f t="shared" si="1638"/>
        <v>5</v>
      </c>
      <c r="AU1115" s="8">
        <f t="shared" si="1639"/>
        <v>5</v>
      </c>
      <c r="AV1115" s="4"/>
    </row>
    <row r="1116" spans="1:53" x14ac:dyDescent="0.25">
      <c r="A1116" t="s">
        <v>1120</v>
      </c>
      <c r="B1116">
        <v>16629.400390625</v>
      </c>
      <c r="C1116">
        <v>16643</v>
      </c>
      <c r="D1116">
        <v>16627.05078125</v>
      </c>
      <c r="E1116">
        <v>16635.400390625</v>
      </c>
      <c r="F1116">
        <v>16635.400390625</v>
      </c>
      <c r="G1116">
        <v>0</v>
      </c>
      <c r="H1116" t="str">
        <f t="shared" si="1696"/>
        <v xml:space="preserve"> 15:15:00+05:30</v>
      </c>
      <c r="I1116" t="str">
        <f t="shared" si="1697"/>
        <v>N</v>
      </c>
      <c r="J1116">
        <f t="shared" si="1698"/>
        <v>6.650390625</v>
      </c>
      <c r="K1116">
        <f t="shared" si="1699"/>
        <v>6</v>
      </c>
      <c r="L1116" s="3">
        <f t="shared" si="1675"/>
        <v>3.9993328572502442E-4</v>
      </c>
      <c r="M1116" s="3">
        <f t="shared" si="1700"/>
        <v>3.6080675544877512E-4</v>
      </c>
      <c r="N1116" t="str">
        <f t="shared" si="1701"/>
        <v>2021-08-25</v>
      </c>
      <c r="O1116">
        <f t="shared" si="1702"/>
        <v>31.150390625</v>
      </c>
      <c r="P1116">
        <f t="shared" si="1703"/>
        <v>4.94921875</v>
      </c>
      <c r="Q1116">
        <f t="shared" si="1704"/>
        <v>298.900390625</v>
      </c>
      <c r="R1116">
        <f t="shared" si="1705"/>
        <v>433.298828125</v>
      </c>
      <c r="S1116">
        <f t="shared" si="1706"/>
        <v>16651.8125</v>
      </c>
      <c r="T1116">
        <f t="shared" si="1707"/>
        <v>16566.954706101191</v>
      </c>
      <c r="U1116">
        <f t="shared" si="1708"/>
        <v>-16.412109375</v>
      </c>
      <c r="V1116">
        <f t="shared" si="1709"/>
        <v>68.445684523809177</v>
      </c>
      <c r="W1116">
        <f t="shared" si="1710"/>
        <v>15.94921875</v>
      </c>
      <c r="X1116">
        <f t="shared" si="1711"/>
        <v>45.5</v>
      </c>
      <c r="Y1116">
        <f t="shared" si="1712"/>
        <v>16636.936802980654</v>
      </c>
      <c r="Z1116">
        <f t="shared" si="1721"/>
        <v>16596.828772546378</v>
      </c>
      <c r="AA1116">
        <f t="shared" si="1713"/>
        <v>-1.5364123556537379</v>
      </c>
      <c r="AB1116">
        <f t="shared" si="1714"/>
        <v>38.571618078622123</v>
      </c>
      <c r="AC1116" s="9">
        <f t="shared" si="1715"/>
        <v>40.108030434275861</v>
      </c>
      <c r="AD1116" s="4">
        <f t="shared" si="1716"/>
        <v>-9.6750756459056189E-2</v>
      </c>
      <c r="AE1116" s="2">
        <f t="shared" si="1717"/>
        <v>9.592331772983831E-4</v>
      </c>
      <c r="AF1116">
        <f t="shared" si="1725"/>
        <v>69.982096879462915</v>
      </c>
      <c r="AG1116" s="4">
        <f t="shared" si="1718"/>
        <v>-0.10771900306928622</v>
      </c>
      <c r="AI1116">
        <f t="shared" si="1719"/>
        <v>0</v>
      </c>
      <c r="AJ1116">
        <f t="shared" si="1722"/>
        <v>0</v>
      </c>
      <c r="AK1116">
        <f t="shared" si="1723"/>
        <v>1</v>
      </c>
      <c r="AL1116">
        <f t="shared" ref="AL1116:AN1116" si="1728">SUM(AI1106:AI1115)/10</f>
        <v>0.8</v>
      </c>
      <c r="AM1116">
        <f t="shared" si="1728"/>
        <v>0</v>
      </c>
      <c r="AN1116">
        <f t="shared" si="1728"/>
        <v>0.2</v>
      </c>
      <c r="AO1116" s="7">
        <f t="shared" si="1637"/>
        <v>6.650390625</v>
      </c>
      <c r="AP1116" s="8">
        <f t="shared" si="1641"/>
        <v>0.45852006557500313</v>
      </c>
      <c r="AQ1116" s="8">
        <f t="shared" si="1642"/>
        <v>0</v>
      </c>
      <c r="AR1116" s="8">
        <f t="shared" si="1643"/>
        <v>0.26363636363636367</v>
      </c>
      <c r="AT1116" s="8">
        <f t="shared" si="1638"/>
        <v>5</v>
      </c>
      <c r="AU1116" s="8">
        <f t="shared" si="1639"/>
        <v>5</v>
      </c>
      <c r="AV1116" s="4"/>
    </row>
    <row r="1117" spans="1:53" x14ac:dyDescent="0.25">
      <c r="A1117" t="s">
        <v>1121</v>
      </c>
      <c r="B1117">
        <v>16627.94921875</v>
      </c>
      <c r="C1117">
        <v>16675.80078125</v>
      </c>
      <c r="D1117">
        <v>16612.69921875</v>
      </c>
      <c r="E1117">
        <v>16666.55078125</v>
      </c>
      <c r="F1117">
        <v>16666.55078125</v>
      </c>
      <c r="G1117">
        <v>0</v>
      </c>
      <c r="H1117" t="str">
        <f t="shared" si="1696"/>
        <v xml:space="preserve"> 09:15:00+05:30</v>
      </c>
      <c r="I1117" t="str">
        <f t="shared" si="1697"/>
        <v>Y</v>
      </c>
      <c r="J1117">
        <f t="shared" si="1698"/>
        <v>31.150390625</v>
      </c>
      <c r="K1117">
        <f t="shared" si="1699"/>
        <v>38.6015625</v>
      </c>
      <c r="L1117" s="3">
        <f t="shared" si="1675"/>
        <v>1.8725362716580617E-3</v>
      </c>
      <c r="M1117" s="3">
        <f t="shared" si="1700"/>
        <v>2.3214866723595792E-3</v>
      </c>
      <c r="N1117" t="str">
        <f t="shared" si="1701"/>
        <v>2021-08-26</v>
      </c>
      <c r="O1117">
        <f t="shared" si="1702"/>
        <v>-3</v>
      </c>
      <c r="P1117">
        <f t="shared" si="1703"/>
        <v>-34.6015625</v>
      </c>
      <c r="Q1117">
        <f t="shared" si="1704"/>
        <v>271.94921875</v>
      </c>
      <c r="R1117">
        <f t="shared" si="1705"/>
        <v>392.19921875</v>
      </c>
      <c r="S1117">
        <f t="shared" si="1706"/>
        <v>16653.15625</v>
      </c>
      <c r="T1117">
        <f t="shared" si="1707"/>
        <v>16577.418991815477</v>
      </c>
      <c r="U1117">
        <f t="shared" si="1708"/>
        <v>13.39453125</v>
      </c>
      <c r="V1117">
        <f t="shared" si="1709"/>
        <v>89.131789434522943</v>
      </c>
      <c r="W1117">
        <f t="shared" si="1710"/>
        <v>63.1015625</v>
      </c>
      <c r="X1117">
        <f t="shared" si="1711"/>
        <v>43.639843749999997</v>
      </c>
      <c r="Y1117">
        <f t="shared" si="1712"/>
        <v>16643.517687040508</v>
      </c>
      <c r="Z1117">
        <f t="shared" si="1721"/>
        <v>16603.167136973982</v>
      </c>
      <c r="AA1117">
        <f t="shared" si="1713"/>
        <v>23.033094209491537</v>
      </c>
      <c r="AB1117">
        <f t="shared" si="1714"/>
        <v>63.383644276018458</v>
      </c>
      <c r="AC1117" s="9">
        <f t="shared" si="1715"/>
        <v>40.350550066526921</v>
      </c>
      <c r="AD1117" s="4">
        <f t="shared" si="1716"/>
        <v>6.046660223031187E-3</v>
      </c>
      <c r="AE1117" s="2">
        <f t="shared" si="1717"/>
        <v>3.79839312498839E-3</v>
      </c>
      <c r="AF1117">
        <f t="shared" si="1725"/>
        <v>66.098695225031406</v>
      </c>
      <c r="AG1117" s="4">
        <f t="shared" si="1718"/>
        <v>-5.5491358898837738E-2</v>
      </c>
      <c r="AI1117">
        <f t="shared" si="1719"/>
        <v>1</v>
      </c>
      <c r="AJ1117">
        <f t="shared" si="1722"/>
        <v>0</v>
      </c>
      <c r="AK1117">
        <f t="shared" si="1723"/>
        <v>0</v>
      </c>
      <c r="AL1117">
        <f t="shared" ref="AL1117:AN1117" si="1729">SUM(AI1107:AI1116)/10</f>
        <v>0.7</v>
      </c>
      <c r="AM1117">
        <f t="shared" si="1729"/>
        <v>0</v>
      </c>
      <c r="AN1117">
        <f t="shared" si="1729"/>
        <v>0.3</v>
      </c>
      <c r="AO1117" s="7">
        <f t="shared" si="1637"/>
        <v>31.150390625</v>
      </c>
      <c r="AP1117" s="8">
        <f t="shared" si="1641"/>
        <v>0.55697096274318436</v>
      </c>
      <c r="AQ1117" s="8">
        <f t="shared" si="1642"/>
        <v>0</v>
      </c>
      <c r="AR1117" s="8">
        <f t="shared" si="1643"/>
        <v>0.16363636363636364</v>
      </c>
      <c r="AT1117" s="8">
        <f t="shared" si="1638"/>
        <v>5</v>
      </c>
      <c r="AU1117" s="8">
        <f t="shared" si="1639"/>
        <v>5</v>
      </c>
      <c r="AV1117" s="4"/>
    </row>
    <row r="1118" spans="1:53" x14ac:dyDescent="0.25">
      <c r="A1118" t="s">
        <v>1122</v>
      </c>
      <c r="B1118">
        <v>16664</v>
      </c>
      <c r="C1118">
        <v>16683.25</v>
      </c>
      <c r="D1118">
        <v>16655.44921875</v>
      </c>
      <c r="E1118">
        <v>16663.55078125</v>
      </c>
      <c r="F1118">
        <v>16663.55078125</v>
      </c>
      <c r="G1118">
        <v>0</v>
      </c>
      <c r="H1118" t="str">
        <f t="shared" si="1696"/>
        <v xml:space="preserve"> 10:15:00+05:30</v>
      </c>
      <c r="I1118" t="str">
        <f t="shared" si="1697"/>
        <v>N</v>
      </c>
      <c r="J1118">
        <f t="shared" si="1698"/>
        <v>-3</v>
      </c>
      <c r="K1118">
        <f t="shared" si="1699"/>
        <v>-0.44921875</v>
      </c>
      <c r="L1118" s="3">
        <f t="shared" si="1675"/>
        <v>-1.8000125157120232E-4</v>
      </c>
      <c r="M1118" s="3">
        <f t="shared" si="1700"/>
        <v>-2.6957438190110417E-5</v>
      </c>
      <c r="N1118" t="str">
        <f t="shared" si="1701"/>
        <v>2021-08-26</v>
      </c>
      <c r="O1118">
        <f t="shared" si="1702"/>
        <v>-13.6015625</v>
      </c>
      <c r="P1118">
        <f t="shared" si="1703"/>
        <v>-26.80078125</v>
      </c>
      <c r="Q1118">
        <f t="shared" si="1704"/>
        <v>291.798828125</v>
      </c>
      <c r="R1118">
        <f t="shared" si="1705"/>
        <v>462.298828125</v>
      </c>
      <c r="S1118">
        <f t="shared" si="1706"/>
        <v>16659.50634765625</v>
      </c>
      <c r="T1118">
        <f t="shared" si="1707"/>
        <v>16585.273809523809</v>
      </c>
      <c r="U1118">
        <f t="shared" si="1708"/>
        <v>4.04443359375</v>
      </c>
      <c r="V1118">
        <f t="shared" si="1709"/>
        <v>78.276971726190823</v>
      </c>
      <c r="W1118">
        <f t="shared" si="1710"/>
        <v>27.80078125</v>
      </c>
      <c r="X1118">
        <f t="shared" si="1711"/>
        <v>43.375</v>
      </c>
      <c r="Y1118">
        <f t="shared" si="1712"/>
        <v>16647.969485753729</v>
      </c>
      <c r="Z1118">
        <f t="shared" si="1721"/>
        <v>16608.656559180894</v>
      </c>
      <c r="AA1118">
        <f t="shared" si="1713"/>
        <v>15.581295496271196</v>
      </c>
      <c r="AB1118">
        <f t="shared" si="1714"/>
        <v>54.894222069106036</v>
      </c>
      <c r="AC1118" s="9">
        <f t="shared" si="1715"/>
        <v>39.31292657283484</v>
      </c>
      <c r="AD1118" s="4">
        <f t="shared" si="1716"/>
        <v>-2.5715225492126532E-2</v>
      </c>
      <c r="AE1118" s="2">
        <f t="shared" si="1717"/>
        <v>1.6691703048575272E-3</v>
      </c>
      <c r="AF1118">
        <f t="shared" si="1725"/>
        <v>62.695676229919627</v>
      </c>
      <c r="AG1118" s="4">
        <f t="shared" si="1718"/>
        <v>-5.1483905749217643E-2</v>
      </c>
      <c r="AI1118">
        <f t="shared" si="1719"/>
        <v>0</v>
      </c>
      <c r="AJ1118">
        <f t="shared" si="1722"/>
        <v>0</v>
      </c>
      <c r="AK1118">
        <f t="shared" si="1723"/>
        <v>1</v>
      </c>
      <c r="AL1118">
        <f t="shared" ref="AL1118:AN1118" si="1730">SUM(AI1108:AI1117)/10</f>
        <v>0.7</v>
      </c>
      <c r="AM1118">
        <f t="shared" si="1730"/>
        <v>0</v>
      </c>
      <c r="AN1118">
        <f t="shared" si="1730"/>
        <v>0.3</v>
      </c>
      <c r="AO1118" s="7">
        <f t="shared" si="1637"/>
        <v>-3</v>
      </c>
      <c r="AP1118" s="8">
        <f t="shared" si="1641"/>
        <v>0.45570351497169631</v>
      </c>
      <c r="AQ1118" s="8">
        <f t="shared" si="1642"/>
        <v>0</v>
      </c>
      <c r="AR1118" s="8">
        <f t="shared" si="1643"/>
        <v>0.42727272727272725</v>
      </c>
      <c r="AT1118" s="8">
        <f t="shared" si="1638"/>
        <v>4</v>
      </c>
      <c r="AU1118" s="8">
        <f t="shared" si="1639"/>
        <v>6</v>
      </c>
      <c r="AV1118" s="4"/>
    </row>
    <row r="1119" spans="1:53" x14ac:dyDescent="0.25">
      <c r="A1119" t="s">
        <v>1123</v>
      </c>
      <c r="B1119">
        <v>16668.150390625</v>
      </c>
      <c r="C1119">
        <v>16675.44921875</v>
      </c>
      <c r="D1119">
        <v>16641.19921875</v>
      </c>
      <c r="E1119">
        <v>16649.94921875</v>
      </c>
      <c r="F1119">
        <v>16649.94921875</v>
      </c>
      <c r="G1119">
        <v>0</v>
      </c>
      <c r="H1119" t="str">
        <f t="shared" si="1696"/>
        <v xml:space="preserve"> 11:15:00+05:30</v>
      </c>
      <c r="I1119" t="str">
        <f t="shared" si="1697"/>
        <v>N</v>
      </c>
      <c r="J1119">
        <f t="shared" si="1698"/>
        <v>-13.6015625</v>
      </c>
      <c r="K1119">
        <f t="shared" si="1699"/>
        <v>-18.201171875</v>
      </c>
      <c r="L1119" s="3">
        <f t="shared" si="1675"/>
        <v>-8.1624634980586609E-4</v>
      </c>
      <c r="M1119" s="3">
        <f t="shared" si="1700"/>
        <v>-1.0919731013008646E-3</v>
      </c>
      <c r="N1119" t="str">
        <f t="shared" si="1701"/>
        <v>2021-08-26</v>
      </c>
      <c r="O1119">
        <f t="shared" si="1702"/>
        <v>-10.298828125</v>
      </c>
      <c r="P1119">
        <f t="shared" si="1703"/>
        <v>17.30078125</v>
      </c>
      <c r="Q1119">
        <f t="shared" si="1704"/>
        <v>320</v>
      </c>
      <c r="R1119">
        <f t="shared" si="1705"/>
        <v>500.8515625</v>
      </c>
      <c r="S1119">
        <f t="shared" si="1706"/>
        <v>16657.125244140625</v>
      </c>
      <c r="T1119">
        <f t="shared" si="1707"/>
        <v>16594.852399553572</v>
      </c>
      <c r="U1119">
        <f t="shared" si="1708"/>
        <v>-7.176025390625</v>
      </c>
      <c r="V1119">
        <f t="shared" si="1709"/>
        <v>55.096819196427532</v>
      </c>
      <c r="W1119">
        <f t="shared" si="1710"/>
        <v>34.25</v>
      </c>
      <c r="X1119">
        <f t="shared" si="1711"/>
        <v>42.465234375000001</v>
      </c>
      <c r="Y1119">
        <f t="shared" si="1712"/>
        <v>16648.409426419566</v>
      </c>
      <c r="Z1119">
        <f t="shared" si="1721"/>
        <v>16612.410437323539</v>
      </c>
      <c r="AA1119">
        <f t="shared" si="1713"/>
        <v>1.5397923304335563</v>
      </c>
      <c r="AB1119">
        <f t="shared" si="1714"/>
        <v>37.538781426461355</v>
      </c>
      <c r="AC1119" s="9">
        <f t="shared" si="1715"/>
        <v>35.998989096027799</v>
      </c>
      <c r="AD1119" s="4">
        <f t="shared" si="1716"/>
        <v>-8.4296382022521973E-2</v>
      </c>
      <c r="AE1119" s="2">
        <f t="shared" si="1717"/>
        <v>2.0581449419468391E-3</v>
      </c>
      <c r="AF1119">
        <f t="shared" si="1725"/>
        <v>53.557026865993976</v>
      </c>
      <c r="AG1119" s="4">
        <f t="shared" si="1718"/>
        <v>-0.14576203517467615</v>
      </c>
      <c r="AI1119">
        <f t="shared" si="1719"/>
        <v>0</v>
      </c>
      <c r="AJ1119">
        <f t="shared" si="1722"/>
        <v>0</v>
      </c>
      <c r="AK1119">
        <f t="shared" si="1723"/>
        <v>1</v>
      </c>
      <c r="AL1119">
        <f t="shared" ref="AL1119:AN1119" si="1731">SUM(AI1109:AI1118)/10</f>
        <v>0.6</v>
      </c>
      <c r="AM1119">
        <f t="shared" si="1731"/>
        <v>0</v>
      </c>
      <c r="AN1119">
        <f t="shared" si="1731"/>
        <v>0.4</v>
      </c>
      <c r="AO1119" s="7">
        <f t="shared" si="1637"/>
        <v>-13.6015625</v>
      </c>
      <c r="AP1119" s="8">
        <f t="shared" si="1641"/>
        <v>0.37284833043138788</v>
      </c>
      <c r="AQ1119" s="8">
        <f t="shared" si="1642"/>
        <v>0</v>
      </c>
      <c r="AR1119" s="8">
        <f t="shared" si="1643"/>
        <v>0.42727272727272725</v>
      </c>
      <c r="AT1119" s="8">
        <f t="shared" si="1638"/>
        <v>4</v>
      </c>
      <c r="AU1119" s="8">
        <f t="shared" si="1639"/>
        <v>6</v>
      </c>
      <c r="AV1119" s="4"/>
    </row>
    <row r="1120" spans="1:53" x14ac:dyDescent="0.25">
      <c r="A1120" t="s">
        <v>1124</v>
      </c>
      <c r="B1120">
        <v>16660.19921875</v>
      </c>
      <c r="C1120">
        <v>16662.400390625</v>
      </c>
      <c r="D1120">
        <v>16603.55078125</v>
      </c>
      <c r="E1120">
        <v>16639.650390625</v>
      </c>
      <c r="F1120">
        <v>16639.650390625</v>
      </c>
      <c r="G1120">
        <v>0</v>
      </c>
      <c r="H1120" t="str">
        <f t="shared" si="1696"/>
        <v xml:space="preserve"> 12:15:00+05:30</v>
      </c>
      <c r="I1120" t="str">
        <f t="shared" si="1697"/>
        <v>N</v>
      </c>
      <c r="J1120">
        <f t="shared" si="1698"/>
        <v>-10.298828125</v>
      </c>
      <c r="K1120">
        <f t="shared" si="1699"/>
        <v>-20.548828125</v>
      </c>
      <c r="L1120" s="3">
        <f t="shared" si="1675"/>
        <v>-6.1855012226717093E-4</v>
      </c>
      <c r="M1120" s="3">
        <f t="shared" si="1700"/>
        <v>-1.2334083077394174E-3</v>
      </c>
      <c r="N1120" t="str">
        <f t="shared" si="1701"/>
        <v>2021-08-26</v>
      </c>
      <c r="O1120">
        <f t="shared" si="1702"/>
        <v>1.25</v>
      </c>
      <c r="P1120">
        <f t="shared" si="1703"/>
        <v>50.25</v>
      </c>
      <c r="Q1120">
        <f t="shared" si="1704"/>
        <v>359.900390625</v>
      </c>
      <c r="R1120">
        <f t="shared" si="1705"/>
        <v>534.75</v>
      </c>
      <c r="S1120">
        <f t="shared" si="1706"/>
        <v>16653.2626953125</v>
      </c>
      <c r="T1120">
        <f t="shared" si="1707"/>
        <v>16601.340494791668</v>
      </c>
      <c r="U1120">
        <f t="shared" si="1708"/>
        <v>-13.6123046875</v>
      </c>
      <c r="V1120">
        <f t="shared" si="1709"/>
        <v>38.309895833332121</v>
      </c>
      <c r="W1120">
        <f t="shared" si="1710"/>
        <v>58.849609375</v>
      </c>
      <c r="X1120">
        <f t="shared" si="1711"/>
        <v>43.580273437499997</v>
      </c>
      <c r="Y1120">
        <f t="shared" si="1712"/>
        <v>16646.462974020775</v>
      </c>
      <c r="Z1120">
        <f t="shared" si="1721"/>
        <v>16614.886796714582</v>
      </c>
      <c r="AA1120">
        <f t="shared" si="1713"/>
        <v>-6.8125833957747091</v>
      </c>
      <c r="AB1120">
        <f t="shared" si="1714"/>
        <v>24.763593910418422</v>
      </c>
      <c r="AC1120" s="9">
        <f t="shared" si="1715"/>
        <v>31.576177306193131</v>
      </c>
      <c r="AD1120" s="4">
        <f t="shared" si="1716"/>
        <v>-0.12285933302284564</v>
      </c>
      <c r="AE1120" s="2">
        <f t="shared" si="1717"/>
        <v>3.5443990355037481E-3</v>
      </c>
      <c r="AF1120">
        <f t="shared" si="1725"/>
        <v>45.12247922910683</v>
      </c>
      <c r="AG1120" s="4">
        <f t="shared" si="1718"/>
        <v>-0.15748722680202887</v>
      </c>
      <c r="AI1120">
        <f t="shared" si="1719"/>
        <v>0</v>
      </c>
      <c r="AJ1120">
        <f t="shared" si="1722"/>
        <v>0</v>
      </c>
      <c r="AK1120">
        <f t="shared" si="1723"/>
        <v>1</v>
      </c>
      <c r="AL1120">
        <f t="shared" ref="AL1120:AN1120" si="1732">SUM(AI1110:AI1119)/10</f>
        <v>0.5</v>
      </c>
      <c r="AM1120">
        <f t="shared" si="1732"/>
        <v>0</v>
      </c>
      <c r="AN1120">
        <f t="shared" si="1732"/>
        <v>0.5</v>
      </c>
      <c r="AO1120" s="7">
        <f t="shared" si="1637"/>
        <v>-10.298828125</v>
      </c>
      <c r="AP1120" s="8">
        <f t="shared" si="1641"/>
        <v>0.30505772489840827</v>
      </c>
      <c r="AQ1120" s="8">
        <f t="shared" si="1642"/>
        <v>0</v>
      </c>
      <c r="AR1120" s="8">
        <f t="shared" si="1643"/>
        <v>0.50909090909090915</v>
      </c>
      <c r="AT1120" s="8">
        <f t="shared" si="1638"/>
        <v>3</v>
      </c>
      <c r="AU1120" s="8">
        <f t="shared" si="1639"/>
        <v>7</v>
      </c>
      <c r="AV1120" s="4"/>
    </row>
    <row r="1121" spans="1:48" x14ac:dyDescent="0.25">
      <c r="A1121" t="s">
        <v>1125</v>
      </c>
      <c r="B1121">
        <v>16632.349609375</v>
      </c>
      <c r="C1121">
        <v>16653.05078125</v>
      </c>
      <c r="D1121">
        <v>16628.349609375</v>
      </c>
      <c r="E1121">
        <v>16640.900390625</v>
      </c>
      <c r="F1121">
        <v>16640.900390625</v>
      </c>
      <c r="G1121">
        <v>0</v>
      </c>
      <c r="H1121" t="str">
        <f t="shared" si="1696"/>
        <v xml:space="preserve"> 13:15:00+05:30</v>
      </c>
      <c r="I1121" t="str">
        <f t="shared" si="1697"/>
        <v>N</v>
      </c>
      <c r="J1121">
        <f t="shared" si="1698"/>
        <v>1.25</v>
      </c>
      <c r="K1121">
        <f t="shared" si="1699"/>
        <v>8.55078125</v>
      </c>
      <c r="L1121" s="3">
        <f t="shared" si="1675"/>
        <v>7.5121770629523954E-5</v>
      </c>
      <c r="M1121" s="3">
        <f t="shared" si="1700"/>
        <v>5.1410543012998366E-4</v>
      </c>
      <c r="N1121" t="str">
        <f t="shared" si="1701"/>
        <v>2021-08-26</v>
      </c>
      <c r="O1121">
        <f t="shared" si="1702"/>
        <v>-0.55078125</v>
      </c>
      <c r="P1121">
        <f t="shared" si="1703"/>
        <v>58.798828125</v>
      </c>
      <c r="Q1121">
        <f t="shared" si="1704"/>
        <v>403.900390625</v>
      </c>
      <c r="R1121">
        <f t="shared" si="1705"/>
        <v>548.599609375</v>
      </c>
      <c r="S1121">
        <f t="shared" si="1706"/>
        <v>16650.1064453125</v>
      </c>
      <c r="T1121">
        <f t="shared" si="1707"/>
        <v>16608.159598214286</v>
      </c>
      <c r="U1121">
        <f t="shared" si="1708"/>
        <v>-9.2060546875</v>
      </c>
      <c r="V1121">
        <f t="shared" si="1709"/>
        <v>32.740792410713766</v>
      </c>
      <c r="W1121">
        <f t="shared" si="1710"/>
        <v>24.701171875</v>
      </c>
      <c r="X1121">
        <f t="shared" si="1711"/>
        <v>44.625195312499997</v>
      </c>
      <c r="Y1121">
        <f t="shared" si="1712"/>
        <v>16645.22684437727</v>
      </c>
      <c r="Z1121">
        <f t="shared" si="1721"/>
        <v>16617.251668888257</v>
      </c>
      <c r="AA1121">
        <f t="shared" si="1713"/>
        <v>-4.3264537522700266</v>
      </c>
      <c r="AB1121">
        <f t="shared" si="1714"/>
        <v>23.648721736743028</v>
      </c>
      <c r="AC1121" s="9">
        <f t="shared" si="1715"/>
        <v>27.975175489013054</v>
      </c>
      <c r="AD1121" s="4">
        <f t="shared" si="1716"/>
        <v>-0.1140417277956506</v>
      </c>
      <c r="AE1121" s="2">
        <f t="shared" si="1717"/>
        <v>1.4854854784309788E-3</v>
      </c>
      <c r="AF1121">
        <f t="shared" si="1725"/>
        <v>37.067246162983793</v>
      </c>
      <c r="AG1121" s="4">
        <f t="shared" si="1718"/>
        <v>-0.17851929246225695</v>
      </c>
      <c r="AI1121">
        <f t="shared" si="1719"/>
        <v>0</v>
      </c>
      <c r="AJ1121">
        <f t="shared" si="1722"/>
        <v>0</v>
      </c>
      <c r="AK1121">
        <f t="shared" si="1723"/>
        <v>1</v>
      </c>
      <c r="AL1121">
        <f t="shared" ref="AL1121:AN1121" si="1733">SUM(AI1111:AI1120)/10</f>
        <v>0.4</v>
      </c>
      <c r="AM1121">
        <f t="shared" si="1733"/>
        <v>0</v>
      </c>
      <c r="AN1121">
        <f t="shared" si="1733"/>
        <v>0.6</v>
      </c>
      <c r="AO1121" s="7">
        <f t="shared" si="1637"/>
        <v>1.25</v>
      </c>
      <c r="AP1121" s="8">
        <f t="shared" si="1641"/>
        <v>0.24959268400778858</v>
      </c>
      <c r="AQ1121" s="8">
        <f t="shared" si="1642"/>
        <v>0</v>
      </c>
      <c r="AR1121" s="8">
        <f t="shared" si="1643"/>
        <v>0.59090909090909094</v>
      </c>
      <c r="AT1121" s="8">
        <f t="shared" si="1638"/>
        <v>4</v>
      </c>
      <c r="AU1121" s="8">
        <f t="shared" si="1639"/>
        <v>6</v>
      </c>
      <c r="AV1121" s="4"/>
    </row>
    <row r="1122" spans="1:48" x14ac:dyDescent="0.25">
      <c r="A1122" t="s">
        <v>1126</v>
      </c>
      <c r="B1122">
        <v>16639.69921875</v>
      </c>
      <c r="C1122">
        <v>16653.05078125</v>
      </c>
      <c r="D1122">
        <v>16606.75</v>
      </c>
      <c r="E1122">
        <v>16640.349609375</v>
      </c>
      <c r="F1122">
        <v>16640.349609375</v>
      </c>
      <c r="G1122">
        <v>0</v>
      </c>
      <c r="H1122" t="str">
        <f t="shared" si="1696"/>
        <v xml:space="preserve"> 14:15:00+05:30</v>
      </c>
      <c r="I1122" t="str">
        <f t="shared" si="1697"/>
        <v>N</v>
      </c>
      <c r="J1122">
        <f t="shared" si="1698"/>
        <v>-0.55078125</v>
      </c>
      <c r="K1122">
        <f t="shared" si="1699"/>
        <v>0.650390625</v>
      </c>
      <c r="L1122" s="3">
        <f t="shared" si="1675"/>
        <v>-3.3098043799979364E-5</v>
      </c>
      <c r="M1122" s="3">
        <f t="shared" si="1700"/>
        <v>3.9086681582989475E-5</v>
      </c>
      <c r="N1122" t="str">
        <f t="shared" si="1701"/>
        <v>2021-08-26</v>
      </c>
      <c r="O1122">
        <f t="shared" si="1702"/>
        <v>-8.400390625</v>
      </c>
      <c r="P1122">
        <f t="shared" si="1703"/>
        <v>55.951171875</v>
      </c>
      <c r="Q1122">
        <f t="shared" si="1704"/>
        <v>398.099609375</v>
      </c>
      <c r="R1122">
        <f t="shared" si="1705"/>
        <v>576.5</v>
      </c>
      <c r="S1122">
        <f t="shared" si="1706"/>
        <v>16646.819091796875</v>
      </c>
      <c r="T1122">
        <f t="shared" si="1707"/>
        <v>16613.595331101191</v>
      </c>
      <c r="U1122">
        <f t="shared" si="1708"/>
        <v>-6.469482421875</v>
      </c>
      <c r="V1122">
        <f t="shared" si="1709"/>
        <v>26.754278273809177</v>
      </c>
      <c r="W1122">
        <f t="shared" si="1710"/>
        <v>46.30078125</v>
      </c>
      <c r="X1122">
        <f t="shared" si="1711"/>
        <v>43.930273437499999</v>
      </c>
      <c r="Y1122">
        <f t="shared" si="1712"/>
        <v>16644.143014376765</v>
      </c>
      <c r="Z1122">
        <f t="shared" si="1721"/>
        <v>16619.351481659778</v>
      </c>
      <c r="AA1122">
        <f t="shared" si="1713"/>
        <v>-3.7934050017647678</v>
      </c>
      <c r="AB1122">
        <f t="shared" si="1714"/>
        <v>20.998127715221926</v>
      </c>
      <c r="AC1122" s="9">
        <f t="shared" si="1715"/>
        <v>24.791532716986694</v>
      </c>
      <c r="AD1122" s="4">
        <f t="shared" si="1716"/>
        <v>-0.11380242362650062</v>
      </c>
      <c r="AE1122" s="2">
        <f t="shared" si="1717"/>
        <v>2.7880699866018334E-3</v>
      </c>
      <c r="AF1122">
        <f t="shared" si="1725"/>
        <v>30.547683275573945</v>
      </c>
      <c r="AG1122" s="4">
        <f t="shared" si="1718"/>
        <v>-0.17588473820643394</v>
      </c>
      <c r="AI1122">
        <f t="shared" si="1719"/>
        <v>0</v>
      </c>
      <c r="AJ1122">
        <f t="shared" si="1722"/>
        <v>0</v>
      </c>
      <c r="AK1122">
        <f t="shared" si="1723"/>
        <v>1</v>
      </c>
      <c r="AL1122">
        <f t="shared" ref="AL1122:AN1122" si="1734">SUM(AI1112:AI1121)/10</f>
        <v>0.3</v>
      </c>
      <c r="AM1122">
        <f t="shared" si="1734"/>
        <v>0</v>
      </c>
      <c r="AN1122">
        <f t="shared" si="1734"/>
        <v>0.7</v>
      </c>
      <c r="AO1122" s="7">
        <f t="shared" si="1637"/>
        <v>-0.55078125</v>
      </c>
      <c r="AP1122" s="8">
        <f t="shared" si="1641"/>
        <v>0.20421219600637247</v>
      </c>
      <c r="AQ1122" s="8">
        <f t="shared" si="1642"/>
        <v>0</v>
      </c>
      <c r="AR1122" s="8">
        <f t="shared" si="1643"/>
        <v>0.67272727272727273</v>
      </c>
      <c r="AT1122" s="8">
        <f t="shared" si="1638"/>
        <v>4</v>
      </c>
      <c r="AU1122" s="8">
        <f t="shared" si="1639"/>
        <v>6</v>
      </c>
      <c r="AV1122" s="4"/>
    </row>
    <row r="1123" spans="1:48" x14ac:dyDescent="0.25">
      <c r="A1123" t="s">
        <v>1127</v>
      </c>
      <c r="B1123">
        <v>16640.05078125</v>
      </c>
      <c r="C1123">
        <v>16650.44921875</v>
      </c>
      <c r="D1123">
        <v>16624.55078125</v>
      </c>
      <c r="E1123">
        <v>16631.94921875</v>
      </c>
      <c r="F1123">
        <v>16631.94921875</v>
      </c>
      <c r="G1123">
        <v>0</v>
      </c>
      <c r="H1123" t="str">
        <f t="shared" si="1696"/>
        <v xml:space="preserve"> 15:15:00+05:30</v>
      </c>
      <c r="I1123" t="str">
        <f t="shared" si="1697"/>
        <v>N</v>
      </c>
      <c r="J1123">
        <f t="shared" si="1698"/>
        <v>-8.400390625</v>
      </c>
      <c r="K1123">
        <f t="shared" si="1699"/>
        <v>-8.1015625</v>
      </c>
      <c r="L1123" s="3">
        <f t="shared" si="1675"/>
        <v>-5.0482056099754704E-4</v>
      </c>
      <c r="M1123" s="3">
        <f t="shared" si="1700"/>
        <v>-4.8687126058105759E-4</v>
      </c>
      <c r="N1123" t="str">
        <f t="shared" si="1701"/>
        <v>2021-08-26</v>
      </c>
      <c r="O1123">
        <f t="shared" si="1702"/>
        <v>4.80078125</v>
      </c>
      <c r="P1123">
        <f t="shared" si="1703"/>
        <v>79.951171875</v>
      </c>
      <c r="Q1123">
        <f t="shared" si="1704"/>
        <v>510.1015625</v>
      </c>
      <c r="R1123">
        <f t="shared" si="1705"/>
        <v>600.1015625</v>
      </c>
      <c r="S1123">
        <f t="shared" si="1706"/>
        <v>16645.6376953125</v>
      </c>
      <c r="T1123">
        <f t="shared" si="1707"/>
        <v>16620.364397321428</v>
      </c>
      <c r="U1123">
        <f t="shared" si="1708"/>
        <v>-13.6884765625</v>
      </c>
      <c r="V1123">
        <f t="shared" si="1709"/>
        <v>11.584821428572468</v>
      </c>
      <c r="W1123">
        <f t="shared" si="1710"/>
        <v>25.8984375</v>
      </c>
      <c r="X1123">
        <f t="shared" si="1711"/>
        <v>40.415234374999997</v>
      </c>
      <c r="Y1123">
        <f t="shared" si="1712"/>
        <v>16641.433282015263</v>
      </c>
      <c r="Z1123">
        <f t="shared" si="1721"/>
        <v>16620.49673048616</v>
      </c>
      <c r="AA1123">
        <f t="shared" si="1713"/>
        <v>-9.4840632652631029</v>
      </c>
      <c r="AB1123">
        <f t="shared" si="1714"/>
        <v>11.452488263839768</v>
      </c>
      <c r="AC1123" s="9">
        <f t="shared" si="1715"/>
        <v>20.936551529102871</v>
      </c>
      <c r="AD1123" s="4">
        <f t="shared" si="1716"/>
        <v>-0.15549587965743086</v>
      </c>
      <c r="AE1123" s="2">
        <f t="shared" si="1717"/>
        <v>1.5578428458475734E-3</v>
      </c>
      <c r="AF1123">
        <f t="shared" si="1725"/>
        <v>21.068884693835571</v>
      </c>
      <c r="AG1123" s="4">
        <f t="shared" si="1718"/>
        <v>-0.31029517021729963</v>
      </c>
      <c r="AI1123">
        <f t="shared" si="1719"/>
        <v>0</v>
      </c>
      <c r="AJ1123">
        <f t="shared" si="1722"/>
        <v>0</v>
      </c>
      <c r="AK1123">
        <f t="shared" si="1723"/>
        <v>1</v>
      </c>
      <c r="AL1123">
        <f t="shared" ref="AL1123:AN1123" si="1735">SUM(AI1113:AI1122)/10</f>
        <v>0.2</v>
      </c>
      <c r="AM1123">
        <f t="shared" si="1735"/>
        <v>0</v>
      </c>
      <c r="AN1123">
        <f t="shared" si="1735"/>
        <v>0.8</v>
      </c>
      <c r="AO1123" s="7">
        <f t="shared" ref="AO1123:AO1186" si="1736">J1123</f>
        <v>-8.400390625</v>
      </c>
      <c r="AP1123" s="8">
        <f t="shared" si="1641"/>
        <v>0.16708270582339566</v>
      </c>
      <c r="AQ1123" s="8">
        <f t="shared" si="1642"/>
        <v>0</v>
      </c>
      <c r="AR1123" s="8">
        <f t="shared" si="1643"/>
        <v>0.75454545454545452</v>
      </c>
      <c r="AT1123" s="8">
        <f t="shared" ref="AT1123:AT1186" si="1737">COUNTIF($J1114:$J1123,"&gt;0")</f>
        <v>3</v>
      </c>
      <c r="AU1123" s="8">
        <f t="shared" ref="AU1123:AU1186" si="1738">COUNTIF($J1114:$J1123,"&lt;0")</f>
        <v>7</v>
      </c>
      <c r="AV1123" s="4"/>
    </row>
    <row r="1124" spans="1:48" x14ac:dyDescent="0.25">
      <c r="A1124" t="s">
        <v>1128</v>
      </c>
      <c r="B1124">
        <v>16642.55078125</v>
      </c>
      <c r="C1124">
        <v>16655.099609375</v>
      </c>
      <c r="D1124">
        <v>16566.94921875</v>
      </c>
      <c r="E1124">
        <v>16636.75</v>
      </c>
      <c r="F1124">
        <v>16636.75</v>
      </c>
      <c r="G1124">
        <v>0</v>
      </c>
      <c r="H1124" t="str">
        <f t="shared" si="1696"/>
        <v xml:space="preserve"> 09:15:00+05:30</v>
      </c>
      <c r="I1124" t="str">
        <f t="shared" si="1697"/>
        <v>Y</v>
      </c>
      <c r="J1124">
        <f t="shared" si="1698"/>
        <v>4.80078125</v>
      </c>
      <c r="K1124">
        <f t="shared" si="1699"/>
        <v>-5.80078125</v>
      </c>
      <c r="L1124" s="3">
        <f t="shared" si="1675"/>
        <v>2.8864814261144134E-4</v>
      </c>
      <c r="M1124" s="3">
        <f t="shared" si="1700"/>
        <v>-3.4855121226581056E-4</v>
      </c>
      <c r="N1124" t="str">
        <f t="shared" si="1701"/>
        <v>2021-08-27</v>
      </c>
      <c r="O1124">
        <f t="shared" si="1702"/>
        <v>30.5</v>
      </c>
      <c r="P1124">
        <f t="shared" si="1703"/>
        <v>54.80078125</v>
      </c>
      <c r="Q1124">
        <f t="shared" si="1704"/>
        <v>495.5</v>
      </c>
      <c r="R1124">
        <f t="shared" si="1705"/>
        <v>597.099609375</v>
      </c>
      <c r="S1124">
        <f t="shared" si="1706"/>
        <v>16646.03759765625</v>
      </c>
      <c r="T1124">
        <f t="shared" si="1707"/>
        <v>16627.204799107141</v>
      </c>
      <c r="U1124">
        <f t="shared" si="1708"/>
        <v>-9.28759765625</v>
      </c>
      <c r="V1124">
        <f t="shared" si="1709"/>
        <v>9.545200892858702</v>
      </c>
      <c r="W1124">
        <f t="shared" si="1710"/>
        <v>88.150390625</v>
      </c>
      <c r="X1124">
        <f t="shared" si="1711"/>
        <v>40.295117187499997</v>
      </c>
      <c r="Y1124">
        <f t="shared" si="1712"/>
        <v>16640.392552678539</v>
      </c>
      <c r="Z1124">
        <f t="shared" si="1721"/>
        <v>16621.974300441965</v>
      </c>
      <c r="AA1124">
        <f t="shared" si="1713"/>
        <v>-3.6425526785387774</v>
      </c>
      <c r="AB1124">
        <f t="shared" si="1714"/>
        <v>14.77569955803483</v>
      </c>
      <c r="AC1124" s="9">
        <f t="shared" si="1715"/>
        <v>18.418252236573608</v>
      </c>
      <c r="AD1124" s="4">
        <f t="shared" si="1716"/>
        <v>-0.12028242994213731</v>
      </c>
      <c r="AE1124" s="2">
        <f t="shared" si="1717"/>
        <v>5.3208583826184425E-3</v>
      </c>
      <c r="AF1124">
        <f t="shared" si="1725"/>
        <v>13.187753571397479</v>
      </c>
      <c r="AG1124" s="4">
        <f t="shared" si="1718"/>
        <v>-0.37406494159341941</v>
      </c>
      <c r="AI1124">
        <f t="shared" si="1719"/>
        <v>0</v>
      </c>
      <c r="AJ1124">
        <f t="shared" si="1722"/>
        <v>0</v>
      </c>
      <c r="AK1124">
        <f t="shared" si="1723"/>
        <v>1</v>
      </c>
      <c r="AL1124">
        <f t="shared" ref="AL1124:AN1124" si="1739">SUM(AI1114:AI1123)/10</f>
        <v>0.1</v>
      </c>
      <c r="AM1124">
        <f t="shared" si="1739"/>
        <v>0</v>
      </c>
      <c r="AN1124">
        <f t="shared" si="1739"/>
        <v>0.9</v>
      </c>
      <c r="AO1124" s="7">
        <f t="shared" si="1736"/>
        <v>4.80078125</v>
      </c>
      <c r="AP1124" s="8">
        <f t="shared" ref="AP1124:AP1187" si="1740">(AI1124-AP1123)*(2/11)+AP1123</f>
        <v>0.13670403203732373</v>
      </c>
      <c r="AQ1124" s="8">
        <f t="shared" ref="AQ1124:AQ1187" si="1741">(AJ1124-AM1123)*(2/11)+AM1123</f>
        <v>0</v>
      </c>
      <c r="AR1124" s="8">
        <f t="shared" ref="AR1124:AR1187" si="1742">(AK1124-AN1123)*(2/11)+AN1123</f>
        <v>0.83636363636363642</v>
      </c>
      <c r="AT1124" s="8">
        <f t="shared" si="1737"/>
        <v>4</v>
      </c>
      <c r="AU1124" s="8">
        <f t="shared" si="1738"/>
        <v>6</v>
      </c>
      <c r="AV1124" s="4"/>
    </row>
    <row r="1125" spans="1:48" x14ac:dyDescent="0.25">
      <c r="A1125" t="s">
        <v>1129</v>
      </c>
      <c r="B1125">
        <v>16623.900390625</v>
      </c>
      <c r="C1125">
        <v>16668.150390625</v>
      </c>
      <c r="D1125">
        <v>16617.55078125</v>
      </c>
      <c r="E1125">
        <v>16667.25</v>
      </c>
      <c r="F1125">
        <v>16667.25</v>
      </c>
      <c r="G1125">
        <v>0</v>
      </c>
      <c r="H1125" t="str">
        <f t="shared" si="1696"/>
        <v xml:space="preserve"> 10:15:00+05:30</v>
      </c>
      <c r="I1125" t="str">
        <f t="shared" si="1697"/>
        <v>N</v>
      </c>
      <c r="J1125">
        <f t="shared" si="1698"/>
        <v>30.5</v>
      </c>
      <c r="K1125">
        <f t="shared" si="1699"/>
        <v>43.349609375</v>
      </c>
      <c r="L1125" s="3">
        <f t="shared" si="1675"/>
        <v>1.833290756908651E-3</v>
      </c>
      <c r="M1125" s="3">
        <f t="shared" si="1700"/>
        <v>2.6076677768983075E-3</v>
      </c>
      <c r="N1125" t="str">
        <f t="shared" si="1701"/>
        <v>2021-08-27</v>
      </c>
      <c r="O1125">
        <f t="shared" si="1702"/>
        <v>22.650390625</v>
      </c>
      <c r="P1125">
        <f t="shared" si="1703"/>
        <v>182.30078125</v>
      </c>
      <c r="Q1125">
        <f t="shared" si="1704"/>
        <v>533.05078125</v>
      </c>
      <c r="R1125">
        <f t="shared" si="1705"/>
        <v>633.19921875</v>
      </c>
      <c r="S1125">
        <f t="shared" si="1706"/>
        <v>16646.206298828125</v>
      </c>
      <c r="T1125">
        <f t="shared" si="1707"/>
        <v>16632.971447172618</v>
      </c>
      <c r="U1125">
        <f t="shared" si="1708"/>
        <v>21.043701171875</v>
      </c>
      <c r="V1125">
        <f t="shared" si="1709"/>
        <v>34.278552827381645</v>
      </c>
      <c r="W1125">
        <f t="shared" si="1710"/>
        <v>50.599609375</v>
      </c>
      <c r="X1125">
        <f t="shared" si="1711"/>
        <v>44.740234375</v>
      </c>
      <c r="Y1125">
        <f t="shared" si="1712"/>
        <v>16646.36087430553</v>
      </c>
      <c r="Z1125">
        <f t="shared" si="1721"/>
        <v>16626.090273129059</v>
      </c>
      <c r="AA1125">
        <f t="shared" si="1713"/>
        <v>20.88912569446984</v>
      </c>
      <c r="AB1125">
        <f t="shared" si="1714"/>
        <v>41.159726870941086</v>
      </c>
      <c r="AC1125" s="9">
        <f t="shared" si="1715"/>
        <v>20.270601176471246</v>
      </c>
      <c r="AD1125" s="4">
        <f t="shared" si="1716"/>
        <v>0.10057137431419144</v>
      </c>
      <c r="AE1125" s="2">
        <f t="shared" si="1717"/>
        <v>3.0449498870852142E-3</v>
      </c>
      <c r="AF1125">
        <f t="shared" si="1725"/>
        <v>13.389427132911806</v>
      </c>
      <c r="AG1125" s="4">
        <f t="shared" si="1718"/>
        <v>1.5292487869331274E-2</v>
      </c>
      <c r="AI1125">
        <f t="shared" si="1719"/>
        <v>1</v>
      </c>
      <c r="AJ1125">
        <f t="shared" si="1722"/>
        <v>0</v>
      </c>
      <c r="AK1125">
        <f t="shared" si="1723"/>
        <v>0</v>
      </c>
      <c r="AL1125">
        <f t="shared" ref="AL1125:AN1125" si="1743">SUM(AI1115:AI1124)/10</f>
        <v>0.1</v>
      </c>
      <c r="AM1125">
        <f t="shared" si="1743"/>
        <v>0</v>
      </c>
      <c r="AN1125">
        <f t="shared" si="1743"/>
        <v>0.9</v>
      </c>
      <c r="AO1125" s="7">
        <f t="shared" si="1736"/>
        <v>30.5</v>
      </c>
      <c r="AP1125" s="8">
        <f t="shared" si="1740"/>
        <v>0.29366693530326488</v>
      </c>
      <c r="AQ1125" s="8">
        <f t="shared" si="1741"/>
        <v>0</v>
      </c>
      <c r="AR1125" s="8">
        <f t="shared" si="1742"/>
        <v>0.73636363636363633</v>
      </c>
      <c r="AT1125" s="8">
        <f t="shared" si="1737"/>
        <v>5</v>
      </c>
      <c r="AU1125" s="8">
        <f t="shared" si="1738"/>
        <v>5</v>
      </c>
      <c r="AV1125" s="4"/>
    </row>
    <row r="1126" spans="1:48" x14ac:dyDescent="0.25">
      <c r="A1126" t="s">
        <v>1130</v>
      </c>
      <c r="B1126">
        <v>16652.44921875</v>
      </c>
      <c r="C1126">
        <v>16695.5</v>
      </c>
      <c r="D1126">
        <v>16648.44921875</v>
      </c>
      <c r="E1126">
        <v>16689.900390625</v>
      </c>
      <c r="F1126">
        <v>16689.900390625</v>
      </c>
      <c r="G1126">
        <v>0</v>
      </c>
      <c r="H1126" t="str">
        <f t="shared" si="1696"/>
        <v xml:space="preserve"> 11:15:00+05:30</v>
      </c>
      <c r="I1126" t="str">
        <f t="shared" si="1697"/>
        <v>N</v>
      </c>
      <c r="J1126">
        <f t="shared" si="1698"/>
        <v>22.650390625</v>
      </c>
      <c r="K1126">
        <f t="shared" si="1699"/>
        <v>37.451171875</v>
      </c>
      <c r="L1126" s="3">
        <f t="shared" si="1675"/>
        <v>1.3589758733444329E-3</v>
      </c>
      <c r="M1126" s="3">
        <f t="shared" si="1700"/>
        <v>2.248988805372333E-3</v>
      </c>
      <c r="N1126" t="str">
        <f t="shared" si="1701"/>
        <v>2021-08-27</v>
      </c>
      <c r="O1126">
        <f t="shared" si="1702"/>
        <v>9.798828125</v>
      </c>
      <c r="P1126">
        <f t="shared" si="1703"/>
        <v>179.349609375</v>
      </c>
      <c r="Q1126">
        <f t="shared" si="1704"/>
        <v>422.900390625</v>
      </c>
      <c r="R1126">
        <f t="shared" si="1705"/>
        <v>545.25</v>
      </c>
      <c r="S1126">
        <f t="shared" si="1706"/>
        <v>16646.293701171875</v>
      </c>
      <c r="T1126">
        <f t="shared" si="1707"/>
        <v>16639.407180059523</v>
      </c>
      <c r="U1126">
        <f t="shared" si="1708"/>
        <v>43.606689453125</v>
      </c>
      <c r="V1126">
        <f t="shared" si="1709"/>
        <v>50.493210565477057</v>
      </c>
      <c r="W1126">
        <f t="shared" si="1710"/>
        <v>47.05078125</v>
      </c>
      <c r="X1126">
        <f t="shared" si="1711"/>
        <v>43.560156249999999</v>
      </c>
      <c r="Y1126">
        <f t="shared" si="1712"/>
        <v>16656.036322376523</v>
      </c>
      <c r="Z1126">
        <f t="shared" si="1721"/>
        <v>16631.891192901418</v>
      </c>
      <c r="AA1126">
        <f t="shared" si="1713"/>
        <v>33.864068248476542</v>
      </c>
      <c r="AB1126">
        <f t="shared" si="1714"/>
        <v>58.009197723582474</v>
      </c>
      <c r="AC1126" s="9">
        <f t="shared" si="1715"/>
        <v>24.145129475105932</v>
      </c>
      <c r="AD1126" s="4">
        <f t="shared" si="1716"/>
        <v>0.19114027575718767</v>
      </c>
      <c r="AE1126" s="2">
        <f t="shared" si="1717"/>
        <v>2.8261359740948096E-3</v>
      </c>
      <c r="AF1126">
        <f t="shared" si="1725"/>
        <v>16.629142317000515</v>
      </c>
      <c r="AG1126" s="4">
        <f t="shared" si="1718"/>
        <v>0.24196070167373671</v>
      </c>
      <c r="AI1126">
        <f t="shared" si="1719"/>
        <v>1</v>
      </c>
      <c r="AJ1126">
        <f t="shared" si="1722"/>
        <v>0</v>
      </c>
      <c r="AK1126">
        <f t="shared" si="1723"/>
        <v>0</v>
      </c>
      <c r="AL1126">
        <f t="shared" ref="AL1126:AN1126" si="1744">SUM(AI1116:AI1125)/10</f>
        <v>0.2</v>
      </c>
      <c r="AM1126">
        <f t="shared" si="1744"/>
        <v>0</v>
      </c>
      <c r="AN1126">
        <f t="shared" si="1744"/>
        <v>0.8</v>
      </c>
      <c r="AO1126" s="7">
        <f t="shared" si="1736"/>
        <v>22.650390625</v>
      </c>
      <c r="AP1126" s="8">
        <f t="shared" si="1740"/>
        <v>0.42209112888448946</v>
      </c>
      <c r="AQ1126" s="8">
        <f t="shared" si="1741"/>
        <v>0</v>
      </c>
      <c r="AR1126" s="8">
        <f t="shared" si="1742"/>
        <v>0.73636363636363633</v>
      </c>
      <c r="AT1126" s="8">
        <f t="shared" si="1737"/>
        <v>5</v>
      </c>
      <c r="AU1126" s="8">
        <f t="shared" si="1738"/>
        <v>5</v>
      </c>
      <c r="AV1126" s="4"/>
    </row>
    <row r="1127" spans="1:48" x14ac:dyDescent="0.25">
      <c r="A1127" t="s">
        <v>1131</v>
      </c>
      <c r="B1127">
        <v>16690.650390625</v>
      </c>
      <c r="C1127">
        <v>16704.400390625</v>
      </c>
      <c r="D1127">
        <v>16677.05078125</v>
      </c>
      <c r="E1127">
        <v>16699.69921875</v>
      </c>
      <c r="F1127">
        <v>16699.69921875</v>
      </c>
      <c r="G1127">
        <v>0</v>
      </c>
      <c r="H1127" t="str">
        <f t="shared" si="1696"/>
        <v xml:space="preserve"> 12:15:00+05:30</v>
      </c>
      <c r="I1127" t="str">
        <f t="shared" si="1697"/>
        <v>N</v>
      </c>
      <c r="J1127">
        <f t="shared" si="1698"/>
        <v>9.798828125</v>
      </c>
      <c r="K1127">
        <f t="shared" si="1699"/>
        <v>9.048828125</v>
      </c>
      <c r="L1127" s="3">
        <f t="shared" si="1675"/>
        <v>5.8711124067008615E-4</v>
      </c>
      <c r="M1127" s="3">
        <f t="shared" si="1700"/>
        <v>5.4214952163174248E-4</v>
      </c>
      <c r="N1127" t="str">
        <f t="shared" si="1701"/>
        <v>2021-08-27</v>
      </c>
      <c r="O1127">
        <f t="shared" si="1702"/>
        <v>-3.3984375</v>
      </c>
      <c r="P1127">
        <f t="shared" si="1703"/>
        <v>163.150390625</v>
      </c>
      <c r="Q1127">
        <f t="shared" si="1704"/>
        <v>400.3515625</v>
      </c>
      <c r="R1127">
        <f t="shared" si="1705"/>
        <v>570.75</v>
      </c>
      <c r="S1127">
        <f t="shared" si="1706"/>
        <v>16649.58740234375</v>
      </c>
      <c r="T1127">
        <f t="shared" si="1707"/>
        <v>16645.688151041668</v>
      </c>
      <c r="U1127">
        <f t="shared" si="1708"/>
        <v>50.11181640625</v>
      </c>
      <c r="V1127">
        <f t="shared" si="1709"/>
        <v>54.011067708332121</v>
      </c>
      <c r="W1127">
        <f t="shared" si="1710"/>
        <v>27.349609375</v>
      </c>
      <c r="X1127">
        <f t="shared" si="1711"/>
        <v>46.670312500000001</v>
      </c>
      <c r="Y1127">
        <f t="shared" si="1712"/>
        <v>16665.739188237298</v>
      </c>
      <c r="Z1127">
        <f t="shared" si="1721"/>
        <v>16638.055558887652</v>
      </c>
      <c r="AA1127">
        <f t="shared" si="1713"/>
        <v>33.96003051270236</v>
      </c>
      <c r="AB1127">
        <f t="shared" si="1714"/>
        <v>61.643659862347704</v>
      </c>
      <c r="AC1127" s="9">
        <f t="shared" si="1715"/>
        <v>27.683629349645344</v>
      </c>
      <c r="AD1127" s="4">
        <f t="shared" si="1716"/>
        <v>0.14655129011371296</v>
      </c>
      <c r="AE1127" s="2">
        <f t="shared" si="1717"/>
        <v>1.6399547937905874E-3</v>
      </c>
      <c r="AF1127">
        <f t="shared" si="1725"/>
        <v>20.05103719562976</v>
      </c>
      <c r="AG1127" s="4">
        <f t="shared" si="1718"/>
        <v>0.20577699158488355</v>
      </c>
      <c r="AI1127">
        <f t="shared" si="1719"/>
        <v>1</v>
      </c>
      <c r="AJ1127">
        <f t="shared" si="1722"/>
        <v>0</v>
      </c>
      <c r="AK1127">
        <f t="shared" si="1723"/>
        <v>0</v>
      </c>
      <c r="AL1127">
        <f t="shared" ref="AL1127:AN1127" si="1745">SUM(AI1117:AI1126)/10</f>
        <v>0.3</v>
      </c>
      <c r="AM1127">
        <f t="shared" si="1745"/>
        <v>0</v>
      </c>
      <c r="AN1127">
        <f t="shared" si="1745"/>
        <v>0.7</v>
      </c>
      <c r="AO1127" s="7">
        <f t="shared" si="1736"/>
        <v>9.798828125</v>
      </c>
      <c r="AP1127" s="8">
        <f t="shared" si="1740"/>
        <v>0.52716546908730955</v>
      </c>
      <c r="AQ1127" s="8">
        <f t="shared" si="1741"/>
        <v>0</v>
      </c>
      <c r="AR1127" s="8">
        <f t="shared" si="1742"/>
        <v>0.65454545454545454</v>
      </c>
      <c r="AT1127" s="8">
        <f t="shared" si="1737"/>
        <v>5</v>
      </c>
      <c r="AU1127" s="8">
        <f t="shared" si="1738"/>
        <v>5</v>
      </c>
      <c r="AV1127" s="4"/>
    </row>
    <row r="1128" spans="1:48" x14ac:dyDescent="0.25">
      <c r="A1128" t="s">
        <v>1132</v>
      </c>
      <c r="B1128">
        <v>16697.55078125</v>
      </c>
      <c r="C1128">
        <v>16712.30078125</v>
      </c>
      <c r="D1128">
        <v>16682.25</v>
      </c>
      <c r="E1128">
        <v>16696.30078125</v>
      </c>
      <c r="F1128">
        <v>16696.30078125</v>
      </c>
      <c r="G1128">
        <v>0</v>
      </c>
      <c r="H1128" t="str">
        <f t="shared" si="1696"/>
        <v xml:space="preserve"> 13:15:00+05:30</v>
      </c>
      <c r="I1128" t="str">
        <f t="shared" si="1697"/>
        <v>N</v>
      </c>
      <c r="J1128">
        <f t="shared" si="1698"/>
        <v>-3.3984375</v>
      </c>
      <c r="K1128">
        <f t="shared" si="1699"/>
        <v>-1.25</v>
      </c>
      <c r="L1128" s="3">
        <f t="shared" si="1675"/>
        <v>-2.0350291675818449E-4</v>
      </c>
      <c r="M1128" s="3">
        <f t="shared" si="1700"/>
        <v>-7.4861278541739722E-5</v>
      </c>
      <c r="N1128" t="str">
        <f t="shared" si="1701"/>
        <v>2021-08-27</v>
      </c>
      <c r="O1128">
        <f t="shared" si="1702"/>
        <v>15.599609375</v>
      </c>
      <c r="P1128">
        <f t="shared" si="1703"/>
        <v>189.048828125</v>
      </c>
      <c r="Q1128">
        <f t="shared" si="1704"/>
        <v>419.75</v>
      </c>
      <c r="R1128">
        <f t="shared" si="1705"/>
        <v>598.298828125</v>
      </c>
      <c r="S1128">
        <f t="shared" si="1706"/>
        <v>16655.80615234375</v>
      </c>
      <c r="T1128">
        <f t="shared" si="1707"/>
        <v>16652.069103422618</v>
      </c>
      <c r="U1128">
        <f t="shared" si="1708"/>
        <v>40.49462890625</v>
      </c>
      <c r="V1128">
        <f t="shared" si="1709"/>
        <v>44.231677827381645</v>
      </c>
      <c r="W1128">
        <f t="shared" si="1710"/>
        <v>30.05078125</v>
      </c>
      <c r="X1128">
        <f t="shared" si="1711"/>
        <v>43.095117187500001</v>
      </c>
      <c r="Y1128">
        <f t="shared" si="1712"/>
        <v>16672.53065335123</v>
      </c>
      <c r="Z1128">
        <f t="shared" si="1721"/>
        <v>16643.350579102411</v>
      </c>
      <c r="AA1128">
        <f t="shared" si="1713"/>
        <v>23.770127898769715</v>
      </c>
      <c r="AB1128">
        <f t="shared" si="1714"/>
        <v>52.950202147589152</v>
      </c>
      <c r="AC1128" s="9">
        <f t="shared" si="1715"/>
        <v>29.180074248819437</v>
      </c>
      <c r="AD1128" s="4">
        <f t="shared" si="1716"/>
        <v>5.4055228101559043E-2</v>
      </c>
      <c r="AE1128" s="2">
        <f t="shared" si="1717"/>
        <v>1.8013626009680949E-3</v>
      </c>
      <c r="AF1128">
        <f t="shared" si="1725"/>
        <v>20.46154992861193</v>
      </c>
      <c r="AG1128" s="4">
        <f t="shared" si="1718"/>
        <v>2.0473391424940524E-2</v>
      </c>
      <c r="AI1128">
        <f t="shared" si="1719"/>
        <v>1</v>
      </c>
      <c r="AJ1128">
        <f t="shared" si="1722"/>
        <v>0</v>
      </c>
      <c r="AK1128">
        <f t="shared" si="1723"/>
        <v>0</v>
      </c>
      <c r="AL1128">
        <f t="shared" ref="AL1128:AN1128" si="1746">SUM(AI1118:AI1127)/10</f>
        <v>0.3</v>
      </c>
      <c r="AM1128">
        <f t="shared" si="1746"/>
        <v>0</v>
      </c>
      <c r="AN1128">
        <f t="shared" si="1746"/>
        <v>0.7</v>
      </c>
      <c r="AO1128" s="7">
        <f t="shared" si="1736"/>
        <v>-3.3984375</v>
      </c>
      <c r="AP1128" s="8">
        <f t="shared" si="1740"/>
        <v>0.6131353837987078</v>
      </c>
      <c r="AQ1128" s="8">
        <f t="shared" si="1741"/>
        <v>0</v>
      </c>
      <c r="AR1128" s="8">
        <f t="shared" si="1742"/>
        <v>0.57272727272727275</v>
      </c>
      <c r="AT1128" s="8">
        <f t="shared" si="1737"/>
        <v>5</v>
      </c>
      <c r="AU1128" s="8">
        <f t="shared" si="1738"/>
        <v>5</v>
      </c>
      <c r="AV1128" s="4"/>
    </row>
    <row r="1129" spans="1:48" x14ac:dyDescent="0.25">
      <c r="A1129" t="s">
        <v>1133</v>
      </c>
      <c r="B1129">
        <v>16699.75</v>
      </c>
      <c r="C1129">
        <v>16720.75</v>
      </c>
      <c r="D1129">
        <v>16685.900390625</v>
      </c>
      <c r="E1129">
        <v>16711.900390625</v>
      </c>
      <c r="F1129">
        <v>16711.900390625</v>
      </c>
      <c r="G1129">
        <v>0</v>
      </c>
      <c r="H1129" t="str">
        <f t="shared" si="1696"/>
        <v xml:space="preserve"> 14:15:00+05:30</v>
      </c>
      <c r="I1129" t="str">
        <f t="shared" si="1697"/>
        <v>N</v>
      </c>
      <c r="J1129">
        <f t="shared" si="1698"/>
        <v>15.599609375</v>
      </c>
      <c r="K1129">
        <f t="shared" si="1699"/>
        <v>12.150390625</v>
      </c>
      <c r="L1129" s="3">
        <f t="shared" si="1675"/>
        <v>9.3431530608974243E-4</v>
      </c>
      <c r="M1129" s="3">
        <f t="shared" si="1700"/>
        <v>7.2757919280228749E-4</v>
      </c>
      <c r="N1129" t="str">
        <f t="shared" si="1701"/>
        <v>2021-08-27</v>
      </c>
      <c r="O1129">
        <f t="shared" si="1702"/>
        <v>-20.349609375</v>
      </c>
      <c r="P1129">
        <f t="shared" si="1703"/>
        <v>186</v>
      </c>
      <c r="Q1129">
        <f t="shared" si="1704"/>
        <v>406.5</v>
      </c>
      <c r="R1129">
        <f t="shared" si="1705"/>
        <v>558.099609375</v>
      </c>
      <c r="S1129">
        <f t="shared" si="1706"/>
        <v>16662.887451171875</v>
      </c>
      <c r="T1129">
        <f t="shared" si="1707"/>
        <v>16655.842912946428</v>
      </c>
      <c r="U1129">
        <f t="shared" si="1708"/>
        <v>49.012939453125</v>
      </c>
      <c r="V1129">
        <f t="shared" si="1709"/>
        <v>56.057477678572468</v>
      </c>
      <c r="W1129">
        <f t="shared" si="1710"/>
        <v>34.849609375</v>
      </c>
      <c r="X1129">
        <f t="shared" si="1711"/>
        <v>43.320117187500003</v>
      </c>
      <c r="Y1129">
        <f t="shared" si="1712"/>
        <v>16681.279483856513</v>
      </c>
      <c r="Z1129">
        <f t="shared" si="1721"/>
        <v>16649.582380149917</v>
      </c>
      <c r="AA1129">
        <f t="shared" si="1713"/>
        <v>30.620906768486748</v>
      </c>
      <c r="AB1129">
        <f t="shared" si="1714"/>
        <v>62.318010475082701</v>
      </c>
      <c r="AC1129" s="9">
        <f t="shared" si="1715"/>
        <v>31.697103706595954</v>
      </c>
      <c r="AD1129" s="4">
        <f t="shared" si="1716"/>
        <v>8.6258500794539603E-2</v>
      </c>
      <c r="AE1129" s="2">
        <f t="shared" si="1717"/>
        <v>2.088566308029761E-3</v>
      </c>
      <c r="AF1129">
        <f t="shared" si="1725"/>
        <v>25.43657091008572</v>
      </c>
      <c r="AG1129" s="4">
        <f t="shared" si="1718"/>
        <v>0.24313998689400776</v>
      </c>
      <c r="AI1129">
        <f t="shared" si="1719"/>
        <v>1</v>
      </c>
      <c r="AJ1129">
        <f t="shared" si="1722"/>
        <v>0</v>
      </c>
      <c r="AK1129">
        <f t="shared" si="1723"/>
        <v>0</v>
      </c>
      <c r="AL1129">
        <f t="shared" ref="AL1129:AN1129" si="1747">SUM(AI1119:AI1128)/10</f>
        <v>0.4</v>
      </c>
      <c r="AM1129">
        <f t="shared" si="1747"/>
        <v>0</v>
      </c>
      <c r="AN1129">
        <f t="shared" si="1747"/>
        <v>0.6</v>
      </c>
      <c r="AO1129" s="7">
        <f t="shared" si="1736"/>
        <v>15.599609375</v>
      </c>
      <c r="AP1129" s="8">
        <f t="shared" si="1740"/>
        <v>0.68347440492621547</v>
      </c>
      <c r="AQ1129" s="8">
        <f t="shared" si="1741"/>
        <v>0</v>
      </c>
      <c r="AR1129" s="8">
        <f t="shared" si="1742"/>
        <v>0.57272727272727275</v>
      </c>
      <c r="AT1129" s="8">
        <f t="shared" si="1737"/>
        <v>6</v>
      </c>
      <c r="AU1129" s="8">
        <f t="shared" si="1738"/>
        <v>4</v>
      </c>
      <c r="AV1129" s="4"/>
    </row>
    <row r="1130" spans="1:48" x14ac:dyDescent="0.25">
      <c r="A1130" t="s">
        <v>1134</v>
      </c>
      <c r="B1130">
        <v>16711.650390625</v>
      </c>
      <c r="C1130">
        <v>16714.25</v>
      </c>
      <c r="D1130">
        <v>16688.44921875</v>
      </c>
      <c r="E1130">
        <v>16691.55078125</v>
      </c>
      <c r="F1130">
        <v>16691.55078125</v>
      </c>
      <c r="G1130">
        <v>0</v>
      </c>
      <c r="H1130" t="str">
        <f t="shared" si="1696"/>
        <v xml:space="preserve"> 15:15:00+05:30</v>
      </c>
      <c r="I1130" t="str">
        <f t="shared" si="1697"/>
        <v>N</v>
      </c>
      <c r="J1130">
        <f t="shared" si="1698"/>
        <v>-20.349609375</v>
      </c>
      <c r="K1130">
        <f t="shared" si="1699"/>
        <v>-20.099609375</v>
      </c>
      <c r="L1130" s="3">
        <f t="shared" si="1675"/>
        <v>-1.2176717727695214E-3</v>
      </c>
      <c r="M1130" s="3">
        <f t="shared" si="1700"/>
        <v>-1.2027303650557217E-3</v>
      </c>
      <c r="N1130" t="str">
        <f t="shared" si="1701"/>
        <v>2021-08-27</v>
      </c>
      <c r="O1130">
        <f t="shared" si="1702"/>
        <v>158</v>
      </c>
      <c r="P1130">
        <f t="shared" si="1703"/>
        <v>242.75</v>
      </c>
      <c r="Q1130">
        <f t="shared" si="1704"/>
        <v>377.1484375</v>
      </c>
      <c r="R1130">
        <f t="shared" si="1705"/>
        <v>629.349609375</v>
      </c>
      <c r="S1130">
        <f t="shared" si="1706"/>
        <v>16671.762451171875</v>
      </c>
      <c r="T1130">
        <f t="shared" si="1707"/>
        <v>16659.997674851191</v>
      </c>
      <c r="U1130">
        <f t="shared" si="1708"/>
        <v>19.788330078125</v>
      </c>
      <c r="V1130">
        <f t="shared" si="1709"/>
        <v>31.553106398809177</v>
      </c>
      <c r="W1130">
        <f t="shared" si="1710"/>
        <v>25.80078125</v>
      </c>
      <c r="X1130">
        <f t="shared" si="1711"/>
        <v>43.380078124999997</v>
      </c>
      <c r="Y1130">
        <f t="shared" si="1712"/>
        <v>16683.561994388398</v>
      </c>
      <c r="Z1130">
        <f t="shared" si="1721"/>
        <v>16653.397689340833</v>
      </c>
      <c r="AA1130">
        <f t="shared" si="1713"/>
        <v>7.9887868616024207</v>
      </c>
      <c r="AB1130">
        <f t="shared" si="1714"/>
        <v>38.153091909167415</v>
      </c>
      <c r="AC1130" s="9">
        <f t="shared" si="1715"/>
        <v>30.164305047564994</v>
      </c>
      <c r="AD1130" s="4">
        <f t="shared" si="1716"/>
        <v>-4.8357688236101967E-2</v>
      </c>
      <c r="AE1130" s="2">
        <f t="shared" si="1717"/>
        <v>1.5460262911075049E-3</v>
      </c>
      <c r="AF1130">
        <f t="shared" si="1725"/>
        <v>23.564319537206757</v>
      </c>
      <c r="AG1130" s="4">
        <f t="shared" si="1718"/>
        <v>-7.3604707941847897E-2</v>
      </c>
      <c r="AI1130">
        <f t="shared" si="1719"/>
        <v>0</v>
      </c>
      <c r="AJ1130">
        <f t="shared" si="1722"/>
        <v>0</v>
      </c>
      <c r="AK1130">
        <f t="shared" si="1723"/>
        <v>1</v>
      </c>
      <c r="AL1130">
        <f t="shared" ref="AL1130:AN1130" si="1748">SUM(AI1120:AI1129)/10</f>
        <v>0.5</v>
      </c>
      <c r="AM1130">
        <f t="shared" si="1748"/>
        <v>0</v>
      </c>
      <c r="AN1130">
        <f t="shared" si="1748"/>
        <v>0.5</v>
      </c>
      <c r="AO1130" s="7">
        <f t="shared" si="1736"/>
        <v>-20.349609375</v>
      </c>
      <c r="AP1130" s="8">
        <f t="shared" si="1740"/>
        <v>0.55920633130326725</v>
      </c>
      <c r="AQ1130" s="8">
        <f t="shared" si="1741"/>
        <v>0</v>
      </c>
      <c r="AR1130" s="8">
        <f t="shared" si="1742"/>
        <v>0.67272727272727273</v>
      </c>
      <c r="AT1130" s="8">
        <f t="shared" si="1737"/>
        <v>6</v>
      </c>
      <c r="AU1130" s="8">
        <f t="shared" si="1738"/>
        <v>4</v>
      </c>
      <c r="AV1130" s="4"/>
    </row>
    <row r="1131" spans="1:48" x14ac:dyDescent="0.25">
      <c r="A1131" t="s">
        <v>1135</v>
      </c>
      <c r="B1131">
        <v>16775.849609375</v>
      </c>
      <c r="C1131">
        <v>16854.150390625</v>
      </c>
      <c r="D1131">
        <v>16766.19921875</v>
      </c>
      <c r="E1131">
        <v>16849.55078125</v>
      </c>
      <c r="F1131">
        <v>16849.55078125</v>
      </c>
      <c r="G1131">
        <v>0</v>
      </c>
      <c r="H1131" t="str">
        <f t="shared" si="1696"/>
        <v xml:space="preserve"> 09:15:00+05:30</v>
      </c>
      <c r="I1131" t="str">
        <f t="shared" si="1697"/>
        <v>Y</v>
      </c>
      <c r="J1131">
        <f t="shared" si="1698"/>
        <v>158</v>
      </c>
      <c r="K1131">
        <f t="shared" si="1699"/>
        <v>73.701171875</v>
      </c>
      <c r="L1131" s="3">
        <f t="shared" si="1675"/>
        <v>9.4658670168313551E-3</v>
      </c>
      <c r="M1131" s="3">
        <f t="shared" si="1700"/>
        <v>4.3932899728555573E-3</v>
      </c>
      <c r="N1131" t="str">
        <f t="shared" si="1701"/>
        <v>2021-08-30</v>
      </c>
      <c r="O1131">
        <f t="shared" si="1702"/>
        <v>19.69921875</v>
      </c>
      <c r="P1131">
        <f t="shared" si="1703"/>
        <v>88.94921875</v>
      </c>
      <c r="Q1131">
        <f t="shared" si="1704"/>
        <v>209.19921875</v>
      </c>
      <c r="R1131">
        <f t="shared" si="1705"/>
        <v>471</v>
      </c>
      <c r="S1131">
        <f t="shared" si="1706"/>
        <v>16678.16259765625</v>
      </c>
      <c r="T1131">
        <f t="shared" si="1707"/>
        <v>16663.607235863095</v>
      </c>
      <c r="U1131">
        <f t="shared" si="1708"/>
        <v>171.38818359375</v>
      </c>
      <c r="V1131">
        <f t="shared" si="1709"/>
        <v>185.94354538690459</v>
      </c>
      <c r="W1131">
        <f t="shared" si="1710"/>
        <v>87.951171875</v>
      </c>
      <c r="X1131">
        <f t="shared" si="1711"/>
        <v>40.0751953125</v>
      </c>
      <c r="Y1131">
        <f t="shared" si="1712"/>
        <v>16720.448391468755</v>
      </c>
      <c r="Z1131">
        <f t="shared" si="1721"/>
        <v>16671.229788605302</v>
      </c>
      <c r="AA1131">
        <f t="shared" si="1713"/>
        <v>129.10238978124471</v>
      </c>
      <c r="AB1131">
        <f t="shared" si="1714"/>
        <v>178.32099264469798</v>
      </c>
      <c r="AC1131" s="9">
        <f t="shared" si="1715"/>
        <v>49.21860286345327</v>
      </c>
      <c r="AD1131" s="4">
        <f t="shared" si="1716"/>
        <v>0.6316836335477396</v>
      </c>
      <c r="AE1131" s="2">
        <f t="shared" si="1717"/>
        <v>5.2457429813098201E-3</v>
      </c>
      <c r="AF1131">
        <f t="shared" si="1725"/>
        <v>56.841155605659878</v>
      </c>
      <c r="AG1131" s="4">
        <f t="shared" si="1718"/>
        <v>1.4121704645835769</v>
      </c>
      <c r="AI1131">
        <f t="shared" si="1719"/>
        <v>1</v>
      </c>
      <c r="AJ1131">
        <f t="shared" si="1722"/>
        <v>0</v>
      </c>
      <c r="AK1131">
        <f t="shared" si="1723"/>
        <v>0</v>
      </c>
      <c r="AL1131">
        <f t="shared" ref="AL1131:AN1131" si="1749">SUM(AI1121:AI1130)/10</f>
        <v>0.5</v>
      </c>
      <c r="AM1131">
        <f t="shared" si="1749"/>
        <v>0</v>
      </c>
      <c r="AN1131">
        <f t="shared" si="1749"/>
        <v>0.5</v>
      </c>
      <c r="AO1131" s="7">
        <f t="shared" si="1736"/>
        <v>158</v>
      </c>
      <c r="AP1131" s="8">
        <f t="shared" si="1740"/>
        <v>0.63935063470267317</v>
      </c>
      <c r="AQ1131" s="8">
        <f t="shared" si="1741"/>
        <v>0</v>
      </c>
      <c r="AR1131" s="8">
        <f t="shared" si="1742"/>
        <v>0.40909090909090906</v>
      </c>
      <c r="AT1131" s="8">
        <f t="shared" si="1737"/>
        <v>6</v>
      </c>
      <c r="AU1131" s="8">
        <f t="shared" si="1738"/>
        <v>4</v>
      </c>
      <c r="AV1131" s="4"/>
    </row>
    <row r="1132" spans="1:48" x14ac:dyDescent="0.25">
      <c r="A1132" t="s">
        <v>1136</v>
      </c>
      <c r="B1132">
        <v>16849.94921875</v>
      </c>
      <c r="C1132">
        <v>16880.94921875</v>
      </c>
      <c r="D1132">
        <v>16843.30078125</v>
      </c>
      <c r="E1132">
        <v>16869.25</v>
      </c>
      <c r="F1132">
        <v>16869.25</v>
      </c>
      <c r="G1132">
        <v>0</v>
      </c>
      <c r="H1132" t="str">
        <f t="shared" si="1696"/>
        <v xml:space="preserve"> 10:15:00+05:30</v>
      </c>
      <c r="I1132" t="str">
        <f t="shared" si="1697"/>
        <v>N</v>
      </c>
      <c r="J1132">
        <f t="shared" si="1698"/>
        <v>19.69921875</v>
      </c>
      <c r="K1132">
        <f t="shared" si="1699"/>
        <v>19.30078125</v>
      </c>
      <c r="L1132" s="3">
        <f t="shared" si="1675"/>
        <v>1.1691242695871203E-3</v>
      </c>
      <c r="M1132" s="3">
        <f t="shared" si="1700"/>
        <v>1.1454504105284072E-3</v>
      </c>
      <c r="N1132" t="str">
        <f t="shared" si="1701"/>
        <v>2021-08-30</v>
      </c>
      <c r="O1132">
        <f t="shared" si="1702"/>
        <v>-6.400390625</v>
      </c>
      <c r="P1132">
        <f t="shared" si="1703"/>
        <v>86.099609375</v>
      </c>
      <c r="Q1132">
        <f t="shared" si="1704"/>
        <v>256.599609375</v>
      </c>
      <c r="R1132">
        <f t="shared" si="1705"/>
        <v>531.099609375</v>
      </c>
      <c r="S1132">
        <f t="shared" si="1706"/>
        <v>16705.36279296875</v>
      </c>
      <c r="T1132">
        <f t="shared" si="1707"/>
        <v>16671.557291666668</v>
      </c>
      <c r="U1132">
        <f t="shared" si="1708"/>
        <v>163.88720703125</v>
      </c>
      <c r="V1132">
        <f t="shared" si="1709"/>
        <v>197.69270833333212</v>
      </c>
      <c r="W1132">
        <f t="shared" si="1710"/>
        <v>37.6484375</v>
      </c>
      <c r="X1132">
        <f t="shared" si="1711"/>
        <v>46.400195312500003</v>
      </c>
      <c r="Y1132">
        <f t="shared" si="1712"/>
        <v>16753.515415586811</v>
      </c>
      <c r="Z1132">
        <f t="shared" si="1721"/>
        <v>16689.231626004821</v>
      </c>
      <c r="AA1132">
        <f t="shared" si="1713"/>
        <v>115.73458441318871</v>
      </c>
      <c r="AB1132">
        <f t="shared" si="1714"/>
        <v>180.01837399517899</v>
      </c>
      <c r="AC1132" s="9">
        <f t="shared" si="1715"/>
        <v>64.283789581990277</v>
      </c>
      <c r="AD1132" s="4">
        <f t="shared" si="1716"/>
        <v>0.30608724835876017</v>
      </c>
      <c r="AE1132" s="2">
        <f t="shared" si="1717"/>
        <v>2.2352173121500227E-3</v>
      </c>
      <c r="AF1132">
        <f t="shared" si="1725"/>
        <v>81.958123920143407</v>
      </c>
      <c r="AG1132" s="4">
        <f t="shared" si="1718"/>
        <v>0.44187997317884475</v>
      </c>
      <c r="AI1132">
        <f t="shared" si="1719"/>
        <v>1</v>
      </c>
      <c r="AJ1132">
        <f t="shared" si="1722"/>
        <v>0</v>
      </c>
      <c r="AK1132">
        <f t="shared" si="1723"/>
        <v>0</v>
      </c>
      <c r="AL1132">
        <f t="shared" ref="AL1132:AN1132" si="1750">SUM(AI1122:AI1131)/10</f>
        <v>0.6</v>
      </c>
      <c r="AM1132">
        <f t="shared" si="1750"/>
        <v>0</v>
      </c>
      <c r="AN1132">
        <f t="shared" si="1750"/>
        <v>0.4</v>
      </c>
      <c r="AO1132" s="7">
        <f t="shared" si="1736"/>
        <v>19.69921875</v>
      </c>
      <c r="AP1132" s="8">
        <f t="shared" si="1740"/>
        <v>0.70492324657491445</v>
      </c>
      <c r="AQ1132" s="8">
        <f t="shared" si="1741"/>
        <v>0</v>
      </c>
      <c r="AR1132" s="8">
        <f t="shared" si="1742"/>
        <v>0.40909090909090906</v>
      </c>
      <c r="AT1132" s="8">
        <f t="shared" si="1737"/>
        <v>7</v>
      </c>
      <c r="AU1132" s="8">
        <f t="shared" si="1738"/>
        <v>3</v>
      </c>
      <c r="AV1132" s="4"/>
    </row>
    <row r="1133" spans="1:48" x14ac:dyDescent="0.25">
      <c r="A1133" t="s">
        <v>1137</v>
      </c>
      <c r="B1133">
        <v>16857.849609375</v>
      </c>
      <c r="C1133">
        <v>16874.44921875</v>
      </c>
      <c r="D1133">
        <v>16847.650390625</v>
      </c>
      <c r="E1133">
        <v>16862.849609375</v>
      </c>
      <c r="F1133">
        <v>16862.849609375</v>
      </c>
      <c r="G1133">
        <v>0</v>
      </c>
      <c r="H1133" t="str">
        <f t="shared" si="1696"/>
        <v xml:space="preserve"> 11:15:00+05:30</v>
      </c>
      <c r="I1133" t="str">
        <f t="shared" si="1697"/>
        <v>N</v>
      </c>
      <c r="J1133">
        <f t="shared" si="1698"/>
        <v>-6.400390625</v>
      </c>
      <c r="K1133">
        <f t="shared" si="1699"/>
        <v>5</v>
      </c>
      <c r="L1133" s="3">
        <f t="shared" si="1675"/>
        <v>-3.7941168842716777E-4</v>
      </c>
      <c r="M1133" s="3">
        <f t="shared" si="1700"/>
        <v>2.9659773434088509E-4</v>
      </c>
      <c r="N1133" t="str">
        <f t="shared" si="1701"/>
        <v>2021-08-30</v>
      </c>
      <c r="O1133">
        <f t="shared" si="1702"/>
        <v>22.5</v>
      </c>
      <c r="P1133">
        <f t="shared" si="1703"/>
        <v>107.099609375</v>
      </c>
      <c r="Q1133">
        <f t="shared" si="1704"/>
        <v>287.951171875</v>
      </c>
      <c r="R1133">
        <f t="shared" si="1705"/>
        <v>502.55078125</v>
      </c>
      <c r="S1133">
        <f t="shared" si="1706"/>
        <v>16734.42529296875</v>
      </c>
      <c r="T1133">
        <f t="shared" si="1707"/>
        <v>16680.528738839286</v>
      </c>
      <c r="U1133">
        <f t="shared" si="1708"/>
        <v>128.42431640625</v>
      </c>
      <c r="V1133">
        <f t="shared" si="1709"/>
        <v>182.32087053571377</v>
      </c>
      <c r="W1133">
        <f t="shared" si="1710"/>
        <v>26.798828125</v>
      </c>
      <c r="X1133">
        <f t="shared" si="1711"/>
        <v>45.534960937500003</v>
      </c>
      <c r="Y1133">
        <f t="shared" si="1712"/>
        <v>16777.811903095298</v>
      </c>
      <c r="Z1133">
        <f t="shared" si="1721"/>
        <v>16705.015079038472</v>
      </c>
      <c r="AA1133">
        <f t="shared" si="1713"/>
        <v>85.037706279701524</v>
      </c>
      <c r="AB1133">
        <f t="shared" si="1714"/>
        <v>157.83453033652768</v>
      </c>
      <c r="AC1133" s="9">
        <f t="shared" si="1715"/>
        <v>72.796824056826154</v>
      </c>
      <c r="AD1133" s="4">
        <f t="shared" si="1716"/>
        <v>0.13242894562054389</v>
      </c>
      <c r="AE1133" s="2">
        <f t="shared" si="1717"/>
        <v>1.590656709015781E-3</v>
      </c>
      <c r="AF1133">
        <f t="shared" si="1725"/>
        <v>97.283164256012242</v>
      </c>
      <c r="AG1133" s="4">
        <f t="shared" si="1718"/>
        <v>0.18698622665888395</v>
      </c>
      <c r="AI1133">
        <f t="shared" si="1719"/>
        <v>1</v>
      </c>
      <c r="AJ1133">
        <f t="shared" si="1722"/>
        <v>0</v>
      </c>
      <c r="AK1133">
        <f t="shared" si="1723"/>
        <v>0</v>
      </c>
      <c r="AL1133">
        <f t="shared" ref="AL1133:AN1133" si="1751">SUM(AI1123:AI1132)/10</f>
        <v>0.7</v>
      </c>
      <c r="AM1133">
        <f t="shared" si="1751"/>
        <v>0</v>
      </c>
      <c r="AN1133">
        <f t="shared" si="1751"/>
        <v>0.3</v>
      </c>
      <c r="AO1133" s="7">
        <f t="shared" si="1736"/>
        <v>-6.400390625</v>
      </c>
      <c r="AP1133" s="8">
        <f t="shared" si="1740"/>
        <v>0.75857356537947551</v>
      </c>
      <c r="AQ1133" s="8">
        <f t="shared" si="1741"/>
        <v>0</v>
      </c>
      <c r="AR1133" s="8">
        <f t="shared" si="1742"/>
        <v>0.32727272727272727</v>
      </c>
      <c r="AT1133" s="8">
        <f t="shared" si="1737"/>
        <v>7</v>
      </c>
      <c r="AU1133" s="8">
        <f t="shared" si="1738"/>
        <v>3</v>
      </c>
      <c r="AV1133" s="4"/>
    </row>
    <row r="1134" spans="1:48" x14ac:dyDescent="0.25">
      <c r="A1134" t="s">
        <v>1138</v>
      </c>
      <c r="B1134">
        <v>16858.849609375</v>
      </c>
      <c r="C1134">
        <v>16885.349609375</v>
      </c>
      <c r="D1134">
        <v>16857.099609375</v>
      </c>
      <c r="E1134">
        <v>16885.349609375</v>
      </c>
      <c r="F1134">
        <v>16885.349609375</v>
      </c>
      <c r="G1134">
        <v>0</v>
      </c>
      <c r="H1134" t="str">
        <f t="shared" si="1696"/>
        <v xml:space="preserve"> 12:15:00+05:30</v>
      </c>
      <c r="I1134" t="str">
        <f t="shared" si="1697"/>
        <v>N</v>
      </c>
      <c r="J1134">
        <f t="shared" si="1698"/>
        <v>22.5</v>
      </c>
      <c r="K1134">
        <f t="shared" si="1699"/>
        <v>26.5</v>
      </c>
      <c r="L1134" s="3">
        <f t="shared" si="1675"/>
        <v>1.3342940559400466E-3</v>
      </c>
      <c r="M1134" s="3">
        <f t="shared" si="1700"/>
        <v>1.5718747491088403E-3</v>
      </c>
      <c r="N1134" t="str">
        <f t="shared" si="1701"/>
        <v>2021-08-30</v>
      </c>
      <c r="O1134">
        <f t="shared" si="1702"/>
        <v>12.55078125</v>
      </c>
      <c r="P1134">
        <f t="shared" si="1703"/>
        <v>114.201171875</v>
      </c>
      <c r="Q1134">
        <f t="shared" si="1704"/>
        <v>289.05078125</v>
      </c>
      <c r="R1134">
        <f t="shared" si="1705"/>
        <v>482.55078125</v>
      </c>
      <c r="S1134">
        <f t="shared" si="1706"/>
        <v>16758.875244140625</v>
      </c>
      <c r="T1134">
        <f t="shared" si="1707"/>
        <v>16689.954892113095</v>
      </c>
      <c r="U1134">
        <f t="shared" si="1708"/>
        <v>126.474365234375</v>
      </c>
      <c r="V1134">
        <f t="shared" si="1709"/>
        <v>195.39471726190459</v>
      </c>
      <c r="W1134">
        <f t="shared" si="1710"/>
        <v>28.25</v>
      </c>
      <c r="X1134">
        <f t="shared" si="1711"/>
        <v>45.625</v>
      </c>
      <c r="Y1134">
        <f t="shared" si="1712"/>
        <v>16801.709171157454</v>
      </c>
      <c r="Z1134">
        <f t="shared" si="1721"/>
        <v>16721.409127250885</v>
      </c>
      <c r="AA1134">
        <f t="shared" si="1713"/>
        <v>83.640438217546034</v>
      </c>
      <c r="AB1134">
        <f t="shared" si="1714"/>
        <v>163.94048212411508</v>
      </c>
      <c r="AC1134" s="9">
        <f t="shared" si="1715"/>
        <v>80.300043906569044</v>
      </c>
      <c r="AD1134" s="4">
        <f t="shared" si="1716"/>
        <v>0.10307070324779251</v>
      </c>
      <c r="AE1134" s="2">
        <f t="shared" si="1717"/>
        <v>1.675851757101138E-3</v>
      </c>
      <c r="AF1134">
        <f t="shared" si="1725"/>
        <v>111.75427904435855</v>
      </c>
      <c r="AG1134" s="4">
        <f t="shared" si="1718"/>
        <v>0.14875250922414335</v>
      </c>
      <c r="AI1134">
        <f t="shared" si="1719"/>
        <v>1</v>
      </c>
      <c r="AJ1134">
        <f t="shared" si="1722"/>
        <v>0</v>
      </c>
      <c r="AK1134">
        <f t="shared" si="1723"/>
        <v>0</v>
      </c>
      <c r="AL1134">
        <f t="shared" ref="AL1134:AN1134" si="1752">SUM(AI1124:AI1133)/10</f>
        <v>0.8</v>
      </c>
      <c r="AM1134">
        <f t="shared" si="1752"/>
        <v>0</v>
      </c>
      <c r="AN1134">
        <f t="shared" si="1752"/>
        <v>0.2</v>
      </c>
      <c r="AO1134" s="7">
        <f t="shared" si="1736"/>
        <v>22.5</v>
      </c>
      <c r="AP1134" s="8">
        <f t="shared" si="1740"/>
        <v>0.80246928076502544</v>
      </c>
      <c r="AQ1134" s="8">
        <f t="shared" si="1741"/>
        <v>0</v>
      </c>
      <c r="AR1134" s="8">
        <f t="shared" si="1742"/>
        <v>0.24545454545454545</v>
      </c>
      <c r="AT1134" s="8">
        <f t="shared" si="1737"/>
        <v>7</v>
      </c>
      <c r="AU1134" s="8">
        <f t="shared" si="1738"/>
        <v>3</v>
      </c>
      <c r="AV1134" s="4"/>
    </row>
    <row r="1135" spans="1:48" x14ac:dyDescent="0.25">
      <c r="A1135" t="s">
        <v>1139</v>
      </c>
      <c r="B1135">
        <v>16875.400390625</v>
      </c>
      <c r="C1135">
        <v>16898.80078125</v>
      </c>
      <c r="D1135">
        <v>16872.44921875</v>
      </c>
      <c r="E1135">
        <v>16897.900390625</v>
      </c>
      <c r="F1135">
        <v>16897.900390625</v>
      </c>
      <c r="G1135">
        <v>0</v>
      </c>
      <c r="H1135" t="str">
        <f t="shared" si="1696"/>
        <v xml:space="preserve"> 13:15:00+05:30</v>
      </c>
      <c r="I1135" t="str">
        <f t="shared" si="1697"/>
        <v>N</v>
      </c>
      <c r="J1135">
        <f t="shared" si="1698"/>
        <v>12.55078125</v>
      </c>
      <c r="K1135">
        <f t="shared" si="1699"/>
        <v>22.5</v>
      </c>
      <c r="L1135" s="3">
        <f t="shared" si="1675"/>
        <v>7.4329413013939712E-4</v>
      </c>
      <c r="M1135" s="3">
        <f t="shared" si="1700"/>
        <v>1.3333016982814644E-3</v>
      </c>
      <c r="N1135" t="str">
        <f t="shared" si="1701"/>
        <v>2021-08-30</v>
      </c>
      <c r="O1135">
        <f t="shared" si="1702"/>
        <v>36.400390625</v>
      </c>
      <c r="P1135">
        <f t="shared" si="1703"/>
        <v>146.900390625</v>
      </c>
      <c r="Q1135">
        <f t="shared" si="1704"/>
        <v>291.599609375</v>
      </c>
      <c r="R1135">
        <f t="shared" si="1705"/>
        <v>492.150390625</v>
      </c>
      <c r="S1135">
        <f t="shared" si="1706"/>
        <v>16783.306396484375</v>
      </c>
      <c r="T1135">
        <f t="shared" si="1707"/>
        <v>16700.343005952382</v>
      </c>
      <c r="U1135">
        <f t="shared" si="1708"/>
        <v>114.593994140625</v>
      </c>
      <c r="V1135">
        <f t="shared" si="1709"/>
        <v>197.55738467261835</v>
      </c>
      <c r="W1135">
        <f t="shared" si="1710"/>
        <v>26.3515625</v>
      </c>
      <c r="X1135">
        <f t="shared" si="1711"/>
        <v>39.634960937499997</v>
      </c>
      <c r="Y1135">
        <f t="shared" si="1712"/>
        <v>16823.084997705799</v>
      </c>
      <c r="Z1135">
        <f t="shared" si="1721"/>
        <v>16737.453787557624</v>
      </c>
      <c r="AA1135">
        <f t="shared" si="1713"/>
        <v>74.815392919201258</v>
      </c>
      <c r="AB1135">
        <f t="shared" si="1714"/>
        <v>160.44660306737569</v>
      </c>
      <c r="AC1135" s="9">
        <f t="shared" si="1715"/>
        <v>85.631210148174432</v>
      </c>
      <c r="AD1135" s="4">
        <f t="shared" si="1716"/>
        <v>6.6390576919339209E-2</v>
      </c>
      <c r="AE1135" s="2">
        <f t="shared" si="1717"/>
        <v>1.5618101532477015E-3</v>
      </c>
      <c r="AF1135">
        <f t="shared" si="1725"/>
        <v>122.7419917534171</v>
      </c>
      <c r="AG1135" s="4">
        <f t="shared" si="1718"/>
        <v>9.8320286283598998E-2</v>
      </c>
      <c r="AI1135">
        <f t="shared" si="1719"/>
        <v>1</v>
      </c>
      <c r="AJ1135">
        <f t="shared" si="1722"/>
        <v>0</v>
      </c>
      <c r="AK1135">
        <f t="shared" si="1723"/>
        <v>0</v>
      </c>
      <c r="AL1135">
        <f t="shared" ref="AL1135:AN1135" si="1753">SUM(AI1125:AI1134)/10</f>
        <v>0.9</v>
      </c>
      <c r="AM1135">
        <f t="shared" si="1753"/>
        <v>0</v>
      </c>
      <c r="AN1135">
        <f t="shared" si="1753"/>
        <v>0.1</v>
      </c>
      <c r="AO1135" s="7">
        <f t="shared" si="1736"/>
        <v>12.55078125</v>
      </c>
      <c r="AP1135" s="8">
        <f t="shared" si="1740"/>
        <v>0.83838395698956625</v>
      </c>
      <c r="AQ1135" s="8">
        <f t="shared" si="1741"/>
        <v>0</v>
      </c>
      <c r="AR1135" s="8">
        <f t="shared" si="1742"/>
        <v>0.16363636363636364</v>
      </c>
      <c r="AT1135" s="8">
        <f t="shared" si="1737"/>
        <v>7</v>
      </c>
      <c r="AU1135" s="8">
        <f t="shared" si="1738"/>
        <v>3</v>
      </c>
      <c r="AV1135" s="4"/>
    </row>
    <row r="1136" spans="1:48" x14ac:dyDescent="0.25">
      <c r="A1136" t="s">
        <v>1140</v>
      </c>
      <c r="B1136">
        <v>16883.80078125</v>
      </c>
      <c r="C1136">
        <v>16934.30078125</v>
      </c>
      <c r="D1136">
        <v>16879.5</v>
      </c>
      <c r="E1136">
        <v>16934.30078125</v>
      </c>
      <c r="F1136">
        <v>16934.30078125</v>
      </c>
      <c r="G1136">
        <v>0</v>
      </c>
      <c r="H1136" t="str">
        <f t="shared" si="1696"/>
        <v xml:space="preserve"> 14:15:00+05:30</v>
      </c>
      <c r="I1136" t="str">
        <f t="shared" si="1697"/>
        <v>N</v>
      </c>
      <c r="J1136">
        <f t="shared" si="1698"/>
        <v>36.400390625</v>
      </c>
      <c r="K1136">
        <f t="shared" si="1699"/>
        <v>50.5</v>
      </c>
      <c r="L1136" s="3">
        <f t="shared" si="1675"/>
        <v>2.1541368917759175E-3</v>
      </c>
      <c r="M1136" s="3">
        <f t="shared" si="1700"/>
        <v>2.991032685962622E-3</v>
      </c>
      <c r="N1136" t="str">
        <f t="shared" si="1701"/>
        <v>2021-08-30</v>
      </c>
      <c r="O1136">
        <f t="shared" si="1702"/>
        <v>4.19921875</v>
      </c>
      <c r="P1136">
        <f t="shared" si="1703"/>
        <v>104.1484375</v>
      </c>
      <c r="Q1136">
        <f t="shared" si="1704"/>
        <v>282.548828125</v>
      </c>
      <c r="R1136">
        <f t="shared" si="1705"/>
        <v>442.5</v>
      </c>
      <c r="S1136">
        <f t="shared" si="1706"/>
        <v>16808.08154296875</v>
      </c>
      <c r="T1136">
        <f t="shared" si="1707"/>
        <v>16712.157273065477</v>
      </c>
      <c r="U1136">
        <f t="shared" si="1708"/>
        <v>126.21923828125</v>
      </c>
      <c r="V1136">
        <f t="shared" si="1709"/>
        <v>222.14350818452294</v>
      </c>
      <c r="W1136">
        <f t="shared" si="1710"/>
        <v>54.80078125</v>
      </c>
      <c r="X1136">
        <f t="shared" si="1711"/>
        <v>37.210156249999997</v>
      </c>
      <c r="Y1136">
        <f t="shared" si="1712"/>
        <v>16847.799616271175</v>
      </c>
      <c r="Z1136">
        <f t="shared" si="1721"/>
        <v>16755.348968802387</v>
      </c>
      <c r="AA1136">
        <f t="shared" si="1713"/>
        <v>86.501164978824818</v>
      </c>
      <c r="AB1136">
        <f t="shared" si="1714"/>
        <v>178.95181244761261</v>
      </c>
      <c r="AC1136" s="9">
        <f t="shared" si="1715"/>
        <v>92.450647468787793</v>
      </c>
      <c r="AD1136" s="4">
        <f t="shared" si="1716"/>
        <v>7.9637287722702399E-2</v>
      </c>
      <c r="AE1136" s="2">
        <f t="shared" si="1717"/>
        <v>3.2465879469178588E-3</v>
      </c>
      <c r="AF1136">
        <f t="shared" si="1725"/>
        <v>135.64234320569813</v>
      </c>
      <c r="AG1136" s="4">
        <f t="shared" si="1718"/>
        <v>0.10510136969422193</v>
      </c>
      <c r="AI1136">
        <f t="shared" si="1719"/>
        <v>1</v>
      </c>
      <c r="AJ1136">
        <f t="shared" si="1722"/>
        <v>0</v>
      </c>
      <c r="AK1136">
        <f t="shared" si="1723"/>
        <v>0</v>
      </c>
      <c r="AL1136">
        <f t="shared" ref="AL1136:AN1136" si="1754">SUM(AI1126:AI1135)/10</f>
        <v>0.9</v>
      </c>
      <c r="AM1136">
        <f t="shared" si="1754"/>
        <v>0</v>
      </c>
      <c r="AN1136">
        <f t="shared" si="1754"/>
        <v>0.1</v>
      </c>
      <c r="AO1136" s="7">
        <f t="shared" si="1736"/>
        <v>36.400390625</v>
      </c>
      <c r="AP1136" s="8">
        <f t="shared" si="1740"/>
        <v>0.86776869208237239</v>
      </c>
      <c r="AQ1136" s="8">
        <f t="shared" si="1741"/>
        <v>0</v>
      </c>
      <c r="AR1136" s="8">
        <f t="shared" si="1742"/>
        <v>8.1818181818181818E-2</v>
      </c>
      <c r="AT1136" s="8">
        <f t="shared" si="1737"/>
        <v>7</v>
      </c>
      <c r="AU1136" s="8">
        <f t="shared" si="1738"/>
        <v>3</v>
      </c>
      <c r="AV1136" s="4"/>
    </row>
    <row r="1137" spans="1:48" x14ac:dyDescent="0.25">
      <c r="A1137" t="s">
        <v>1141</v>
      </c>
      <c r="B1137">
        <v>16933.44921875</v>
      </c>
      <c r="C1137">
        <v>16951.30078125</v>
      </c>
      <c r="D1137">
        <v>16930.75</v>
      </c>
      <c r="E1137">
        <v>16938.5</v>
      </c>
      <c r="F1137">
        <v>16938.5</v>
      </c>
      <c r="G1137">
        <v>0</v>
      </c>
      <c r="H1137" t="str">
        <f t="shared" si="1696"/>
        <v xml:space="preserve"> 15:15:00+05:30</v>
      </c>
      <c r="I1137" t="str">
        <f t="shared" si="1697"/>
        <v>N</v>
      </c>
      <c r="J1137">
        <f t="shared" si="1698"/>
        <v>4.19921875</v>
      </c>
      <c r="K1137">
        <f t="shared" si="1699"/>
        <v>5.05078125</v>
      </c>
      <c r="L1137" s="3">
        <f t="shared" si="1675"/>
        <v>2.4797119197560608E-4</v>
      </c>
      <c r="M1137" s="3">
        <f t="shared" si="1700"/>
        <v>2.982724420023885E-4</v>
      </c>
      <c r="N1137" t="str">
        <f t="shared" si="1701"/>
        <v>2021-08-30</v>
      </c>
      <c r="O1137">
        <f t="shared" si="1702"/>
        <v>16.849609375</v>
      </c>
      <c r="P1137">
        <f t="shared" si="1703"/>
        <v>203.55078125</v>
      </c>
      <c r="Q1137">
        <f t="shared" si="1704"/>
        <v>293.55078125</v>
      </c>
      <c r="R1137">
        <f t="shared" si="1705"/>
        <v>437.900390625</v>
      </c>
      <c r="S1137">
        <f t="shared" si="1706"/>
        <v>16837.83154296875</v>
      </c>
      <c r="T1137">
        <f t="shared" si="1707"/>
        <v>16726.707310267859</v>
      </c>
      <c r="U1137">
        <f t="shared" si="1708"/>
        <v>100.66845703125</v>
      </c>
      <c r="V1137">
        <f t="shared" si="1709"/>
        <v>211.7926897321413</v>
      </c>
      <c r="W1137">
        <f t="shared" si="1710"/>
        <v>20.55078125</v>
      </c>
      <c r="X1137">
        <f t="shared" si="1711"/>
        <v>37.985156250000003</v>
      </c>
      <c r="Y1137">
        <f t="shared" si="1712"/>
        <v>16867.955257099802</v>
      </c>
      <c r="Z1137">
        <f t="shared" si="1721"/>
        <v>16771.999062547624</v>
      </c>
      <c r="AA1137">
        <f t="shared" si="1713"/>
        <v>70.544742900197889</v>
      </c>
      <c r="AB1137">
        <f t="shared" si="1714"/>
        <v>166.50093745237609</v>
      </c>
      <c r="AC1137" s="9">
        <f t="shared" si="1715"/>
        <v>95.956194552178204</v>
      </c>
      <c r="AD1137" s="4">
        <f t="shared" si="1716"/>
        <v>3.791803712974446E-2</v>
      </c>
      <c r="AE1137" s="2">
        <f t="shared" si="1717"/>
        <v>1.2138139922921313E-3</v>
      </c>
      <c r="AF1137">
        <f t="shared" si="1725"/>
        <v>141.24794683194341</v>
      </c>
      <c r="AG1137" s="4">
        <f t="shared" si="1718"/>
        <v>4.1326354984479514E-2</v>
      </c>
      <c r="AI1137">
        <f t="shared" si="1719"/>
        <v>1</v>
      </c>
      <c r="AJ1137">
        <f t="shared" si="1722"/>
        <v>0</v>
      </c>
      <c r="AK1137">
        <f t="shared" si="1723"/>
        <v>0</v>
      </c>
      <c r="AL1137">
        <f t="shared" ref="AL1137:AN1137" si="1755">SUM(AI1127:AI1136)/10</f>
        <v>0.9</v>
      </c>
      <c r="AM1137">
        <f t="shared" si="1755"/>
        <v>0</v>
      </c>
      <c r="AN1137">
        <f t="shared" si="1755"/>
        <v>0.1</v>
      </c>
      <c r="AO1137" s="7">
        <f t="shared" si="1736"/>
        <v>4.19921875</v>
      </c>
      <c r="AP1137" s="8">
        <f t="shared" si="1740"/>
        <v>0.89181074806739558</v>
      </c>
      <c r="AQ1137" s="8">
        <f t="shared" si="1741"/>
        <v>0</v>
      </c>
      <c r="AR1137" s="8">
        <f t="shared" si="1742"/>
        <v>8.1818181818181818E-2</v>
      </c>
      <c r="AT1137" s="8">
        <f t="shared" si="1737"/>
        <v>7</v>
      </c>
      <c r="AU1137" s="8">
        <f t="shared" si="1738"/>
        <v>3</v>
      </c>
      <c r="AV1137" s="4"/>
    </row>
    <row r="1138" spans="1:48" x14ac:dyDescent="0.25">
      <c r="A1138" t="s">
        <v>1142</v>
      </c>
      <c r="B1138">
        <v>16947.5</v>
      </c>
      <c r="C1138">
        <v>16994.900390625</v>
      </c>
      <c r="D1138">
        <v>16916.69921875</v>
      </c>
      <c r="E1138">
        <v>16955.349609375</v>
      </c>
      <c r="F1138">
        <v>16955.349609375</v>
      </c>
      <c r="G1138">
        <v>0</v>
      </c>
      <c r="H1138" t="str">
        <f t="shared" si="1696"/>
        <v xml:space="preserve"> 09:15:00+05:30</v>
      </c>
      <c r="I1138" t="str">
        <f t="shared" si="1697"/>
        <v>Y</v>
      </c>
      <c r="J1138">
        <f t="shared" si="1698"/>
        <v>16.849609375</v>
      </c>
      <c r="K1138">
        <f t="shared" si="1699"/>
        <v>7.849609375</v>
      </c>
      <c r="L1138" s="3">
        <f t="shared" si="1675"/>
        <v>9.9475215485432598E-4</v>
      </c>
      <c r="M1138" s="3">
        <f t="shared" si="1700"/>
        <v>4.6317211240595957E-4</v>
      </c>
      <c r="N1138" t="str">
        <f t="shared" si="1701"/>
        <v>2021-08-31</v>
      </c>
      <c r="O1138">
        <f t="shared" si="1702"/>
        <v>14.599609375</v>
      </c>
      <c r="P1138">
        <f t="shared" si="1703"/>
        <v>176.900390625</v>
      </c>
      <c r="Q1138">
        <f t="shared" si="1704"/>
        <v>278.5</v>
      </c>
      <c r="R1138">
        <f t="shared" si="1705"/>
        <v>424.30078125</v>
      </c>
      <c r="S1138">
        <f t="shared" si="1706"/>
        <v>16866.156494140625</v>
      </c>
      <c r="T1138">
        <f t="shared" si="1707"/>
        <v>16741.140625</v>
      </c>
      <c r="U1138">
        <f t="shared" si="1708"/>
        <v>89.193115234375</v>
      </c>
      <c r="V1138">
        <f t="shared" si="1709"/>
        <v>214.208984375</v>
      </c>
      <c r="W1138">
        <f t="shared" si="1710"/>
        <v>78.201171875</v>
      </c>
      <c r="X1138">
        <f t="shared" si="1711"/>
        <v>37.305273437499999</v>
      </c>
      <c r="Y1138">
        <f t="shared" si="1712"/>
        <v>16887.37622427207</v>
      </c>
      <c r="Z1138">
        <f t="shared" si="1721"/>
        <v>16788.667294077386</v>
      </c>
      <c r="AA1138">
        <f t="shared" si="1713"/>
        <v>67.973385102930479</v>
      </c>
      <c r="AB1138">
        <f t="shared" si="1714"/>
        <v>166.68231529761397</v>
      </c>
      <c r="AC1138" s="9">
        <f t="shared" si="1715"/>
        <v>98.708930194683489</v>
      </c>
      <c r="AD1138" s="4">
        <f t="shared" si="1716"/>
        <v>2.8687419872704806E-2</v>
      </c>
      <c r="AE1138" s="2">
        <f t="shared" si="1717"/>
        <v>4.6227204766000679E-3</v>
      </c>
      <c r="AF1138">
        <f t="shared" si="1725"/>
        <v>146.23559927206952</v>
      </c>
      <c r="AG1138" s="4">
        <f t="shared" si="1718"/>
        <v>3.5311327010370021E-2</v>
      </c>
      <c r="AI1138">
        <f t="shared" si="1719"/>
        <v>1</v>
      </c>
      <c r="AJ1138">
        <f t="shared" si="1722"/>
        <v>0</v>
      </c>
      <c r="AK1138">
        <f t="shared" si="1723"/>
        <v>0</v>
      </c>
      <c r="AL1138">
        <f t="shared" ref="AL1138:AN1138" si="1756">SUM(AI1128:AI1137)/10</f>
        <v>0.9</v>
      </c>
      <c r="AM1138">
        <f t="shared" si="1756"/>
        <v>0</v>
      </c>
      <c r="AN1138">
        <f t="shared" si="1756"/>
        <v>0.1</v>
      </c>
      <c r="AO1138" s="7">
        <f t="shared" si="1736"/>
        <v>16.849609375</v>
      </c>
      <c r="AP1138" s="8">
        <f t="shared" si="1740"/>
        <v>0.91148152114605097</v>
      </c>
      <c r="AQ1138" s="8">
        <f t="shared" si="1741"/>
        <v>0</v>
      </c>
      <c r="AR1138" s="8">
        <f t="shared" si="1742"/>
        <v>8.1818181818181818E-2</v>
      </c>
      <c r="AT1138" s="8">
        <f t="shared" si="1737"/>
        <v>8</v>
      </c>
      <c r="AU1138" s="8">
        <f t="shared" si="1738"/>
        <v>2</v>
      </c>
      <c r="AV1138" s="4"/>
    </row>
    <row r="1139" spans="1:48" x14ac:dyDescent="0.25">
      <c r="A1139" t="s">
        <v>1143</v>
      </c>
      <c r="B1139">
        <v>16955.150390625</v>
      </c>
      <c r="C1139">
        <v>16994.5</v>
      </c>
      <c r="D1139">
        <v>16951.5</v>
      </c>
      <c r="E1139">
        <v>16969.94921875</v>
      </c>
      <c r="F1139">
        <v>16969.94921875</v>
      </c>
      <c r="G1139">
        <v>0</v>
      </c>
      <c r="H1139" t="str">
        <f t="shared" si="1696"/>
        <v xml:space="preserve"> 10:15:00+05:30</v>
      </c>
      <c r="I1139" t="str">
        <f t="shared" si="1697"/>
        <v>N</v>
      </c>
      <c r="J1139">
        <f t="shared" si="1698"/>
        <v>14.599609375</v>
      </c>
      <c r="K1139">
        <f t="shared" si="1699"/>
        <v>14.798828125</v>
      </c>
      <c r="L1139" s="3">
        <f t="shared" si="1675"/>
        <v>8.6106212560356423E-4</v>
      </c>
      <c r="M1139" s="3">
        <f t="shared" si="1700"/>
        <v>8.7282199119759543E-4</v>
      </c>
      <c r="N1139" t="str">
        <f t="shared" si="1701"/>
        <v>2021-08-31</v>
      </c>
      <c r="O1139">
        <f t="shared" si="1702"/>
        <v>29.6015625</v>
      </c>
      <c r="P1139">
        <f t="shared" si="1703"/>
        <v>230.3515625</v>
      </c>
      <c r="Q1139">
        <f t="shared" si="1704"/>
        <v>330.5</v>
      </c>
      <c r="R1139">
        <f t="shared" si="1705"/>
        <v>340.80078125</v>
      </c>
      <c r="S1139">
        <f t="shared" si="1706"/>
        <v>16899.13134765625</v>
      </c>
      <c r="T1139">
        <f t="shared" si="1707"/>
        <v>16754.892950148809</v>
      </c>
      <c r="U1139">
        <f t="shared" si="1708"/>
        <v>70.81787109375</v>
      </c>
      <c r="V1139">
        <f t="shared" si="1709"/>
        <v>215.05626860119082</v>
      </c>
      <c r="W1139">
        <f t="shared" si="1710"/>
        <v>43</v>
      </c>
      <c r="X1139">
        <f t="shared" si="1711"/>
        <v>42.120312499999997</v>
      </c>
      <c r="Y1139">
        <f t="shared" si="1712"/>
        <v>16905.725778600499</v>
      </c>
      <c r="Z1139">
        <f t="shared" si="1721"/>
        <v>16805.147469047624</v>
      </c>
      <c r="AA1139">
        <f t="shared" si="1713"/>
        <v>64.223440149500675</v>
      </c>
      <c r="AB1139">
        <f t="shared" si="1714"/>
        <v>164.80174970237567</v>
      </c>
      <c r="AC1139" s="9">
        <f t="shared" si="1715"/>
        <v>100.578309552875</v>
      </c>
      <c r="AD1139" s="4">
        <f t="shared" si="1716"/>
        <v>1.8938300258188743E-2</v>
      </c>
      <c r="AE1139" s="2">
        <f t="shared" si="1717"/>
        <v>2.5366486741586289E-3</v>
      </c>
      <c r="AF1139">
        <f t="shared" si="1725"/>
        <v>150.83282845169015</v>
      </c>
      <c r="AG1139" s="4">
        <f t="shared" si="1718"/>
        <v>3.1437141178377079E-2</v>
      </c>
      <c r="AI1139">
        <f t="shared" si="1719"/>
        <v>1</v>
      </c>
      <c r="AJ1139">
        <f t="shared" si="1722"/>
        <v>0</v>
      </c>
      <c r="AK1139">
        <f t="shared" si="1723"/>
        <v>0</v>
      </c>
      <c r="AL1139">
        <f t="shared" ref="AL1139:AN1139" si="1757">SUM(AI1129:AI1138)/10</f>
        <v>0.9</v>
      </c>
      <c r="AM1139">
        <f t="shared" si="1757"/>
        <v>0</v>
      </c>
      <c r="AN1139">
        <f t="shared" si="1757"/>
        <v>0.1</v>
      </c>
      <c r="AO1139" s="7">
        <f t="shared" si="1736"/>
        <v>14.599609375</v>
      </c>
      <c r="AP1139" s="8">
        <f t="shared" si="1740"/>
        <v>0.92757579002858714</v>
      </c>
      <c r="AQ1139" s="8">
        <f t="shared" si="1741"/>
        <v>0</v>
      </c>
      <c r="AR1139" s="8">
        <f t="shared" si="1742"/>
        <v>8.1818181818181818E-2</v>
      </c>
      <c r="AT1139" s="8">
        <f t="shared" si="1737"/>
        <v>8</v>
      </c>
      <c r="AU1139" s="8">
        <f t="shared" si="1738"/>
        <v>2</v>
      </c>
      <c r="AV1139" s="4"/>
    </row>
    <row r="1140" spans="1:48" x14ac:dyDescent="0.25">
      <c r="A1140" t="s">
        <v>1144</v>
      </c>
      <c r="B1140">
        <v>16969.400390625</v>
      </c>
      <c r="C1140">
        <v>17001.349609375</v>
      </c>
      <c r="D1140">
        <v>16956.25</v>
      </c>
      <c r="E1140">
        <v>16999.55078125</v>
      </c>
      <c r="F1140">
        <v>16999.55078125</v>
      </c>
      <c r="G1140">
        <v>0</v>
      </c>
      <c r="H1140" t="str">
        <f t="shared" si="1696"/>
        <v xml:space="preserve"> 11:15:00+05:30</v>
      </c>
      <c r="I1140" t="str">
        <f t="shared" si="1697"/>
        <v>N</v>
      </c>
      <c r="J1140">
        <f t="shared" si="1698"/>
        <v>29.6015625</v>
      </c>
      <c r="K1140">
        <f t="shared" si="1699"/>
        <v>30.150390625</v>
      </c>
      <c r="L1140" s="3">
        <f t="shared" si="1675"/>
        <v>1.7443518609527365E-3</v>
      </c>
      <c r="M1140" s="3">
        <f t="shared" si="1700"/>
        <v>1.7767504997794168E-3</v>
      </c>
      <c r="N1140" t="str">
        <f t="shared" si="1701"/>
        <v>2021-08-31</v>
      </c>
      <c r="O1140">
        <f t="shared" si="1702"/>
        <v>45.25</v>
      </c>
      <c r="P1140">
        <f t="shared" si="1703"/>
        <v>113.25</v>
      </c>
      <c r="Q1140">
        <f t="shared" si="1704"/>
        <v>235.599609375</v>
      </c>
      <c r="R1140">
        <f t="shared" si="1705"/>
        <v>329.69921875</v>
      </c>
      <c r="S1140">
        <f t="shared" si="1706"/>
        <v>16914.18115234375</v>
      </c>
      <c r="T1140">
        <f t="shared" si="1707"/>
        <v>16769.483351934523</v>
      </c>
      <c r="U1140">
        <f t="shared" si="1708"/>
        <v>85.36962890625</v>
      </c>
      <c r="V1140">
        <f t="shared" si="1709"/>
        <v>230.06742931547706</v>
      </c>
      <c r="W1140">
        <f t="shared" si="1710"/>
        <v>45.099609375</v>
      </c>
      <c r="X1140">
        <f t="shared" si="1711"/>
        <v>42.935351562500003</v>
      </c>
      <c r="Y1140">
        <f t="shared" si="1712"/>
        <v>16926.575779189276</v>
      </c>
      <c r="Z1140">
        <f t="shared" si="1721"/>
        <v>16822.820497429657</v>
      </c>
      <c r="AA1140">
        <f t="shared" si="1713"/>
        <v>72.975002060724364</v>
      </c>
      <c r="AB1140">
        <f t="shared" si="1714"/>
        <v>176.73028382034317</v>
      </c>
      <c r="AC1140" s="9">
        <f t="shared" si="1715"/>
        <v>103.75528175961881</v>
      </c>
      <c r="AD1140" s="4">
        <f t="shared" si="1716"/>
        <v>3.1587051133262954E-2</v>
      </c>
      <c r="AE1140" s="2">
        <f t="shared" si="1717"/>
        <v>2.659763177294508E-3</v>
      </c>
      <c r="AF1140">
        <f t="shared" si="1725"/>
        <v>157.09242725475269</v>
      </c>
      <c r="AG1140" s="4">
        <f t="shared" si="1718"/>
        <v>4.150024147473582E-2</v>
      </c>
      <c r="AI1140">
        <f t="shared" si="1719"/>
        <v>1</v>
      </c>
      <c r="AJ1140">
        <f t="shared" si="1722"/>
        <v>0</v>
      </c>
      <c r="AK1140">
        <f t="shared" si="1723"/>
        <v>0</v>
      </c>
      <c r="AL1140">
        <f t="shared" ref="AL1140:AN1140" si="1758">SUM(AI1130:AI1139)/10</f>
        <v>0.9</v>
      </c>
      <c r="AM1140">
        <f t="shared" si="1758"/>
        <v>0</v>
      </c>
      <c r="AN1140">
        <f t="shared" si="1758"/>
        <v>0.1</v>
      </c>
      <c r="AO1140" s="7">
        <f t="shared" si="1736"/>
        <v>29.6015625</v>
      </c>
      <c r="AP1140" s="8">
        <f t="shared" si="1740"/>
        <v>0.94074382820520763</v>
      </c>
      <c r="AQ1140" s="8">
        <f t="shared" si="1741"/>
        <v>0</v>
      </c>
      <c r="AR1140" s="8">
        <f t="shared" si="1742"/>
        <v>8.1818181818181818E-2</v>
      </c>
      <c r="AT1140" s="8">
        <f t="shared" si="1737"/>
        <v>9</v>
      </c>
      <c r="AU1140" s="8">
        <f t="shared" si="1738"/>
        <v>1</v>
      </c>
      <c r="AV1140" s="4"/>
    </row>
    <row r="1141" spans="1:48" x14ac:dyDescent="0.25">
      <c r="A1141" t="s">
        <v>1145</v>
      </c>
      <c r="B1141">
        <v>16999.25</v>
      </c>
      <c r="C1141">
        <v>17048.55078125</v>
      </c>
      <c r="D1141">
        <v>16988.099609375</v>
      </c>
      <c r="E1141">
        <v>17044.80078125</v>
      </c>
      <c r="F1141">
        <v>17044.80078125</v>
      </c>
      <c r="G1141">
        <v>0</v>
      </c>
      <c r="H1141" t="str">
        <f t="shared" si="1696"/>
        <v xml:space="preserve"> 12:15:00+05:30</v>
      </c>
      <c r="I1141" t="str">
        <f t="shared" si="1697"/>
        <v>N</v>
      </c>
      <c r="J1141">
        <f t="shared" si="1698"/>
        <v>45.25</v>
      </c>
      <c r="K1141">
        <f t="shared" si="1699"/>
        <v>45.55078125</v>
      </c>
      <c r="L1141" s="3">
        <f t="shared" si="1675"/>
        <v>2.6618350438947719E-3</v>
      </c>
      <c r="M1141" s="3">
        <f t="shared" si="1700"/>
        <v>2.6795759371736989E-3</v>
      </c>
      <c r="N1141" t="str">
        <f t="shared" si="1701"/>
        <v>2021-08-31</v>
      </c>
      <c r="O1141">
        <f t="shared" si="1702"/>
        <v>-6.3515625</v>
      </c>
      <c r="P1141">
        <f t="shared" si="1703"/>
        <v>55.25</v>
      </c>
      <c r="Q1141">
        <f t="shared" si="1704"/>
        <v>225.6484375</v>
      </c>
      <c r="R1141">
        <f t="shared" si="1705"/>
        <v>339.44921875</v>
      </c>
      <c r="S1141">
        <f t="shared" si="1706"/>
        <v>16930.46875</v>
      </c>
      <c r="T1141">
        <f t="shared" si="1707"/>
        <v>16786.131045386905</v>
      </c>
      <c r="U1141">
        <f t="shared" si="1708"/>
        <v>114.33203125</v>
      </c>
      <c r="V1141">
        <f t="shared" si="1709"/>
        <v>258.66973586309541</v>
      </c>
      <c r="W1141">
        <f t="shared" si="1710"/>
        <v>60.451171875</v>
      </c>
      <c r="X1141">
        <f t="shared" si="1711"/>
        <v>44.865234375</v>
      </c>
      <c r="Y1141">
        <f t="shared" si="1712"/>
        <v>16952.848001869435</v>
      </c>
      <c r="Z1141">
        <f t="shared" si="1721"/>
        <v>16843.000523231505</v>
      </c>
      <c r="AA1141">
        <f t="shared" si="1713"/>
        <v>91.952779380564607</v>
      </c>
      <c r="AB1141">
        <f t="shared" si="1714"/>
        <v>201.80025801849479</v>
      </c>
      <c r="AC1141" s="9">
        <f t="shared" si="1715"/>
        <v>109.84747863793018</v>
      </c>
      <c r="AD1141" s="4">
        <f t="shared" si="1716"/>
        <v>5.8716980716469233E-2</v>
      </c>
      <c r="AE1141" s="2">
        <f t="shared" si="1717"/>
        <v>3.5584422781250709E-3</v>
      </c>
      <c r="AF1141">
        <f t="shared" si="1725"/>
        <v>166.7169564825308</v>
      </c>
      <c r="AG1141" s="4">
        <f t="shared" si="1718"/>
        <v>6.1266665720113064E-2</v>
      </c>
      <c r="AI1141">
        <f t="shared" si="1719"/>
        <v>1</v>
      </c>
      <c r="AJ1141">
        <f t="shared" si="1722"/>
        <v>0</v>
      </c>
      <c r="AK1141">
        <f t="shared" si="1723"/>
        <v>0</v>
      </c>
      <c r="AL1141">
        <f t="shared" ref="AL1141:AN1141" si="1759">SUM(AI1131:AI1140)/10</f>
        <v>1</v>
      </c>
      <c r="AM1141">
        <f t="shared" si="1759"/>
        <v>0</v>
      </c>
      <c r="AN1141">
        <f t="shared" si="1759"/>
        <v>0</v>
      </c>
      <c r="AO1141" s="7">
        <f t="shared" si="1736"/>
        <v>45.25</v>
      </c>
      <c r="AP1141" s="8">
        <f t="shared" si="1740"/>
        <v>0.95151767762244266</v>
      </c>
      <c r="AQ1141" s="8">
        <f t="shared" si="1741"/>
        <v>0</v>
      </c>
      <c r="AR1141" s="8">
        <f t="shared" si="1742"/>
        <v>8.1818181818181818E-2</v>
      </c>
      <c r="AT1141" s="8">
        <f t="shared" si="1737"/>
        <v>9</v>
      </c>
      <c r="AU1141" s="8">
        <f t="shared" si="1738"/>
        <v>1</v>
      </c>
      <c r="AV1141" s="4"/>
    </row>
    <row r="1142" spans="1:48" x14ac:dyDescent="0.25">
      <c r="A1142" t="s">
        <v>1146</v>
      </c>
      <c r="B1142">
        <v>17044.650390625</v>
      </c>
      <c r="C1142">
        <v>17060.25</v>
      </c>
      <c r="D1142">
        <v>16982.900390625</v>
      </c>
      <c r="E1142">
        <v>17038.44921875</v>
      </c>
      <c r="F1142">
        <v>17038.44921875</v>
      </c>
      <c r="G1142">
        <v>0</v>
      </c>
      <c r="H1142" t="str">
        <f t="shared" si="1696"/>
        <v xml:space="preserve"> 13:15:00+05:30</v>
      </c>
      <c r="I1142" t="str">
        <f t="shared" si="1697"/>
        <v>N</v>
      </c>
      <c r="J1142">
        <f t="shared" si="1698"/>
        <v>-6.3515625</v>
      </c>
      <c r="K1142">
        <f t="shared" si="1699"/>
        <v>-6.201171875</v>
      </c>
      <c r="L1142" s="3">
        <f t="shared" si="1675"/>
        <v>-3.7263929226952224E-4</v>
      </c>
      <c r="M1142" s="3">
        <f t="shared" si="1700"/>
        <v>-3.6381924726427978E-4</v>
      </c>
      <c r="N1142" t="str">
        <f t="shared" si="1701"/>
        <v>2021-08-31</v>
      </c>
      <c r="O1142">
        <f t="shared" si="1702"/>
        <v>103.6015625</v>
      </c>
      <c r="P1142">
        <f t="shared" si="1703"/>
        <v>77.6015625</v>
      </c>
      <c r="Q1142">
        <f t="shared" si="1704"/>
        <v>256.150390625</v>
      </c>
      <c r="R1142">
        <f t="shared" si="1705"/>
        <v>371.6015625</v>
      </c>
      <c r="S1142">
        <f t="shared" si="1706"/>
        <v>16953.212646484375</v>
      </c>
      <c r="T1142">
        <f t="shared" si="1707"/>
        <v>16805.423921130954</v>
      </c>
      <c r="U1142">
        <f t="shared" si="1708"/>
        <v>85.236572265625</v>
      </c>
      <c r="V1142">
        <f t="shared" si="1709"/>
        <v>233.02529761904589</v>
      </c>
      <c r="W1142">
        <f t="shared" si="1710"/>
        <v>77.349609375</v>
      </c>
      <c r="X1142">
        <f t="shared" si="1711"/>
        <v>42.115234375</v>
      </c>
      <c r="Y1142">
        <f t="shared" si="1712"/>
        <v>16971.87049450956</v>
      </c>
      <c r="Z1142">
        <f t="shared" si="1721"/>
        <v>16860.768586460461</v>
      </c>
      <c r="AA1142">
        <f t="shared" si="1713"/>
        <v>66.578724240440351</v>
      </c>
      <c r="AB1142">
        <f t="shared" si="1714"/>
        <v>177.68063228953906</v>
      </c>
      <c r="AC1142" s="9">
        <f t="shared" si="1715"/>
        <v>111.10190804909871</v>
      </c>
      <c r="AD1142" s="4">
        <f t="shared" si="1716"/>
        <v>1.1419737864928814E-2</v>
      </c>
      <c r="AE1142" s="2">
        <f t="shared" si="1717"/>
        <v>4.5545582671908608E-3</v>
      </c>
      <c r="AF1142">
        <f t="shared" si="1725"/>
        <v>166.44657337860554</v>
      </c>
      <c r="AG1142" s="4">
        <f t="shared" si="1718"/>
        <v>-1.6218092606171154E-3</v>
      </c>
      <c r="AI1142">
        <f t="shared" si="1719"/>
        <v>1</v>
      </c>
      <c r="AJ1142">
        <f t="shared" si="1722"/>
        <v>0</v>
      </c>
      <c r="AK1142">
        <f t="shared" si="1723"/>
        <v>0</v>
      </c>
      <c r="AL1142">
        <f t="shared" ref="AL1142:AN1142" si="1760">SUM(AI1132:AI1141)/10</f>
        <v>1</v>
      </c>
      <c r="AM1142">
        <f t="shared" si="1760"/>
        <v>0</v>
      </c>
      <c r="AN1142">
        <f t="shared" si="1760"/>
        <v>0</v>
      </c>
      <c r="AO1142" s="7">
        <f t="shared" si="1736"/>
        <v>-6.3515625</v>
      </c>
      <c r="AP1142" s="8">
        <f t="shared" si="1740"/>
        <v>0.9603326453274531</v>
      </c>
      <c r="AQ1142" s="8">
        <f t="shared" si="1741"/>
        <v>0</v>
      </c>
      <c r="AR1142" s="8">
        <f t="shared" si="1742"/>
        <v>0</v>
      </c>
      <c r="AT1142" s="8">
        <f t="shared" si="1737"/>
        <v>8</v>
      </c>
      <c r="AU1142" s="8">
        <f t="shared" si="1738"/>
        <v>2</v>
      </c>
      <c r="AV1142" s="4"/>
    </row>
    <row r="1143" spans="1:48" x14ac:dyDescent="0.25">
      <c r="A1143" t="s">
        <v>1147</v>
      </c>
      <c r="B1143">
        <v>17037.75</v>
      </c>
      <c r="C1143">
        <v>17146.75</v>
      </c>
      <c r="D1143">
        <v>17037.75</v>
      </c>
      <c r="E1143">
        <v>17142.05078125</v>
      </c>
      <c r="F1143">
        <v>17142.05078125</v>
      </c>
      <c r="G1143">
        <v>0</v>
      </c>
      <c r="H1143" t="str">
        <f t="shared" si="1696"/>
        <v xml:space="preserve"> 14:15:00+05:30</v>
      </c>
      <c r="I1143" t="str">
        <f t="shared" si="1697"/>
        <v>N</v>
      </c>
      <c r="J1143">
        <f t="shared" si="1698"/>
        <v>103.6015625</v>
      </c>
      <c r="K1143">
        <f t="shared" si="1699"/>
        <v>104.30078125</v>
      </c>
      <c r="L1143" s="3">
        <f t="shared" si="1675"/>
        <v>6.0804572745969997E-3</v>
      </c>
      <c r="M1143" s="3">
        <f t="shared" si="1700"/>
        <v>6.121746195947235E-3</v>
      </c>
      <c r="N1143" t="str">
        <f t="shared" si="1701"/>
        <v>2021-08-31</v>
      </c>
      <c r="O1143">
        <f t="shared" si="1702"/>
        <v>-9.80078125</v>
      </c>
      <c r="P1143">
        <f t="shared" si="1703"/>
        <v>-23.650390625</v>
      </c>
      <c r="Q1143">
        <f t="shared" si="1704"/>
        <v>127.94921875</v>
      </c>
      <c r="R1143">
        <f t="shared" si="1705"/>
        <v>269</v>
      </c>
      <c r="S1143">
        <f t="shared" si="1706"/>
        <v>16972.35009765625</v>
      </c>
      <c r="T1143">
        <f t="shared" si="1707"/>
        <v>16824.354817708332</v>
      </c>
      <c r="U1143">
        <f t="shared" si="1708"/>
        <v>169.70068359375</v>
      </c>
      <c r="V1143">
        <f t="shared" si="1709"/>
        <v>317.69596354166788</v>
      </c>
      <c r="W1143">
        <f t="shared" si="1710"/>
        <v>109</v>
      </c>
      <c r="X1143">
        <f t="shared" si="1711"/>
        <v>46.085351562500001</v>
      </c>
      <c r="Y1143">
        <f t="shared" si="1712"/>
        <v>17009.688336007435</v>
      </c>
      <c r="Z1143">
        <f t="shared" si="1721"/>
        <v>16886.339695077691</v>
      </c>
      <c r="AA1143">
        <f t="shared" si="1713"/>
        <v>132.36244524256472</v>
      </c>
      <c r="AB1143">
        <f t="shared" si="1714"/>
        <v>255.71108617230857</v>
      </c>
      <c r="AC1143" s="9">
        <f t="shared" si="1715"/>
        <v>123.34864092974385</v>
      </c>
      <c r="AD1143" s="4">
        <f t="shared" si="1716"/>
        <v>0.1102297259848409</v>
      </c>
      <c r="AE1143" s="2">
        <f t="shared" si="1717"/>
        <v>6.3975583630467639E-3</v>
      </c>
      <c r="AF1143">
        <f t="shared" si="1725"/>
        <v>185.33351829910316</v>
      </c>
      <c r="AG1143" s="4">
        <f t="shared" si="1718"/>
        <v>0.11347151543658807</v>
      </c>
      <c r="AI1143">
        <f t="shared" si="1719"/>
        <v>1</v>
      </c>
      <c r="AJ1143">
        <f t="shared" si="1722"/>
        <v>0</v>
      </c>
      <c r="AK1143">
        <f t="shared" si="1723"/>
        <v>0</v>
      </c>
      <c r="AL1143">
        <f t="shared" ref="AL1143:AN1143" si="1761">SUM(AI1133:AI1142)/10</f>
        <v>1</v>
      </c>
      <c r="AM1143">
        <f t="shared" si="1761"/>
        <v>0</v>
      </c>
      <c r="AN1143">
        <f t="shared" si="1761"/>
        <v>0</v>
      </c>
      <c r="AO1143" s="7">
        <f t="shared" si="1736"/>
        <v>103.6015625</v>
      </c>
      <c r="AP1143" s="8">
        <f t="shared" si="1740"/>
        <v>0.96754489163155255</v>
      </c>
      <c r="AQ1143" s="8">
        <f t="shared" si="1741"/>
        <v>0</v>
      </c>
      <c r="AR1143" s="8">
        <f t="shared" si="1742"/>
        <v>0</v>
      </c>
      <c r="AT1143" s="8">
        <f t="shared" si="1737"/>
        <v>9</v>
      </c>
      <c r="AU1143" s="8">
        <f t="shared" si="1738"/>
        <v>1</v>
      </c>
      <c r="AV1143" s="4"/>
    </row>
    <row r="1144" spans="1:48" x14ac:dyDescent="0.25">
      <c r="A1144" t="s">
        <v>1148</v>
      </c>
      <c r="B1144">
        <v>17142.349609375</v>
      </c>
      <c r="C1144">
        <v>17151.900390625</v>
      </c>
      <c r="D1144">
        <v>17124.599609375</v>
      </c>
      <c r="E1144">
        <v>17132.25</v>
      </c>
      <c r="F1144">
        <v>17132.25</v>
      </c>
      <c r="G1144">
        <v>0</v>
      </c>
      <c r="H1144" t="str">
        <f t="shared" si="1696"/>
        <v xml:space="preserve"> 15:15:00+05:30</v>
      </c>
      <c r="I1144" t="str">
        <f t="shared" si="1697"/>
        <v>N</v>
      </c>
      <c r="J1144">
        <f t="shared" si="1698"/>
        <v>-9.80078125</v>
      </c>
      <c r="K1144">
        <f t="shared" si="1699"/>
        <v>-10.099609375</v>
      </c>
      <c r="L1144" s="3">
        <f t="shared" si="1675"/>
        <v>-5.7173913291168809E-4</v>
      </c>
      <c r="M1144" s="3">
        <f t="shared" si="1700"/>
        <v>-5.8916132298903834E-4</v>
      </c>
      <c r="N1144" t="str">
        <f t="shared" si="1701"/>
        <v>2021-08-31</v>
      </c>
      <c r="O1144">
        <f t="shared" si="1702"/>
        <v>68.05078125</v>
      </c>
      <c r="P1144">
        <f t="shared" si="1703"/>
        <v>-63.55078125</v>
      </c>
      <c r="Q1144">
        <f t="shared" si="1704"/>
        <v>188.650390625</v>
      </c>
      <c r="R1144">
        <f t="shared" si="1705"/>
        <v>229.25</v>
      </c>
      <c r="S1144">
        <f t="shared" si="1706"/>
        <v>17002.868896484375</v>
      </c>
      <c r="T1144">
        <f t="shared" si="1707"/>
        <v>16848.245349702382</v>
      </c>
      <c r="U1144">
        <f t="shared" si="1708"/>
        <v>129.381103515625</v>
      </c>
      <c r="V1144">
        <f t="shared" si="1709"/>
        <v>284.00465029761835</v>
      </c>
      <c r="W1144">
        <f t="shared" si="1710"/>
        <v>27.30078125</v>
      </c>
      <c r="X1144">
        <f t="shared" si="1711"/>
        <v>54.305468750000003</v>
      </c>
      <c r="Y1144">
        <f t="shared" si="1712"/>
        <v>17036.924261339118</v>
      </c>
      <c r="Z1144">
        <f t="shared" si="1721"/>
        <v>16908.695177343357</v>
      </c>
      <c r="AA1144">
        <f t="shared" si="1713"/>
        <v>95.325738660882052</v>
      </c>
      <c r="AB1144">
        <f t="shared" si="1714"/>
        <v>223.5548226566425</v>
      </c>
      <c r="AC1144" s="9">
        <f t="shared" si="1715"/>
        <v>128.22908399576045</v>
      </c>
      <c r="AD1144" s="4">
        <f t="shared" si="1716"/>
        <v>3.9566249204126769E-2</v>
      </c>
      <c r="AE1144" s="2">
        <f t="shared" si="1717"/>
        <v>1.5942434785484834E-3</v>
      </c>
      <c r="AF1144">
        <f t="shared" si="1725"/>
        <v>188.6789116367363</v>
      </c>
      <c r="AG1144" s="4">
        <f t="shared" si="1718"/>
        <v>1.8050665461571445E-2</v>
      </c>
      <c r="AI1144">
        <f t="shared" si="1719"/>
        <v>1</v>
      </c>
      <c r="AJ1144">
        <f t="shared" si="1722"/>
        <v>0</v>
      </c>
      <c r="AK1144">
        <f t="shared" si="1723"/>
        <v>0</v>
      </c>
      <c r="AL1144">
        <f t="shared" ref="AL1144:AN1144" si="1762">SUM(AI1134:AI1143)/10</f>
        <v>1</v>
      </c>
      <c r="AM1144">
        <f t="shared" si="1762"/>
        <v>0</v>
      </c>
      <c r="AN1144">
        <f t="shared" si="1762"/>
        <v>0</v>
      </c>
      <c r="AO1144" s="7">
        <f t="shared" si="1736"/>
        <v>-9.80078125</v>
      </c>
      <c r="AP1144" s="8">
        <f t="shared" si="1740"/>
        <v>0.97344582042581573</v>
      </c>
      <c r="AQ1144" s="8">
        <f t="shared" si="1741"/>
        <v>0</v>
      </c>
      <c r="AR1144" s="8">
        <f t="shared" si="1742"/>
        <v>0</v>
      </c>
      <c r="AT1144" s="8">
        <f t="shared" si="1737"/>
        <v>8</v>
      </c>
      <c r="AU1144" s="8">
        <f t="shared" si="1738"/>
        <v>2</v>
      </c>
      <c r="AV1144" s="4"/>
    </row>
    <row r="1145" spans="1:48" x14ac:dyDescent="0.25">
      <c r="A1145" t="s">
        <v>1149</v>
      </c>
      <c r="B1145">
        <v>17185.599609375</v>
      </c>
      <c r="C1145">
        <v>17224.94921875</v>
      </c>
      <c r="D1145">
        <v>17149.099609375</v>
      </c>
      <c r="E1145">
        <v>17200.30078125</v>
      </c>
      <c r="F1145">
        <v>17200.30078125</v>
      </c>
      <c r="G1145">
        <v>0</v>
      </c>
      <c r="H1145" t="str">
        <f t="shared" si="1696"/>
        <v xml:space="preserve"> 09:15:00+05:30</v>
      </c>
      <c r="I1145" t="str">
        <f t="shared" si="1697"/>
        <v>Y</v>
      </c>
      <c r="J1145">
        <f t="shared" si="1698"/>
        <v>68.05078125</v>
      </c>
      <c r="K1145">
        <f t="shared" si="1699"/>
        <v>14.701171875</v>
      </c>
      <c r="L1145" s="3">
        <f t="shared" si="1675"/>
        <v>3.9720866348553164E-3</v>
      </c>
      <c r="M1145" s="3">
        <f t="shared" si="1700"/>
        <v>8.5543549303803703E-4</v>
      </c>
      <c r="N1145" t="str">
        <f t="shared" si="1701"/>
        <v>2021-09-01</v>
      </c>
      <c r="O1145">
        <f t="shared" si="1702"/>
        <v>-87.5</v>
      </c>
      <c r="P1145">
        <f t="shared" si="1703"/>
        <v>-141.55078125</v>
      </c>
      <c r="Q1145">
        <f t="shared" si="1704"/>
        <v>120.25</v>
      </c>
      <c r="R1145">
        <f t="shared" si="1705"/>
        <v>157.1484375</v>
      </c>
      <c r="S1145">
        <f t="shared" si="1706"/>
        <v>17027.612548828125</v>
      </c>
      <c r="T1145">
        <f t="shared" si="1707"/>
        <v>16872.069196428572</v>
      </c>
      <c r="U1145">
        <f t="shared" si="1708"/>
        <v>172.688232421875</v>
      </c>
      <c r="V1145">
        <f t="shared" si="1709"/>
        <v>328.23158482142753</v>
      </c>
      <c r="W1145">
        <f t="shared" si="1710"/>
        <v>75.849609375</v>
      </c>
      <c r="X1145">
        <f t="shared" si="1711"/>
        <v>54.210546874999999</v>
      </c>
      <c r="Y1145">
        <f t="shared" si="1712"/>
        <v>17073.230154652647</v>
      </c>
      <c r="Z1145">
        <f t="shared" si="1721"/>
        <v>16935.204777698505</v>
      </c>
      <c r="AA1145">
        <f t="shared" si="1713"/>
        <v>127.07062659735311</v>
      </c>
      <c r="AB1145">
        <f t="shared" si="1714"/>
        <v>265.0960035514945</v>
      </c>
      <c r="AC1145" s="9">
        <f t="shared" si="1715"/>
        <v>138.02537695414139</v>
      </c>
      <c r="AD1145" s="4">
        <f t="shared" si="1716"/>
        <v>7.6396809936697618E-2</v>
      </c>
      <c r="AE1145" s="2">
        <f t="shared" si="1717"/>
        <v>4.4229499567157941E-3</v>
      </c>
      <c r="AF1145">
        <f t="shared" si="1725"/>
        <v>201.16095822407442</v>
      </c>
      <c r="AG1145" s="4">
        <f t="shared" si="1718"/>
        <v>6.6154963896388252E-2</v>
      </c>
      <c r="AI1145">
        <f t="shared" si="1719"/>
        <v>1</v>
      </c>
      <c r="AJ1145">
        <f t="shared" si="1722"/>
        <v>0</v>
      </c>
      <c r="AK1145">
        <f t="shared" si="1723"/>
        <v>0</v>
      </c>
      <c r="AL1145">
        <f t="shared" ref="AL1145:AN1145" si="1763">SUM(AI1135:AI1144)/10</f>
        <v>1</v>
      </c>
      <c r="AM1145">
        <f t="shared" si="1763"/>
        <v>0</v>
      </c>
      <c r="AN1145">
        <f t="shared" si="1763"/>
        <v>0</v>
      </c>
      <c r="AO1145" s="7">
        <f t="shared" si="1736"/>
        <v>68.05078125</v>
      </c>
      <c r="AP1145" s="8">
        <f t="shared" si="1740"/>
        <v>0.97827385307566739</v>
      </c>
      <c r="AQ1145" s="8">
        <f t="shared" si="1741"/>
        <v>0</v>
      </c>
      <c r="AR1145" s="8">
        <f t="shared" si="1742"/>
        <v>0</v>
      </c>
      <c r="AT1145" s="8">
        <f t="shared" si="1737"/>
        <v>8</v>
      </c>
      <c r="AU1145" s="8">
        <f t="shared" si="1738"/>
        <v>2</v>
      </c>
      <c r="AV1145" s="4"/>
    </row>
    <row r="1146" spans="1:48" x14ac:dyDescent="0.25">
      <c r="A1146" t="s">
        <v>1150</v>
      </c>
      <c r="B1146">
        <v>17199.900390625</v>
      </c>
      <c r="C1146">
        <v>17201.94921875</v>
      </c>
      <c r="D1146">
        <v>17090.150390625</v>
      </c>
      <c r="E1146">
        <v>17112.80078125</v>
      </c>
      <c r="F1146">
        <v>17112.80078125</v>
      </c>
      <c r="G1146">
        <v>0</v>
      </c>
      <c r="H1146" t="str">
        <f t="shared" si="1696"/>
        <v xml:space="preserve"> 10:15:00+05:30</v>
      </c>
      <c r="I1146" t="str">
        <f t="shared" si="1697"/>
        <v>N</v>
      </c>
      <c r="J1146">
        <f t="shared" si="1698"/>
        <v>-87.5</v>
      </c>
      <c r="K1146">
        <f t="shared" si="1699"/>
        <v>-87.099609375</v>
      </c>
      <c r="L1146" s="3">
        <f t="shared" si="1675"/>
        <v>-5.0871203424177041E-3</v>
      </c>
      <c r="M1146" s="3">
        <f t="shared" si="1700"/>
        <v>-5.0639601042384305E-3</v>
      </c>
      <c r="N1146" t="str">
        <f t="shared" si="1701"/>
        <v>2021-09-01</v>
      </c>
      <c r="O1146">
        <f t="shared" si="1702"/>
        <v>-12.75</v>
      </c>
      <c r="P1146">
        <f t="shared" si="1703"/>
        <v>13.048828125</v>
      </c>
      <c r="Q1146">
        <f t="shared" si="1704"/>
        <v>287.548828125</v>
      </c>
      <c r="R1146">
        <f t="shared" si="1705"/>
        <v>226.94921875</v>
      </c>
      <c r="S1146">
        <f t="shared" si="1706"/>
        <v>17060.337646484375</v>
      </c>
      <c r="T1146">
        <f t="shared" si="1707"/>
        <v>16898.904947916668</v>
      </c>
      <c r="U1146">
        <f t="shared" si="1708"/>
        <v>52.463134765625</v>
      </c>
      <c r="V1146">
        <f t="shared" si="1709"/>
        <v>213.89583333333212</v>
      </c>
      <c r="W1146">
        <f t="shared" si="1710"/>
        <v>111.798828125</v>
      </c>
      <c r="X1146">
        <f t="shared" si="1711"/>
        <v>59.160351562499997</v>
      </c>
      <c r="Y1146">
        <f t="shared" si="1712"/>
        <v>17082.023627229835</v>
      </c>
      <c r="Z1146">
        <f t="shared" si="1721"/>
        <v>16951.349868930458</v>
      </c>
      <c r="AA1146">
        <f t="shared" si="1713"/>
        <v>30.777154020164744</v>
      </c>
      <c r="AB1146">
        <f t="shared" si="1714"/>
        <v>161.45091231954211</v>
      </c>
      <c r="AC1146" s="9">
        <f t="shared" si="1715"/>
        <v>130.67375829937737</v>
      </c>
      <c r="AD1146" s="4">
        <f t="shared" si="1716"/>
        <v>-5.3262804398690994E-2</v>
      </c>
      <c r="AE1146" s="2">
        <f t="shared" si="1717"/>
        <v>6.5417111944391397E-3</v>
      </c>
      <c r="AF1146">
        <f t="shared" si="1725"/>
        <v>183.11867931316738</v>
      </c>
      <c r="AG1146" s="4">
        <f t="shared" si="1718"/>
        <v>-8.9690758436384257E-2</v>
      </c>
      <c r="AI1146">
        <f t="shared" si="1719"/>
        <v>0</v>
      </c>
      <c r="AJ1146">
        <f t="shared" si="1722"/>
        <v>0</v>
      </c>
      <c r="AK1146">
        <f t="shared" si="1723"/>
        <v>1</v>
      </c>
      <c r="AL1146">
        <f t="shared" ref="AL1146:AN1146" si="1764">SUM(AI1136:AI1145)/10</f>
        <v>1</v>
      </c>
      <c r="AM1146">
        <f t="shared" si="1764"/>
        <v>0</v>
      </c>
      <c r="AN1146">
        <f t="shared" si="1764"/>
        <v>0</v>
      </c>
      <c r="AO1146" s="7">
        <f t="shared" si="1736"/>
        <v>-87.5</v>
      </c>
      <c r="AP1146" s="8">
        <f t="shared" si="1740"/>
        <v>0.80040587978918243</v>
      </c>
      <c r="AQ1146" s="8">
        <f t="shared" si="1741"/>
        <v>0</v>
      </c>
      <c r="AR1146" s="8">
        <f t="shared" si="1742"/>
        <v>0.18181818181818182</v>
      </c>
      <c r="AT1146" s="8">
        <f t="shared" si="1737"/>
        <v>7</v>
      </c>
      <c r="AU1146" s="8">
        <f t="shared" si="1738"/>
        <v>3</v>
      </c>
      <c r="AV1146" s="4"/>
    </row>
    <row r="1147" spans="1:48" x14ac:dyDescent="0.25">
      <c r="A1147" t="s">
        <v>1151</v>
      </c>
      <c r="B1147">
        <v>17112.5</v>
      </c>
      <c r="C1147">
        <v>17134.30078125</v>
      </c>
      <c r="D1147">
        <v>17085.25</v>
      </c>
      <c r="E1147">
        <v>17100.05078125</v>
      </c>
      <c r="F1147">
        <v>17100.05078125</v>
      </c>
      <c r="G1147">
        <v>0</v>
      </c>
      <c r="H1147" t="str">
        <f t="shared" si="1696"/>
        <v xml:space="preserve"> 11:15:00+05:30</v>
      </c>
      <c r="I1147" t="str">
        <f t="shared" si="1697"/>
        <v>N</v>
      </c>
      <c r="J1147">
        <f t="shared" si="1698"/>
        <v>-12.75</v>
      </c>
      <c r="K1147">
        <f t="shared" si="1699"/>
        <v>-12.44921875</v>
      </c>
      <c r="L1147" s="3">
        <f t="shared" si="1675"/>
        <v>-7.450562980882595E-4</v>
      </c>
      <c r="M1147" s="3">
        <f t="shared" si="1700"/>
        <v>-7.274926953981008E-4</v>
      </c>
      <c r="N1147" t="str">
        <f t="shared" si="1701"/>
        <v>2021-09-01</v>
      </c>
      <c r="O1147">
        <f t="shared" si="1702"/>
        <v>16</v>
      </c>
      <c r="P1147">
        <f t="shared" si="1703"/>
        <v>50.75</v>
      </c>
      <c r="Q1147">
        <f t="shared" si="1704"/>
        <v>265.349609375</v>
      </c>
      <c r="R1147">
        <f t="shared" si="1705"/>
        <v>267.298828125</v>
      </c>
      <c r="S1147">
        <f t="shared" si="1706"/>
        <v>17080.01904296875</v>
      </c>
      <c r="T1147">
        <f t="shared" si="1707"/>
        <v>16920.121651785714</v>
      </c>
      <c r="U1147">
        <f t="shared" si="1708"/>
        <v>20.03173828125</v>
      </c>
      <c r="V1147">
        <f t="shared" si="1709"/>
        <v>179.92912946428623</v>
      </c>
      <c r="W1147">
        <f t="shared" si="1710"/>
        <v>49.05078125</v>
      </c>
      <c r="X1147">
        <f t="shared" si="1711"/>
        <v>64.860156250000003</v>
      </c>
      <c r="Y1147">
        <f t="shared" si="1712"/>
        <v>17086.029661456538</v>
      </c>
      <c r="Z1147">
        <f t="shared" si="1721"/>
        <v>16964.868133686781</v>
      </c>
      <c r="AA1147">
        <f t="shared" si="1713"/>
        <v>14.021119793462276</v>
      </c>
      <c r="AB1147">
        <f t="shared" si="1714"/>
        <v>135.18264756321878</v>
      </c>
      <c r="AC1147" s="9">
        <f t="shared" si="1715"/>
        <v>121.1615277697565</v>
      </c>
      <c r="AD1147" s="4">
        <f t="shared" si="1716"/>
        <v>-7.2793731912325271E-2</v>
      </c>
      <c r="AE1147" s="2">
        <f t="shared" si="1717"/>
        <v>2.8709431380869463E-3</v>
      </c>
      <c r="AF1147">
        <f t="shared" si="1725"/>
        <v>165.90800967082396</v>
      </c>
      <c r="AG1147" s="4">
        <f t="shared" si="1718"/>
        <v>-9.3986422941102238E-2</v>
      </c>
      <c r="AI1147">
        <f t="shared" si="1719"/>
        <v>0</v>
      </c>
      <c r="AJ1147">
        <f t="shared" si="1722"/>
        <v>0</v>
      </c>
      <c r="AK1147">
        <f t="shared" si="1723"/>
        <v>1</v>
      </c>
      <c r="AL1147">
        <f t="shared" ref="AL1147:AN1147" si="1765">SUM(AI1137:AI1146)/10</f>
        <v>0.9</v>
      </c>
      <c r="AM1147">
        <f t="shared" si="1765"/>
        <v>0</v>
      </c>
      <c r="AN1147">
        <f t="shared" si="1765"/>
        <v>0.1</v>
      </c>
      <c r="AO1147" s="7">
        <f t="shared" si="1736"/>
        <v>-12.75</v>
      </c>
      <c r="AP1147" s="8">
        <f t="shared" si="1740"/>
        <v>0.65487753800933102</v>
      </c>
      <c r="AQ1147" s="8">
        <f t="shared" si="1741"/>
        <v>0</v>
      </c>
      <c r="AR1147" s="8">
        <f t="shared" si="1742"/>
        <v>0.18181818181818182</v>
      </c>
      <c r="AT1147" s="8">
        <f t="shared" si="1737"/>
        <v>6</v>
      </c>
      <c r="AU1147" s="8">
        <f t="shared" si="1738"/>
        <v>4</v>
      </c>
      <c r="AV1147" s="4"/>
    </row>
    <row r="1148" spans="1:48" x14ac:dyDescent="0.25">
      <c r="A1148" t="s">
        <v>1152</v>
      </c>
      <c r="B1148">
        <v>17099.55078125</v>
      </c>
      <c r="C1148">
        <v>17138.19921875</v>
      </c>
      <c r="D1148">
        <v>17076.349609375</v>
      </c>
      <c r="E1148">
        <v>17116.05078125</v>
      </c>
      <c r="F1148">
        <v>17116.05078125</v>
      </c>
      <c r="G1148">
        <v>0</v>
      </c>
      <c r="H1148" t="str">
        <f t="shared" si="1696"/>
        <v xml:space="preserve"> 12:15:00+05:30</v>
      </c>
      <c r="I1148" t="str">
        <f t="shared" si="1697"/>
        <v>N</v>
      </c>
      <c r="J1148">
        <f t="shared" si="1698"/>
        <v>16</v>
      </c>
      <c r="K1148">
        <f t="shared" si="1699"/>
        <v>16.5</v>
      </c>
      <c r="L1148" s="3">
        <f t="shared" si="1675"/>
        <v>9.3566973599539297E-4</v>
      </c>
      <c r="M1148" s="3">
        <f t="shared" si="1700"/>
        <v>9.6493762971203785E-4</v>
      </c>
      <c r="N1148" t="str">
        <f t="shared" si="1701"/>
        <v>2021-09-01</v>
      </c>
      <c r="O1148">
        <f t="shared" si="1702"/>
        <v>2.349609375</v>
      </c>
      <c r="P1148">
        <f t="shared" si="1703"/>
        <v>58.349609375</v>
      </c>
      <c r="Q1148">
        <f t="shared" si="1704"/>
        <v>251.849609375</v>
      </c>
      <c r="R1148">
        <f t="shared" si="1705"/>
        <v>248.349609375</v>
      </c>
      <c r="S1148">
        <f t="shared" si="1706"/>
        <v>17096.28173828125</v>
      </c>
      <c r="T1148">
        <f t="shared" si="1707"/>
        <v>16939.652622767859</v>
      </c>
      <c r="U1148">
        <f t="shared" si="1708"/>
        <v>19.76904296875</v>
      </c>
      <c r="V1148">
        <f t="shared" si="1709"/>
        <v>176.3981584821413</v>
      </c>
      <c r="W1148">
        <f t="shared" si="1710"/>
        <v>61.849609375</v>
      </c>
      <c r="X1148">
        <f t="shared" si="1711"/>
        <v>67.710156249999997</v>
      </c>
      <c r="Y1148">
        <f t="shared" si="1712"/>
        <v>17092.701021410641</v>
      </c>
      <c r="Z1148">
        <f t="shared" si="1721"/>
        <v>16978.612010737983</v>
      </c>
      <c r="AA1148">
        <f t="shared" si="1713"/>
        <v>23.34975983935874</v>
      </c>
      <c r="AB1148">
        <f t="shared" si="1714"/>
        <v>137.43877051201707</v>
      </c>
      <c r="AC1148" s="9">
        <f t="shared" si="1715"/>
        <v>114.08901067265833</v>
      </c>
      <c r="AD1148" s="4">
        <f t="shared" si="1716"/>
        <v>-5.8372630547694059E-2</v>
      </c>
      <c r="AE1148" s="2">
        <f t="shared" si="1717"/>
        <v>3.6219456025334746E-3</v>
      </c>
      <c r="AF1148">
        <f t="shared" si="1725"/>
        <v>153.04839864278256</v>
      </c>
      <c r="AG1148" s="4">
        <f t="shared" si="1718"/>
        <v>-7.7510489418539802E-2</v>
      </c>
      <c r="AI1148">
        <f t="shared" si="1719"/>
        <v>0</v>
      </c>
      <c r="AJ1148">
        <f t="shared" si="1722"/>
        <v>0</v>
      </c>
      <c r="AK1148">
        <f t="shared" si="1723"/>
        <v>1</v>
      </c>
      <c r="AL1148">
        <f t="shared" ref="AL1148:AN1148" si="1766">SUM(AI1138:AI1147)/10</f>
        <v>0.8</v>
      </c>
      <c r="AM1148">
        <f t="shared" si="1766"/>
        <v>0</v>
      </c>
      <c r="AN1148">
        <f t="shared" si="1766"/>
        <v>0.2</v>
      </c>
      <c r="AO1148" s="7">
        <f t="shared" si="1736"/>
        <v>16</v>
      </c>
      <c r="AP1148" s="8">
        <f t="shared" si="1740"/>
        <v>0.53580889473490723</v>
      </c>
      <c r="AQ1148" s="8">
        <f t="shared" si="1741"/>
        <v>0</v>
      </c>
      <c r="AR1148" s="8">
        <f t="shared" si="1742"/>
        <v>0.26363636363636367</v>
      </c>
      <c r="AT1148" s="8">
        <f t="shared" si="1737"/>
        <v>6</v>
      </c>
      <c r="AU1148" s="8">
        <f t="shared" si="1738"/>
        <v>4</v>
      </c>
      <c r="AV1148" s="4"/>
    </row>
    <row r="1149" spans="1:48" x14ac:dyDescent="0.25">
      <c r="A1149" t="s">
        <v>1153</v>
      </c>
      <c r="B1149">
        <v>17115.650390625</v>
      </c>
      <c r="C1149">
        <v>17147.349609375</v>
      </c>
      <c r="D1149">
        <v>17096.44921875</v>
      </c>
      <c r="E1149">
        <v>17118.400390625</v>
      </c>
      <c r="F1149">
        <v>17118.400390625</v>
      </c>
      <c r="G1149">
        <v>0</v>
      </c>
      <c r="H1149" t="str">
        <f t="shared" si="1696"/>
        <v xml:space="preserve"> 13:15:00+05:30</v>
      </c>
      <c r="I1149" t="str">
        <f t="shared" si="1697"/>
        <v>N</v>
      </c>
      <c r="J1149">
        <f t="shared" si="1698"/>
        <v>2.349609375</v>
      </c>
      <c r="K1149">
        <f t="shared" si="1699"/>
        <v>2.75</v>
      </c>
      <c r="L1149" s="3">
        <f t="shared" si="1675"/>
        <v>1.3727520472034998E-4</v>
      </c>
      <c r="M1149" s="3">
        <f t="shared" si="1700"/>
        <v>1.6067166232294023E-4</v>
      </c>
      <c r="N1149" t="str">
        <f t="shared" si="1701"/>
        <v>2021-09-01</v>
      </c>
      <c r="O1149">
        <f t="shared" si="1702"/>
        <v>-49.701171875</v>
      </c>
      <c r="P1149">
        <f t="shared" si="1703"/>
        <v>71.099609375</v>
      </c>
      <c r="Q1149">
        <f t="shared" si="1704"/>
        <v>271.650390625</v>
      </c>
      <c r="R1149">
        <f t="shared" si="1705"/>
        <v>145.400390625</v>
      </c>
      <c r="S1149">
        <f t="shared" si="1706"/>
        <v>17110.84423828125</v>
      </c>
      <c r="T1149">
        <f t="shared" si="1707"/>
        <v>16959.478887648809</v>
      </c>
      <c r="U1149">
        <f t="shared" si="1708"/>
        <v>7.55615234375</v>
      </c>
      <c r="V1149">
        <f t="shared" si="1709"/>
        <v>158.92150297619082</v>
      </c>
      <c r="W1149">
        <f t="shared" si="1710"/>
        <v>50.900390625</v>
      </c>
      <c r="X1149">
        <f t="shared" si="1711"/>
        <v>66.075000000000003</v>
      </c>
      <c r="Y1149">
        <f t="shared" si="1712"/>
        <v>17098.411992347166</v>
      </c>
      <c r="Z1149">
        <f t="shared" si="1721"/>
        <v>16991.320045273165</v>
      </c>
      <c r="AA1149">
        <f t="shared" si="1713"/>
        <v>19.988398277833767</v>
      </c>
      <c r="AB1149">
        <f t="shared" si="1714"/>
        <v>127.08034535183469</v>
      </c>
      <c r="AC1149" s="9">
        <f t="shared" si="1715"/>
        <v>107.09194707400093</v>
      </c>
      <c r="AD1149" s="4">
        <f t="shared" si="1716"/>
        <v>-6.1329864790687208E-2</v>
      </c>
      <c r="AE1149" s="2">
        <f t="shared" si="1717"/>
        <v>2.9772492506324982E-3</v>
      </c>
      <c r="AF1149">
        <f t="shared" si="1725"/>
        <v>138.93310469835706</v>
      </c>
      <c r="AG1149" s="4">
        <f t="shared" si="1718"/>
        <v>-9.2227648701969284E-2</v>
      </c>
      <c r="AI1149">
        <f t="shared" si="1719"/>
        <v>0</v>
      </c>
      <c r="AJ1149">
        <f t="shared" si="1722"/>
        <v>0</v>
      </c>
      <c r="AK1149">
        <f t="shared" si="1723"/>
        <v>1</v>
      </c>
      <c r="AL1149">
        <f t="shared" ref="AL1149:AN1149" si="1767">SUM(AI1139:AI1148)/10</f>
        <v>0.7</v>
      </c>
      <c r="AM1149">
        <f t="shared" si="1767"/>
        <v>0</v>
      </c>
      <c r="AN1149">
        <f t="shared" si="1767"/>
        <v>0.3</v>
      </c>
      <c r="AO1149" s="7">
        <f t="shared" si="1736"/>
        <v>2.349609375</v>
      </c>
      <c r="AP1149" s="8">
        <f t="shared" si="1740"/>
        <v>0.43838909569219681</v>
      </c>
      <c r="AQ1149" s="8">
        <f t="shared" si="1741"/>
        <v>0</v>
      </c>
      <c r="AR1149" s="8">
        <f t="shared" si="1742"/>
        <v>0.34545454545454546</v>
      </c>
      <c r="AT1149" s="8">
        <f t="shared" si="1737"/>
        <v>6</v>
      </c>
      <c r="AU1149" s="8">
        <f t="shared" si="1738"/>
        <v>4</v>
      </c>
      <c r="AV1149" s="4"/>
    </row>
    <row r="1150" spans="1:48" x14ac:dyDescent="0.25">
      <c r="A1150" t="s">
        <v>1154</v>
      </c>
      <c r="B1150">
        <v>17118.900390625</v>
      </c>
      <c r="C1150">
        <v>17132.099609375</v>
      </c>
      <c r="D1150">
        <v>17067.44921875</v>
      </c>
      <c r="E1150">
        <v>17068.69921875</v>
      </c>
      <c r="F1150">
        <v>17068.69921875</v>
      </c>
      <c r="G1150">
        <v>0</v>
      </c>
      <c r="H1150" t="str">
        <f t="shared" si="1696"/>
        <v xml:space="preserve"> 14:15:00+05:30</v>
      </c>
      <c r="I1150" t="str">
        <f t="shared" si="1697"/>
        <v>N</v>
      </c>
      <c r="J1150">
        <f t="shared" si="1698"/>
        <v>-49.701171875</v>
      </c>
      <c r="K1150">
        <f t="shared" si="1699"/>
        <v>-50.201171875</v>
      </c>
      <c r="L1150" s="3">
        <f t="shared" si="1675"/>
        <v>-2.9033771112293391E-3</v>
      </c>
      <c r="M1150" s="3">
        <f t="shared" si="1700"/>
        <v>-2.9324997943496528E-3</v>
      </c>
      <c r="N1150" t="str">
        <f t="shared" si="1701"/>
        <v>2021-09-01</v>
      </c>
      <c r="O1150">
        <f t="shared" si="1702"/>
        <v>-9.94921875</v>
      </c>
      <c r="P1150">
        <f t="shared" si="1703"/>
        <v>148.150390625</v>
      </c>
      <c r="Q1150">
        <f t="shared" si="1704"/>
        <v>308.1015625</v>
      </c>
      <c r="R1150">
        <f t="shared" si="1705"/>
        <v>256.3515625</v>
      </c>
      <c r="S1150">
        <f t="shared" si="1706"/>
        <v>17120.044189453125</v>
      </c>
      <c r="T1150">
        <f t="shared" si="1707"/>
        <v>16979.578869047618</v>
      </c>
      <c r="U1150">
        <f t="shared" si="1708"/>
        <v>-51.344970703125</v>
      </c>
      <c r="V1150">
        <f t="shared" si="1709"/>
        <v>89.120349702381645</v>
      </c>
      <c r="W1150">
        <f t="shared" si="1710"/>
        <v>64.650390625</v>
      </c>
      <c r="X1150">
        <f t="shared" si="1711"/>
        <v>66.865039062500003</v>
      </c>
      <c r="Y1150">
        <f t="shared" si="1712"/>
        <v>17091.809153770017</v>
      </c>
      <c r="Z1150">
        <f t="shared" si="1721"/>
        <v>16998.354515589243</v>
      </c>
      <c r="AA1150">
        <f t="shared" si="1713"/>
        <v>-23.109935020016565</v>
      </c>
      <c r="AB1150">
        <f t="shared" si="1714"/>
        <v>70.34470316075749</v>
      </c>
      <c r="AC1150" s="9">
        <f t="shared" si="1715"/>
        <v>93.454638180774054</v>
      </c>
      <c r="AD1150" s="4">
        <f t="shared" si="1716"/>
        <v>-0.12734205760404602</v>
      </c>
      <c r="AE1150" s="2">
        <f t="shared" si="1717"/>
        <v>3.7879351387772823E-3</v>
      </c>
      <c r="AF1150">
        <f t="shared" si="1725"/>
        <v>112.23028472239821</v>
      </c>
      <c r="AG1150" s="4">
        <f t="shared" si="1718"/>
        <v>-0.1921991165023941</v>
      </c>
      <c r="AI1150">
        <f t="shared" si="1719"/>
        <v>0</v>
      </c>
      <c r="AJ1150">
        <f t="shared" si="1722"/>
        <v>0</v>
      </c>
      <c r="AK1150">
        <f t="shared" si="1723"/>
        <v>1</v>
      </c>
      <c r="AL1150">
        <f t="shared" ref="AL1150:AN1150" si="1768">SUM(AI1140:AI1149)/10</f>
        <v>0.6</v>
      </c>
      <c r="AM1150">
        <f t="shared" si="1768"/>
        <v>0</v>
      </c>
      <c r="AN1150">
        <f t="shared" si="1768"/>
        <v>0.4</v>
      </c>
      <c r="AO1150" s="7">
        <f t="shared" si="1736"/>
        <v>-49.701171875</v>
      </c>
      <c r="AP1150" s="8">
        <f t="shared" si="1740"/>
        <v>0.35868198738452467</v>
      </c>
      <c r="AQ1150" s="8">
        <f t="shared" si="1741"/>
        <v>0</v>
      </c>
      <c r="AR1150" s="8">
        <f t="shared" si="1742"/>
        <v>0.42727272727272725</v>
      </c>
      <c r="AT1150" s="8">
        <f t="shared" si="1737"/>
        <v>5</v>
      </c>
      <c r="AU1150" s="8">
        <f t="shared" si="1738"/>
        <v>5</v>
      </c>
      <c r="AV1150" s="4"/>
    </row>
    <row r="1151" spans="1:48" x14ac:dyDescent="0.25">
      <c r="A1151" t="s">
        <v>1155</v>
      </c>
      <c r="B1151">
        <v>17068.5</v>
      </c>
      <c r="C1151">
        <v>17074</v>
      </c>
      <c r="D1151">
        <v>17055.75</v>
      </c>
      <c r="E1151">
        <v>17058.75</v>
      </c>
      <c r="F1151">
        <v>17058.75</v>
      </c>
      <c r="G1151">
        <v>0</v>
      </c>
      <c r="H1151" t="str">
        <f t="shared" si="1696"/>
        <v xml:space="preserve"> 15:15:00+05:30</v>
      </c>
      <c r="I1151" t="str">
        <f t="shared" si="1697"/>
        <v>N</v>
      </c>
      <c r="J1151">
        <f t="shared" si="1698"/>
        <v>-9.94921875</v>
      </c>
      <c r="K1151">
        <f t="shared" si="1699"/>
        <v>-9.75</v>
      </c>
      <c r="L1151" s="3">
        <f t="shared" si="1675"/>
        <v>-5.828926166248664E-4</v>
      </c>
      <c r="M1151" s="3">
        <f t="shared" si="1700"/>
        <v>-5.7122770014939798E-4</v>
      </c>
      <c r="N1151" t="str">
        <f t="shared" si="1701"/>
        <v>2021-09-01</v>
      </c>
      <c r="O1151">
        <f t="shared" si="1702"/>
        <v>67.099609375</v>
      </c>
      <c r="P1151">
        <f t="shared" si="1703"/>
        <v>173.30078125</v>
      </c>
      <c r="Q1151">
        <f t="shared" si="1704"/>
        <v>317.650390625</v>
      </c>
      <c r="R1151">
        <f t="shared" si="1705"/>
        <v>292.5</v>
      </c>
      <c r="S1151">
        <f t="shared" si="1706"/>
        <v>17123.825439453125</v>
      </c>
      <c r="T1151">
        <f t="shared" si="1707"/>
        <v>16996.569289434523</v>
      </c>
      <c r="U1151">
        <f t="shared" si="1708"/>
        <v>-65.075439453125</v>
      </c>
      <c r="V1151">
        <f t="shared" si="1709"/>
        <v>62.180710565477057</v>
      </c>
      <c r="W1151">
        <f t="shared" si="1710"/>
        <v>18.25</v>
      </c>
      <c r="X1151">
        <f t="shared" si="1711"/>
        <v>68.820117187500003</v>
      </c>
      <c r="Y1151">
        <f t="shared" si="1712"/>
        <v>17084.462675154457</v>
      </c>
      <c r="Z1151">
        <f t="shared" si="1721"/>
        <v>17003.845014172039</v>
      </c>
      <c r="AA1151">
        <f t="shared" si="1713"/>
        <v>-25.71267515445652</v>
      </c>
      <c r="AB1151">
        <f t="shared" si="1714"/>
        <v>54.904985827961355</v>
      </c>
      <c r="AC1151" s="9">
        <f t="shared" si="1715"/>
        <v>80.617660982417874</v>
      </c>
      <c r="AD1151" s="4">
        <f t="shared" si="1716"/>
        <v>-0.13736051466514657</v>
      </c>
      <c r="AE1151" s="2">
        <f t="shared" si="1717"/>
        <v>1.0700203743605528E-3</v>
      </c>
      <c r="AF1151">
        <f t="shared" si="1725"/>
        <v>87.893385719933576</v>
      </c>
      <c r="AG1151" s="4">
        <f t="shared" si="1718"/>
        <v>-0.21684787722549215</v>
      </c>
      <c r="AI1151">
        <f t="shared" si="1719"/>
        <v>0</v>
      </c>
      <c r="AJ1151">
        <f t="shared" si="1722"/>
        <v>0</v>
      </c>
      <c r="AK1151">
        <f t="shared" si="1723"/>
        <v>1</v>
      </c>
      <c r="AL1151">
        <f t="shared" ref="AL1151:AN1151" si="1769">SUM(AI1141:AI1150)/10</f>
        <v>0.5</v>
      </c>
      <c r="AM1151">
        <f t="shared" si="1769"/>
        <v>0</v>
      </c>
      <c r="AN1151">
        <f t="shared" si="1769"/>
        <v>0.5</v>
      </c>
      <c r="AO1151" s="7">
        <f t="shared" si="1736"/>
        <v>-9.94921875</v>
      </c>
      <c r="AP1151" s="8">
        <f t="shared" si="1740"/>
        <v>0.29346708058733839</v>
      </c>
      <c r="AQ1151" s="8">
        <f t="shared" si="1741"/>
        <v>0</v>
      </c>
      <c r="AR1151" s="8">
        <f t="shared" si="1742"/>
        <v>0.50909090909090915</v>
      </c>
      <c r="AT1151" s="8">
        <f t="shared" si="1737"/>
        <v>4</v>
      </c>
      <c r="AU1151" s="8">
        <f t="shared" si="1738"/>
        <v>6</v>
      </c>
      <c r="AV1151" s="4"/>
    </row>
    <row r="1152" spans="1:48" x14ac:dyDescent="0.25">
      <c r="A1152" t="s">
        <v>1156</v>
      </c>
      <c r="B1152">
        <v>17095.400390625</v>
      </c>
      <c r="C1152">
        <v>17131.94921875</v>
      </c>
      <c r="D1152">
        <v>17063.599609375</v>
      </c>
      <c r="E1152">
        <v>17125.849609375</v>
      </c>
      <c r="F1152">
        <v>17125.849609375</v>
      </c>
      <c r="G1152">
        <v>0</v>
      </c>
      <c r="H1152" t="str">
        <f t="shared" si="1696"/>
        <v xml:space="preserve"> 09:15:00+05:30</v>
      </c>
      <c r="I1152" t="str">
        <f t="shared" si="1697"/>
        <v>Y</v>
      </c>
      <c r="J1152">
        <f t="shared" si="1698"/>
        <v>67.099609375</v>
      </c>
      <c r="K1152">
        <f t="shared" si="1699"/>
        <v>30.44921875</v>
      </c>
      <c r="L1152" s="3">
        <f t="shared" si="1675"/>
        <v>3.9334423316479813E-3</v>
      </c>
      <c r="M1152" s="3">
        <f t="shared" si="1700"/>
        <v>1.7811351623386452E-3</v>
      </c>
      <c r="N1152" t="str">
        <f t="shared" si="1701"/>
        <v>2021-09-02</v>
      </c>
      <c r="O1152">
        <f t="shared" si="1702"/>
        <v>24.951171875</v>
      </c>
      <c r="P1152">
        <f t="shared" si="1703"/>
        <v>108</v>
      </c>
      <c r="Q1152">
        <f t="shared" si="1704"/>
        <v>253.80078125</v>
      </c>
      <c r="R1152">
        <f t="shared" si="1705"/>
        <v>244.849609375</v>
      </c>
      <c r="S1152">
        <f t="shared" si="1706"/>
        <v>17113.412841796875</v>
      </c>
      <c r="T1152">
        <f t="shared" si="1707"/>
        <v>17014.054966517859</v>
      </c>
      <c r="U1152">
        <f t="shared" si="1708"/>
        <v>12.436767578125</v>
      </c>
      <c r="V1152">
        <f t="shared" si="1709"/>
        <v>111.7946428571413</v>
      </c>
      <c r="W1152">
        <f t="shared" si="1710"/>
        <v>68.349609375</v>
      </c>
      <c r="X1152">
        <f t="shared" si="1711"/>
        <v>64.599999999999994</v>
      </c>
      <c r="Y1152">
        <f t="shared" si="1712"/>
        <v>17093.659771647912</v>
      </c>
      <c r="Z1152">
        <f t="shared" si="1721"/>
        <v>17014.93634100867</v>
      </c>
      <c r="AA1152">
        <f t="shared" si="1713"/>
        <v>32.189837727088161</v>
      </c>
      <c r="AB1152">
        <f t="shared" si="1714"/>
        <v>110.91326836633016</v>
      </c>
      <c r="AC1152" s="9">
        <f t="shared" si="1715"/>
        <v>78.723430639241997</v>
      </c>
      <c r="AD1152" s="4">
        <f t="shared" si="1716"/>
        <v>-2.3496468640897373E-2</v>
      </c>
      <c r="AE1152" s="2">
        <f t="shared" si="1717"/>
        <v>4.0055797686115238E-3</v>
      </c>
      <c r="AF1152">
        <f t="shared" si="1725"/>
        <v>79.604805130053137</v>
      </c>
      <c r="AG1152" s="4">
        <f t="shared" si="1718"/>
        <v>-9.4302665917222139E-2</v>
      </c>
      <c r="AI1152">
        <f t="shared" si="1719"/>
        <v>0</v>
      </c>
      <c r="AJ1152">
        <f t="shared" si="1722"/>
        <v>0</v>
      </c>
      <c r="AK1152">
        <f t="shared" si="1723"/>
        <v>1</v>
      </c>
      <c r="AL1152">
        <f t="shared" ref="AL1152:AN1152" si="1770">SUM(AI1142:AI1151)/10</f>
        <v>0.4</v>
      </c>
      <c r="AM1152">
        <f t="shared" si="1770"/>
        <v>0</v>
      </c>
      <c r="AN1152">
        <f t="shared" si="1770"/>
        <v>0.6</v>
      </c>
      <c r="AO1152" s="7">
        <f t="shared" si="1736"/>
        <v>67.099609375</v>
      </c>
      <c r="AP1152" s="8">
        <f t="shared" si="1740"/>
        <v>0.2401094295714587</v>
      </c>
      <c r="AQ1152" s="8">
        <f t="shared" si="1741"/>
        <v>0</v>
      </c>
      <c r="AR1152" s="8">
        <f t="shared" si="1742"/>
        <v>0.59090909090909094</v>
      </c>
      <c r="AT1152" s="8">
        <f t="shared" si="1737"/>
        <v>5</v>
      </c>
      <c r="AU1152" s="8">
        <f t="shared" si="1738"/>
        <v>5</v>
      </c>
      <c r="AV1152" s="4"/>
    </row>
    <row r="1153" spans="1:48" x14ac:dyDescent="0.25">
      <c r="A1153" t="s">
        <v>1157</v>
      </c>
      <c r="B1153">
        <v>17127</v>
      </c>
      <c r="C1153">
        <v>17150.94921875</v>
      </c>
      <c r="D1153">
        <v>17108.94921875</v>
      </c>
      <c r="E1153">
        <v>17150.80078125</v>
      </c>
      <c r="F1153">
        <v>17150.80078125</v>
      </c>
      <c r="G1153">
        <v>0</v>
      </c>
      <c r="H1153" t="str">
        <f t="shared" si="1696"/>
        <v xml:space="preserve"> 10:15:00+05:30</v>
      </c>
      <c r="I1153" t="str">
        <f t="shared" si="1697"/>
        <v>N</v>
      </c>
      <c r="J1153">
        <f t="shared" si="1698"/>
        <v>24.951171875</v>
      </c>
      <c r="K1153">
        <f t="shared" si="1699"/>
        <v>23.80078125</v>
      </c>
      <c r="L1153" s="3">
        <f t="shared" si="1675"/>
        <v>1.4569304556628407E-3</v>
      </c>
      <c r="M1153" s="3">
        <f t="shared" si="1700"/>
        <v>1.3896643457698371E-3</v>
      </c>
      <c r="N1153" t="str">
        <f t="shared" si="1701"/>
        <v>2021-09-02</v>
      </c>
      <c r="O1153">
        <f t="shared" si="1702"/>
        <v>23.599609375</v>
      </c>
      <c r="P1153">
        <f t="shared" si="1703"/>
        <v>149.6484375</v>
      </c>
      <c r="Q1153">
        <f t="shared" si="1704"/>
        <v>159.94921875</v>
      </c>
      <c r="R1153">
        <f t="shared" si="1705"/>
        <v>173.599609375</v>
      </c>
      <c r="S1153">
        <f t="shared" si="1706"/>
        <v>17112.61279296875</v>
      </c>
      <c r="T1153">
        <f t="shared" si="1707"/>
        <v>17027.212053571428</v>
      </c>
      <c r="U1153">
        <f t="shared" si="1708"/>
        <v>38.18798828125</v>
      </c>
      <c r="V1153">
        <f t="shared" si="1709"/>
        <v>123.58872767857247</v>
      </c>
      <c r="W1153">
        <f t="shared" si="1710"/>
        <v>42</v>
      </c>
      <c r="X1153">
        <f t="shared" si="1711"/>
        <v>63.7</v>
      </c>
      <c r="Y1153">
        <f t="shared" si="1712"/>
        <v>17106.35777378171</v>
      </c>
      <c r="Z1153">
        <f t="shared" si="1721"/>
        <v>17027.287653757881</v>
      </c>
      <c r="AA1153">
        <f t="shared" si="1713"/>
        <v>44.443007468289579</v>
      </c>
      <c r="AB1153">
        <f t="shared" si="1714"/>
        <v>123.51312749211866</v>
      </c>
      <c r="AC1153" s="9">
        <f t="shared" si="1715"/>
        <v>79.070120023829077</v>
      </c>
      <c r="AD1153" s="4">
        <f t="shared" si="1716"/>
        <v>4.4038907066413146E-3</v>
      </c>
      <c r="AE1153" s="2">
        <f t="shared" si="1717"/>
        <v>2.454855611703579E-3</v>
      </c>
      <c r="AF1153">
        <f t="shared" si="1725"/>
        <v>79.145720210282889</v>
      </c>
      <c r="AG1153" s="4">
        <f t="shared" si="1718"/>
        <v>-5.7670503560711597E-3</v>
      </c>
      <c r="AI1153">
        <f t="shared" si="1719"/>
        <v>1</v>
      </c>
      <c r="AJ1153">
        <f t="shared" si="1722"/>
        <v>0</v>
      </c>
      <c r="AK1153">
        <f t="shared" si="1723"/>
        <v>0</v>
      </c>
      <c r="AL1153">
        <f t="shared" ref="AL1153:AN1153" si="1771">SUM(AI1143:AI1152)/10</f>
        <v>0.3</v>
      </c>
      <c r="AM1153">
        <f t="shared" si="1771"/>
        <v>0</v>
      </c>
      <c r="AN1153">
        <f t="shared" si="1771"/>
        <v>0.7</v>
      </c>
      <c r="AO1153" s="7">
        <f t="shared" si="1736"/>
        <v>24.951171875</v>
      </c>
      <c r="AP1153" s="8">
        <f t="shared" si="1740"/>
        <v>0.37827135146755708</v>
      </c>
      <c r="AQ1153" s="8">
        <f t="shared" si="1741"/>
        <v>0</v>
      </c>
      <c r="AR1153" s="8">
        <f t="shared" si="1742"/>
        <v>0.49090909090909091</v>
      </c>
      <c r="AT1153" s="8">
        <f t="shared" si="1737"/>
        <v>5</v>
      </c>
      <c r="AU1153" s="8">
        <f t="shared" si="1738"/>
        <v>5</v>
      </c>
      <c r="AV1153" s="4"/>
    </row>
    <row r="1154" spans="1:48" x14ac:dyDescent="0.25">
      <c r="A1154" t="s">
        <v>1158</v>
      </c>
      <c r="B1154">
        <v>17150.25</v>
      </c>
      <c r="C1154">
        <v>17177.55078125</v>
      </c>
      <c r="D1154">
        <v>17148.849609375</v>
      </c>
      <c r="E1154">
        <v>17174.400390625</v>
      </c>
      <c r="F1154">
        <v>17174.400390625</v>
      </c>
      <c r="G1154">
        <v>0</v>
      </c>
      <c r="H1154" t="str">
        <f t="shared" si="1696"/>
        <v xml:space="preserve"> 11:15:00+05:30</v>
      </c>
      <c r="I1154" t="str">
        <f t="shared" si="1697"/>
        <v>N</v>
      </c>
      <c r="J1154">
        <f t="shared" si="1698"/>
        <v>23.599609375</v>
      </c>
      <c r="K1154">
        <f t="shared" si="1699"/>
        <v>24.150390625</v>
      </c>
      <c r="L1154" s="3">
        <f t="shared" si="1675"/>
        <v>1.3760062679289073E-3</v>
      </c>
      <c r="M1154" s="3">
        <f t="shared" si="1700"/>
        <v>1.4081655150799551E-3</v>
      </c>
      <c r="N1154" t="str">
        <f t="shared" si="1701"/>
        <v>2021-09-02</v>
      </c>
      <c r="O1154">
        <f t="shared" si="1702"/>
        <v>15.099609375</v>
      </c>
      <c r="P1154">
        <f t="shared" si="1703"/>
        <v>60.75</v>
      </c>
      <c r="Q1154">
        <f t="shared" si="1704"/>
        <v>154.849609375</v>
      </c>
      <c r="R1154">
        <f t="shared" si="1705"/>
        <v>174.900390625</v>
      </c>
      <c r="S1154">
        <f t="shared" si="1706"/>
        <v>17106.42529296875</v>
      </c>
      <c r="T1154">
        <f t="shared" si="1707"/>
        <v>17040.619233630954</v>
      </c>
      <c r="U1154">
        <f t="shared" si="1708"/>
        <v>67.97509765625</v>
      </c>
      <c r="V1154">
        <f t="shared" si="1709"/>
        <v>133.78115699404589</v>
      </c>
      <c r="W1154">
        <f t="shared" si="1710"/>
        <v>28.701171875</v>
      </c>
      <c r="X1154">
        <f t="shared" si="1711"/>
        <v>57</v>
      </c>
      <c r="Y1154">
        <f t="shared" si="1712"/>
        <v>17121.478355302443</v>
      </c>
      <c r="Z1154">
        <f t="shared" si="1721"/>
        <v>17040.661538927619</v>
      </c>
      <c r="AA1154">
        <f t="shared" si="1713"/>
        <v>52.922035322557349</v>
      </c>
      <c r="AB1154">
        <f t="shared" si="1714"/>
        <v>133.7388516973806</v>
      </c>
      <c r="AC1154" s="9">
        <f t="shared" si="1715"/>
        <v>80.816816374823247</v>
      </c>
      <c r="AD1154" s="4">
        <f t="shared" si="1716"/>
        <v>2.2090472993689336E-2</v>
      </c>
      <c r="AE1154" s="2">
        <f t="shared" si="1717"/>
        <v>1.6736499840379691E-3</v>
      </c>
      <c r="AF1154">
        <f t="shared" si="1725"/>
        <v>80.859121671488538</v>
      </c>
      <c r="AG1154" s="4">
        <f t="shared" si="1718"/>
        <v>2.1648693784746657E-2</v>
      </c>
      <c r="AI1154">
        <f t="shared" si="1719"/>
        <v>1</v>
      </c>
      <c r="AJ1154">
        <f t="shared" si="1722"/>
        <v>0</v>
      </c>
      <c r="AK1154">
        <f t="shared" si="1723"/>
        <v>0</v>
      </c>
      <c r="AL1154">
        <f t="shared" ref="AL1154:AN1154" si="1772">SUM(AI1144:AI1153)/10</f>
        <v>0.3</v>
      </c>
      <c r="AM1154">
        <f t="shared" si="1772"/>
        <v>0</v>
      </c>
      <c r="AN1154">
        <f t="shared" si="1772"/>
        <v>0.7</v>
      </c>
      <c r="AO1154" s="7">
        <f t="shared" si="1736"/>
        <v>23.599609375</v>
      </c>
      <c r="AP1154" s="8">
        <f t="shared" si="1740"/>
        <v>0.49131292392800124</v>
      </c>
      <c r="AQ1154" s="8">
        <f t="shared" si="1741"/>
        <v>0</v>
      </c>
      <c r="AR1154" s="8">
        <f t="shared" si="1742"/>
        <v>0.57272727272727275</v>
      </c>
      <c r="AT1154" s="8">
        <f t="shared" si="1737"/>
        <v>6</v>
      </c>
      <c r="AU1154" s="8">
        <f t="shared" si="1738"/>
        <v>4</v>
      </c>
      <c r="AV1154" s="4"/>
    </row>
    <row r="1155" spans="1:48" x14ac:dyDescent="0.25">
      <c r="A1155" t="s">
        <v>1159</v>
      </c>
      <c r="B1155">
        <v>17173.94921875</v>
      </c>
      <c r="C1155">
        <v>17191.30078125</v>
      </c>
      <c r="D1155">
        <v>17150.44921875</v>
      </c>
      <c r="E1155">
        <v>17189.5</v>
      </c>
      <c r="F1155">
        <v>17189.5</v>
      </c>
      <c r="G1155">
        <v>0</v>
      </c>
      <c r="H1155" t="str">
        <f t="shared" si="1696"/>
        <v xml:space="preserve"> 12:15:00+05:30</v>
      </c>
      <c r="I1155" t="str">
        <f t="shared" si="1697"/>
        <v>N</v>
      </c>
      <c r="J1155">
        <f t="shared" si="1698"/>
        <v>15.099609375</v>
      </c>
      <c r="K1155">
        <f t="shared" si="1699"/>
        <v>15.55078125</v>
      </c>
      <c r="L1155" s="3">
        <f t="shared" si="1675"/>
        <v>8.7919281206710615E-4</v>
      </c>
      <c r="M1155" s="3">
        <f t="shared" si="1700"/>
        <v>9.0548662115654368E-4</v>
      </c>
      <c r="N1155" t="str">
        <f t="shared" si="1701"/>
        <v>2021-09-02</v>
      </c>
      <c r="O1155">
        <f t="shared" si="1702"/>
        <v>27.349609375</v>
      </c>
      <c r="P1155">
        <f t="shared" si="1703"/>
        <v>80.94921875</v>
      </c>
      <c r="Q1155">
        <f t="shared" si="1704"/>
        <v>194.75</v>
      </c>
      <c r="R1155">
        <f t="shared" si="1705"/>
        <v>158.099609375</v>
      </c>
      <c r="S1155">
        <f t="shared" si="1706"/>
        <v>17114.125244140625</v>
      </c>
      <c r="T1155">
        <f t="shared" si="1707"/>
        <v>17055.454985119046</v>
      </c>
      <c r="U1155">
        <f t="shared" si="1708"/>
        <v>75.374755859375</v>
      </c>
      <c r="V1155">
        <f t="shared" si="1709"/>
        <v>134.04501488095411</v>
      </c>
      <c r="W1155">
        <f t="shared" si="1710"/>
        <v>40.8515625</v>
      </c>
      <c r="X1155">
        <f t="shared" si="1711"/>
        <v>57.140039062500001</v>
      </c>
      <c r="Y1155">
        <f t="shared" si="1712"/>
        <v>17136.594276346343</v>
      </c>
      <c r="Z1155">
        <f t="shared" si="1721"/>
        <v>17054.192308116017</v>
      </c>
      <c r="AA1155">
        <f t="shared" si="1713"/>
        <v>52.905723653657333</v>
      </c>
      <c r="AB1155">
        <f t="shared" si="1714"/>
        <v>135.30769188398335</v>
      </c>
      <c r="AC1155" s="9">
        <f t="shared" si="1715"/>
        <v>82.40196823032602</v>
      </c>
      <c r="AD1155" s="4">
        <f t="shared" si="1716"/>
        <v>1.9614133872224552E-2</v>
      </c>
      <c r="AE1155" s="2">
        <f t="shared" si="1717"/>
        <v>2.3819529144075355E-3</v>
      </c>
      <c r="AF1155">
        <f t="shared" si="1725"/>
        <v>81.139291227296781</v>
      </c>
      <c r="AG1155" s="4">
        <f t="shared" si="1718"/>
        <v>3.4649097098346606E-3</v>
      </c>
      <c r="AI1155">
        <f t="shared" si="1719"/>
        <v>1</v>
      </c>
      <c r="AJ1155">
        <f t="shared" si="1722"/>
        <v>0</v>
      </c>
      <c r="AK1155">
        <f t="shared" si="1723"/>
        <v>0</v>
      </c>
      <c r="AL1155">
        <f t="shared" ref="AL1155:AN1155" si="1773">SUM(AI1145:AI1154)/10</f>
        <v>0.3</v>
      </c>
      <c r="AM1155">
        <f t="shared" si="1773"/>
        <v>0</v>
      </c>
      <c r="AN1155">
        <f t="shared" si="1773"/>
        <v>0.7</v>
      </c>
      <c r="AO1155" s="7">
        <f t="shared" si="1736"/>
        <v>15.099609375</v>
      </c>
      <c r="AP1155" s="8">
        <f t="shared" si="1740"/>
        <v>0.58380148321381919</v>
      </c>
      <c r="AQ1155" s="8">
        <f t="shared" si="1741"/>
        <v>0</v>
      </c>
      <c r="AR1155" s="8">
        <f t="shared" si="1742"/>
        <v>0.57272727272727275</v>
      </c>
      <c r="AT1155" s="8">
        <f t="shared" si="1737"/>
        <v>6</v>
      </c>
      <c r="AU1155" s="8">
        <f t="shared" si="1738"/>
        <v>4</v>
      </c>
      <c r="AV1155" s="4"/>
    </row>
    <row r="1156" spans="1:48" x14ac:dyDescent="0.25">
      <c r="A1156" t="s">
        <v>1160</v>
      </c>
      <c r="B1156">
        <v>17189.599609375</v>
      </c>
      <c r="C1156">
        <v>17217.75</v>
      </c>
      <c r="D1156">
        <v>17166.25</v>
      </c>
      <c r="E1156">
        <v>17216.849609375</v>
      </c>
      <c r="F1156">
        <v>17216.849609375</v>
      </c>
      <c r="G1156">
        <v>0</v>
      </c>
      <c r="H1156" t="str">
        <f t="shared" si="1696"/>
        <v xml:space="preserve"> 13:15:00+05:30</v>
      </c>
      <c r="I1156" t="str">
        <f t="shared" si="1697"/>
        <v>N</v>
      </c>
      <c r="J1156">
        <f t="shared" si="1698"/>
        <v>27.349609375</v>
      </c>
      <c r="K1156">
        <f t="shared" si="1699"/>
        <v>27.25</v>
      </c>
      <c r="L1156" s="3">
        <f t="shared" ref="L1156:L1219" si="1774">(E1156-E1155)/E1155</f>
        <v>1.5910648579074435E-3</v>
      </c>
      <c r="M1156" s="3">
        <f t="shared" si="1700"/>
        <v>1.5852608914251952E-3</v>
      </c>
      <c r="N1156" t="str">
        <f t="shared" si="1701"/>
        <v>2021-09-02</v>
      </c>
      <c r="O1156">
        <f t="shared" si="1702"/>
        <v>15.201171875</v>
      </c>
      <c r="P1156">
        <f t="shared" si="1703"/>
        <v>77.75</v>
      </c>
      <c r="Q1156">
        <f t="shared" si="1704"/>
        <v>193.201171875</v>
      </c>
      <c r="R1156">
        <f t="shared" si="1705"/>
        <v>101.80078125</v>
      </c>
      <c r="S1156">
        <f t="shared" si="1706"/>
        <v>17125.306396484375</v>
      </c>
      <c r="T1156">
        <f t="shared" si="1707"/>
        <v>17069.938337053572</v>
      </c>
      <c r="U1156">
        <f t="shared" si="1708"/>
        <v>91.543212890625</v>
      </c>
      <c r="V1156">
        <f t="shared" si="1709"/>
        <v>146.91127232142753</v>
      </c>
      <c r="W1156">
        <f t="shared" si="1710"/>
        <v>51.5</v>
      </c>
      <c r="X1156">
        <f t="shared" si="1711"/>
        <v>53.640234374999999</v>
      </c>
      <c r="Y1156">
        <f t="shared" si="1712"/>
        <v>17154.428794797157</v>
      </c>
      <c r="Z1156">
        <f t="shared" si="1721"/>
        <v>17068.979335503198</v>
      </c>
      <c r="AA1156">
        <f t="shared" si="1713"/>
        <v>62.420814577842975</v>
      </c>
      <c r="AB1156">
        <f t="shared" si="1714"/>
        <v>147.87027387180206</v>
      </c>
      <c r="AC1156" s="9">
        <f t="shared" si="1715"/>
        <v>85.44945929395908</v>
      </c>
      <c r="AD1156" s="4">
        <f t="shared" si="1716"/>
        <v>3.6983231457710576E-2</v>
      </c>
      <c r="AE1156" s="2">
        <f t="shared" si="1717"/>
        <v>3.000072817301391E-3</v>
      </c>
      <c r="AF1156">
        <f t="shared" si="1725"/>
        <v>84.490457743584557</v>
      </c>
      <c r="AG1156" s="4">
        <f t="shared" si="1718"/>
        <v>4.1301402385930393E-2</v>
      </c>
      <c r="AI1156">
        <f t="shared" si="1719"/>
        <v>1</v>
      </c>
      <c r="AJ1156">
        <f t="shared" si="1722"/>
        <v>0</v>
      </c>
      <c r="AK1156">
        <f t="shared" si="1723"/>
        <v>0</v>
      </c>
      <c r="AL1156">
        <f t="shared" ref="AL1156:AN1156" si="1775">SUM(AI1146:AI1155)/10</f>
        <v>0.3</v>
      </c>
      <c r="AM1156">
        <f t="shared" si="1775"/>
        <v>0</v>
      </c>
      <c r="AN1156">
        <f t="shared" si="1775"/>
        <v>0.7</v>
      </c>
      <c r="AO1156" s="7">
        <f t="shared" si="1736"/>
        <v>27.349609375</v>
      </c>
      <c r="AP1156" s="8">
        <f t="shared" si="1740"/>
        <v>0.65947394081130661</v>
      </c>
      <c r="AQ1156" s="8">
        <f t="shared" si="1741"/>
        <v>0</v>
      </c>
      <c r="AR1156" s="8">
        <f t="shared" si="1742"/>
        <v>0.57272727272727275</v>
      </c>
      <c r="AT1156" s="8">
        <f t="shared" si="1737"/>
        <v>7</v>
      </c>
      <c r="AU1156" s="8">
        <f t="shared" si="1738"/>
        <v>3</v>
      </c>
      <c r="AV1156" s="4"/>
    </row>
    <row r="1157" spans="1:48" x14ac:dyDescent="0.25">
      <c r="A1157" t="s">
        <v>1161</v>
      </c>
      <c r="B1157">
        <v>17216.30078125</v>
      </c>
      <c r="C1157">
        <v>17245.44921875</v>
      </c>
      <c r="D1157">
        <v>17209.150390625</v>
      </c>
      <c r="E1157">
        <v>17232.05078125</v>
      </c>
      <c r="F1157">
        <v>17232.05078125</v>
      </c>
      <c r="G1157">
        <v>0</v>
      </c>
      <c r="H1157" t="str">
        <f t="shared" si="1696"/>
        <v xml:space="preserve"> 14:15:00+05:30</v>
      </c>
      <c r="I1157" t="str">
        <f t="shared" si="1697"/>
        <v>N</v>
      </c>
      <c r="J1157">
        <f t="shared" si="1698"/>
        <v>15.201171875</v>
      </c>
      <c r="K1157">
        <f t="shared" si="1699"/>
        <v>15.75</v>
      </c>
      <c r="L1157" s="3">
        <f t="shared" si="1774"/>
        <v>8.8292412490625384E-4</v>
      </c>
      <c r="M1157" s="3">
        <f t="shared" si="1700"/>
        <v>9.1483067124112252E-4</v>
      </c>
      <c r="N1157" t="str">
        <f t="shared" si="1701"/>
        <v>2021-09-02</v>
      </c>
      <c r="O1157">
        <f t="shared" si="1702"/>
        <v>1.798828125</v>
      </c>
      <c r="P1157">
        <f t="shared" si="1703"/>
        <v>37.94921875</v>
      </c>
      <c r="Q1157">
        <f t="shared" si="1704"/>
        <v>179</v>
      </c>
      <c r="R1157">
        <f t="shared" si="1705"/>
        <v>112.048828125</v>
      </c>
      <c r="S1157">
        <f t="shared" si="1706"/>
        <v>17137.90625</v>
      </c>
      <c r="T1157">
        <f t="shared" si="1707"/>
        <v>17085.126395089286</v>
      </c>
      <c r="U1157">
        <f t="shared" si="1708"/>
        <v>94.14453125</v>
      </c>
      <c r="V1157">
        <f t="shared" si="1709"/>
        <v>146.92438616071377</v>
      </c>
      <c r="W1157">
        <f t="shared" si="1710"/>
        <v>36.298828125</v>
      </c>
      <c r="X1157">
        <f t="shared" si="1711"/>
        <v>47.6103515625</v>
      </c>
      <c r="Y1157">
        <f t="shared" si="1712"/>
        <v>17171.678125120012</v>
      </c>
      <c r="Z1157">
        <f t="shared" si="1721"/>
        <v>17083.804012389272</v>
      </c>
      <c r="AA1157">
        <f t="shared" si="1713"/>
        <v>60.372656129988172</v>
      </c>
      <c r="AB1157">
        <f t="shared" si="1714"/>
        <v>148.24676886072848</v>
      </c>
      <c r="AC1157" s="9">
        <f t="shared" si="1715"/>
        <v>87.874112730740308</v>
      </c>
      <c r="AD1157" s="4">
        <f t="shared" si="1716"/>
        <v>2.8375292913674882E-2</v>
      </c>
      <c r="AE1157" s="2">
        <f t="shared" si="1717"/>
        <v>2.1092748509406048E-3</v>
      </c>
      <c r="AF1157">
        <f t="shared" si="1725"/>
        <v>86.551730030725594</v>
      </c>
      <c r="AG1157" s="4">
        <f t="shared" si="1718"/>
        <v>2.4396509880401866E-2</v>
      </c>
      <c r="AI1157">
        <f t="shared" si="1719"/>
        <v>1</v>
      </c>
      <c r="AJ1157">
        <f t="shared" si="1722"/>
        <v>0</v>
      </c>
      <c r="AK1157">
        <f t="shared" si="1723"/>
        <v>0</v>
      </c>
      <c r="AL1157">
        <f t="shared" ref="AL1157:AN1157" si="1776">SUM(AI1147:AI1156)/10</f>
        <v>0.4</v>
      </c>
      <c r="AM1157">
        <f t="shared" si="1776"/>
        <v>0</v>
      </c>
      <c r="AN1157">
        <f t="shared" si="1776"/>
        <v>0.6</v>
      </c>
      <c r="AO1157" s="7">
        <f t="shared" si="1736"/>
        <v>15.201171875</v>
      </c>
      <c r="AP1157" s="8">
        <f t="shared" si="1740"/>
        <v>0.72138776975470542</v>
      </c>
      <c r="AQ1157" s="8">
        <f t="shared" si="1741"/>
        <v>0</v>
      </c>
      <c r="AR1157" s="8">
        <f t="shared" si="1742"/>
        <v>0.57272727272727275</v>
      </c>
      <c r="AT1157" s="8">
        <f t="shared" si="1737"/>
        <v>8</v>
      </c>
      <c r="AU1157" s="8">
        <f t="shared" si="1738"/>
        <v>2</v>
      </c>
      <c r="AV1157" s="4"/>
    </row>
    <row r="1158" spans="1:48" x14ac:dyDescent="0.25">
      <c r="A1158" t="s">
        <v>1162</v>
      </c>
      <c r="B1158">
        <v>17231.44921875</v>
      </c>
      <c r="C1158">
        <v>17240.5</v>
      </c>
      <c r="D1158">
        <v>17223.05078125</v>
      </c>
      <c r="E1158">
        <v>17233.849609375</v>
      </c>
      <c r="F1158">
        <v>17233.849609375</v>
      </c>
      <c r="G1158">
        <v>0</v>
      </c>
      <c r="H1158" t="str">
        <f t="shared" si="1696"/>
        <v xml:space="preserve"> 15:15:00+05:30</v>
      </c>
      <c r="I1158" t="str">
        <f t="shared" si="1697"/>
        <v>N</v>
      </c>
      <c r="J1158">
        <f t="shared" si="1698"/>
        <v>1.798828125</v>
      </c>
      <c r="K1158">
        <f t="shared" si="1699"/>
        <v>2.400390625</v>
      </c>
      <c r="L1158" s="3">
        <f t="shared" si="1774"/>
        <v>1.0438851114327521E-4</v>
      </c>
      <c r="M1158" s="3">
        <f t="shared" si="1700"/>
        <v>1.3930288709484E-4</v>
      </c>
      <c r="N1158" t="str">
        <f t="shared" si="1701"/>
        <v>2021-09-02</v>
      </c>
      <c r="O1158">
        <f t="shared" si="1702"/>
        <v>66.599609375</v>
      </c>
      <c r="P1158">
        <f t="shared" si="1703"/>
        <v>87.05078125</v>
      </c>
      <c r="Q1158">
        <f t="shared" si="1704"/>
        <v>127.650390625</v>
      </c>
      <c r="R1158">
        <f t="shared" si="1705"/>
        <v>130.650390625</v>
      </c>
      <c r="S1158">
        <f t="shared" si="1706"/>
        <v>17152.112548828125</v>
      </c>
      <c r="T1158">
        <f t="shared" si="1707"/>
        <v>17099.304966517859</v>
      </c>
      <c r="U1158">
        <f t="shared" si="1708"/>
        <v>81.737060546875</v>
      </c>
      <c r="V1158">
        <f t="shared" si="1709"/>
        <v>134.5446428571413</v>
      </c>
      <c r="W1158">
        <f t="shared" si="1710"/>
        <v>17.44921875</v>
      </c>
      <c r="X1158">
        <f t="shared" si="1711"/>
        <v>46.335156249999997</v>
      </c>
      <c r="Y1158">
        <f t="shared" si="1712"/>
        <v>17185.49401051001</v>
      </c>
      <c r="Z1158">
        <f t="shared" si="1721"/>
        <v>17097.444521206155</v>
      </c>
      <c r="AA1158">
        <f t="shared" si="1713"/>
        <v>48.355598864989588</v>
      </c>
      <c r="AB1158">
        <f t="shared" si="1714"/>
        <v>136.4050881688454</v>
      </c>
      <c r="AC1158" s="9">
        <f t="shared" si="1715"/>
        <v>88.049489303855808</v>
      </c>
      <c r="AD1158" s="4">
        <f t="shared" si="1716"/>
        <v>1.9957706276122582E-3</v>
      </c>
      <c r="AE1158" s="2">
        <f t="shared" si="1717"/>
        <v>1.0131317019047648E-3</v>
      </c>
      <c r="AF1158">
        <f t="shared" si="1725"/>
        <v>86.18904399215171</v>
      </c>
      <c r="AG1158" s="4">
        <f t="shared" si="1718"/>
        <v>-4.1903961763113378E-3</v>
      </c>
      <c r="AI1158">
        <f t="shared" si="1719"/>
        <v>1</v>
      </c>
      <c r="AJ1158">
        <f t="shared" si="1722"/>
        <v>0</v>
      </c>
      <c r="AK1158">
        <f t="shared" si="1723"/>
        <v>0</v>
      </c>
      <c r="AL1158">
        <f t="shared" ref="AL1158:AN1158" si="1777">SUM(AI1148:AI1157)/10</f>
        <v>0.5</v>
      </c>
      <c r="AM1158">
        <f t="shared" si="1777"/>
        <v>0</v>
      </c>
      <c r="AN1158">
        <f t="shared" si="1777"/>
        <v>0.5</v>
      </c>
      <c r="AO1158" s="7">
        <f t="shared" si="1736"/>
        <v>1.798828125</v>
      </c>
      <c r="AP1158" s="8">
        <f t="shared" si="1740"/>
        <v>0.77204453889021352</v>
      </c>
      <c r="AQ1158" s="8">
        <f t="shared" si="1741"/>
        <v>0</v>
      </c>
      <c r="AR1158" s="8">
        <f t="shared" si="1742"/>
        <v>0.49090909090909091</v>
      </c>
      <c r="AT1158" s="8">
        <f t="shared" si="1737"/>
        <v>8</v>
      </c>
      <c r="AU1158" s="8">
        <f t="shared" si="1738"/>
        <v>2</v>
      </c>
      <c r="AV1158" s="4"/>
    </row>
    <row r="1159" spans="1:48" x14ac:dyDescent="0.25">
      <c r="A1159" t="s">
        <v>1163</v>
      </c>
      <c r="B1159">
        <v>17262.44921875</v>
      </c>
      <c r="C1159">
        <v>17311.150390625</v>
      </c>
      <c r="D1159">
        <v>17255.650390625</v>
      </c>
      <c r="E1159">
        <v>17300.44921875</v>
      </c>
      <c r="F1159">
        <v>17300.44921875</v>
      </c>
      <c r="G1159">
        <v>0</v>
      </c>
      <c r="H1159" t="str">
        <f t="shared" si="1696"/>
        <v xml:space="preserve"> 09:15:00+05:30</v>
      </c>
      <c r="I1159" t="str">
        <f t="shared" si="1697"/>
        <v>Y</v>
      </c>
      <c r="J1159">
        <f t="shared" si="1698"/>
        <v>66.599609375</v>
      </c>
      <c r="K1159">
        <f t="shared" si="1699"/>
        <v>38</v>
      </c>
      <c r="L1159" s="3">
        <f t="shared" si="1774"/>
        <v>3.8644650431886468E-3</v>
      </c>
      <c r="M1159" s="3">
        <f t="shared" si="1700"/>
        <v>2.2013098789437965E-3</v>
      </c>
      <c r="N1159" t="str">
        <f t="shared" si="1701"/>
        <v>2021-09-03</v>
      </c>
      <c r="O1159">
        <f t="shared" si="1702"/>
        <v>-65.298828125</v>
      </c>
      <c r="P1159">
        <f t="shared" si="1703"/>
        <v>20.1015625</v>
      </c>
      <c r="Q1159">
        <f t="shared" si="1704"/>
        <v>57</v>
      </c>
      <c r="R1159">
        <f t="shared" si="1705"/>
        <v>57.650390625</v>
      </c>
      <c r="S1159">
        <f t="shared" si="1706"/>
        <v>17172.75634765625</v>
      </c>
      <c r="T1159">
        <f t="shared" si="1707"/>
        <v>17113.369233630954</v>
      </c>
      <c r="U1159">
        <f t="shared" si="1708"/>
        <v>127.69287109375</v>
      </c>
      <c r="V1159">
        <f t="shared" si="1709"/>
        <v>187.07998511904589</v>
      </c>
      <c r="W1159">
        <f t="shared" si="1710"/>
        <v>55.5</v>
      </c>
      <c r="X1159">
        <f t="shared" si="1711"/>
        <v>41.895117187499999</v>
      </c>
      <c r="Y1159">
        <f t="shared" si="1712"/>
        <v>17211.039612341119</v>
      </c>
      <c r="Z1159">
        <f t="shared" si="1721"/>
        <v>17115.899493710142</v>
      </c>
      <c r="AA1159">
        <f t="shared" si="1713"/>
        <v>89.409606408880791</v>
      </c>
      <c r="AB1159">
        <f t="shared" si="1714"/>
        <v>184.54972503985846</v>
      </c>
      <c r="AC1159" s="9">
        <f t="shared" si="1715"/>
        <v>95.140118630977668</v>
      </c>
      <c r="AD1159" s="4">
        <f t="shared" si="1716"/>
        <v>8.0530044900684633E-2</v>
      </c>
      <c r="AE1159" s="2">
        <f t="shared" si="1717"/>
        <v>3.2163377643622849E-3</v>
      </c>
      <c r="AF1159">
        <f t="shared" si="1725"/>
        <v>97.670378710165096</v>
      </c>
      <c r="AG1159" s="4">
        <f t="shared" si="1718"/>
        <v>0.13321106936815386</v>
      </c>
      <c r="AI1159">
        <f t="shared" si="1719"/>
        <v>1</v>
      </c>
      <c r="AJ1159">
        <f t="shared" si="1722"/>
        <v>0</v>
      </c>
      <c r="AK1159">
        <f t="shared" si="1723"/>
        <v>0</v>
      </c>
      <c r="AL1159">
        <f t="shared" ref="AL1159:AN1159" si="1778">SUM(AI1149:AI1158)/10</f>
        <v>0.6</v>
      </c>
      <c r="AM1159">
        <f t="shared" si="1778"/>
        <v>0</v>
      </c>
      <c r="AN1159">
        <f t="shared" si="1778"/>
        <v>0.4</v>
      </c>
      <c r="AO1159" s="7">
        <f t="shared" si="1736"/>
        <v>66.599609375</v>
      </c>
      <c r="AP1159" s="8">
        <f t="shared" si="1740"/>
        <v>0.81349098636472017</v>
      </c>
      <c r="AQ1159" s="8">
        <f t="shared" si="1741"/>
        <v>0</v>
      </c>
      <c r="AR1159" s="8">
        <f t="shared" si="1742"/>
        <v>0.40909090909090906</v>
      </c>
      <c r="AT1159" s="8">
        <f t="shared" si="1737"/>
        <v>8</v>
      </c>
      <c r="AU1159" s="8">
        <f t="shared" si="1738"/>
        <v>2</v>
      </c>
      <c r="AV1159" s="4"/>
    </row>
    <row r="1160" spans="1:48" x14ac:dyDescent="0.25">
      <c r="A1160" t="s">
        <v>1164</v>
      </c>
      <c r="B1160">
        <v>17300.44921875</v>
      </c>
      <c r="C1160">
        <v>17309.400390625</v>
      </c>
      <c r="D1160">
        <v>17226.400390625</v>
      </c>
      <c r="E1160">
        <v>17235.150390625</v>
      </c>
      <c r="F1160">
        <v>17235.150390625</v>
      </c>
      <c r="G1160">
        <v>0</v>
      </c>
      <c r="H1160" t="str">
        <f t="shared" si="1696"/>
        <v xml:space="preserve"> 10:15:00+05:30</v>
      </c>
      <c r="I1160" t="str">
        <f t="shared" si="1697"/>
        <v>N</v>
      </c>
      <c r="J1160">
        <f t="shared" si="1698"/>
        <v>-65.298828125</v>
      </c>
      <c r="K1160">
        <f t="shared" si="1699"/>
        <v>-65.298828125</v>
      </c>
      <c r="L1160" s="3">
        <f t="shared" si="1774"/>
        <v>-3.7744007279435256E-3</v>
      </c>
      <c r="M1160" s="3">
        <f t="shared" si="1700"/>
        <v>-3.7744007279435256E-3</v>
      </c>
      <c r="N1160" t="str">
        <f t="shared" si="1701"/>
        <v>2021-09-03</v>
      </c>
      <c r="O1160">
        <f t="shared" si="1702"/>
        <v>35.298828125</v>
      </c>
      <c r="P1160">
        <f t="shared" si="1703"/>
        <v>165.19921875</v>
      </c>
      <c r="Q1160">
        <f t="shared" si="1704"/>
        <v>104.599609375</v>
      </c>
      <c r="R1160">
        <f t="shared" si="1705"/>
        <v>53.048828125</v>
      </c>
      <c r="S1160">
        <f t="shared" si="1706"/>
        <v>17202.96875</v>
      </c>
      <c r="T1160">
        <f t="shared" si="1707"/>
        <v>17129.802548363095</v>
      </c>
      <c r="U1160">
        <f t="shared" si="1708"/>
        <v>32.181640625</v>
      </c>
      <c r="V1160">
        <f t="shared" si="1709"/>
        <v>105.34784226190459</v>
      </c>
      <c r="W1160">
        <f t="shared" si="1710"/>
        <v>83</v>
      </c>
      <c r="X1160">
        <f t="shared" si="1711"/>
        <v>42.355078124999999</v>
      </c>
      <c r="Y1160">
        <f t="shared" si="1712"/>
        <v>17216.39756307087</v>
      </c>
      <c r="Z1160">
        <f t="shared" si="1721"/>
        <v>17126.740484338767</v>
      </c>
      <c r="AA1160">
        <f t="shared" si="1713"/>
        <v>18.752827554129908</v>
      </c>
      <c r="AB1160">
        <f t="shared" si="1714"/>
        <v>108.40990628623331</v>
      </c>
      <c r="AC1160" s="9">
        <f t="shared" si="1715"/>
        <v>89.6570787321034</v>
      </c>
      <c r="AD1160" s="4">
        <f t="shared" si="1716"/>
        <v>-5.7631207294805566E-2</v>
      </c>
      <c r="AE1160" s="2">
        <f t="shared" si="1717"/>
        <v>4.8181859307746319E-3</v>
      </c>
      <c r="AF1160">
        <f t="shared" si="1725"/>
        <v>86.595014707774681</v>
      </c>
      <c r="AG1160" s="4">
        <f t="shared" si="1718"/>
        <v>-0.11339532157703962</v>
      </c>
      <c r="AI1160">
        <f t="shared" si="1719"/>
        <v>0</v>
      </c>
      <c r="AJ1160">
        <f t="shared" si="1722"/>
        <v>0</v>
      </c>
      <c r="AK1160">
        <f t="shared" si="1723"/>
        <v>1</v>
      </c>
      <c r="AL1160">
        <f t="shared" ref="AL1160:AN1160" si="1779">SUM(AI1150:AI1159)/10</f>
        <v>0.7</v>
      </c>
      <c r="AM1160">
        <f t="shared" si="1779"/>
        <v>0</v>
      </c>
      <c r="AN1160">
        <f t="shared" si="1779"/>
        <v>0.3</v>
      </c>
      <c r="AO1160" s="7">
        <f t="shared" si="1736"/>
        <v>-65.298828125</v>
      </c>
      <c r="AP1160" s="8">
        <f t="shared" si="1740"/>
        <v>0.66558353429840744</v>
      </c>
      <c r="AQ1160" s="8">
        <f t="shared" si="1741"/>
        <v>0</v>
      </c>
      <c r="AR1160" s="8">
        <f t="shared" si="1742"/>
        <v>0.50909090909090915</v>
      </c>
      <c r="AT1160" s="8">
        <f t="shared" si="1737"/>
        <v>8</v>
      </c>
      <c r="AU1160" s="8">
        <f t="shared" si="1738"/>
        <v>2</v>
      </c>
      <c r="AV1160" s="4"/>
    </row>
    <row r="1161" spans="1:48" x14ac:dyDescent="0.25">
      <c r="A1161" t="s">
        <v>1165</v>
      </c>
      <c r="B1161">
        <v>17234.75</v>
      </c>
      <c r="C1161">
        <v>17273.400390625</v>
      </c>
      <c r="D1161">
        <v>17212.55078125</v>
      </c>
      <c r="E1161">
        <v>17270.44921875</v>
      </c>
      <c r="F1161">
        <v>17270.44921875</v>
      </c>
      <c r="G1161">
        <v>0</v>
      </c>
      <c r="H1161" t="str">
        <f t="shared" si="1696"/>
        <v xml:space="preserve"> 11:15:00+05:30</v>
      </c>
      <c r="I1161" t="str">
        <f t="shared" si="1697"/>
        <v>N</v>
      </c>
      <c r="J1161">
        <f t="shared" si="1698"/>
        <v>35.298828125</v>
      </c>
      <c r="K1161">
        <f t="shared" si="1699"/>
        <v>35.69921875</v>
      </c>
      <c r="L1161" s="3">
        <f t="shared" si="1774"/>
        <v>2.0480719532450773E-3</v>
      </c>
      <c r="M1161" s="3">
        <f t="shared" si="1700"/>
        <v>2.0713511220064114E-3</v>
      </c>
      <c r="N1161" t="str">
        <f t="shared" si="1701"/>
        <v>2021-09-03</v>
      </c>
      <c r="O1161">
        <f t="shared" si="1702"/>
        <v>24.150390625</v>
      </c>
      <c r="P1161">
        <f t="shared" si="1703"/>
        <v>94.951171875</v>
      </c>
      <c r="Q1161">
        <f t="shared" si="1704"/>
        <v>96.900390625</v>
      </c>
      <c r="R1161">
        <f t="shared" si="1705"/>
        <v>45.55078125</v>
      </c>
      <c r="S1161">
        <f t="shared" si="1706"/>
        <v>17216.63134765625</v>
      </c>
      <c r="T1161">
        <f t="shared" si="1707"/>
        <v>17142.431175595237</v>
      </c>
      <c r="U1161">
        <f t="shared" si="1708"/>
        <v>53.81787109375</v>
      </c>
      <c r="V1161">
        <f t="shared" si="1709"/>
        <v>128.01804315476329</v>
      </c>
      <c r="W1161">
        <f t="shared" si="1710"/>
        <v>60.849609375</v>
      </c>
      <c r="X1161">
        <f t="shared" si="1711"/>
        <v>44.190039062499999</v>
      </c>
      <c r="Y1161">
        <f t="shared" si="1712"/>
        <v>17228.409042110678</v>
      </c>
      <c r="Z1161">
        <f t="shared" si="1721"/>
        <v>17139.804914739787</v>
      </c>
      <c r="AA1161">
        <f t="shared" si="1713"/>
        <v>42.040176639322453</v>
      </c>
      <c r="AB1161">
        <f t="shared" si="1714"/>
        <v>130.64430401021309</v>
      </c>
      <c r="AC1161" s="9">
        <f t="shared" si="1715"/>
        <v>88.604127370890637</v>
      </c>
      <c r="AD1161" s="4">
        <f t="shared" si="1716"/>
        <v>-1.174420777593029E-2</v>
      </c>
      <c r="AE1161" s="2">
        <f t="shared" si="1717"/>
        <v>3.5351883720386628E-3</v>
      </c>
      <c r="AF1161">
        <f t="shared" si="1725"/>
        <v>85.977866515440837</v>
      </c>
      <c r="AG1161" s="4">
        <f t="shared" si="1718"/>
        <v>-7.1268328138344257E-3</v>
      </c>
      <c r="AI1161">
        <f t="shared" si="1719"/>
        <v>0</v>
      </c>
      <c r="AJ1161">
        <f t="shared" si="1722"/>
        <v>0</v>
      </c>
      <c r="AK1161">
        <f t="shared" si="1723"/>
        <v>1</v>
      </c>
      <c r="AL1161">
        <f t="shared" ref="AL1161:AN1161" si="1780">SUM(AI1151:AI1160)/10</f>
        <v>0.7</v>
      </c>
      <c r="AM1161">
        <f t="shared" si="1780"/>
        <v>0</v>
      </c>
      <c r="AN1161">
        <f t="shared" si="1780"/>
        <v>0.3</v>
      </c>
      <c r="AO1161" s="7">
        <f t="shared" si="1736"/>
        <v>35.298828125</v>
      </c>
      <c r="AP1161" s="8">
        <f t="shared" si="1740"/>
        <v>0.54456834624415151</v>
      </c>
      <c r="AQ1161" s="8">
        <f t="shared" si="1741"/>
        <v>0</v>
      </c>
      <c r="AR1161" s="8">
        <f t="shared" si="1742"/>
        <v>0.42727272727272725</v>
      </c>
      <c r="AT1161" s="8">
        <f t="shared" si="1737"/>
        <v>9</v>
      </c>
      <c r="AU1161" s="8">
        <f t="shared" si="1738"/>
        <v>1</v>
      </c>
      <c r="AV1161" s="4"/>
    </row>
    <row r="1162" spans="1:48" x14ac:dyDescent="0.25">
      <c r="A1162" t="s">
        <v>1166</v>
      </c>
      <c r="B1162">
        <v>17270.30078125</v>
      </c>
      <c r="C1162">
        <v>17297.099609375</v>
      </c>
      <c r="D1162">
        <v>17258.150390625</v>
      </c>
      <c r="E1162">
        <v>17294.599609375</v>
      </c>
      <c r="F1162">
        <v>17294.599609375</v>
      </c>
      <c r="G1162">
        <v>0</v>
      </c>
      <c r="H1162" t="str">
        <f t="shared" si="1696"/>
        <v xml:space="preserve"> 12:15:00+05:30</v>
      </c>
      <c r="I1162" t="str">
        <f t="shared" si="1697"/>
        <v>N</v>
      </c>
      <c r="J1162">
        <f t="shared" si="1698"/>
        <v>24.150390625</v>
      </c>
      <c r="K1162">
        <f t="shared" si="1699"/>
        <v>24.298828125</v>
      </c>
      <c r="L1162" s="3">
        <f t="shared" si="1774"/>
        <v>1.3983649364939887E-3</v>
      </c>
      <c r="M1162" s="3">
        <f t="shared" si="1700"/>
        <v>1.4069719128100375E-3</v>
      </c>
      <c r="N1162" t="str">
        <f t="shared" si="1701"/>
        <v>2021-09-03</v>
      </c>
      <c r="O1162">
        <f t="shared" si="1702"/>
        <v>-24.599609375</v>
      </c>
      <c r="P1162">
        <f t="shared" si="1703"/>
        <v>73.30078125</v>
      </c>
      <c r="Q1162">
        <f t="shared" si="1704"/>
        <v>69.80078125</v>
      </c>
      <c r="R1162">
        <f t="shared" si="1705"/>
        <v>35.701171875</v>
      </c>
      <c r="S1162">
        <f t="shared" si="1706"/>
        <v>17231.58740234375</v>
      </c>
      <c r="T1162">
        <f t="shared" si="1707"/>
        <v>17155.331101190477</v>
      </c>
      <c r="U1162">
        <f t="shared" si="1708"/>
        <v>63.01220703125</v>
      </c>
      <c r="V1162">
        <f t="shared" si="1709"/>
        <v>139.26850818452294</v>
      </c>
      <c r="W1162">
        <f t="shared" si="1710"/>
        <v>38.94921875</v>
      </c>
      <c r="X1162">
        <f t="shared" si="1711"/>
        <v>48.45</v>
      </c>
      <c r="Y1162">
        <f t="shared" si="1712"/>
        <v>17243.118057058306</v>
      </c>
      <c r="Z1162">
        <f t="shared" si="1721"/>
        <v>17153.877159706626</v>
      </c>
      <c r="AA1162">
        <f t="shared" si="1713"/>
        <v>51.481552316694433</v>
      </c>
      <c r="AB1162">
        <f t="shared" si="1714"/>
        <v>140.72244966837388</v>
      </c>
      <c r="AC1162" s="9">
        <f t="shared" si="1715"/>
        <v>89.24089735167945</v>
      </c>
      <c r="AD1162" s="4">
        <f t="shared" si="1716"/>
        <v>7.1866853123369601E-3</v>
      </c>
      <c r="AE1162" s="2">
        <f t="shared" si="1717"/>
        <v>2.2568593892401158E-3</v>
      </c>
      <c r="AF1162">
        <f t="shared" si="1725"/>
        <v>87.78695586782851</v>
      </c>
      <c r="AG1162" s="4">
        <f t="shared" si="1718"/>
        <v>2.1041338029279631E-2</v>
      </c>
      <c r="AI1162">
        <f t="shared" si="1719"/>
        <v>1</v>
      </c>
      <c r="AJ1162">
        <f t="shared" si="1722"/>
        <v>0</v>
      </c>
      <c r="AK1162">
        <f t="shared" si="1723"/>
        <v>0</v>
      </c>
      <c r="AL1162">
        <f t="shared" ref="AL1162:AN1162" si="1781">SUM(AI1152:AI1161)/10</f>
        <v>0.7</v>
      </c>
      <c r="AM1162">
        <f t="shared" si="1781"/>
        <v>0</v>
      </c>
      <c r="AN1162">
        <f t="shared" si="1781"/>
        <v>0.3</v>
      </c>
      <c r="AO1162" s="7">
        <f t="shared" si="1736"/>
        <v>24.150390625</v>
      </c>
      <c r="AP1162" s="8">
        <f t="shared" si="1740"/>
        <v>0.62737410147248762</v>
      </c>
      <c r="AQ1162" s="8">
        <f t="shared" si="1741"/>
        <v>0</v>
      </c>
      <c r="AR1162" s="8">
        <f t="shared" si="1742"/>
        <v>0.24545454545454545</v>
      </c>
      <c r="AT1162" s="8">
        <f t="shared" si="1737"/>
        <v>9</v>
      </c>
      <c r="AU1162" s="8">
        <f t="shared" si="1738"/>
        <v>1</v>
      </c>
      <c r="AV1162" s="4"/>
    </row>
    <row r="1163" spans="1:48" x14ac:dyDescent="0.25">
      <c r="A1163" t="s">
        <v>1167</v>
      </c>
      <c r="B1163">
        <v>17293.80078125</v>
      </c>
      <c r="C1163">
        <v>17321</v>
      </c>
      <c r="D1163">
        <v>17228.55078125</v>
      </c>
      <c r="E1163">
        <v>17270</v>
      </c>
      <c r="F1163">
        <v>17270</v>
      </c>
      <c r="G1163">
        <v>0</v>
      </c>
      <c r="H1163" t="str">
        <f t="shared" si="1696"/>
        <v xml:space="preserve"> 13:15:00+05:30</v>
      </c>
      <c r="I1163" t="str">
        <f t="shared" si="1697"/>
        <v>N</v>
      </c>
      <c r="J1163">
        <f t="shared" si="1698"/>
        <v>-24.599609375</v>
      </c>
      <c r="K1163">
        <f t="shared" si="1699"/>
        <v>-23.80078125</v>
      </c>
      <c r="L1163" s="3">
        <f t="shared" si="1774"/>
        <v>-1.4223867525481842E-3</v>
      </c>
      <c r="M1163" s="3">
        <f t="shared" si="1700"/>
        <v>-1.3762608665993708E-3</v>
      </c>
      <c r="N1163" t="str">
        <f t="shared" si="1701"/>
        <v>2021-09-03</v>
      </c>
      <c r="O1163">
        <f t="shared" si="1702"/>
        <v>50.900390625</v>
      </c>
      <c r="P1163">
        <f t="shared" si="1703"/>
        <v>120.05078125</v>
      </c>
      <c r="Q1163">
        <f t="shared" si="1704"/>
        <v>-6.19921875</v>
      </c>
      <c r="R1163">
        <f t="shared" si="1705"/>
        <v>89.94921875</v>
      </c>
      <c r="S1163">
        <f t="shared" si="1706"/>
        <v>17246.6123046875</v>
      </c>
      <c r="T1163">
        <f t="shared" si="1707"/>
        <v>17167.226283482141</v>
      </c>
      <c r="U1163">
        <f t="shared" si="1708"/>
        <v>23.3876953125</v>
      </c>
      <c r="V1163">
        <f t="shared" si="1709"/>
        <v>102.7737165178587</v>
      </c>
      <c r="W1163">
        <f t="shared" si="1710"/>
        <v>92.44921875</v>
      </c>
      <c r="X1163">
        <f t="shared" si="1711"/>
        <v>45.509960937499997</v>
      </c>
      <c r="Y1163">
        <f t="shared" si="1712"/>
        <v>17249.091822156461</v>
      </c>
      <c r="Z1163">
        <f t="shared" si="1721"/>
        <v>17164.433781551477</v>
      </c>
      <c r="AA1163">
        <f t="shared" si="1713"/>
        <v>20.908177843539306</v>
      </c>
      <c r="AB1163">
        <f t="shared" si="1714"/>
        <v>105.5662184485227</v>
      </c>
      <c r="AC1163" s="9">
        <f t="shared" si="1715"/>
        <v>84.658040604983398</v>
      </c>
      <c r="AD1163" s="4">
        <f t="shared" si="1716"/>
        <v>-5.1353772571739002E-2</v>
      </c>
      <c r="AE1163" s="2">
        <f t="shared" si="1717"/>
        <v>5.3660473201619131E-3</v>
      </c>
      <c r="AF1163">
        <f t="shared" si="1725"/>
        <v>81.865538674319396</v>
      </c>
      <c r="AG1163" s="4">
        <f t="shared" si="1718"/>
        <v>-6.7452130387393353E-2</v>
      </c>
      <c r="AI1163">
        <f t="shared" si="1719"/>
        <v>0</v>
      </c>
      <c r="AJ1163">
        <f t="shared" si="1722"/>
        <v>0</v>
      </c>
      <c r="AK1163">
        <f t="shared" si="1723"/>
        <v>1</v>
      </c>
      <c r="AL1163">
        <f t="shared" ref="AL1163:AN1163" si="1782">SUM(AI1153:AI1162)/10</f>
        <v>0.8</v>
      </c>
      <c r="AM1163">
        <f t="shared" si="1782"/>
        <v>0</v>
      </c>
      <c r="AN1163">
        <f t="shared" si="1782"/>
        <v>0.2</v>
      </c>
      <c r="AO1163" s="7">
        <f t="shared" si="1736"/>
        <v>-24.599609375</v>
      </c>
      <c r="AP1163" s="8">
        <f t="shared" si="1740"/>
        <v>0.51330608302294445</v>
      </c>
      <c r="AQ1163" s="8">
        <f t="shared" si="1741"/>
        <v>0</v>
      </c>
      <c r="AR1163" s="8">
        <f t="shared" si="1742"/>
        <v>0.42727272727272725</v>
      </c>
      <c r="AT1163" s="8">
        <f t="shared" si="1737"/>
        <v>8</v>
      </c>
      <c r="AU1163" s="8">
        <f t="shared" si="1738"/>
        <v>2</v>
      </c>
      <c r="AV1163" s="4"/>
    </row>
    <row r="1164" spans="1:48" x14ac:dyDescent="0.25">
      <c r="A1164" t="s">
        <v>1168</v>
      </c>
      <c r="B1164">
        <v>17269.599609375</v>
      </c>
      <c r="C1164">
        <v>17325.25</v>
      </c>
      <c r="D1164">
        <v>17257.5</v>
      </c>
      <c r="E1164">
        <v>17320.900390625</v>
      </c>
      <c r="F1164">
        <v>17320.900390625</v>
      </c>
      <c r="G1164">
        <v>0</v>
      </c>
      <c r="H1164" t="str">
        <f t="shared" si="1696"/>
        <v xml:space="preserve"> 14:15:00+05:30</v>
      </c>
      <c r="I1164" t="str">
        <f t="shared" si="1697"/>
        <v>N</v>
      </c>
      <c r="J1164">
        <f t="shared" si="1698"/>
        <v>50.900390625</v>
      </c>
      <c r="K1164">
        <f t="shared" si="1699"/>
        <v>51.30078125</v>
      </c>
      <c r="L1164" s="3">
        <f t="shared" si="1774"/>
        <v>2.9473300883034164E-3</v>
      </c>
      <c r="M1164" s="3">
        <f t="shared" si="1700"/>
        <v>2.9705831293361765E-3</v>
      </c>
      <c r="N1164" t="str">
        <f t="shared" si="1701"/>
        <v>2021-09-03</v>
      </c>
      <c r="O1164">
        <f t="shared" si="1702"/>
        <v>-0.349609375</v>
      </c>
      <c r="P1164">
        <f t="shared" si="1703"/>
        <v>55.900390625</v>
      </c>
      <c r="Q1164">
        <f t="shared" si="1704"/>
        <v>4.150390625</v>
      </c>
      <c r="R1164">
        <f t="shared" si="1705"/>
        <v>42.400390625</v>
      </c>
      <c r="S1164">
        <f t="shared" si="1706"/>
        <v>17256.6748046875</v>
      </c>
      <c r="T1164">
        <f t="shared" si="1707"/>
        <v>17178.252511160714</v>
      </c>
      <c r="U1164">
        <f t="shared" si="1708"/>
        <v>64.2255859375</v>
      </c>
      <c r="V1164">
        <f t="shared" si="1709"/>
        <v>142.64787946428623</v>
      </c>
      <c r="W1164">
        <f t="shared" si="1710"/>
        <v>67.75</v>
      </c>
      <c r="X1164">
        <f t="shared" si="1711"/>
        <v>50.554882812499997</v>
      </c>
      <c r="Y1164">
        <f t="shared" si="1712"/>
        <v>17265.049281816136</v>
      </c>
      <c r="Z1164">
        <f t="shared" si="1721"/>
        <v>17178.658018739978</v>
      </c>
      <c r="AA1164">
        <f t="shared" si="1713"/>
        <v>55.851108808863501</v>
      </c>
      <c r="AB1164">
        <f t="shared" si="1714"/>
        <v>142.24237188502229</v>
      </c>
      <c r="AC1164" s="9">
        <f t="shared" si="1715"/>
        <v>86.391263076158793</v>
      </c>
      <c r="AD1164" s="4">
        <f t="shared" si="1716"/>
        <v>2.0473217414311014E-2</v>
      </c>
      <c r="AE1164" s="2">
        <f t="shared" si="1717"/>
        <v>3.9258293495581633E-3</v>
      </c>
      <c r="AF1164">
        <f t="shared" si="1725"/>
        <v>86.796770655422733</v>
      </c>
      <c r="AG1164" s="4">
        <f t="shared" si="1718"/>
        <v>6.0235748288678004E-2</v>
      </c>
      <c r="AI1164">
        <f t="shared" si="1719"/>
        <v>1</v>
      </c>
      <c r="AJ1164">
        <f t="shared" si="1722"/>
        <v>0</v>
      </c>
      <c r="AK1164">
        <f t="shared" si="1723"/>
        <v>0</v>
      </c>
      <c r="AL1164">
        <f t="shared" ref="AL1164:AN1164" si="1783">SUM(AI1154:AI1163)/10</f>
        <v>0.7</v>
      </c>
      <c r="AM1164">
        <f t="shared" si="1783"/>
        <v>0</v>
      </c>
      <c r="AN1164">
        <f t="shared" si="1783"/>
        <v>0.3</v>
      </c>
      <c r="AO1164" s="7">
        <f t="shared" si="1736"/>
        <v>50.900390625</v>
      </c>
      <c r="AP1164" s="8">
        <f t="shared" si="1740"/>
        <v>0.60179588610968182</v>
      </c>
      <c r="AQ1164" s="8">
        <f t="shared" si="1741"/>
        <v>0</v>
      </c>
      <c r="AR1164" s="8">
        <f t="shared" si="1742"/>
        <v>0.16363636363636364</v>
      </c>
      <c r="AT1164" s="8">
        <f t="shared" si="1737"/>
        <v>8</v>
      </c>
      <c r="AU1164" s="8">
        <f t="shared" si="1738"/>
        <v>2</v>
      </c>
      <c r="AV1164" s="4"/>
    </row>
    <row r="1165" spans="1:48" x14ac:dyDescent="0.25">
      <c r="A1165" t="s">
        <v>1169</v>
      </c>
      <c r="B1165">
        <v>17320.599609375</v>
      </c>
      <c r="C1165">
        <v>17339.5</v>
      </c>
      <c r="D1165">
        <v>17318.5</v>
      </c>
      <c r="E1165">
        <v>17320.55078125</v>
      </c>
      <c r="F1165">
        <v>17320.55078125</v>
      </c>
      <c r="G1165">
        <v>0</v>
      </c>
      <c r="H1165" t="str">
        <f t="shared" si="1696"/>
        <v xml:space="preserve"> 15:15:00+05:30</v>
      </c>
      <c r="I1165" t="str">
        <f t="shared" si="1697"/>
        <v>N</v>
      </c>
      <c r="J1165">
        <f t="shared" si="1698"/>
        <v>-0.349609375</v>
      </c>
      <c r="K1165">
        <f t="shared" si="1699"/>
        <v>-4.8828125E-2</v>
      </c>
      <c r="L1165" s="3">
        <f t="shared" si="1774"/>
        <v>-2.0184249497169752E-5</v>
      </c>
      <c r="M1165" s="3">
        <f t="shared" si="1700"/>
        <v>-2.8190782132952917E-6</v>
      </c>
      <c r="N1165" t="str">
        <f t="shared" si="1701"/>
        <v>2021-09-03</v>
      </c>
      <c r="O1165">
        <f t="shared" si="1702"/>
        <v>79.798828125</v>
      </c>
      <c r="P1165">
        <f t="shared" si="1703"/>
        <v>55.849609375</v>
      </c>
      <c r="Q1165">
        <f t="shared" si="1704"/>
        <v>30.69921875</v>
      </c>
      <c r="R1165">
        <f t="shared" si="1705"/>
        <v>37.1484375</v>
      </c>
      <c r="S1165">
        <f t="shared" si="1706"/>
        <v>17269.68115234375</v>
      </c>
      <c r="T1165">
        <f t="shared" si="1707"/>
        <v>17186.769159226191</v>
      </c>
      <c r="U1165">
        <f t="shared" si="1708"/>
        <v>50.86962890625</v>
      </c>
      <c r="V1165">
        <f t="shared" si="1709"/>
        <v>133.78162202380918</v>
      </c>
      <c r="W1165">
        <f t="shared" si="1710"/>
        <v>21</v>
      </c>
      <c r="X1165">
        <f t="shared" si="1711"/>
        <v>54.459765625000003</v>
      </c>
      <c r="Y1165">
        <f t="shared" si="1712"/>
        <v>17277.382948356993</v>
      </c>
      <c r="Z1165">
        <f t="shared" si="1721"/>
        <v>17191.557360786344</v>
      </c>
      <c r="AA1165">
        <f t="shared" si="1713"/>
        <v>43.167832893006562</v>
      </c>
      <c r="AB1165">
        <f t="shared" si="1714"/>
        <v>128.99342046365564</v>
      </c>
      <c r="AC1165" s="9">
        <f t="shared" si="1715"/>
        <v>85.825587570649077</v>
      </c>
      <c r="AD1165" s="4">
        <f t="shared" si="1716"/>
        <v>-6.5478323312745347E-3</v>
      </c>
      <c r="AE1165" s="2">
        <f t="shared" si="1717"/>
        <v>1.2125761468949389E-3</v>
      </c>
      <c r="AF1165">
        <f t="shared" si="1725"/>
        <v>90.613789130802616</v>
      </c>
      <c r="AG1165" s="4">
        <f t="shared" si="1718"/>
        <v>4.3976503348646293E-2</v>
      </c>
      <c r="AI1165">
        <f t="shared" si="1719"/>
        <v>0</v>
      </c>
      <c r="AJ1165">
        <f t="shared" si="1722"/>
        <v>0</v>
      </c>
      <c r="AK1165">
        <f t="shared" si="1723"/>
        <v>1</v>
      </c>
      <c r="AL1165">
        <f t="shared" ref="AL1165:AN1165" si="1784">SUM(AI1155:AI1164)/10</f>
        <v>0.7</v>
      </c>
      <c r="AM1165">
        <f t="shared" si="1784"/>
        <v>0</v>
      </c>
      <c r="AN1165">
        <f t="shared" si="1784"/>
        <v>0.3</v>
      </c>
      <c r="AO1165" s="7">
        <f t="shared" si="1736"/>
        <v>-0.349609375</v>
      </c>
      <c r="AP1165" s="8">
        <f t="shared" si="1740"/>
        <v>0.49237845227155785</v>
      </c>
      <c r="AQ1165" s="8">
        <f t="shared" si="1741"/>
        <v>0</v>
      </c>
      <c r="AR1165" s="8">
        <f t="shared" si="1742"/>
        <v>0.42727272727272725</v>
      </c>
      <c r="AT1165" s="8">
        <f t="shared" si="1737"/>
        <v>7</v>
      </c>
      <c r="AU1165" s="8">
        <f t="shared" si="1738"/>
        <v>3</v>
      </c>
      <c r="AV1165" s="4"/>
    </row>
    <row r="1166" spans="1:48" x14ac:dyDescent="0.25">
      <c r="A1166" t="s">
        <v>1170</v>
      </c>
      <c r="B1166">
        <v>17399.349609375</v>
      </c>
      <c r="C1166">
        <v>17428.900390625</v>
      </c>
      <c r="D1166">
        <v>17379.650390625</v>
      </c>
      <c r="E1166">
        <v>17400.349609375</v>
      </c>
      <c r="F1166">
        <v>17400.349609375</v>
      </c>
      <c r="G1166">
        <v>0</v>
      </c>
      <c r="H1166" t="str">
        <f t="shared" si="1696"/>
        <v xml:space="preserve"> 09:15:00+05:30</v>
      </c>
      <c r="I1166" t="str">
        <f t="shared" si="1697"/>
        <v>Y</v>
      </c>
      <c r="J1166">
        <f t="shared" si="1698"/>
        <v>79.798828125</v>
      </c>
      <c r="K1166">
        <f t="shared" si="1699"/>
        <v>1</v>
      </c>
      <c r="L1166" s="3">
        <f t="shared" si="1774"/>
        <v>4.6071761304140833E-3</v>
      </c>
      <c r="M1166" s="3">
        <f t="shared" si="1700"/>
        <v>5.7473412653377963E-5</v>
      </c>
      <c r="N1166" t="str">
        <f t="shared" si="1701"/>
        <v>2021-09-06</v>
      </c>
      <c r="O1166">
        <f t="shared" si="1702"/>
        <v>-34.94921875</v>
      </c>
      <c r="P1166">
        <f t="shared" si="1703"/>
        <v>-20.69921875</v>
      </c>
      <c r="Q1166">
        <f t="shared" si="1704"/>
        <v>-29.650390625</v>
      </c>
      <c r="R1166">
        <f t="shared" si="1705"/>
        <v>-49.650390625</v>
      </c>
      <c r="S1166">
        <f t="shared" si="1706"/>
        <v>17280.74365234375</v>
      </c>
      <c r="T1166">
        <f t="shared" si="1707"/>
        <v>17195.735863095237</v>
      </c>
      <c r="U1166">
        <f t="shared" si="1708"/>
        <v>119.60595703125</v>
      </c>
      <c r="V1166">
        <f t="shared" si="1709"/>
        <v>204.61374627976329</v>
      </c>
      <c r="W1166">
        <f t="shared" si="1710"/>
        <v>49.25</v>
      </c>
      <c r="X1166">
        <f t="shared" si="1711"/>
        <v>52.474609375</v>
      </c>
      <c r="Y1166">
        <f t="shared" si="1712"/>
        <v>17304.708873027663</v>
      </c>
      <c r="Z1166">
        <f t="shared" si="1721"/>
        <v>17210.538474294404</v>
      </c>
      <c r="AA1166">
        <f t="shared" si="1713"/>
        <v>95.640736347337224</v>
      </c>
      <c r="AB1166">
        <f t="shared" si="1714"/>
        <v>189.8111350805957</v>
      </c>
      <c r="AC1166" s="9">
        <f t="shared" si="1715"/>
        <v>94.17039873325848</v>
      </c>
      <c r="AD1166" s="4">
        <f t="shared" si="1716"/>
        <v>9.7229875131821297E-2</v>
      </c>
      <c r="AE1166" s="2">
        <f t="shared" si="1717"/>
        <v>2.8337739190983169E-3</v>
      </c>
      <c r="AF1166">
        <f t="shared" si="1725"/>
        <v>108.97300993242607</v>
      </c>
      <c r="AG1166" s="4">
        <f t="shared" si="1718"/>
        <v>0.20260956944556849</v>
      </c>
      <c r="AI1166">
        <f t="shared" si="1719"/>
        <v>1</v>
      </c>
      <c r="AJ1166">
        <f t="shared" si="1722"/>
        <v>0</v>
      </c>
      <c r="AK1166">
        <f t="shared" si="1723"/>
        <v>0</v>
      </c>
      <c r="AL1166">
        <f t="shared" ref="AL1166:AN1166" si="1785">SUM(AI1156:AI1165)/10</f>
        <v>0.6</v>
      </c>
      <c r="AM1166">
        <f t="shared" si="1785"/>
        <v>0</v>
      </c>
      <c r="AN1166">
        <f t="shared" si="1785"/>
        <v>0.4</v>
      </c>
      <c r="AO1166" s="7">
        <f t="shared" si="1736"/>
        <v>79.798828125</v>
      </c>
      <c r="AP1166" s="8">
        <f t="shared" si="1740"/>
        <v>0.58467327913127465</v>
      </c>
      <c r="AQ1166" s="8">
        <f t="shared" si="1741"/>
        <v>0</v>
      </c>
      <c r="AR1166" s="8">
        <f t="shared" si="1742"/>
        <v>0.24545454545454545</v>
      </c>
      <c r="AT1166" s="8">
        <f t="shared" si="1737"/>
        <v>7</v>
      </c>
      <c r="AU1166" s="8">
        <f t="shared" si="1738"/>
        <v>3</v>
      </c>
      <c r="AV1166" s="4"/>
    </row>
    <row r="1167" spans="1:48" x14ac:dyDescent="0.25">
      <c r="A1167" t="s">
        <v>1171</v>
      </c>
      <c r="B1167">
        <v>17400.650390625</v>
      </c>
      <c r="C1167">
        <v>17401.75</v>
      </c>
      <c r="D1167">
        <v>17349.19921875</v>
      </c>
      <c r="E1167">
        <v>17365.400390625</v>
      </c>
      <c r="F1167">
        <v>17365.400390625</v>
      </c>
      <c r="G1167">
        <v>0</v>
      </c>
      <c r="H1167" t="str">
        <f t="shared" si="1696"/>
        <v xml:space="preserve"> 10:15:00+05:30</v>
      </c>
      <c r="I1167" t="str">
        <f t="shared" si="1697"/>
        <v>N</v>
      </c>
      <c r="J1167">
        <f t="shared" si="1698"/>
        <v>-34.94921875</v>
      </c>
      <c r="K1167">
        <f t="shared" si="1699"/>
        <v>-35.25</v>
      </c>
      <c r="L1167" s="3">
        <f t="shared" si="1774"/>
        <v>-2.0085354337461116E-3</v>
      </c>
      <c r="M1167" s="3">
        <f t="shared" si="1700"/>
        <v>-2.0257863475604192E-3</v>
      </c>
      <c r="N1167" t="str">
        <f t="shared" si="1701"/>
        <v>2021-09-06</v>
      </c>
      <c r="O1167">
        <f t="shared" si="1702"/>
        <v>2.5</v>
      </c>
      <c r="P1167">
        <f t="shared" si="1703"/>
        <v>-54.650390625</v>
      </c>
      <c r="Q1167">
        <f t="shared" si="1704"/>
        <v>-41</v>
      </c>
      <c r="R1167">
        <f t="shared" si="1705"/>
        <v>51.400390625</v>
      </c>
      <c r="S1167">
        <f t="shared" si="1706"/>
        <v>17301.55615234375</v>
      </c>
      <c r="T1167">
        <f t="shared" si="1707"/>
        <v>17205.261997767859</v>
      </c>
      <c r="U1167">
        <f t="shared" si="1708"/>
        <v>63.84423828125</v>
      </c>
      <c r="V1167">
        <f t="shared" si="1709"/>
        <v>160.1383928571413</v>
      </c>
      <c r="W1167">
        <f t="shared" si="1710"/>
        <v>52.55078125</v>
      </c>
      <c r="X1167">
        <f t="shared" si="1711"/>
        <v>52.249609374999999</v>
      </c>
      <c r="Y1167">
        <f t="shared" si="1712"/>
        <v>17318.195876938182</v>
      </c>
      <c r="Z1167">
        <f t="shared" si="1721"/>
        <v>17224.616830324459</v>
      </c>
      <c r="AA1167">
        <f t="shared" si="1713"/>
        <v>47.204513686818245</v>
      </c>
      <c r="AB1167">
        <f t="shared" si="1714"/>
        <v>140.78356030054056</v>
      </c>
      <c r="AC1167" s="9">
        <f t="shared" si="1715"/>
        <v>93.579046613722312</v>
      </c>
      <c r="AD1167" s="4">
        <f t="shared" si="1716"/>
        <v>-6.2795966406725889E-3</v>
      </c>
      <c r="AE1167" s="2">
        <f t="shared" si="1717"/>
        <v>3.0290032748719717E-3</v>
      </c>
      <c r="AF1167">
        <f t="shared" si="1725"/>
        <v>112.93387917032305</v>
      </c>
      <c r="AG1167" s="4">
        <f t="shared" si="1718"/>
        <v>3.6347250024140042E-2</v>
      </c>
      <c r="AI1167">
        <f t="shared" si="1719"/>
        <v>0</v>
      </c>
      <c r="AJ1167">
        <f t="shared" si="1722"/>
        <v>0</v>
      </c>
      <c r="AK1167">
        <f t="shared" si="1723"/>
        <v>1</v>
      </c>
      <c r="AL1167">
        <f t="shared" ref="AL1167:AN1167" si="1786">SUM(AI1157:AI1166)/10</f>
        <v>0.6</v>
      </c>
      <c r="AM1167">
        <f t="shared" si="1786"/>
        <v>0</v>
      </c>
      <c r="AN1167">
        <f t="shared" si="1786"/>
        <v>0.4</v>
      </c>
      <c r="AO1167" s="7">
        <f t="shared" si="1736"/>
        <v>-34.94921875</v>
      </c>
      <c r="AP1167" s="8">
        <f t="shared" si="1740"/>
        <v>0.478369046561952</v>
      </c>
      <c r="AQ1167" s="8">
        <f t="shared" si="1741"/>
        <v>0</v>
      </c>
      <c r="AR1167" s="8">
        <f t="shared" si="1742"/>
        <v>0.50909090909090915</v>
      </c>
      <c r="AT1167" s="8">
        <f t="shared" si="1737"/>
        <v>6</v>
      </c>
      <c r="AU1167" s="8">
        <f t="shared" si="1738"/>
        <v>4</v>
      </c>
      <c r="AV1167" s="4"/>
    </row>
    <row r="1168" spans="1:48" x14ac:dyDescent="0.25">
      <c r="A1168" t="s">
        <v>1172</v>
      </c>
      <c r="B1168">
        <v>17365.599609375</v>
      </c>
      <c r="C1168">
        <v>17379.650390625</v>
      </c>
      <c r="D1168">
        <v>17345.599609375</v>
      </c>
      <c r="E1168">
        <v>17367.900390625</v>
      </c>
      <c r="F1168">
        <v>17367.900390625</v>
      </c>
      <c r="G1168">
        <v>0</v>
      </c>
      <c r="H1168" t="str">
        <f t="shared" si="1696"/>
        <v xml:space="preserve"> 11:15:00+05:30</v>
      </c>
      <c r="I1168" t="str">
        <f t="shared" si="1697"/>
        <v>N</v>
      </c>
      <c r="J1168">
        <f t="shared" si="1698"/>
        <v>2.5</v>
      </c>
      <c r="K1168">
        <f t="shared" si="1699"/>
        <v>2.30078125</v>
      </c>
      <c r="L1168" s="3">
        <f t="shared" si="1774"/>
        <v>1.4396443178757147E-4</v>
      </c>
      <c r="M1168" s="3">
        <f t="shared" si="1700"/>
        <v>1.3249074617371112E-4</v>
      </c>
      <c r="N1168" t="str">
        <f t="shared" si="1701"/>
        <v>2021-09-06</v>
      </c>
      <c r="O1168">
        <f t="shared" si="1702"/>
        <v>22.150390625</v>
      </c>
      <c r="P1168">
        <f t="shared" si="1703"/>
        <v>-38.650390625</v>
      </c>
      <c r="Q1168">
        <f t="shared" si="1704"/>
        <v>-18.599609375</v>
      </c>
      <c r="R1168">
        <f t="shared" si="1705"/>
        <v>56.599609375</v>
      </c>
      <c r="S1168">
        <f t="shared" si="1706"/>
        <v>17309.675048828125</v>
      </c>
      <c r="T1168">
        <f t="shared" si="1707"/>
        <v>17217.290550595237</v>
      </c>
      <c r="U1168">
        <f t="shared" si="1708"/>
        <v>58.225341796875</v>
      </c>
      <c r="V1168">
        <f t="shared" si="1709"/>
        <v>150.60984002976329</v>
      </c>
      <c r="W1168">
        <f t="shared" si="1710"/>
        <v>34.05078125</v>
      </c>
      <c r="X1168">
        <f t="shared" si="1711"/>
        <v>53.874804687500003</v>
      </c>
      <c r="Y1168">
        <f t="shared" si="1712"/>
        <v>17329.24132442414</v>
      </c>
      <c r="Z1168">
        <f t="shared" si="1721"/>
        <v>17237.642608533599</v>
      </c>
      <c r="AA1168">
        <f t="shared" si="1713"/>
        <v>38.659066200860252</v>
      </c>
      <c r="AB1168">
        <f t="shared" si="1714"/>
        <v>130.25778209140117</v>
      </c>
      <c r="AC1168" s="9">
        <f t="shared" si="1715"/>
        <v>91.598715890540916</v>
      </c>
      <c r="AD1168" s="4">
        <f t="shared" si="1716"/>
        <v>-2.1162116893067417E-2</v>
      </c>
      <c r="AE1168" s="2">
        <f t="shared" si="1717"/>
        <v>1.9630789374151204E-3</v>
      </c>
      <c r="AF1168">
        <f t="shared" si="1725"/>
        <v>111.95077382890304</v>
      </c>
      <c r="AG1168" s="4">
        <f t="shared" si="1718"/>
        <v>-8.7051409961516335E-3</v>
      </c>
      <c r="AI1168">
        <f t="shared" si="1719"/>
        <v>0</v>
      </c>
      <c r="AJ1168">
        <f t="shared" si="1722"/>
        <v>0</v>
      </c>
      <c r="AK1168">
        <f t="shared" si="1723"/>
        <v>1</v>
      </c>
      <c r="AL1168">
        <f t="shared" ref="AL1168:AN1168" si="1787">SUM(AI1158:AI1167)/10</f>
        <v>0.5</v>
      </c>
      <c r="AM1168">
        <f t="shared" si="1787"/>
        <v>0</v>
      </c>
      <c r="AN1168">
        <f t="shared" si="1787"/>
        <v>0.5</v>
      </c>
      <c r="AO1168" s="7">
        <f t="shared" si="1736"/>
        <v>2.5</v>
      </c>
      <c r="AP1168" s="8">
        <f t="shared" si="1740"/>
        <v>0.39139285627796072</v>
      </c>
      <c r="AQ1168" s="8">
        <f t="shared" si="1741"/>
        <v>0</v>
      </c>
      <c r="AR1168" s="8">
        <f t="shared" si="1742"/>
        <v>0.50909090909090915</v>
      </c>
      <c r="AT1168" s="8">
        <f t="shared" si="1737"/>
        <v>6</v>
      </c>
      <c r="AU1168" s="8">
        <f t="shared" si="1738"/>
        <v>4</v>
      </c>
      <c r="AV1168" s="4"/>
    </row>
    <row r="1169" spans="1:48" x14ac:dyDescent="0.25">
      <c r="A1169" t="s">
        <v>1173</v>
      </c>
      <c r="B1169">
        <v>17368</v>
      </c>
      <c r="C1169">
        <v>17395.099609375</v>
      </c>
      <c r="D1169">
        <v>17360.400390625</v>
      </c>
      <c r="E1169">
        <v>17390.05078125</v>
      </c>
      <c r="F1169">
        <v>17390.05078125</v>
      </c>
      <c r="G1169">
        <v>0</v>
      </c>
      <c r="H1169" t="str">
        <f t="shared" si="1696"/>
        <v xml:space="preserve"> 12:15:00+05:30</v>
      </c>
      <c r="I1169" t="str">
        <f t="shared" si="1697"/>
        <v>N</v>
      </c>
      <c r="J1169">
        <f t="shared" si="1698"/>
        <v>22.150390625</v>
      </c>
      <c r="K1169">
        <f t="shared" si="1699"/>
        <v>22.05078125</v>
      </c>
      <c r="L1169" s="3">
        <f t="shared" si="1774"/>
        <v>1.2753637530623181E-3</v>
      </c>
      <c r="M1169" s="3">
        <f t="shared" si="1700"/>
        <v>1.2696212143021648E-3</v>
      </c>
      <c r="N1169" t="str">
        <f t="shared" si="1701"/>
        <v>2021-09-06</v>
      </c>
      <c r="O1169">
        <f t="shared" si="1702"/>
        <v>-13.25</v>
      </c>
      <c r="P1169">
        <f t="shared" si="1703"/>
        <v>-5.80078125</v>
      </c>
      <c r="Q1169">
        <f t="shared" si="1704"/>
        <v>-42.451171875</v>
      </c>
      <c r="R1169">
        <f t="shared" si="1705"/>
        <v>20.1484375</v>
      </c>
      <c r="S1169">
        <f t="shared" si="1706"/>
        <v>17326.268798828125</v>
      </c>
      <c r="T1169">
        <f t="shared" si="1707"/>
        <v>17230.045293898809</v>
      </c>
      <c r="U1169">
        <f t="shared" si="1708"/>
        <v>63.781982421875</v>
      </c>
      <c r="V1169">
        <f t="shared" si="1709"/>
        <v>160.00548735119082</v>
      </c>
      <c r="W1169">
        <f t="shared" si="1710"/>
        <v>34.69921875</v>
      </c>
      <c r="X1169">
        <f t="shared" si="1711"/>
        <v>55.534960937500003</v>
      </c>
      <c r="Y1169">
        <f t="shared" si="1712"/>
        <v>17342.754537052107</v>
      </c>
      <c r="Z1169">
        <f t="shared" si="1721"/>
        <v>17251.497896962363</v>
      </c>
      <c r="AA1169">
        <f t="shared" si="1713"/>
        <v>47.29624419789252</v>
      </c>
      <c r="AB1169">
        <f t="shared" si="1714"/>
        <v>138.55288428763743</v>
      </c>
      <c r="AC1169" s="9">
        <f t="shared" si="1715"/>
        <v>91.256640089744906</v>
      </c>
      <c r="AD1169" s="4">
        <f t="shared" si="1716"/>
        <v>-3.7345043265102724E-3</v>
      </c>
      <c r="AE1169" s="2">
        <f t="shared" si="1717"/>
        <v>1.9987568241074871E-3</v>
      </c>
      <c r="AF1169">
        <f t="shared" si="1725"/>
        <v>112.7092431532983</v>
      </c>
      <c r="AG1169" s="4">
        <f t="shared" si="1718"/>
        <v>6.7750252941927002E-3</v>
      </c>
      <c r="AI1169">
        <f t="shared" si="1719"/>
        <v>0</v>
      </c>
      <c r="AJ1169">
        <f t="shared" si="1722"/>
        <v>0</v>
      </c>
      <c r="AK1169">
        <f t="shared" si="1723"/>
        <v>1</v>
      </c>
      <c r="AL1169">
        <f t="shared" ref="AL1169:AN1169" si="1788">SUM(AI1159:AI1168)/10</f>
        <v>0.4</v>
      </c>
      <c r="AM1169">
        <f t="shared" si="1788"/>
        <v>0</v>
      </c>
      <c r="AN1169">
        <f t="shared" si="1788"/>
        <v>0.6</v>
      </c>
      <c r="AO1169" s="7">
        <f t="shared" si="1736"/>
        <v>22.150390625</v>
      </c>
      <c r="AP1169" s="8">
        <f t="shared" si="1740"/>
        <v>0.32023051877287695</v>
      </c>
      <c r="AQ1169" s="8">
        <f t="shared" si="1741"/>
        <v>0</v>
      </c>
      <c r="AR1169" s="8">
        <f t="shared" si="1742"/>
        <v>0.59090909090909094</v>
      </c>
      <c r="AT1169" s="8">
        <f t="shared" si="1737"/>
        <v>6</v>
      </c>
      <c r="AU1169" s="8">
        <f t="shared" si="1738"/>
        <v>4</v>
      </c>
      <c r="AV1169" s="4"/>
    </row>
    <row r="1170" spans="1:48" x14ac:dyDescent="0.25">
      <c r="A1170" t="s">
        <v>1174</v>
      </c>
      <c r="B1170">
        <v>17390.349609375</v>
      </c>
      <c r="C1170">
        <v>17397.5</v>
      </c>
      <c r="D1170">
        <v>17357</v>
      </c>
      <c r="E1170">
        <v>17376.80078125</v>
      </c>
      <c r="F1170">
        <v>17376.80078125</v>
      </c>
      <c r="G1170">
        <v>0</v>
      </c>
      <c r="H1170" t="str">
        <f t="shared" si="1696"/>
        <v xml:space="preserve"> 13:15:00+05:30</v>
      </c>
      <c r="I1170" t="str">
        <f t="shared" si="1697"/>
        <v>N</v>
      </c>
      <c r="J1170">
        <f t="shared" si="1698"/>
        <v>-13.25</v>
      </c>
      <c r="K1170">
        <f t="shared" si="1699"/>
        <v>-13.548828125</v>
      </c>
      <c r="L1170" s="3">
        <f t="shared" si="1774"/>
        <v>-7.6192991996815705E-4</v>
      </c>
      <c r="M1170" s="3">
        <f t="shared" si="1700"/>
        <v>-7.7910038782060681E-4</v>
      </c>
      <c r="N1170" t="str">
        <f t="shared" si="1701"/>
        <v>2021-09-06</v>
      </c>
      <c r="O1170">
        <f t="shared" si="1702"/>
        <v>-0.400390625</v>
      </c>
      <c r="P1170">
        <f t="shared" si="1703"/>
        <v>33.25</v>
      </c>
      <c r="Q1170">
        <f t="shared" si="1704"/>
        <v>-58.150390625</v>
      </c>
      <c r="R1170">
        <f t="shared" si="1705"/>
        <v>14.048828125</v>
      </c>
      <c r="S1170">
        <f t="shared" si="1706"/>
        <v>17341.218994140625</v>
      </c>
      <c r="T1170">
        <f t="shared" si="1707"/>
        <v>17243.092912946428</v>
      </c>
      <c r="U1170">
        <f t="shared" si="1708"/>
        <v>35.581787109375</v>
      </c>
      <c r="V1170">
        <f t="shared" si="1709"/>
        <v>133.70786830357247</v>
      </c>
      <c r="W1170">
        <f t="shared" si="1710"/>
        <v>40.5</v>
      </c>
      <c r="X1170">
        <f t="shared" si="1711"/>
        <v>53.454882812500003</v>
      </c>
      <c r="Y1170">
        <f t="shared" si="1712"/>
        <v>17350.320369096084</v>
      </c>
      <c r="Z1170">
        <f t="shared" si="1721"/>
        <v>17262.88906826124</v>
      </c>
      <c r="AA1170">
        <f t="shared" si="1713"/>
        <v>26.480412153916404</v>
      </c>
      <c r="AB1170">
        <f t="shared" si="1714"/>
        <v>113.91171298875997</v>
      </c>
      <c r="AC1170" s="9">
        <f t="shared" si="1715"/>
        <v>87.431300834843569</v>
      </c>
      <c r="AD1170" s="4">
        <f t="shared" si="1716"/>
        <v>-4.1918475752990327E-2</v>
      </c>
      <c r="AE1170" s="2">
        <f t="shared" si="1717"/>
        <v>2.3333525378809701E-3</v>
      </c>
      <c r="AF1170">
        <f t="shared" si="1725"/>
        <v>107.22745614965606</v>
      </c>
      <c r="AG1170" s="4">
        <f t="shared" si="1718"/>
        <v>-4.8636534593585558E-2</v>
      </c>
      <c r="AI1170">
        <f t="shared" si="1719"/>
        <v>0</v>
      </c>
      <c r="AJ1170">
        <f t="shared" si="1722"/>
        <v>0</v>
      </c>
      <c r="AK1170">
        <f t="shared" si="1723"/>
        <v>1</v>
      </c>
      <c r="AL1170">
        <f t="shared" ref="AL1170:AN1170" si="1789">SUM(AI1160:AI1169)/10</f>
        <v>0.3</v>
      </c>
      <c r="AM1170">
        <f t="shared" si="1789"/>
        <v>0</v>
      </c>
      <c r="AN1170">
        <f t="shared" si="1789"/>
        <v>0.7</v>
      </c>
      <c r="AO1170" s="7">
        <f t="shared" si="1736"/>
        <v>-13.25</v>
      </c>
      <c r="AP1170" s="8">
        <f t="shared" si="1740"/>
        <v>0.26200678808689931</v>
      </c>
      <c r="AQ1170" s="8">
        <f t="shared" si="1741"/>
        <v>0</v>
      </c>
      <c r="AR1170" s="8">
        <f t="shared" si="1742"/>
        <v>0.67272727272727273</v>
      </c>
      <c r="AT1170" s="8">
        <f t="shared" si="1737"/>
        <v>6</v>
      </c>
      <c r="AU1170" s="8">
        <f t="shared" si="1738"/>
        <v>4</v>
      </c>
      <c r="AV1170" s="4"/>
    </row>
    <row r="1171" spans="1:48" x14ac:dyDescent="0.25">
      <c r="A1171" t="s">
        <v>1175</v>
      </c>
      <c r="B1171">
        <v>17377.150390625</v>
      </c>
      <c r="C1171">
        <v>17393.44921875</v>
      </c>
      <c r="D1171">
        <v>17360.69921875</v>
      </c>
      <c r="E1171">
        <v>17376.400390625</v>
      </c>
      <c r="F1171">
        <v>17376.400390625</v>
      </c>
      <c r="G1171">
        <v>0</v>
      </c>
      <c r="H1171" t="str">
        <f t="shared" si="1696"/>
        <v xml:space="preserve"> 14:15:00+05:30</v>
      </c>
      <c r="I1171" t="str">
        <f t="shared" si="1697"/>
        <v>N</v>
      </c>
      <c r="J1171">
        <f t="shared" si="1698"/>
        <v>-0.400390625</v>
      </c>
      <c r="K1171">
        <f t="shared" si="1699"/>
        <v>-0.75</v>
      </c>
      <c r="L1171" s="3">
        <f t="shared" si="1774"/>
        <v>-2.3041676660759754E-5</v>
      </c>
      <c r="M1171" s="3">
        <f t="shared" si="1700"/>
        <v>-4.3160125978113548E-5</v>
      </c>
      <c r="N1171" t="str">
        <f t="shared" si="1701"/>
        <v>2021-09-06</v>
      </c>
      <c r="O1171">
        <f t="shared" si="1702"/>
        <v>3.25</v>
      </c>
      <c r="P1171">
        <f t="shared" si="1703"/>
        <v>34.650390625</v>
      </c>
      <c r="Q1171">
        <f t="shared" si="1704"/>
        <v>-32.30078125</v>
      </c>
      <c r="R1171">
        <f t="shared" si="1705"/>
        <v>15.150390625</v>
      </c>
      <c r="S1171">
        <f t="shared" si="1706"/>
        <v>17351.494140625</v>
      </c>
      <c r="T1171">
        <f t="shared" si="1707"/>
        <v>17255.397693452382</v>
      </c>
      <c r="U1171">
        <f t="shared" si="1708"/>
        <v>24.90625</v>
      </c>
      <c r="V1171">
        <f t="shared" si="1709"/>
        <v>121.00269717261835</v>
      </c>
      <c r="W1171">
        <f t="shared" si="1710"/>
        <v>32.75</v>
      </c>
      <c r="X1171">
        <f t="shared" si="1711"/>
        <v>49.204882812500003</v>
      </c>
      <c r="Y1171">
        <f t="shared" si="1712"/>
        <v>17356.115929435844</v>
      </c>
      <c r="Z1171">
        <f t="shared" si="1721"/>
        <v>17273.208279385217</v>
      </c>
      <c r="AA1171">
        <f t="shared" si="1713"/>
        <v>20.284461189155991</v>
      </c>
      <c r="AB1171">
        <f t="shared" si="1714"/>
        <v>103.19211123978312</v>
      </c>
      <c r="AC1171" s="9">
        <f t="shared" si="1715"/>
        <v>82.907650050627126</v>
      </c>
      <c r="AD1171" s="4">
        <f t="shared" si="1716"/>
        <v>-5.173948850150991E-2</v>
      </c>
      <c r="AE1171" s="2">
        <f t="shared" si="1717"/>
        <v>1.8864447559018337E-3</v>
      </c>
      <c r="AF1171">
        <f t="shared" si="1725"/>
        <v>100.71823598346236</v>
      </c>
      <c r="AG1171" s="4">
        <f t="shared" si="1718"/>
        <v>-6.0704789611989489E-2</v>
      </c>
      <c r="AI1171">
        <f t="shared" si="1719"/>
        <v>0</v>
      </c>
      <c r="AJ1171">
        <f t="shared" si="1722"/>
        <v>0</v>
      </c>
      <c r="AK1171">
        <f t="shared" si="1723"/>
        <v>1</v>
      </c>
      <c r="AL1171">
        <f t="shared" ref="AL1171:AN1171" si="1790">SUM(AI1161:AI1170)/10</f>
        <v>0.3</v>
      </c>
      <c r="AM1171">
        <f t="shared" si="1790"/>
        <v>0</v>
      </c>
      <c r="AN1171">
        <f t="shared" si="1790"/>
        <v>0.7</v>
      </c>
      <c r="AO1171" s="7">
        <f t="shared" si="1736"/>
        <v>-0.400390625</v>
      </c>
      <c r="AP1171" s="8">
        <f t="shared" si="1740"/>
        <v>0.21436919025291762</v>
      </c>
      <c r="AQ1171" s="8">
        <f t="shared" si="1741"/>
        <v>0</v>
      </c>
      <c r="AR1171" s="8">
        <f t="shared" si="1742"/>
        <v>0.75454545454545452</v>
      </c>
      <c r="AT1171" s="8">
        <f t="shared" si="1737"/>
        <v>5</v>
      </c>
      <c r="AU1171" s="8">
        <f t="shared" si="1738"/>
        <v>5</v>
      </c>
      <c r="AV1171" s="4"/>
    </row>
    <row r="1172" spans="1:48" x14ac:dyDescent="0.25">
      <c r="A1172" t="s">
        <v>1176</v>
      </c>
      <c r="B1172">
        <v>17375.400390625</v>
      </c>
      <c r="C1172">
        <v>17382.19921875</v>
      </c>
      <c r="D1172">
        <v>17369.30078125</v>
      </c>
      <c r="E1172">
        <v>17379.650390625</v>
      </c>
      <c r="F1172">
        <v>17379.650390625</v>
      </c>
      <c r="G1172">
        <v>0</v>
      </c>
      <c r="H1172" t="str">
        <f t="shared" si="1696"/>
        <v xml:space="preserve"> 15:15:00+05:30</v>
      </c>
      <c r="I1172" t="str">
        <f t="shared" si="1697"/>
        <v>N</v>
      </c>
      <c r="J1172">
        <f t="shared" si="1698"/>
        <v>3.25</v>
      </c>
      <c r="K1172">
        <f t="shared" si="1699"/>
        <v>4.25</v>
      </c>
      <c r="L1172" s="3">
        <f t="shared" si="1774"/>
        <v>1.8703528503828996E-4</v>
      </c>
      <c r="M1172" s="3">
        <f t="shared" si="1700"/>
        <v>2.4459867999894339E-4</v>
      </c>
      <c r="N1172" t="str">
        <f t="shared" si="1701"/>
        <v>2021-09-06</v>
      </c>
      <c r="O1172">
        <f t="shared" si="1702"/>
        <v>-68.900390625</v>
      </c>
      <c r="P1172">
        <f t="shared" si="1703"/>
        <v>-18.150390625</v>
      </c>
      <c r="Q1172">
        <f t="shared" si="1704"/>
        <v>-15.150390625</v>
      </c>
      <c r="R1172">
        <f t="shared" si="1705"/>
        <v>-3.75</v>
      </c>
      <c r="S1172">
        <f t="shared" si="1706"/>
        <v>17364.794189453125</v>
      </c>
      <c r="T1172">
        <f t="shared" si="1707"/>
        <v>17270.050130208332</v>
      </c>
      <c r="U1172">
        <f t="shared" si="1708"/>
        <v>14.856201171875</v>
      </c>
      <c r="V1172">
        <f t="shared" si="1709"/>
        <v>109.60026041666788</v>
      </c>
      <c r="W1172">
        <f t="shared" si="1710"/>
        <v>12.8984375</v>
      </c>
      <c r="X1172">
        <f t="shared" si="1711"/>
        <v>46.394921875000001</v>
      </c>
      <c r="Y1172">
        <f t="shared" si="1712"/>
        <v>17361.345809700102</v>
      </c>
      <c r="Z1172">
        <f t="shared" si="1721"/>
        <v>17282.884834952471</v>
      </c>
      <c r="AA1172">
        <f t="shared" si="1713"/>
        <v>18.304580924897891</v>
      </c>
      <c r="AB1172">
        <f t="shared" si="1714"/>
        <v>96.765555672529445</v>
      </c>
      <c r="AC1172" s="9">
        <f t="shared" si="1715"/>
        <v>78.460974747631553</v>
      </c>
      <c r="AD1172" s="4">
        <f t="shared" si="1716"/>
        <v>-5.3634077196497952E-2</v>
      </c>
      <c r="AE1172" s="2">
        <f t="shared" si="1717"/>
        <v>7.4259969715785817E-4</v>
      </c>
      <c r="AF1172">
        <f t="shared" si="1725"/>
        <v>91.295679491769988</v>
      </c>
      <c r="AG1172" s="4">
        <f t="shared" si="1718"/>
        <v>-9.3553629088971843E-2</v>
      </c>
      <c r="AI1172">
        <f t="shared" si="1719"/>
        <v>0</v>
      </c>
      <c r="AJ1172">
        <f t="shared" si="1722"/>
        <v>0</v>
      </c>
      <c r="AK1172">
        <f t="shared" si="1723"/>
        <v>1</v>
      </c>
      <c r="AL1172">
        <f t="shared" ref="AL1172:AN1172" si="1791">SUM(AI1162:AI1171)/10</f>
        <v>0.3</v>
      </c>
      <c r="AM1172">
        <f t="shared" si="1791"/>
        <v>0</v>
      </c>
      <c r="AN1172">
        <f t="shared" si="1791"/>
        <v>0.7</v>
      </c>
      <c r="AO1172" s="7">
        <f t="shared" si="1736"/>
        <v>3.25</v>
      </c>
      <c r="AP1172" s="8">
        <f t="shared" si="1740"/>
        <v>0.17539297384329622</v>
      </c>
      <c r="AQ1172" s="8">
        <f t="shared" si="1741"/>
        <v>0</v>
      </c>
      <c r="AR1172" s="8">
        <f t="shared" si="1742"/>
        <v>0.75454545454545452</v>
      </c>
      <c r="AT1172" s="8">
        <f t="shared" si="1737"/>
        <v>5</v>
      </c>
      <c r="AU1172" s="8">
        <f t="shared" si="1738"/>
        <v>5</v>
      </c>
      <c r="AV1172" s="4"/>
    </row>
    <row r="1173" spans="1:48" x14ac:dyDescent="0.25">
      <c r="A1173" t="s">
        <v>1177</v>
      </c>
      <c r="B1173">
        <v>17401.55078125</v>
      </c>
      <c r="C1173">
        <v>17423.19921875</v>
      </c>
      <c r="D1173">
        <v>17292.25</v>
      </c>
      <c r="E1173">
        <v>17310.75</v>
      </c>
      <c r="F1173">
        <v>17310.75</v>
      </c>
      <c r="G1173">
        <v>0</v>
      </c>
      <c r="H1173" t="str">
        <f t="shared" si="1696"/>
        <v xml:space="preserve"> 09:15:00+05:30</v>
      </c>
      <c r="I1173" t="str">
        <f t="shared" si="1697"/>
        <v>Y</v>
      </c>
      <c r="J1173">
        <f t="shared" si="1698"/>
        <v>-68.900390625</v>
      </c>
      <c r="K1173">
        <f t="shared" si="1699"/>
        <v>-90.80078125</v>
      </c>
      <c r="L1173" s="3">
        <f t="shared" si="1774"/>
        <v>-3.9644290348997196E-3</v>
      </c>
      <c r="M1173" s="3">
        <f t="shared" si="1700"/>
        <v>-5.2179706505144901E-3</v>
      </c>
      <c r="N1173" t="str">
        <f t="shared" si="1701"/>
        <v>2021-09-07</v>
      </c>
      <c r="O1173">
        <f t="shared" si="1702"/>
        <v>18.5</v>
      </c>
      <c r="P1173">
        <f t="shared" si="1703"/>
        <v>46.69921875</v>
      </c>
      <c r="Q1173">
        <f t="shared" si="1704"/>
        <v>47.349609375</v>
      </c>
      <c r="R1173">
        <f t="shared" si="1705"/>
        <v>68.900390625</v>
      </c>
      <c r="S1173">
        <f t="shared" si="1706"/>
        <v>17372.137939453125</v>
      </c>
      <c r="T1173">
        <f t="shared" si="1707"/>
        <v>17285.331101190477</v>
      </c>
      <c r="U1173">
        <f t="shared" si="1708"/>
        <v>-61.387939453125</v>
      </c>
      <c r="V1173">
        <f t="shared" si="1709"/>
        <v>25.418898809522943</v>
      </c>
      <c r="W1173">
        <f t="shared" si="1710"/>
        <v>130.94921875</v>
      </c>
      <c r="X1173">
        <f t="shared" si="1711"/>
        <v>43.789843750000003</v>
      </c>
      <c r="Y1173">
        <f t="shared" si="1712"/>
        <v>17350.102296433412</v>
      </c>
      <c r="Z1173">
        <f t="shared" si="1721"/>
        <v>17285.418031774974</v>
      </c>
      <c r="AA1173">
        <f t="shared" si="1713"/>
        <v>-39.352296433411539</v>
      </c>
      <c r="AB1173">
        <f t="shared" si="1714"/>
        <v>25.331968225025776</v>
      </c>
      <c r="AC1173" s="9">
        <f t="shared" si="1715"/>
        <v>64.684264658437314</v>
      </c>
      <c r="AD1173" s="4">
        <f t="shared" si="1716"/>
        <v>-0.17558678226349855</v>
      </c>
      <c r="AE1173" s="2">
        <f t="shared" si="1717"/>
        <v>7.572711402506903E-3</v>
      </c>
      <c r="AF1173">
        <f t="shared" si="1725"/>
        <v>64.771195242934482</v>
      </c>
      <c r="AG1173" s="4">
        <f t="shared" si="1718"/>
        <v>-0.29053383902166591</v>
      </c>
      <c r="AI1173">
        <f t="shared" si="1719"/>
        <v>0</v>
      </c>
      <c r="AJ1173">
        <f t="shared" si="1722"/>
        <v>0</v>
      </c>
      <c r="AK1173">
        <f t="shared" si="1723"/>
        <v>1</v>
      </c>
      <c r="AL1173">
        <f t="shared" ref="AL1173:AN1173" si="1792">SUM(AI1163:AI1172)/10</f>
        <v>0.2</v>
      </c>
      <c r="AM1173">
        <f t="shared" si="1792"/>
        <v>0</v>
      </c>
      <c r="AN1173">
        <f t="shared" si="1792"/>
        <v>0.8</v>
      </c>
      <c r="AO1173" s="7">
        <f t="shared" si="1736"/>
        <v>-68.900390625</v>
      </c>
      <c r="AP1173" s="8">
        <f t="shared" si="1740"/>
        <v>0.14350334223542419</v>
      </c>
      <c r="AQ1173" s="8">
        <f t="shared" si="1741"/>
        <v>0</v>
      </c>
      <c r="AR1173" s="8">
        <f t="shared" si="1742"/>
        <v>0.75454545454545452</v>
      </c>
      <c r="AT1173" s="8">
        <f t="shared" si="1737"/>
        <v>5</v>
      </c>
      <c r="AU1173" s="8">
        <f t="shared" si="1738"/>
        <v>5</v>
      </c>
      <c r="AV1173" s="4"/>
    </row>
    <row r="1174" spans="1:48" x14ac:dyDescent="0.25">
      <c r="A1174" t="s">
        <v>1178</v>
      </c>
      <c r="B1174">
        <v>17310.900390625</v>
      </c>
      <c r="C1174">
        <v>17341.900390625</v>
      </c>
      <c r="D1174">
        <v>17287.69921875</v>
      </c>
      <c r="E1174">
        <v>17329.25</v>
      </c>
      <c r="F1174">
        <v>17329.25</v>
      </c>
      <c r="G1174">
        <v>0</v>
      </c>
      <c r="H1174" t="str">
        <f t="shared" si="1696"/>
        <v xml:space="preserve"> 10:15:00+05:30</v>
      </c>
      <c r="I1174" t="str">
        <f t="shared" si="1697"/>
        <v>N</v>
      </c>
      <c r="J1174">
        <f t="shared" si="1698"/>
        <v>18.5</v>
      </c>
      <c r="K1174">
        <f t="shared" si="1699"/>
        <v>18.349609375</v>
      </c>
      <c r="L1174" s="3">
        <f t="shared" si="1774"/>
        <v>1.0687000852071689E-3</v>
      </c>
      <c r="M1174" s="3">
        <f t="shared" si="1700"/>
        <v>1.0600031749323409E-3</v>
      </c>
      <c r="N1174" t="str">
        <f t="shared" si="1701"/>
        <v>2021-09-07</v>
      </c>
      <c r="O1174">
        <f t="shared" si="1702"/>
        <v>55</v>
      </c>
      <c r="P1174">
        <f t="shared" si="1703"/>
        <v>10.5</v>
      </c>
      <c r="Q1174">
        <f t="shared" si="1704"/>
        <v>-41.05078125</v>
      </c>
      <c r="R1174">
        <f t="shared" si="1705"/>
        <v>117.75</v>
      </c>
      <c r="S1174">
        <f t="shared" si="1706"/>
        <v>17370.912841796875</v>
      </c>
      <c r="T1174">
        <f t="shared" si="1707"/>
        <v>17294.135881696428</v>
      </c>
      <c r="U1174">
        <f t="shared" si="1708"/>
        <v>-41.662841796875</v>
      </c>
      <c r="V1174">
        <f t="shared" si="1709"/>
        <v>35.114118303572468</v>
      </c>
      <c r="W1174">
        <f t="shared" si="1710"/>
        <v>54.201171875</v>
      </c>
      <c r="X1174">
        <f t="shared" si="1711"/>
        <v>47.639843749999997</v>
      </c>
      <c r="Y1174">
        <f t="shared" si="1712"/>
        <v>17345.468452781541</v>
      </c>
      <c r="Z1174">
        <f t="shared" si="1721"/>
        <v>17289.402756159066</v>
      </c>
      <c r="AA1174">
        <f t="shared" si="1713"/>
        <v>-16.218452781540691</v>
      </c>
      <c r="AB1174">
        <f t="shared" si="1714"/>
        <v>39.847243840933515</v>
      </c>
      <c r="AC1174" s="9">
        <f t="shared" si="1715"/>
        <v>56.065696622474206</v>
      </c>
      <c r="AD1174" s="4">
        <f t="shared" si="1716"/>
        <v>-0.13324056602441278</v>
      </c>
      <c r="AE1174" s="2">
        <f t="shared" si="1717"/>
        <v>3.1352449617016798E-3</v>
      </c>
      <c r="AF1174">
        <f t="shared" si="1725"/>
        <v>51.332571085113159</v>
      </c>
      <c r="AG1174" s="4">
        <f t="shared" si="1718"/>
        <v>-0.20747840312993554</v>
      </c>
      <c r="AI1174">
        <f t="shared" si="1719"/>
        <v>0</v>
      </c>
      <c r="AJ1174">
        <f t="shared" si="1722"/>
        <v>0</v>
      </c>
      <c r="AK1174">
        <f t="shared" si="1723"/>
        <v>1</v>
      </c>
      <c r="AL1174">
        <f t="shared" ref="AL1174:AN1174" si="1793">SUM(AI1164:AI1173)/10</f>
        <v>0.2</v>
      </c>
      <c r="AM1174">
        <f t="shared" si="1793"/>
        <v>0</v>
      </c>
      <c r="AN1174">
        <f t="shared" si="1793"/>
        <v>0.8</v>
      </c>
      <c r="AO1174" s="7">
        <f t="shared" si="1736"/>
        <v>18.5</v>
      </c>
      <c r="AP1174" s="8">
        <f t="shared" si="1740"/>
        <v>0.11741182546534706</v>
      </c>
      <c r="AQ1174" s="8">
        <f t="shared" si="1741"/>
        <v>0</v>
      </c>
      <c r="AR1174" s="8">
        <f t="shared" si="1742"/>
        <v>0.83636363636363642</v>
      </c>
      <c r="AT1174" s="8">
        <f t="shared" si="1737"/>
        <v>5</v>
      </c>
      <c r="AU1174" s="8">
        <f t="shared" si="1738"/>
        <v>5</v>
      </c>
      <c r="AV1174" s="4"/>
    </row>
    <row r="1175" spans="1:48" x14ac:dyDescent="0.25">
      <c r="A1175" t="s">
        <v>1179</v>
      </c>
      <c r="B1175">
        <v>17329.30078125</v>
      </c>
      <c r="C1175">
        <v>17386.44921875</v>
      </c>
      <c r="D1175">
        <v>17316.19921875</v>
      </c>
      <c r="E1175">
        <v>17384.25</v>
      </c>
      <c r="F1175">
        <v>17384.25</v>
      </c>
      <c r="G1175">
        <v>0</v>
      </c>
      <c r="H1175" t="str">
        <f t="shared" si="1696"/>
        <v xml:space="preserve"> 11:15:00+05:30</v>
      </c>
      <c r="I1175" t="str">
        <f t="shared" si="1697"/>
        <v>N</v>
      </c>
      <c r="J1175">
        <f t="shared" si="1698"/>
        <v>55</v>
      </c>
      <c r="K1175">
        <f t="shared" si="1699"/>
        <v>54.94921875</v>
      </c>
      <c r="L1175" s="3">
        <f t="shared" si="1774"/>
        <v>3.1738246029112626E-3</v>
      </c>
      <c r="M1175" s="3">
        <f t="shared" si="1700"/>
        <v>3.1708849331909626E-3</v>
      </c>
      <c r="N1175" t="str">
        <f t="shared" si="1701"/>
        <v>2021-09-07</v>
      </c>
      <c r="O1175">
        <f t="shared" si="1702"/>
        <v>25.80078125</v>
      </c>
      <c r="P1175">
        <f t="shared" si="1703"/>
        <v>-16.900390625</v>
      </c>
      <c r="Q1175">
        <f t="shared" si="1704"/>
        <v>-68.25</v>
      </c>
      <c r="R1175">
        <f t="shared" si="1705"/>
        <v>68.19921875</v>
      </c>
      <c r="S1175">
        <f t="shared" si="1706"/>
        <v>17362.025390625</v>
      </c>
      <c r="T1175">
        <f t="shared" si="1707"/>
        <v>17302.633463541668</v>
      </c>
      <c r="U1175">
        <f t="shared" si="1708"/>
        <v>22.224609375</v>
      </c>
      <c r="V1175">
        <f t="shared" si="1709"/>
        <v>81.616536458332121</v>
      </c>
      <c r="W1175">
        <f t="shared" si="1710"/>
        <v>70.25</v>
      </c>
      <c r="X1175">
        <f t="shared" si="1711"/>
        <v>46.284960937500003</v>
      </c>
      <c r="Y1175">
        <f t="shared" si="1712"/>
        <v>17354.086574385641</v>
      </c>
      <c r="Z1175">
        <f t="shared" si="1721"/>
        <v>17298.025232871878</v>
      </c>
      <c r="AA1175">
        <f t="shared" si="1713"/>
        <v>30.163425614358857</v>
      </c>
      <c r="AB1175">
        <f t="shared" si="1714"/>
        <v>86.224767128122039</v>
      </c>
      <c r="AC1175" s="9">
        <f t="shared" si="1715"/>
        <v>56.061341513763182</v>
      </c>
      <c r="AD1175" s="4">
        <f t="shared" si="1716"/>
        <v>-7.7678669371580541E-5</v>
      </c>
      <c r="AE1175" s="2">
        <f t="shared" si="1717"/>
        <v>4.0568948827946734E-3</v>
      </c>
      <c r="AF1175">
        <f t="shared" si="1725"/>
        <v>51.453110843973263</v>
      </c>
      <c r="AG1175" s="4">
        <f t="shared" si="1718"/>
        <v>2.3482119892307895E-3</v>
      </c>
      <c r="AI1175">
        <f t="shared" si="1719"/>
        <v>0</v>
      </c>
      <c r="AJ1175">
        <f t="shared" si="1722"/>
        <v>0</v>
      </c>
      <c r="AK1175">
        <f t="shared" si="1723"/>
        <v>1</v>
      </c>
      <c r="AL1175">
        <f t="shared" ref="AL1175:AN1175" si="1794">SUM(AI1165:AI1174)/10</f>
        <v>0.1</v>
      </c>
      <c r="AM1175">
        <f t="shared" si="1794"/>
        <v>0</v>
      </c>
      <c r="AN1175">
        <f t="shared" si="1794"/>
        <v>0.9</v>
      </c>
      <c r="AO1175" s="7">
        <f t="shared" si="1736"/>
        <v>55</v>
      </c>
      <c r="AP1175" s="8">
        <f t="shared" si="1740"/>
        <v>9.6064220835283959E-2</v>
      </c>
      <c r="AQ1175" s="8">
        <f t="shared" si="1741"/>
        <v>0</v>
      </c>
      <c r="AR1175" s="8">
        <f t="shared" si="1742"/>
        <v>0.83636363636363642</v>
      </c>
      <c r="AT1175" s="8">
        <f t="shared" si="1737"/>
        <v>6</v>
      </c>
      <c r="AU1175" s="8">
        <f t="shared" si="1738"/>
        <v>4</v>
      </c>
      <c r="AV1175" s="4"/>
    </row>
    <row r="1176" spans="1:48" x14ac:dyDescent="0.25">
      <c r="A1176" t="s">
        <v>1180</v>
      </c>
      <c r="B1176">
        <v>17385.849609375</v>
      </c>
      <c r="C1176">
        <v>17436.19921875</v>
      </c>
      <c r="D1176">
        <v>17385.349609375</v>
      </c>
      <c r="E1176">
        <v>17410.05078125</v>
      </c>
      <c r="F1176">
        <v>17410.05078125</v>
      </c>
      <c r="G1176">
        <v>0</v>
      </c>
      <c r="H1176" t="str">
        <f t="shared" ref="H1176:H1239" si="1795">RIGHT(A1176,LEN(A1176)-10)</f>
        <v xml:space="preserve"> 12:15:00+05:30</v>
      </c>
      <c r="I1176" t="str">
        <f t="shared" ref="I1176:I1239" si="1796">IF(H1176= " 09:15:00+05:30","Y","N")</f>
        <v>N</v>
      </c>
      <c r="J1176">
        <f t="shared" ref="J1176:J1239" si="1797">E1176-E1175</f>
        <v>25.80078125</v>
      </c>
      <c r="K1176">
        <f t="shared" ref="K1176:K1239" si="1798">E1176-B1176</f>
        <v>24.201171875</v>
      </c>
      <c r="L1176" s="3">
        <f t="shared" si="1774"/>
        <v>1.4841469289730647E-3</v>
      </c>
      <c r="M1176" s="3">
        <f t="shared" ref="M1176:M1239" si="1799">K1176/B1176</f>
        <v>1.392003981326858E-3</v>
      </c>
      <c r="N1176" t="str">
        <f t="shared" ref="N1176:N1239" si="1800">LEFT(A1176,10)</f>
        <v>2021-09-07</v>
      </c>
      <c r="O1176">
        <f t="shared" ref="O1176:O1239" si="1801">E1177-E1176</f>
        <v>1</v>
      </c>
      <c r="P1176">
        <f t="shared" ref="P1176:P1239" si="1802">E1182-E1176</f>
        <v>-45.650390625</v>
      </c>
      <c r="Q1176">
        <f t="shared" ref="Q1176:Q1239" si="1803">(E1196-E1176)</f>
        <v>-79.75</v>
      </c>
      <c r="R1176">
        <f t="shared" ref="R1176:R1239" si="1804">(E1210-E1176)</f>
        <v>58</v>
      </c>
      <c r="S1176">
        <f t="shared" ref="S1176:S1239" si="1805">SUM(E1168:E1175)/8</f>
        <v>17364.381591796875</v>
      </c>
      <c r="T1176">
        <f t="shared" ref="T1176:T1239" si="1806">SUM(E1155:E1175)/21</f>
        <v>17312.626302083332</v>
      </c>
      <c r="U1176">
        <f t="shared" ref="U1176:U1239" si="1807">E1176-S1176</f>
        <v>45.669189453125</v>
      </c>
      <c r="V1176">
        <f t="shared" ref="V1176:V1239" si="1808">E1176-T1176</f>
        <v>97.424479166667879</v>
      </c>
      <c r="W1176">
        <f t="shared" ref="W1176:W1239" si="1809">MAX(C1176-D1176,C1176-E1176,D1176-E1176)</f>
        <v>50.849609375</v>
      </c>
      <c r="X1176">
        <f t="shared" ref="X1176:X1239" si="1810">SUM(W1166:W1175)/10</f>
        <v>51.2099609375</v>
      </c>
      <c r="Y1176">
        <f t="shared" ref="Y1176:Y1239" si="1811">(E1176-Y1175)*(2/9)+Y1175</f>
        <v>17366.523064799941</v>
      </c>
      <c r="Z1176">
        <f t="shared" si="1721"/>
        <v>17308.209373633526</v>
      </c>
      <c r="AA1176">
        <f t="shared" ref="AA1176:AA1239" si="1812">$E1176-Y1176</f>
        <v>43.527716450058506</v>
      </c>
      <c r="AB1176">
        <f t="shared" ref="AB1176:AB1239" si="1813">$E1176-Z1176</f>
        <v>101.84140761647359</v>
      </c>
      <c r="AC1176" s="9">
        <f t="shared" ref="AC1176:AC1239" si="1814">Y1176-Z1176</f>
        <v>58.313691166415083</v>
      </c>
      <c r="AD1176" s="4">
        <f t="shared" ref="AD1176:AD1239" si="1815">IF(AND(AC1176&gt;0,AC1175&gt;0),(AC1176-AC1175)/AC1175,IF(AND(AC1176&lt;0,AC1175&lt;0),(AC1176-AC1175)/AC1175,"CROSSOVER"))</f>
        <v>4.0176520786591313E-2</v>
      </c>
      <c r="AE1176" s="2">
        <f t="shared" ref="AE1176:AE1239" si="1816">ABS(C1176-D1176)/D1176</f>
        <v>2.9248540016462766E-3</v>
      </c>
      <c r="AF1176">
        <f t="shared" si="1725"/>
        <v>53.896762716609373</v>
      </c>
      <c r="AG1176" s="4">
        <f t="shared" ref="AG1176:AG1239" si="1817">IF(AND(AF1176&gt;0,AF1175&gt;0),(AF1176-AF1175)/AF1175,IF(AND(AF1176&lt;0,AF1175&lt;0),(AF1176-AF1175)/AF1175,"CROSSOVER"))</f>
        <v>4.7492791641816474E-2</v>
      </c>
      <c r="AI1176">
        <f t="shared" ref="AI1176:AI1239" si="1818">IF(AND(AD1176&gt;0,AB1176&gt;0,AA1176&gt;0,V1176&gt;0,U1176&gt;0),1,0)</f>
        <v>1</v>
      </c>
      <c r="AJ1176">
        <f t="shared" si="1722"/>
        <v>0</v>
      </c>
      <c r="AK1176">
        <f t="shared" si="1723"/>
        <v>0</v>
      </c>
      <c r="AL1176">
        <f t="shared" ref="AL1176:AN1176" si="1819">SUM(AI1166:AI1175)/10</f>
        <v>0.1</v>
      </c>
      <c r="AM1176">
        <f t="shared" si="1819"/>
        <v>0</v>
      </c>
      <c r="AN1176">
        <f t="shared" si="1819"/>
        <v>0.9</v>
      </c>
      <c r="AO1176" s="7">
        <f t="shared" si="1736"/>
        <v>25.80078125</v>
      </c>
      <c r="AP1176" s="8">
        <f t="shared" si="1740"/>
        <v>0.26041618068341416</v>
      </c>
      <c r="AQ1176" s="8">
        <f t="shared" si="1741"/>
        <v>0</v>
      </c>
      <c r="AR1176" s="8">
        <f t="shared" si="1742"/>
        <v>0.73636363636363633</v>
      </c>
      <c r="AT1176" s="8">
        <f t="shared" si="1737"/>
        <v>6</v>
      </c>
      <c r="AU1176" s="8">
        <f t="shared" si="1738"/>
        <v>4</v>
      </c>
      <c r="AV1176" s="4"/>
    </row>
    <row r="1177" spans="1:48" x14ac:dyDescent="0.25">
      <c r="A1177" t="s">
        <v>1181</v>
      </c>
      <c r="B1177">
        <v>17410</v>
      </c>
      <c r="C1177">
        <v>17432.75</v>
      </c>
      <c r="D1177">
        <v>17382.150390625</v>
      </c>
      <c r="E1177">
        <v>17411.05078125</v>
      </c>
      <c r="F1177">
        <v>17411.05078125</v>
      </c>
      <c r="G1177">
        <v>0</v>
      </c>
      <c r="H1177" t="str">
        <f t="shared" si="1795"/>
        <v xml:space="preserve"> 13:15:00+05:30</v>
      </c>
      <c r="I1177" t="str">
        <f t="shared" si="1796"/>
        <v>N</v>
      </c>
      <c r="J1177">
        <f t="shared" si="1797"/>
        <v>1</v>
      </c>
      <c r="K1177">
        <f t="shared" si="1798"/>
        <v>1.05078125</v>
      </c>
      <c r="L1177" s="3">
        <f t="shared" si="1774"/>
        <v>5.7438086342457091E-5</v>
      </c>
      <c r="M1177" s="3">
        <f t="shared" si="1799"/>
        <v>6.0355040206777714E-5</v>
      </c>
      <c r="N1177" t="str">
        <f t="shared" si="1800"/>
        <v>2021-09-07</v>
      </c>
      <c r="O1177">
        <f t="shared" si="1801"/>
        <v>-49.55078125</v>
      </c>
      <c r="P1177">
        <f t="shared" si="1802"/>
        <v>-147.25</v>
      </c>
      <c r="Q1177">
        <f t="shared" si="1803"/>
        <v>-51.1015625</v>
      </c>
      <c r="R1177">
        <f t="shared" si="1804"/>
        <v>83.099609375</v>
      </c>
      <c r="S1177">
        <f t="shared" si="1805"/>
        <v>17369.650390625</v>
      </c>
      <c r="T1177">
        <f t="shared" si="1806"/>
        <v>17323.128720238095</v>
      </c>
      <c r="U1177">
        <f t="shared" si="1807"/>
        <v>41.400390625</v>
      </c>
      <c r="V1177">
        <f t="shared" si="1808"/>
        <v>87.922061011904589</v>
      </c>
      <c r="W1177">
        <f t="shared" si="1809"/>
        <v>50.599609375</v>
      </c>
      <c r="X1177">
        <f t="shared" si="1810"/>
        <v>51.369921875000003</v>
      </c>
      <c r="Y1177">
        <f t="shared" si="1811"/>
        <v>17376.418112899955</v>
      </c>
      <c r="Z1177">
        <f t="shared" ref="Z1177:Z1240" si="1820">(F1177-Z1176)*(2/22)+Z1176</f>
        <v>17317.55859250775</v>
      </c>
      <c r="AA1177">
        <f t="shared" si="1812"/>
        <v>34.632668350044696</v>
      </c>
      <c r="AB1177">
        <f t="shared" si="1813"/>
        <v>93.492188742249709</v>
      </c>
      <c r="AC1177" s="9">
        <f t="shared" si="1814"/>
        <v>58.859520392205013</v>
      </c>
      <c r="AD1177" s="4">
        <f t="shared" si="1815"/>
        <v>9.3602242436042621E-3</v>
      </c>
      <c r="AE1177" s="2">
        <f t="shared" si="1816"/>
        <v>2.9110097564390373E-3</v>
      </c>
      <c r="AF1177">
        <f t="shared" si="1725"/>
        <v>53.289392661859893</v>
      </c>
      <c r="AG1177" s="4">
        <f t="shared" si="1817"/>
        <v>-1.1269137961829897E-2</v>
      </c>
      <c r="AI1177">
        <f t="shared" si="1818"/>
        <v>1</v>
      </c>
      <c r="AJ1177">
        <f t="shared" ref="AJ1177:AJ1240" si="1821">IF(AND(AD1177&gt;0,AB1177&lt;0,AA1177&lt;0,V1177&lt;0,U1177&lt;0),1,0)</f>
        <v>0</v>
      </c>
      <c r="AK1177">
        <f t="shared" ref="AK1177:AK1240" si="1822">IF(AND(AI1177 =0,AJ1177=0),1,0)</f>
        <v>0</v>
      </c>
      <c r="AL1177">
        <f t="shared" ref="AL1177:AN1177" si="1823">SUM(AI1167:AI1176)/10</f>
        <v>0.1</v>
      </c>
      <c r="AM1177">
        <f t="shared" si="1823"/>
        <v>0</v>
      </c>
      <c r="AN1177">
        <f t="shared" si="1823"/>
        <v>0.9</v>
      </c>
      <c r="AO1177" s="7">
        <f t="shared" si="1736"/>
        <v>1</v>
      </c>
      <c r="AP1177" s="8">
        <f t="shared" si="1740"/>
        <v>0.39488596601370252</v>
      </c>
      <c r="AQ1177" s="8">
        <f t="shared" si="1741"/>
        <v>0</v>
      </c>
      <c r="AR1177" s="8">
        <f t="shared" si="1742"/>
        <v>0.73636363636363633</v>
      </c>
      <c r="AT1177" s="8">
        <f t="shared" si="1737"/>
        <v>7</v>
      </c>
      <c r="AU1177" s="8">
        <f t="shared" si="1738"/>
        <v>3</v>
      </c>
      <c r="AV1177" s="4"/>
    </row>
    <row r="1178" spans="1:48" x14ac:dyDescent="0.25">
      <c r="A1178" t="s">
        <v>1182</v>
      </c>
      <c r="B1178">
        <v>17410.19921875</v>
      </c>
      <c r="C1178">
        <v>17415.150390625</v>
      </c>
      <c r="D1178">
        <v>17346.94921875</v>
      </c>
      <c r="E1178">
        <v>17361.5</v>
      </c>
      <c r="F1178">
        <v>17361.5</v>
      </c>
      <c r="G1178">
        <v>0</v>
      </c>
      <c r="H1178" t="str">
        <f t="shared" si="1795"/>
        <v xml:space="preserve"> 14:15:00+05:30</v>
      </c>
      <c r="I1178" t="str">
        <f t="shared" si="1796"/>
        <v>N</v>
      </c>
      <c r="J1178">
        <f t="shared" si="1797"/>
        <v>-49.55078125</v>
      </c>
      <c r="K1178">
        <f t="shared" si="1798"/>
        <v>-48.69921875</v>
      </c>
      <c r="L1178" s="3">
        <f t="shared" si="1774"/>
        <v>-2.8459385865074465E-3</v>
      </c>
      <c r="M1178" s="3">
        <f t="shared" si="1799"/>
        <v>-2.7971660828299506E-3</v>
      </c>
      <c r="N1178" t="str">
        <f t="shared" si="1800"/>
        <v>2021-09-07</v>
      </c>
      <c r="O1178">
        <f t="shared" si="1801"/>
        <v>-4.05078125</v>
      </c>
      <c r="P1178">
        <f t="shared" si="1802"/>
        <v>-36.44921875</v>
      </c>
      <c r="Q1178">
        <f t="shared" si="1803"/>
        <v>1.80078125</v>
      </c>
      <c r="R1178">
        <f t="shared" si="1804"/>
        <v>158.599609375</v>
      </c>
      <c r="S1178">
        <f t="shared" si="1805"/>
        <v>17372.275390625</v>
      </c>
      <c r="T1178">
        <f t="shared" si="1806"/>
        <v>17332.376395089286</v>
      </c>
      <c r="U1178">
        <f t="shared" si="1807"/>
        <v>-10.775390625</v>
      </c>
      <c r="V1178">
        <f t="shared" si="1808"/>
        <v>29.123604910713766</v>
      </c>
      <c r="W1178">
        <f t="shared" si="1809"/>
        <v>68.201171875</v>
      </c>
      <c r="X1178">
        <f t="shared" si="1810"/>
        <v>51.1748046875</v>
      </c>
      <c r="Y1178">
        <f t="shared" si="1811"/>
        <v>17373.102976699964</v>
      </c>
      <c r="Z1178">
        <f t="shared" si="1820"/>
        <v>17321.553265916136</v>
      </c>
      <c r="AA1178">
        <f t="shared" si="1812"/>
        <v>-11.602976699963619</v>
      </c>
      <c r="AB1178">
        <f t="shared" si="1813"/>
        <v>39.946734083863703</v>
      </c>
      <c r="AC1178" s="9">
        <f t="shared" si="1814"/>
        <v>51.549710783827322</v>
      </c>
      <c r="AD1178" s="4">
        <f t="shared" si="1815"/>
        <v>-0.12419077762899605</v>
      </c>
      <c r="AE1178" s="2">
        <f t="shared" si="1816"/>
        <v>3.9315946000050891E-3</v>
      </c>
      <c r="AF1178">
        <f t="shared" ref="AF1178:AF1241" si="1824">Y1178-T1178</f>
        <v>40.726581610677385</v>
      </c>
      <c r="AG1178" s="4">
        <f t="shared" si="1817"/>
        <v>-0.23574693618480513</v>
      </c>
      <c r="AI1178">
        <f t="shared" si="1818"/>
        <v>0</v>
      </c>
      <c r="AJ1178">
        <f t="shared" si="1821"/>
        <v>0</v>
      </c>
      <c r="AK1178">
        <f t="shared" si="1822"/>
        <v>1</v>
      </c>
      <c r="AL1178">
        <f t="shared" ref="AL1178:AN1178" si="1825">SUM(AI1168:AI1177)/10</f>
        <v>0.2</v>
      </c>
      <c r="AM1178">
        <f t="shared" si="1825"/>
        <v>0</v>
      </c>
      <c r="AN1178">
        <f t="shared" si="1825"/>
        <v>0.8</v>
      </c>
      <c r="AO1178" s="7">
        <f t="shared" si="1736"/>
        <v>-49.55078125</v>
      </c>
      <c r="AP1178" s="8">
        <f t="shared" si="1740"/>
        <v>0.32308851764757479</v>
      </c>
      <c r="AQ1178" s="8">
        <f t="shared" si="1741"/>
        <v>0</v>
      </c>
      <c r="AR1178" s="8">
        <f t="shared" si="1742"/>
        <v>0.91818181818181821</v>
      </c>
      <c r="AT1178" s="8">
        <f t="shared" si="1737"/>
        <v>6</v>
      </c>
      <c r="AU1178" s="8">
        <f t="shared" si="1738"/>
        <v>4</v>
      </c>
      <c r="AV1178" s="4"/>
    </row>
    <row r="1179" spans="1:48" x14ac:dyDescent="0.25">
      <c r="A1179" t="s">
        <v>1183</v>
      </c>
      <c r="B1179">
        <v>17361.94921875</v>
      </c>
      <c r="C1179">
        <v>17364.25</v>
      </c>
      <c r="D1179">
        <v>17346.05078125</v>
      </c>
      <c r="E1179">
        <v>17357.44921875</v>
      </c>
      <c r="F1179">
        <v>17357.44921875</v>
      </c>
      <c r="G1179">
        <v>0</v>
      </c>
      <c r="H1179" t="str">
        <f t="shared" si="1795"/>
        <v xml:space="preserve"> 15:15:00+05:30</v>
      </c>
      <c r="I1179" t="str">
        <f t="shared" si="1796"/>
        <v>N</v>
      </c>
      <c r="J1179">
        <f t="shared" si="1797"/>
        <v>-4.05078125</v>
      </c>
      <c r="K1179">
        <f t="shared" si="1798"/>
        <v>-4.5</v>
      </c>
      <c r="L1179" s="3">
        <f t="shared" si="1774"/>
        <v>-2.3331977363707054E-4</v>
      </c>
      <c r="M1179" s="3">
        <f t="shared" si="1799"/>
        <v>-2.5918748772403013E-4</v>
      </c>
      <c r="N1179" t="str">
        <f t="shared" si="1800"/>
        <v>2021-09-07</v>
      </c>
      <c r="O1179">
        <f t="shared" si="1801"/>
        <v>-17.69921875</v>
      </c>
      <c r="P1179">
        <f t="shared" si="1802"/>
        <v>-6.19921875</v>
      </c>
      <c r="Q1179">
        <f t="shared" si="1803"/>
        <v>0.25</v>
      </c>
      <c r="R1179">
        <f t="shared" si="1804"/>
        <v>155.701171875</v>
      </c>
      <c r="S1179">
        <f t="shared" si="1805"/>
        <v>17370.36279296875</v>
      </c>
      <c r="T1179">
        <f t="shared" si="1806"/>
        <v>17338.540643601191</v>
      </c>
      <c r="U1179">
        <f t="shared" si="1807"/>
        <v>-12.91357421875</v>
      </c>
      <c r="V1179">
        <f t="shared" si="1808"/>
        <v>18.908575148809177</v>
      </c>
      <c r="W1179">
        <f t="shared" si="1809"/>
        <v>18.19921875</v>
      </c>
      <c r="X1179">
        <f t="shared" si="1810"/>
        <v>54.58984375</v>
      </c>
      <c r="Y1179">
        <f t="shared" si="1811"/>
        <v>17369.624363822193</v>
      </c>
      <c r="Z1179">
        <f t="shared" si="1820"/>
        <v>17324.816534355577</v>
      </c>
      <c r="AA1179">
        <f t="shared" si="1812"/>
        <v>-12.175145072193118</v>
      </c>
      <c r="AB1179">
        <f t="shared" si="1813"/>
        <v>32.63268439442254</v>
      </c>
      <c r="AC1179" s="9">
        <f t="shared" si="1814"/>
        <v>44.807829466615658</v>
      </c>
      <c r="AD1179" s="4">
        <f t="shared" si="1815"/>
        <v>-0.13078407647103218</v>
      </c>
      <c r="AE1179" s="2">
        <f t="shared" si="1816"/>
        <v>1.0491851418809532E-3</v>
      </c>
      <c r="AF1179">
        <f t="shared" si="1824"/>
        <v>31.083720221002295</v>
      </c>
      <c r="AG1179" s="4">
        <f t="shared" si="1817"/>
        <v>-0.23677070375940901</v>
      </c>
      <c r="AI1179">
        <f t="shared" si="1818"/>
        <v>0</v>
      </c>
      <c r="AJ1179">
        <f t="shared" si="1821"/>
        <v>0</v>
      </c>
      <c r="AK1179">
        <f t="shared" si="1822"/>
        <v>1</v>
      </c>
      <c r="AL1179">
        <f t="shared" ref="AL1179:AN1179" si="1826">SUM(AI1169:AI1178)/10</f>
        <v>0.2</v>
      </c>
      <c r="AM1179">
        <f t="shared" si="1826"/>
        <v>0</v>
      </c>
      <c r="AN1179">
        <f t="shared" si="1826"/>
        <v>0.8</v>
      </c>
      <c r="AO1179" s="7">
        <f t="shared" si="1736"/>
        <v>-4.05078125</v>
      </c>
      <c r="AP1179" s="8">
        <f t="shared" si="1740"/>
        <v>0.26434515080256121</v>
      </c>
      <c r="AQ1179" s="8">
        <f t="shared" si="1741"/>
        <v>0</v>
      </c>
      <c r="AR1179" s="8">
        <f t="shared" si="1742"/>
        <v>0.83636363636363642</v>
      </c>
      <c r="AT1179" s="8">
        <f t="shared" si="1737"/>
        <v>5</v>
      </c>
      <c r="AU1179" s="8">
        <f t="shared" si="1738"/>
        <v>5</v>
      </c>
      <c r="AV1179" s="4"/>
    </row>
    <row r="1180" spans="1:48" x14ac:dyDescent="0.25">
      <c r="A1180" t="s">
        <v>1184</v>
      </c>
      <c r="B1180">
        <v>17375.75</v>
      </c>
      <c r="C1180">
        <v>17381.94921875</v>
      </c>
      <c r="D1180">
        <v>17325.19921875</v>
      </c>
      <c r="E1180">
        <v>17339.75</v>
      </c>
      <c r="F1180">
        <v>17339.75</v>
      </c>
      <c r="G1180">
        <v>0</v>
      </c>
      <c r="H1180" t="str">
        <f t="shared" si="1795"/>
        <v xml:space="preserve"> 09:15:00+05:30</v>
      </c>
      <c r="I1180" t="str">
        <f t="shared" si="1796"/>
        <v>Y</v>
      </c>
      <c r="J1180">
        <f t="shared" si="1797"/>
        <v>-17.69921875</v>
      </c>
      <c r="K1180">
        <f t="shared" si="1798"/>
        <v>-36</v>
      </c>
      <c r="L1180" s="3">
        <f t="shared" si="1774"/>
        <v>-1.0196900781297294E-3</v>
      </c>
      <c r="M1180" s="3">
        <f t="shared" si="1799"/>
        <v>-2.071853013538984E-3</v>
      </c>
      <c r="N1180" t="str">
        <f t="shared" si="1800"/>
        <v>2021-09-08</v>
      </c>
      <c r="O1180">
        <f t="shared" si="1801"/>
        <v>27.599609375</v>
      </c>
      <c r="P1180">
        <f t="shared" si="1802"/>
        <v>30.94921875</v>
      </c>
      <c r="Q1180">
        <f t="shared" si="1803"/>
        <v>10.94921875</v>
      </c>
      <c r="R1180">
        <f t="shared" si="1804"/>
        <v>178.55078125</v>
      </c>
      <c r="S1180">
        <f t="shared" si="1805"/>
        <v>17367.993896484375</v>
      </c>
      <c r="T1180">
        <f t="shared" si="1806"/>
        <v>17344.426339285714</v>
      </c>
      <c r="U1180">
        <f t="shared" si="1807"/>
        <v>-28.243896484375</v>
      </c>
      <c r="V1180">
        <f t="shared" si="1808"/>
        <v>-4.676339285713766</v>
      </c>
      <c r="W1180">
        <f t="shared" si="1809"/>
        <v>56.75</v>
      </c>
      <c r="X1180">
        <f t="shared" si="1810"/>
        <v>52.939843750000001</v>
      </c>
      <c r="Y1180">
        <f t="shared" si="1811"/>
        <v>17362.985616306149</v>
      </c>
      <c r="Z1180">
        <f t="shared" si="1820"/>
        <v>17326.174122141434</v>
      </c>
      <c r="AA1180">
        <f t="shared" si="1812"/>
        <v>-23.235616306148586</v>
      </c>
      <c r="AB1180">
        <f t="shared" si="1813"/>
        <v>13.575877858565946</v>
      </c>
      <c r="AC1180" s="9">
        <f t="shared" si="1814"/>
        <v>36.811494164714532</v>
      </c>
      <c r="AD1180" s="4">
        <f t="shared" si="1815"/>
        <v>-0.17845843900693392</v>
      </c>
      <c r="AE1180" s="2">
        <f t="shared" si="1816"/>
        <v>3.2755756100387554E-3</v>
      </c>
      <c r="AF1180">
        <f t="shared" si="1824"/>
        <v>18.55927702043482</v>
      </c>
      <c r="AG1180" s="4">
        <f t="shared" si="1817"/>
        <v>-0.4029261334074517</v>
      </c>
      <c r="AI1180">
        <f t="shared" si="1818"/>
        <v>0</v>
      </c>
      <c r="AJ1180">
        <f t="shared" si="1821"/>
        <v>0</v>
      </c>
      <c r="AK1180">
        <f t="shared" si="1822"/>
        <v>1</v>
      </c>
      <c r="AL1180">
        <f t="shared" ref="AL1180:AN1180" si="1827">SUM(AI1170:AI1179)/10</f>
        <v>0.2</v>
      </c>
      <c r="AM1180">
        <f t="shared" si="1827"/>
        <v>0</v>
      </c>
      <c r="AN1180">
        <f t="shared" si="1827"/>
        <v>0.8</v>
      </c>
      <c r="AO1180" s="7">
        <f t="shared" si="1736"/>
        <v>-17.69921875</v>
      </c>
      <c r="AP1180" s="8">
        <f t="shared" si="1740"/>
        <v>0.21628239611118644</v>
      </c>
      <c r="AQ1180" s="8">
        <f t="shared" si="1741"/>
        <v>0</v>
      </c>
      <c r="AR1180" s="8">
        <f t="shared" si="1742"/>
        <v>0.83636363636363642</v>
      </c>
      <c r="AT1180" s="8">
        <f t="shared" si="1737"/>
        <v>5</v>
      </c>
      <c r="AU1180" s="8">
        <f t="shared" si="1738"/>
        <v>5</v>
      </c>
      <c r="AV1180" s="4"/>
    </row>
    <row r="1181" spans="1:48" x14ac:dyDescent="0.25">
      <c r="A1181" t="s">
        <v>1185</v>
      </c>
      <c r="B1181">
        <v>17339.150390625</v>
      </c>
      <c r="C1181">
        <v>17375.94921875</v>
      </c>
      <c r="D1181">
        <v>17339.150390625</v>
      </c>
      <c r="E1181">
        <v>17367.349609375</v>
      </c>
      <c r="F1181">
        <v>17367.349609375</v>
      </c>
      <c r="G1181">
        <v>0</v>
      </c>
      <c r="H1181" t="str">
        <f t="shared" si="1795"/>
        <v xml:space="preserve"> 10:15:00+05:30</v>
      </c>
      <c r="I1181" t="str">
        <f t="shared" si="1796"/>
        <v>N</v>
      </c>
      <c r="J1181">
        <f t="shared" si="1797"/>
        <v>27.599609375</v>
      </c>
      <c r="K1181">
        <f t="shared" si="1798"/>
        <v>28.19921875</v>
      </c>
      <c r="L1181" s="3">
        <f t="shared" si="1774"/>
        <v>1.5916959226632448E-3</v>
      </c>
      <c r="M1181" s="3">
        <f t="shared" si="1799"/>
        <v>1.6263322085981135E-3</v>
      </c>
      <c r="N1181" t="str">
        <f t="shared" si="1800"/>
        <v>2021-09-08</v>
      </c>
      <c r="O1181">
        <f t="shared" si="1801"/>
        <v>-2.94921875</v>
      </c>
      <c r="P1181">
        <f t="shared" si="1802"/>
        <v>-42.94921875</v>
      </c>
      <c r="Q1181">
        <f t="shared" si="1803"/>
        <v>49.451171875</v>
      </c>
      <c r="R1181">
        <f t="shared" si="1804"/>
        <v>192.05078125</v>
      </c>
      <c r="S1181">
        <f t="shared" si="1805"/>
        <v>17363.00634765625</v>
      </c>
      <c r="T1181">
        <f t="shared" si="1806"/>
        <v>17346.297805059523</v>
      </c>
      <c r="U1181">
        <f t="shared" si="1807"/>
        <v>4.34326171875</v>
      </c>
      <c r="V1181">
        <f t="shared" si="1808"/>
        <v>21.051804315477057</v>
      </c>
      <c r="W1181">
        <f t="shared" si="1809"/>
        <v>36.798828125</v>
      </c>
      <c r="X1181">
        <f t="shared" si="1810"/>
        <v>54.564843750000001</v>
      </c>
      <c r="Y1181">
        <f t="shared" si="1811"/>
        <v>17363.95539254367</v>
      </c>
      <c r="Z1181">
        <f t="shared" si="1820"/>
        <v>17329.917348253577</v>
      </c>
      <c r="AA1181">
        <f t="shared" si="1812"/>
        <v>3.3942168313296861</v>
      </c>
      <c r="AB1181">
        <f t="shared" si="1813"/>
        <v>37.432261121422925</v>
      </c>
      <c r="AC1181" s="9">
        <f t="shared" si="1814"/>
        <v>34.038044290093239</v>
      </c>
      <c r="AD1181" s="4">
        <f t="shared" si="1815"/>
        <v>-7.5341953309783563E-2</v>
      </c>
      <c r="AE1181" s="2">
        <f t="shared" si="1816"/>
        <v>2.1222970731539729E-3</v>
      </c>
      <c r="AF1181">
        <f t="shared" si="1824"/>
        <v>17.657587484147371</v>
      </c>
      <c r="AG1181" s="4">
        <f t="shared" si="1817"/>
        <v>-4.8584302895777559E-2</v>
      </c>
      <c r="AI1181">
        <f t="shared" si="1818"/>
        <v>0</v>
      </c>
      <c r="AJ1181">
        <f t="shared" si="1821"/>
        <v>0</v>
      </c>
      <c r="AK1181">
        <f t="shared" si="1822"/>
        <v>1</v>
      </c>
      <c r="AL1181">
        <f t="shared" ref="AL1181:AN1181" si="1828">SUM(AI1171:AI1180)/10</f>
        <v>0.2</v>
      </c>
      <c r="AM1181">
        <f t="shared" si="1828"/>
        <v>0</v>
      </c>
      <c r="AN1181">
        <f t="shared" si="1828"/>
        <v>0.8</v>
      </c>
      <c r="AO1181" s="7">
        <f t="shared" si="1736"/>
        <v>27.599609375</v>
      </c>
      <c r="AP1181" s="8">
        <f t="shared" si="1740"/>
        <v>0.17695832409097073</v>
      </c>
      <c r="AQ1181" s="8">
        <f t="shared" si="1741"/>
        <v>0</v>
      </c>
      <c r="AR1181" s="8">
        <f t="shared" si="1742"/>
        <v>0.83636363636363642</v>
      </c>
      <c r="AT1181" s="8">
        <f t="shared" si="1737"/>
        <v>6</v>
      </c>
      <c r="AU1181" s="8">
        <f t="shared" si="1738"/>
        <v>4</v>
      </c>
      <c r="AV1181" s="4"/>
    </row>
    <row r="1182" spans="1:48" x14ac:dyDescent="0.25">
      <c r="A1182" t="s">
        <v>1186</v>
      </c>
      <c r="B1182">
        <v>17368.19921875</v>
      </c>
      <c r="C1182">
        <v>17374.19921875</v>
      </c>
      <c r="D1182">
        <v>17348.30078125</v>
      </c>
      <c r="E1182">
        <v>17364.400390625</v>
      </c>
      <c r="F1182">
        <v>17364.400390625</v>
      </c>
      <c r="G1182">
        <v>0</v>
      </c>
      <c r="H1182" t="str">
        <f t="shared" si="1795"/>
        <v xml:space="preserve"> 11:15:00+05:30</v>
      </c>
      <c r="I1182" t="str">
        <f t="shared" si="1796"/>
        <v>N</v>
      </c>
      <c r="J1182">
        <f t="shared" si="1797"/>
        <v>-2.94921875</v>
      </c>
      <c r="K1182">
        <f t="shared" si="1798"/>
        <v>-3.798828125</v>
      </c>
      <c r="L1182" s="3">
        <f t="shared" si="1774"/>
        <v>-1.6981397946915251E-4</v>
      </c>
      <c r="M1182" s="3">
        <f t="shared" si="1799"/>
        <v>-2.1872320078519943E-4</v>
      </c>
      <c r="N1182" t="str">
        <f t="shared" si="1800"/>
        <v>2021-09-08</v>
      </c>
      <c r="O1182">
        <f t="shared" si="1801"/>
        <v>-100.599609375</v>
      </c>
      <c r="P1182">
        <f t="shared" si="1802"/>
        <v>-15.099609375</v>
      </c>
      <c r="Q1182">
        <f t="shared" si="1803"/>
        <v>60.099609375</v>
      </c>
      <c r="R1182">
        <f t="shared" si="1804"/>
        <v>171.900390625</v>
      </c>
      <c r="S1182">
        <f t="shared" si="1805"/>
        <v>17370.081298828125</v>
      </c>
      <c r="T1182">
        <f t="shared" si="1806"/>
        <v>17352.593005952382</v>
      </c>
      <c r="U1182">
        <f t="shared" si="1807"/>
        <v>-5.680908203125</v>
      </c>
      <c r="V1182">
        <f t="shared" si="1808"/>
        <v>11.807384672618355</v>
      </c>
      <c r="W1182">
        <f t="shared" si="1809"/>
        <v>25.8984375</v>
      </c>
      <c r="X1182">
        <f t="shared" si="1810"/>
        <v>54.9697265625</v>
      </c>
      <c r="Y1182">
        <f t="shared" si="1811"/>
        <v>17364.054281006189</v>
      </c>
      <c r="Z1182">
        <f t="shared" si="1820"/>
        <v>17333.052170287341</v>
      </c>
      <c r="AA1182">
        <f t="shared" si="1812"/>
        <v>0.34610961881116964</v>
      </c>
      <c r="AB1182">
        <f t="shared" si="1813"/>
        <v>31.348220337658859</v>
      </c>
      <c r="AC1182" s="9">
        <f t="shared" si="1814"/>
        <v>31.002110718847689</v>
      </c>
      <c r="AD1182" s="4">
        <f t="shared" si="1815"/>
        <v>-8.9192362092588198E-2</v>
      </c>
      <c r="AE1182" s="2">
        <f t="shared" si="1816"/>
        <v>1.4928515378284752E-3</v>
      </c>
      <c r="AF1182">
        <f t="shared" si="1824"/>
        <v>11.461275053807185</v>
      </c>
      <c r="AG1182" s="4">
        <f t="shared" si="1817"/>
        <v>-0.3509150067019694</v>
      </c>
      <c r="AI1182">
        <f t="shared" si="1818"/>
        <v>0</v>
      </c>
      <c r="AJ1182">
        <f t="shared" si="1821"/>
        <v>0</v>
      </c>
      <c r="AK1182">
        <f t="shared" si="1822"/>
        <v>1</v>
      </c>
      <c r="AL1182">
        <f t="shared" ref="AL1182:AN1182" si="1829">SUM(AI1172:AI1181)/10</f>
        <v>0.2</v>
      </c>
      <c r="AM1182">
        <f t="shared" si="1829"/>
        <v>0</v>
      </c>
      <c r="AN1182">
        <f t="shared" si="1829"/>
        <v>0.8</v>
      </c>
      <c r="AO1182" s="7">
        <f t="shared" si="1736"/>
        <v>-2.94921875</v>
      </c>
      <c r="AP1182" s="8">
        <f t="shared" si="1740"/>
        <v>0.14478408334715787</v>
      </c>
      <c r="AQ1182" s="8">
        <f t="shared" si="1741"/>
        <v>0</v>
      </c>
      <c r="AR1182" s="8">
        <f t="shared" si="1742"/>
        <v>0.83636363636363642</v>
      </c>
      <c r="AT1182" s="8">
        <f t="shared" si="1737"/>
        <v>5</v>
      </c>
      <c r="AU1182" s="8">
        <f t="shared" si="1738"/>
        <v>5</v>
      </c>
      <c r="AV1182" s="4"/>
    </row>
    <row r="1183" spans="1:48" x14ac:dyDescent="0.25">
      <c r="A1183" t="s">
        <v>1187</v>
      </c>
      <c r="B1183">
        <v>17364.599609375</v>
      </c>
      <c r="C1183">
        <v>17366.650390625</v>
      </c>
      <c r="D1183">
        <v>17254.5</v>
      </c>
      <c r="E1183">
        <v>17263.80078125</v>
      </c>
      <c r="F1183">
        <v>17263.80078125</v>
      </c>
      <c r="G1183">
        <v>0</v>
      </c>
      <c r="H1183" t="str">
        <f t="shared" si="1795"/>
        <v xml:space="preserve"> 12:15:00+05:30</v>
      </c>
      <c r="I1183" t="str">
        <f t="shared" si="1796"/>
        <v>N</v>
      </c>
      <c r="J1183">
        <f t="shared" si="1797"/>
        <v>-100.599609375</v>
      </c>
      <c r="K1183">
        <f t="shared" si="1798"/>
        <v>-100.798828125</v>
      </c>
      <c r="L1183" s="3">
        <f t="shared" si="1774"/>
        <v>-5.7934398604004489E-3</v>
      </c>
      <c r="M1183" s="3">
        <f t="shared" si="1799"/>
        <v>-5.8048460887390437E-3</v>
      </c>
      <c r="N1183" t="str">
        <f t="shared" si="1800"/>
        <v>2021-09-08</v>
      </c>
      <c r="O1183">
        <f t="shared" si="1801"/>
        <v>61.25</v>
      </c>
      <c r="P1183">
        <f t="shared" si="1802"/>
        <v>83.798828125</v>
      </c>
      <c r="Q1183">
        <f t="shared" si="1803"/>
        <v>146.3984375</v>
      </c>
      <c r="R1183">
        <f t="shared" si="1804"/>
        <v>314.6484375</v>
      </c>
      <c r="S1183">
        <f t="shared" si="1805"/>
        <v>17374.47509765625</v>
      </c>
      <c r="T1183">
        <f t="shared" si="1806"/>
        <v>17357.066871279763</v>
      </c>
      <c r="U1183">
        <f t="shared" si="1807"/>
        <v>-110.67431640625</v>
      </c>
      <c r="V1183">
        <f t="shared" si="1808"/>
        <v>-93.266090029763291</v>
      </c>
      <c r="W1183">
        <f t="shared" si="1809"/>
        <v>112.150390625</v>
      </c>
      <c r="X1183">
        <f t="shared" si="1810"/>
        <v>56.269726562499997</v>
      </c>
      <c r="Y1183">
        <f t="shared" si="1811"/>
        <v>17341.775725504813</v>
      </c>
      <c r="Z1183">
        <f t="shared" si="1820"/>
        <v>17326.756589465764</v>
      </c>
      <c r="AA1183">
        <f t="shared" si="1812"/>
        <v>-77.974944254812726</v>
      </c>
      <c r="AB1183">
        <f t="shared" si="1813"/>
        <v>-62.955808215763682</v>
      </c>
      <c r="AC1183" s="9">
        <f t="shared" si="1814"/>
        <v>15.019136039049044</v>
      </c>
      <c r="AD1183" s="4">
        <f t="shared" si="1815"/>
        <v>-0.51554472612349644</v>
      </c>
      <c r="AE1183" s="2">
        <f t="shared" si="1816"/>
        <v>6.49977632646556E-3</v>
      </c>
      <c r="AF1183">
        <f t="shared" si="1824"/>
        <v>-15.291145774950564</v>
      </c>
      <c r="AG1183" s="4" t="str">
        <f t="shared" si="1817"/>
        <v>CROSSOVER</v>
      </c>
      <c r="AI1183">
        <f t="shared" si="1818"/>
        <v>0</v>
      </c>
      <c r="AJ1183">
        <f t="shared" si="1821"/>
        <v>0</v>
      </c>
      <c r="AK1183">
        <f t="shared" si="1822"/>
        <v>1</v>
      </c>
      <c r="AL1183">
        <f t="shared" ref="AL1183:AN1183" si="1830">SUM(AI1173:AI1182)/10</f>
        <v>0.2</v>
      </c>
      <c r="AM1183">
        <f t="shared" si="1830"/>
        <v>0</v>
      </c>
      <c r="AN1183">
        <f t="shared" si="1830"/>
        <v>0.8</v>
      </c>
      <c r="AO1183" s="7">
        <f t="shared" si="1736"/>
        <v>-100.599609375</v>
      </c>
      <c r="AP1183" s="8">
        <f t="shared" si="1740"/>
        <v>0.11845970455676552</v>
      </c>
      <c r="AQ1183" s="8">
        <f t="shared" si="1741"/>
        <v>0</v>
      </c>
      <c r="AR1183" s="8">
        <f t="shared" si="1742"/>
        <v>0.83636363636363642</v>
      </c>
      <c r="AT1183" s="8">
        <f t="shared" si="1737"/>
        <v>5</v>
      </c>
      <c r="AU1183" s="8">
        <f t="shared" si="1738"/>
        <v>5</v>
      </c>
      <c r="AV1183" s="4"/>
    </row>
    <row r="1184" spans="1:48" x14ac:dyDescent="0.25">
      <c r="A1184" t="s">
        <v>1188</v>
      </c>
      <c r="B1184">
        <v>17262.25</v>
      </c>
      <c r="C1184">
        <v>17326.19921875</v>
      </c>
      <c r="D1184">
        <v>17262.25</v>
      </c>
      <c r="E1184">
        <v>17325.05078125</v>
      </c>
      <c r="F1184">
        <v>17325.05078125</v>
      </c>
      <c r="G1184">
        <v>0</v>
      </c>
      <c r="H1184" t="str">
        <f t="shared" si="1795"/>
        <v xml:space="preserve"> 13:15:00+05:30</v>
      </c>
      <c r="I1184" t="str">
        <f t="shared" si="1796"/>
        <v>N</v>
      </c>
      <c r="J1184">
        <f t="shared" si="1797"/>
        <v>61.25</v>
      </c>
      <c r="K1184">
        <f t="shared" si="1798"/>
        <v>62.80078125</v>
      </c>
      <c r="L1184" s="3">
        <f t="shared" si="1774"/>
        <v>3.5478861680634582E-3</v>
      </c>
      <c r="M1184" s="3">
        <f t="shared" si="1799"/>
        <v>3.6380414633086647E-3</v>
      </c>
      <c r="N1184" t="str">
        <f t="shared" si="1800"/>
        <v>2021-09-08</v>
      </c>
      <c r="O1184">
        <f t="shared" si="1801"/>
        <v>26.19921875</v>
      </c>
      <c r="P1184">
        <f t="shared" si="1802"/>
        <v>-6.400390625</v>
      </c>
      <c r="Q1184">
        <f t="shared" si="1803"/>
        <v>65.798828125</v>
      </c>
      <c r="R1184">
        <f t="shared" si="1804"/>
        <v>255.19921875</v>
      </c>
      <c r="S1184">
        <f t="shared" si="1805"/>
        <v>17359.4189453125</v>
      </c>
      <c r="T1184">
        <f t="shared" si="1806"/>
        <v>17355.600260416668</v>
      </c>
      <c r="U1184">
        <f t="shared" si="1807"/>
        <v>-34.3681640625</v>
      </c>
      <c r="V1184">
        <f t="shared" si="1808"/>
        <v>-30.549479166667879</v>
      </c>
      <c r="W1184">
        <f t="shared" si="1809"/>
        <v>63.94921875</v>
      </c>
      <c r="X1184">
        <f t="shared" si="1810"/>
        <v>54.389843749999997</v>
      </c>
      <c r="Y1184">
        <f t="shared" si="1811"/>
        <v>17338.059071225965</v>
      </c>
      <c r="Z1184">
        <f t="shared" si="1820"/>
        <v>17326.601515991602</v>
      </c>
      <c r="AA1184">
        <f t="shared" si="1812"/>
        <v>-13.008289975965454</v>
      </c>
      <c r="AB1184">
        <f t="shared" si="1813"/>
        <v>-1.5507347416023549</v>
      </c>
      <c r="AC1184" s="9">
        <f t="shared" si="1814"/>
        <v>11.457555234363099</v>
      </c>
      <c r="AD1184" s="4">
        <f t="shared" si="1815"/>
        <v>-0.23713619714383063</v>
      </c>
      <c r="AE1184" s="2">
        <f t="shared" si="1816"/>
        <v>3.7045703051456214E-3</v>
      </c>
      <c r="AF1184">
        <f t="shared" si="1824"/>
        <v>-17.541189190702426</v>
      </c>
      <c r="AG1184" s="4">
        <f t="shared" si="1817"/>
        <v>0.14714681612922728</v>
      </c>
      <c r="AI1184">
        <f t="shared" si="1818"/>
        <v>0</v>
      </c>
      <c r="AJ1184">
        <f t="shared" si="1821"/>
        <v>0</v>
      </c>
      <c r="AK1184">
        <f t="shared" si="1822"/>
        <v>1</v>
      </c>
      <c r="AL1184">
        <f t="shared" ref="AL1184:AN1184" si="1831">SUM(AI1174:AI1183)/10</f>
        <v>0.2</v>
      </c>
      <c r="AM1184">
        <f t="shared" si="1831"/>
        <v>0</v>
      </c>
      <c r="AN1184">
        <f t="shared" si="1831"/>
        <v>0.8</v>
      </c>
      <c r="AO1184" s="7">
        <f t="shared" si="1736"/>
        <v>61.25</v>
      </c>
      <c r="AP1184" s="8">
        <f t="shared" si="1740"/>
        <v>9.6921576455535424E-2</v>
      </c>
      <c r="AQ1184" s="8">
        <f t="shared" si="1741"/>
        <v>0</v>
      </c>
      <c r="AR1184" s="8">
        <f t="shared" si="1742"/>
        <v>0.83636363636363642</v>
      </c>
      <c r="AT1184" s="8">
        <f t="shared" si="1737"/>
        <v>5</v>
      </c>
      <c r="AU1184" s="8">
        <f t="shared" si="1738"/>
        <v>5</v>
      </c>
      <c r="AV1184" s="4"/>
    </row>
    <row r="1185" spans="1:53" x14ac:dyDescent="0.25">
      <c r="A1185" t="s">
        <v>1189</v>
      </c>
      <c r="B1185">
        <v>17324.900390625</v>
      </c>
      <c r="C1185">
        <v>17354.900390625</v>
      </c>
      <c r="D1185">
        <v>17296.44921875</v>
      </c>
      <c r="E1185">
        <v>17351.25</v>
      </c>
      <c r="F1185">
        <v>17351.25</v>
      </c>
      <c r="G1185">
        <v>0</v>
      </c>
      <c r="H1185" t="str">
        <f t="shared" si="1795"/>
        <v xml:space="preserve"> 14:15:00+05:30</v>
      </c>
      <c r="I1185" t="str">
        <f t="shared" si="1796"/>
        <v>N</v>
      </c>
      <c r="J1185">
        <f t="shared" si="1797"/>
        <v>26.19921875</v>
      </c>
      <c r="K1185">
        <f t="shared" si="1798"/>
        <v>26.349609375</v>
      </c>
      <c r="L1185" s="3">
        <f t="shared" si="1774"/>
        <v>1.5122159860191608E-3</v>
      </c>
      <c r="M1185" s="3">
        <f t="shared" si="1799"/>
        <v>1.5209097184338519E-3</v>
      </c>
      <c r="N1185" t="str">
        <f t="shared" si="1800"/>
        <v>2021-09-08</v>
      </c>
      <c r="O1185">
        <f t="shared" si="1801"/>
        <v>19.44921875</v>
      </c>
      <c r="P1185">
        <f t="shared" si="1802"/>
        <v>-7.150390625</v>
      </c>
      <c r="Q1185">
        <f t="shared" si="1803"/>
        <v>40.30078125</v>
      </c>
      <c r="R1185">
        <f t="shared" si="1804"/>
        <v>256.599609375</v>
      </c>
      <c r="S1185">
        <f t="shared" si="1805"/>
        <v>17348.7939453125</v>
      </c>
      <c r="T1185">
        <f t="shared" si="1806"/>
        <v>17358.221726190477</v>
      </c>
      <c r="U1185">
        <f t="shared" si="1807"/>
        <v>2.4560546875</v>
      </c>
      <c r="V1185">
        <f t="shared" si="1808"/>
        <v>-6.9717261904770567</v>
      </c>
      <c r="W1185">
        <f t="shared" si="1809"/>
        <v>58.451171875</v>
      </c>
      <c r="X1185">
        <f t="shared" si="1810"/>
        <v>55.364648437500001</v>
      </c>
      <c r="Y1185">
        <f t="shared" si="1811"/>
        <v>17340.990388731305</v>
      </c>
      <c r="Z1185">
        <f t="shared" si="1820"/>
        <v>17328.842287265092</v>
      </c>
      <c r="AA1185">
        <f t="shared" si="1812"/>
        <v>10.259611268695153</v>
      </c>
      <c r="AB1185">
        <f t="shared" si="1813"/>
        <v>22.407712734908273</v>
      </c>
      <c r="AC1185" s="9">
        <f t="shared" si="1814"/>
        <v>12.14810146621312</v>
      </c>
      <c r="AD1185" s="4">
        <f t="shared" si="1815"/>
        <v>6.0269945701763597E-2</v>
      </c>
      <c r="AE1185" s="2">
        <f t="shared" si="1816"/>
        <v>3.3793740631826753E-3</v>
      </c>
      <c r="AF1185">
        <f t="shared" si="1824"/>
        <v>-17.231337459172209</v>
      </c>
      <c r="AG1185" s="4">
        <f t="shared" si="1817"/>
        <v>-1.7664237479090107E-2</v>
      </c>
      <c r="AI1185">
        <f t="shared" si="1818"/>
        <v>0</v>
      </c>
      <c r="AJ1185">
        <f t="shared" si="1821"/>
        <v>0</v>
      </c>
      <c r="AK1185">
        <f t="shared" si="1822"/>
        <v>1</v>
      </c>
      <c r="AL1185">
        <f t="shared" ref="AL1185:AN1185" si="1832">SUM(AI1175:AI1184)/10</f>
        <v>0.2</v>
      </c>
      <c r="AM1185">
        <f t="shared" si="1832"/>
        <v>0</v>
      </c>
      <c r="AN1185">
        <f t="shared" si="1832"/>
        <v>0.8</v>
      </c>
      <c r="AO1185" s="7">
        <f t="shared" si="1736"/>
        <v>26.19921875</v>
      </c>
      <c r="AP1185" s="8">
        <f t="shared" si="1740"/>
        <v>7.9299471645438074E-2</v>
      </c>
      <c r="AQ1185" s="8">
        <f t="shared" si="1741"/>
        <v>0</v>
      </c>
      <c r="AR1185" s="8">
        <f t="shared" si="1742"/>
        <v>0.83636363636363642</v>
      </c>
      <c r="AT1185" s="8">
        <f t="shared" si="1737"/>
        <v>5</v>
      </c>
      <c r="AU1185" s="8">
        <f t="shared" si="1738"/>
        <v>5</v>
      </c>
      <c r="AV1185" s="4"/>
    </row>
    <row r="1186" spans="1:53" x14ac:dyDescent="0.25">
      <c r="A1186" t="s">
        <v>1190</v>
      </c>
      <c r="B1186">
        <v>17351.19921875</v>
      </c>
      <c r="C1186">
        <v>17373.94921875</v>
      </c>
      <c r="D1186">
        <v>17350</v>
      </c>
      <c r="E1186">
        <v>17370.69921875</v>
      </c>
      <c r="F1186">
        <v>17370.69921875</v>
      </c>
      <c r="G1186">
        <v>0</v>
      </c>
      <c r="H1186" t="str">
        <f t="shared" si="1795"/>
        <v xml:space="preserve"> 15:15:00+05:30</v>
      </c>
      <c r="I1186" t="str">
        <f t="shared" si="1796"/>
        <v>N</v>
      </c>
      <c r="J1186">
        <f t="shared" si="1797"/>
        <v>19.44921875</v>
      </c>
      <c r="K1186">
        <f t="shared" si="1798"/>
        <v>19.5</v>
      </c>
      <c r="L1186" s="3">
        <f t="shared" si="1774"/>
        <v>1.1209116778330092E-3</v>
      </c>
      <c r="M1186" s="3">
        <f t="shared" si="1799"/>
        <v>1.123841629282198E-3</v>
      </c>
      <c r="N1186" t="str">
        <f t="shared" si="1800"/>
        <v>2021-09-08</v>
      </c>
      <c r="O1186">
        <f t="shared" si="1801"/>
        <v>-46.298828125</v>
      </c>
      <c r="P1186">
        <f t="shared" si="1802"/>
        <v>-6.19921875</v>
      </c>
      <c r="Q1186">
        <f t="shared" si="1803"/>
        <v>5.201171875</v>
      </c>
      <c r="R1186">
        <f t="shared" si="1804"/>
        <v>254.75</v>
      </c>
      <c r="S1186">
        <f t="shared" si="1805"/>
        <v>17341.31884765625</v>
      </c>
      <c r="T1186">
        <f t="shared" si="1806"/>
        <v>17359.666945684523</v>
      </c>
      <c r="U1186">
        <f t="shared" si="1807"/>
        <v>29.38037109375</v>
      </c>
      <c r="V1186">
        <f t="shared" si="1808"/>
        <v>11.032273065477057</v>
      </c>
      <c r="W1186">
        <f t="shared" si="1809"/>
        <v>23.94921875</v>
      </c>
      <c r="X1186">
        <f t="shared" si="1810"/>
        <v>54.184765624999997</v>
      </c>
      <c r="Y1186">
        <f t="shared" si="1811"/>
        <v>17347.592350957682</v>
      </c>
      <c r="Z1186">
        <f t="shared" si="1820"/>
        <v>17332.647462854628</v>
      </c>
      <c r="AA1186">
        <f t="shared" si="1812"/>
        <v>23.106867792317644</v>
      </c>
      <c r="AB1186">
        <f t="shared" si="1813"/>
        <v>38.05175589537248</v>
      </c>
      <c r="AC1186" s="9">
        <f t="shared" si="1814"/>
        <v>14.944888103054836</v>
      </c>
      <c r="AD1186" s="4">
        <f t="shared" si="1815"/>
        <v>0.23022417491492583</v>
      </c>
      <c r="AE1186" s="2">
        <f t="shared" si="1816"/>
        <v>1.3803584293948126E-3</v>
      </c>
      <c r="AF1186">
        <f t="shared" si="1824"/>
        <v>-12.074594726840587</v>
      </c>
      <c r="AG1186" s="4">
        <f t="shared" si="1817"/>
        <v>-0.29926537882215853</v>
      </c>
      <c r="AI1186">
        <f t="shared" si="1818"/>
        <v>1</v>
      </c>
      <c r="AJ1186">
        <f t="shared" si="1821"/>
        <v>0</v>
      </c>
      <c r="AK1186">
        <f t="shared" si="1822"/>
        <v>0</v>
      </c>
      <c r="AL1186">
        <f t="shared" ref="AL1186:AN1186" si="1833">SUM(AI1176:AI1185)/10</f>
        <v>0.2</v>
      </c>
      <c r="AM1186">
        <f t="shared" si="1833"/>
        <v>0</v>
      </c>
      <c r="AN1186">
        <f t="shared" si="1833"/>
        <v>0.8</v>
      </c>
      <c r="AO1186" s="7">
        <f t="shared" si="1736"/>
        <v>19.44921875</v>
      </c>
      <c r="AP1186" s="8">
        <f t="shared" si="1740"/>
        <v>0.24669956770990389</v>
      </c>
      <c r="AQ1186" s="8">
        <f t="shared" si="1741"/>
        <v>0</v>
      </c>
      <c r="AR1186" s="8">
        <f t="shared" si="1742"/>
        <v>0.65454545454545454</v>
      </c>
      <c r="AT1186" s="8">
        <f t="shared" si="1737"/>
        <v>5</v>
      </c>
      <c r="AU1186" s="8">
        <f t="shared" si="1738"/>
        <v>5</v>
      </c>
      <c r="AV1186" s="4"/>
    </row>
    <row r="1187" spans="1:53" x14ac:dyDescent="0.25">
      <c r="A1187" t="s">
        <v>1191</v>
      </c>
      <c r="B1187">
        <v>17312.849609375</v>
      </c>
      <c r="C1187">
        <v>17353.5</v>
      </c>
      <c r="D1187">
        <v>17308.44921875</v>
      </c>
      <c r="E1187">
        <v>17324.400390625</v>
      </c>
      <c r="F1187">
        <v>17324.400390625</v>
      </c>
      <c r="G1187">
        <v>0</v>
      </c>
      <c r="H1187" t="str">
        <f t="shared" si="1795"/>
        <v xml:space="preserve"> 09:15:00+05:30</v>
      </c>
      <c r="I1187" t="str">
        <f t="shared" si="1796"/>
        <v>Y</v>
      </c>
      <c r="J1187">
        <f t="shared" si="1797"/>
        <v>-46.298828125</v>
      </c>
      <c r="K1187">
        <f t="shared" si="1798"/>
        <v>11.55078125</v>
      </c>
      <c r="L1187" s="3">
        <f t="shared" si="1774"/>
        <v>-2.6653404990758731E-3</v>
      </c>
      <c r="M1187" s="3">
        <f t="shared" si="1799"/>
        <v>6.6717966773911037E-4</v>
      </c>
      <c r="N1187" t="str">
        <f t="shared" si="1800"/>
        <v>2021-09-09</v>
      </c>
      <c r="O1187">
        <f t="shared" si="1801"/>
        <v>24.900390625</v>
      </c>
      <c r="P1187">
        <f t="shared" si="1802"/>
        <v>33.69921875</v>
      </c>
      <c r="Q1187">
        <f t="shared" si="1803"/>
        <v>55.25</v>
      </c>
      <c r="R1187">
        <f t="shared" si="1804"/>
        <v>303.150390625</v>
      </c>
      <c r="S1187">
        <f t="shared" si="1805"/>
        <v>17342.46875</v>
      </c>
      <c r="T1187">
        <f t="shared" si="1806"/>
        <v>17362.054966517859</v>
      </c>
      <c r="U1187">
        <f t="shared" si="1807"/>
        <v>-18.068359375</v>
      </c>
      <c r="V1187">
        <f t="shared" si="1808"/>
        <v>-37.654575892858702</v>
      </c>
      <c r="W1187">
        <f t="shared" si="1809"/>
        <v>45.05078125</v>
      </c>
      <c r="X1187">
        <f t="shared" si="1810"/>
        <v>51.494726562499999</v>
      </c>
      <c r="Y1187">
        <f t="shared" si="1811"/>
        <v>17342.438581994866</v>
      </c>
      <c r="Z1187">
        <f t="shared" si="1820"/>
        <v>17331.897729015571</v>
      </c>
      <c r="AA1187">
        <f t="shared" si="1812"/>
        <v>-18.038191369865672</v>
      </c>
      <c r="AB1187">
        <f t="shared" si="1813"/>
        <v>-7.4973383905708033</v>
      </c>
      <c r="AC1187" s="9">
        <f t="shared" si="1814"/>
        <v>10.540852979294868</v>
      </c>
      <c r="AD1187" s="4">
        <f t="shared" si="1815"/>
        <v>-0.29468505173081577</v>
      </c>
      <c r="AE1187" s="2">
        <f t="shared" si="1816"/>
        <v>2.6028201995818966E-3</v>
      </c>
      <c r="AF1187">
        <f t="shared" si="1824"/>
        <v>-19.61638452299303</v>
      </c>
      <c r="AG1187" s="4">
        <f t="shared" si="1817"/>
        <v>0.62459982854644525</v>
      </c>
      <c r="AI1187">
        <f t="shared" si="1818"/>
        <v>0</v>
      </c>
      <c r="AJ1187">
        <f t="shared" si="1821"/>
        <v>0</v>
      </c>
      <c r="AK1187">
        <f t="shared" si="1822"/>
        <v>1</v>
      </c>
      <c r="AL1187">
        <f t="shared" ref="AL1187:AN1187" si="1834">SUM(AI1177:AI1186)/10</f>
        <v>0.2</v>
      </c>
      <c r="AM1187">
        <f t="shared" si="1834"/>
        <v>0</v>
      </c>
      <c r="AN1187">
        <f t="shared" si="1834"/>
        <v>0.8</v>
      </c>
      <c r="AO1187" s="7">
        <f t="shared" ref="AO1187:AO1250" si="1835">J1187</f>
        <v>-46.298828125</v>
      </c>
      <c r="AP1187" s="8">
        <f t="shared" si="1740"/>
        <v>0.20184510085355772</v>
      </c>
      <c r="AQ1187" s="8">
        <f t="shared" si="1741"/>
        <v>0</v>
      </c>
      <c r="AR1187" s="8">
        <f t="shared" si="1742"/>
        <v>0.83636363636363642</v>
      </c>
      <c r="AT1187" s="8">
        <f t="shared" ref="AT1187:AT1250" si="1836">COUNTIF($J1178:$J1187,"&gt;0")</f>
        <v>4</v>
      </c>
      <c r="AU1187" s="8">
        <f t="shared" ref="AU1187:AU1250" si="1837">COUNTIF($J1178:$J1187,"&lt;0")</f>
        <v>6</v>
      </c>
      <c r="AV1187" s="4"/>
    </row>
    <row r="1188" spans="1:53" x14ac:dyDescent="0.25">
      <c r="A1188" t="s">
        <v>1192</v>
      </c>
      <c r="B1188">
        <v>17324.69921875</v>
      </c>
      <c r="C1188">
        <v>17369.150390625</v>
      </c>
      <c r="D1188">
        <v>17318.19921875</v>
      </c>
      <c r="E1188">
        <v>17349.30078125</v>
      </c>
      <c r="F1188">
        <v>17349.30078125</v>
      </c>
      <c r="G1188">
        <v>0</v>
      </c>
      <c r="H1188" t="str">
        <f t="shared" si="1795"/>
        <v xml:space="preserve"> 10:15:00+05:30</v>
      </c>
      <c r="I1188" t="str">
        <f t="shared" si="1796"/>
        <v>N</v>
      </c>
      <c r="J1188">
        <f t="shared" si="1797"/>
        <v>24.900390625</v>
      </c>
      <c r="K1188">
        <f t="shared" si="1798"/>
        <v>24.6015625</v>
      </c>
      <c r="L1188" s="3">
        <f t="shared" si="1774"/>
        <v>1.4373017284035241E-3</v>
      </c>
      <c r="M1188" s="3">
        <f t="shared" si="1799"/>
        <v>1.4200282607720236E-3</v>
      </c>
      <c r="N1188" t="str">
        <f t="shared" si="1800"/>
        <v>2021-09-09</v>
      </c>
      <c r="O1188">
        <f t="shared" si="1801"/>
        <v>-1.701171875</v>
      </c>
      <c r="P1188">
        <f t="shared" si="1802"/>
        <v>-61.1015625</v>
      </c>
      <c r="Q1188">
        <f t="shared" si="1803"/>
        <v>97.69921875</v>
      </c>
      <c r="R1188">
        <f t="shared" si="1804"/>
        <v>401.849609375</v>
      </c>
      <c r="S1188">
        <f t="shared" si="1805"/>
        <v>17338.337646484375</v>
      </c>
      <c r="T1188">
        <f t="shared" si="1806"/>
        <v>17358.438337053572</v>
      </c>
      <c r="U1188">
        <f t="shared" si="1807"/>
        <v>10.963134765625</v>
      </c>
      <c r="V1188">
        <f t="shared" si="1808"/>
        <v>-9.137555803572468</v>
      </c>
      <c r="W1188">
        <f t="shared" si="1809"/>
        <v>50.951171875</v>
      </c>
      <c r="X1188">
        <f t="shared" si="1810"/>
        <v>50.939843750000001</v>
      </c>
      <c r="Y1188">
        <f t="shared" si="1811"/>
        <v>17343.963515162672</v>
      </c>
      <c r="Z1188">
        <f t="shared" si="1820"/>
        <v>17333.479824673246</v>
      </c>
      <c r="AA1188">
        <f t="shared" si="1812"/>
        <v>5.3372660873283166</v>
      </c>
      <c r="AB1188">
        <f t="shared" si="1813"/>
        <v>15.820956576753815</v>
      </c>
      <c r="AC1188" s="9">
        <f t="shared" si="1814"/>
        <v>10.483690489425499</v>
      </c>
      <c r="AD1188" s="4">
        <f t="shared" si="1815"/>
        <v>-5.4229472682763655E-3</v>
      </c>
      <c r="AE1188" s="2">
        <f t="shared" si="1816"/>
        <v>2.9420594619235228E-3</v>
      </c>
      <c r="AF1188">
        <f t="shared" si="1824"/>
        <v>-14.474821890900785</v>
      </c>
      <c r="AG1188" s="4">
        <f t="shared" si="1817"/>
        <v>-0.26210551827558465</v>
      </c>
      <c r="AI1188">
        <f t="shared" si="1818"/>
        <v>0</v>
      </c>
      <c r="AJ1188">
        <f t="shared" si="1821"/>
        <v>0</v>
      </c>
      <c r="AK1188">
        <f t="shared" si="1822"/>
        <v>1</v>
      </c>
      <c r="AL1188">
        <f t="shared" ref="AL1188:AN1188" si="1838">SUM(AI1178:AI1187)/10</f>
        <v>0.1</v>
      </c>
      <c r="AM1188">
        <f t="shared" si="1838"/>
        <v>0</v>
      </c>
      <c r="AN1188">
        <f t="shared" si="1838"/>
        <v>0.9</v>
      </c>
      <c r="AO1188" s="7">
        <f t="shared" si="1835"/>
        <v>24.900390625</v>
      </c>
      <c r="AP1188" s="8">
        <f t="shared" ref="AP1188:AP1251" si="1839">(AI1188-AP1187)*(2/11)+AP1187</f>
        <v>0.16514599160745633</v>
      </c>
      <c r="AQ1188" s="8">
        <f t="shared" ref="AQ1188:AQ1251" si="1840">(AJ1188-AM1187)*(2/11)+AM1187</f>
        <v>0</v>
      </c>
      <c r="AR1188" s="8">
        <f t="shared" ref="AR1188:AR1251" si="1841">(AK1188-AN1187)*(2/11)+AN1187</f>
        <v>0.83636363636363642</v>
      </c>
      <c r="AT1188" s="8">
        <f t="shared" si="1836"/>
        <v>5</v>
      </c>
      <c r="AU1188" s="8">
        <f t="shared" si="1837"/>
        <v>5</v>
      </c>
      <c r="AV1188" s="4"/>
    </row>
    <row r="1189" spans="1:53" x14ac:dyDescent="0.25">
      <c r="A1189" t="s">
        <v>1193</v>
      </c>
      <c r="B1189">
        <v>17349.150390625</v>
      </c>
      <c r="C1189">
        <v>17359.55078125</v>
      </c>
      <c r="D1189">
        <v>17337.150390625</v>
      </c>
      <c r="E1189">
        <v>17347.599609375</v>
      </c>
      <c r="F1189">
        <v>17347.599609375</v>
      </c>
      <c r="G1189">
        <v>0</v>
      </c>
      <c r="H1189" t="str">
        <f t="shared" si="1795"/>
        <v xml:space="preserve"> 11:15:00+05:30</v>
      </c>
      <c r="I1189" t="str">
        <f t="shared" si="1796"/>
        <v>N</v>
      </c>
      <c r="J1189">
        <f t="shared" si="1797"/>
        <v>-1.701171875</v>
      </c>
      <c r="K1189">
        <f t="shared" si="1798"/>
        <v>-1.55078125</v>
      </c>
      <c r="L1189" s="3">
        <f t="shared" si="1774"/>
        <v>-9.805420382350604E-5</v>
      </c>
      <c r="M1189" s="3">
        <f t="shared" si="1799"/>
        <v>-8.9386581768176914E-5</v>
      </c>
      <c r="N1189" t="str">
        <f t="shared" si="1800"/>
        <v>2021-09-09</v>
      </c>
      <c r="O1189">
        <f t="shared" si="1801"/>
        <v>-28.94921875</v>
      </c>
      <c r="P1189">
        <f t="shared" si="1802"/>
        <v>-31.599609375</v>
      </c>
      <c r="Q1189">
        <f t="shared" si="1803"/>
        <v>104.849609375</v>
      </c>
      <c r="R1189">
        <f t="shared" si="1804"/>
        <v>408.451171875</v>
      </c>
      <c r="S1189">
        <f t="shared" si="1805"/>
        <v>17339.531494140625</v>
      </c>
      <c r="T1189">
        <f t="shared" si="1806"/>
        <v>17357.671688988095</v>
      </c>
      <c r="U1189">
        <f t="shared" si="1807"/>
        <v>8.068115234375</v>
      </c>
      <c r="V1189">
        <f t="shared" si="1808"/>
        <v>-10.072079613095411</v>
      </c>
      <c r="W1189">
        <f t="shared" si="1809"/>
        <v>22.400390625</v>
      </c>
      <c r="X1189">
        <f t="shared" si="1810"/>
        <v>49.21484375</v>
      </c>
      <c r="Y1189">
        <f t="shared" si="1811"/>
        <v>17344.771536098746</v>
      </c>
      <c r="Z1189">
        <f t="shared" si="1820"/>
        <v>17334.763441464314</v>
      </c>
      <c r="AA1189">
        <f t="shared" si="1812"/>
        <v>2.8280732762541447</v>
      </c>
      <c r="AB1189">
        <f t="shared" si="1813"/>
        <v>12.836167910685617</v>
      </c>
      <c r="AC1189" s="9">
        <f t="shared" si="1814"/>
        <v>10.008094634431473</v>
      </c>
      <c r="AD1189" s="4">
        <f t="shared" si="1815"/>
        <v>-4.5365308664324033E-2</v>
      </c>
      <c r="AE1189" s="2">
        <f t="shared" si="1816"/>
        <v>1.292045700723282E-3</v>
      </c>
      <c r="AF1189">
        <f t="shared" si="1824"/>
        <v>-12.900152889349556</v>
      </c>
      <c r="AG1189" s="4">
        <f t="shared" si="1817"/>
        <v>-0.10878676182821308</v>
      </c>
      <c r="AI1189">
        <f t="shared" si="1818"/>
        <v>0</v>
      </c>
      <c r="AJ1189">
        <f t="shared" si="1821"/>
        <v>0</v>
      </c>
      <c r="AK1189">
        <f t="shared" si="1822"/>
        <v>1</v>
      </c>
      <c r="AL1189">
        <f t="shared" ref="AL1189:AN1189" si="1842">SUM(AI1179:AI1188)/10</f>
        <v>0.1</v>
      </c>
      <c r="AM1189">
        <f t="shared" si="1842"/>
        <v>0</v>
      </c>
      <c r="AN1189">
        <f t="shared" si="1842"/>
        <v>0.9</v>
      </c>
      <c r="AO1189" s="7">
        <f t="shared" si="1835"/>
        <v>-1.701171875</v>
      </c>
      <c r="AP1189" s="8">
        <f t="shared" si="1839"/>
        <v>0.13511944767882791</v>
      </c>
      <c r="AQ1189" s="8">
        <f t="shared" si="1840"/>
        <v>0</v>
      </c>
      <c r="AR1189" s="8">
        <f t="shared" si="1841"/>
        <v>0.91818181818181821</v>
      </c>
      <c r="AT1189" s="8">
        <f t="shared" si="1836"/>
        <v>5</v>
      </c>
      <c r="AU1189" s="8">
        <f t="shared" si="1837"/>
        <v>5</v>
      </c>
      <c r="AV1189" s="4"/>
    </row>
    <row r="1190" spans="1:53" x14ac:dyDescent="0.25">
      <c r="A1190" t="s">
        <v>1194</v>
      </c>
      <c r="B1190">
        <v>17347.44921875</v>
      </c>
      <c r="C1190">
        <v>17352.400390625</v>
      </c>
      <c r="D1190">
        <v>17303.650390625</v>
      </c>
      <c r="E1190">
        <v>17318.650390625</v>
      </c>
      <c r="F1190">
        <v>17318.650390625</v>
      </c>
      <c r="G1190">
        <v>0</v>
      </c>
      <c r="H1190" t="str">
        <f t="shared" si="1795"/>
        <v xml:space="preserve"> 12:15:00+05:30</v>
      </c>
      <c r="I1190" t="str">
        <f t="shared" si="1796"/>
        <v>N</v>
      </c>
      <c r="J1190">
        <f t="shared" si="1797"/>
        <v>-28.94921875</v>
      </c>
      <c r="K1190">
        <f t="shared" si="1798"/>
        <v>-28.798828125</v>
      </c>
      <c r="L1190" s="3">
        <f t="shared" si="1774"/>
        <v>-1.6687737440259599E-3</v>
      </c>
      <c r="M1190" s="3">
        <f t="shared" si="1799"/>
        <v>-1.6601188890567711E-3</v>
      </c>
      <c r="N1190" t="str">
        <f t="shared" si="1800"/>
        <v>2021-09-09</v>
      </c>
      <c r="O1190">
        <f t="shared" si="1801"/>
        <v>25.44921875</v>
      </c>
      <c r="P1190">
        <f t="shared" si="1802"/>
        <v>11.650390625</v>
      </c>
      <c r="Q1190">
        <f t="shared" si="1803"/>
        <v>149.400390625</v>
      </c>
      <c r="R1190">
        <f t="shared" si="1804"/>
        <v>300.94921875</v>
      </c>
      <c r="S1190">
        <f t="shared" si="1805"/>
        <v>17337.062744140625</v>
      </c>
      <c r="T1190">
        <f t="shared" si="1806"/>
        <v>17356.704985119046</v>
      </c>
      <c r="U1190">
        <f t="shared" si="1807"/>
        <v>-18.412353515625</v>
      </c>
      <c r="V1190">
        <f t="shared" si="1808"/>
        <v>-38.054594494045887</v>
      </c>
      <c r="W1190">
        <f t="shared" si="1809"/>
        <v>48.75</v>
      </c>
      <c r="X1190">
        <f t="shared" si="1810"/>
        <v>49.634960937499997</v>
      </c>
      <c r="Y1190">
        <f t="shared" si="1811"/>
        <v>17338.966837104581</v>
      </c>
      <c r="Z1190">
        <f t="shared" si="1820"/>
        <v>17333.298618660741</v>
      </c>
      <c r="AA1190">
        <f t="shared" si="1812"/>
        <v>-20.316446479580918</v>
      </c>
      <c r="AB1190">
        <f t="shared" si="1813"/>
        <v>-14.64822803574134</v>
      </c>
      <c r="AC1190" s="9">
        <f t="shared" si="1814"/>
        <v>5.668218443839578</v>
      </c>
      <c r="AD1190" s="4">
        <f t="shared" si="1815"/>
        <v>-0.4336366060789581</v>
      </c>
      <c r="AE1190" s="2">
        <f t="shared" si="1816"/>
        <v>2.8173246048944921E-3</v>
      </c>
      <c r="AF1190">
        <f t="shared" si="1824"/>
        <v>-17.738148014464969</v>
      </c>
      <c r="AG1190" s="4">
        <f t="shared" si="1817"/>
        <v>0.37503393693183978</v>
      </c>
      <c r="AI1190">
        <f t="shared" si="1818"/>
        <v>0</v>
      </c>
      <c r="AJ1190">
        <f t="shared" si="1821"/>
        <v>0</v>
      </c>
      <c r="AK1190">
        <f t="shared" si="1822"/>
        <v>1</v>
      </c>
      <c r="AL1190">
        <f t="shared" ref="AL1190:AN1190" si="1843">SUM(AI1180:AI1189)/10</f>
        <v>0.1</v>
      </c>
      <c r="AM1190">
        <f t="shared" si="1843"/>
        <v>0</v>
      </c>
      <c r="AN1190">
        <f t="shared" si="1843"/>
        <v>0.9</v>
      </c>
      <c r="AO1190" s="7">
        <f t="shared" si="1835"/>
        <v>-28.94921875</v>
      </c>
      <c r="AP1190" s="8">
        <f t="shared" si="1839"/>
        <v>0.11055227537358647</v>
      </c>
      <c r="AQ1190" s="8">
        <f t="shared" si="1840"/>
        <v>0</v>
      </c>
      <c r="AR1190" s="8">
        <f t="shared" si="1841"/>
        <v>0.91818181818181821</v>
      </c>
      <c r="AT1190" s="8">
        <f t="shared" si="1836"/>
        <v>5</v>
      </c>
      <c r="AU1190" s="8">
        <f t="shared" si="1837"/>
        <v>5</v>
      </c>
      <c r="AV1190" s="4"/>
    </row>
    <row r="1191" spans="1:53" x14ac:dyDescent="0.25">
      <c r="A1191" t="s">
        <v>1195</v>
      </c>
      <c r="B1191">
        <v>17318.05078125</v>
      </c>
      <c r="C1191">
        <v>17353.55078125</v>
      </c>
      <c r="D1191">
        <v>17317.30078125</v>
      </c>
      <c r="E1191">
        <v>17344.099609375</v>
      </c>
      <c r="F1191">
        <v>17344.099609375</v>
      </c>
      <c r="G1191">
        <v>0</v>
      </c>
      <c r="H1191" t="str">
        <f t="shared" si="1795"/>
        <v xml:space="preserve"> 13:15:00+05:30</v>
      </c>
      <c r="I1191" t="str">
        <f t="shared" si="1796"/>
        <v>N</v>
      </c>
      <c r="J1191">
        <f t="shared" si="1797"/>
        <v>25.44921875</v>
      </c>
      <c r="K1191">
        <f t="shared" si="1798"/>
        <v>26.048828125</v>
      </c>
      <c r="L1191" s="3">
        <f t="shared" si="1774"/>
        <v>1.4694689352800997E-3</v>
      </c>
      <c r="M1191" s="3">
        <f t="shared" si="1799"/>
        <v>1.5041431887474707E-3</v>
      </c>
      <c r="N1191" t="str">
        <f t="shared" si="1800"/>
        <v>2021-09-09</v>
      </c>
      <c r="O1191">
        <f t="shared" si="1801"/>
        <v>20.400390625</v>
      </c>
      <c r="P1191">
        <f t="shared" si="1802"/>
        <v>15.849609375</v>
      </c>
      <c r="Q1191">
        <f t="shared" si="1803"/>
        <v>150.05078125</v>
      </c>
      <c r="R1191">
        <f t="shared" si="1804"/>
        <v>308.849609375</v>
      </c>
      <c r="S1191">
        <f t="shared" si="1805"/>
        <v>17331.343994140625</v>
      </c>
      <c r="T1191">
        <f t="shared" si="1806"/>
        <v>17353.304966517859</v>
      </c>
      <c r="U1191">
        <f t="shared" si="1807"/>
        <v>12.755615234375</v>
      </c>
      <c r="V1191">
        <f t="shared" si="1808"/>
        <v>-9.205357142858702</v>
      </c>
      <c r="W1191">
        <f t="shared" si="1809"/>
        <v>36.25</v>
      </c>
      <c r="X1191">
        <f t="shared" si="1810"/>
        <v>48.8349609375</v>
      </c>
      <c r="Y1191">
        <f t="shared" si="1811"/>
        <v>17340.107453164674</v>
      </c>
      <c r="Z1191">
        <f t="shared" si="1820"/>
        <v>17334.280526907492</v>
      </c>
      <c r="AA1191">
        <f t="shared" si="1812"/>
        <v>3.9921562103263568</v>
      </c>
      <c r="AB1191">
        <f t="shared" si="1813"/>
        <v>9.8190824675075419</v>
      </c>
      <c r="AC1191" s="9">
        <f t="shared" si="1814"/>
        <v>5.8269262571811851</v>
      </c>
      <c r="AD1191" s="4">
        <f t="shared" si="1815"/>
        <v>2.7999593684342992E-2</v>
      </c>
      <c r="AE1191" s="2">
        <f t="shared" si="1816"/>
        <v>2.0932823456672328E-3</v>
      </c>
      <c r="AF1191">
        <f t="shared" si="1824"/>
        <v>-13.197513353185059</v>
      </c>
      <c r="AG1191" s="4">
        <f t="shared" si="1817"/>
        <v>-0.25598132666257761</v>
      </c>
      <c r="AI1191">
        <f t="shared" si="1818"/>
        <v>0</v>
      </c>
      <c r="AJ1191">
        <f t="shared" si="1821"/>
        <v>0</v>
      </c>
      <c r="AK1191">
        <f t="shared" si="1822"/>
        <v>1</v>
      </c>
      <c r="AL1191">
        <f t="shared" ref="AL1191:AN1191" si="1844">SUM(AI1181:AI1190)/10</f>
        <v>0.1</v>
      </c>
      <c r="AM1191">
        <f t="shared" si="1844"/>
        <v>0</v>
      </c>
      <c r="AN1191">
        <f t="shared" si="1844"/>
        <v>0.9</v>
      </c>
      <c r="AO1191" s="7">
        <f t="shared" si="1835"/>
        <v>25.44921875</v>
      </c>
      <c r="AP1191" s="8">
        <f t="shared" si="1839"/>
        <v>9.0451861669298028E-2</v>
      </c>
      <c r="AQ1191" s="8">
        <f t="shared" si="1840"/>
        <v>0</v>
      </c>
      <c r="AR1191" s="8">
        <f t="shared" si="1841"/>
        <v>0.91818181818181821</v>
      </c>
      <c r="AT1191" s="8">
        <f t="shared" si="1836"/>
        <v>5</v>
      </c>
      <c r="AU1191" s="8">
        <f t="shared" si="1837"/>
        <v>5</v>
      </c>
      <c r="AV1191" s="4"/>
    </row>
    <row r="1192" spans="1:53" x14ac:dyDescent="0.25">
      <c r="A1192" t="s">
        <v>1196</v>
      </c>
      <c r="B1192">
        <v>17344.19921875</v>
      </c>
      <c r="C1192">
        <v>17375.5</v>
      </c>
      <c r="D1192">
        <v>17320.80078125</v>
      </c>
      <c r="E1192">
        <v>17364.5</v>
      </c>
      <c r="F1192">
        <v>17364.5</v>
      </c>
      <c r="G1192">
        <v>0</v>
      </c>
      <c r="H1192" t="str">
        <f t="shared" si="1795"/>
        <v xml:space="preserve"> 14:15:00+05:30</v>
      </c>
      <c r="I1192" t="str">
        <f t="shared" si="1796"/>
        <v>N</v>
      </c>
      <c r="J1192">
        <f t="shared" si="1797"/>
        <v>20.400390625</v>
      </c>
      <c r="K1192">
        <f t="shared" si="1798"/>
        <v>20.30078125</v>
      </c>
      <c r="L1192" s="3">
        <f t="shared" si="1774"/>
        <v>1.1762150289988524E-3</v>
      </c>
      <c r="M1192" s="3">
        <f t="shared" si="1799"/>
        <v>1.1704651793928761E-3</v>
      </c>
      <c r="N1192" t="str">
        <f t="shared" si="1800"/>
        <v>2021-09-09</v>
      </c>
      <c r="O1192">
        <f t="shared" si="1801"/>
        <v>-6.400390625</v>
      </c>
      <c r="P1192">
        <f t="shared" si="1802"/>
        <v>-1.19921875</v>
      </c>
      <c r="Q1192">
        <f t="shared" si="1803"/>
        <v>155.599609375</v>
      </c>
      <c r="R1192">
        <f t="shared" si="1804"/>
        <v>267.75</v>
      </c>
      <c r="S1192">
        <f t="shared" si="1805"/>
        <v>17341.38134765625</v>
      </c>
      <c r="T1192">
        <f t="shared" si="1806"/>
        <v>17351.747767857141</v>
      </c>
      <c r="U1192">
        <f t="shared" si="1807"/>
        <v>23.11865234375</v>
      </c>
      <c r="V1192">
        <f t="shared" si="1808"/>
        <v>12.752232142858702</v>
      </c>
      <c r="W1192">
        <f t="shared" si="1809"/>
        <v>54.69921875</v>
      </c>
      <c r="X1192">
        <f t="shared" si="1810"/>
        <v>48.780078125000003</v>
      </c>
      <c r="Y1192">
        <f t="shared" si="1811"/>
        <v>17345.52801912808</v>
      </c>
      <c r="Z1192">
        <f t="shared" si="1820"/>
        <v>17337.027751734084</v>
      </c>
      <c r="AA1192">
        <f t="shared" si="1812"/>
        <v>18.971980871920096</v>
      </c>
      <c r="AB1192">
        <f t="shared" si="1813"/>
        <v>27.472248265916278</v>
      </c>
      <c r="AC1192" s="9">
        <f t="shared" si="1814"/>
        <v>8.5002673939961824</v>
      </c>
      <c r="AD1192" s="4">
        <f t="shared" si="1815"/>
        <v>0.45879096779718714</v>
      </c>
      <c r="AE1192" s="2">
        <f t="shared" si="1816"/>
        <v>3.1580074986609532E-3</v>
      </c>
      <c r="AF1192">
        <f t="shared" si="1824"/>
        <v>-6.2197487290613935</v>
      </c>
      <c r="AG1192" s="4">
        <f t="shared" si="1817"/>
        <v>-0.52871813328680339</v>
      </c>
      <c r="AI1192">
        <f t="shared" si="1818"/>
        <v>1</v>
      </c>
      <c r="AJ1192">
        <f t="shared" si="1821"/>
        <v>0</v>
      </c>
      <c r="AK1192">
        <f t="shared" si="1822"/>
        <v>0</v>
      </c>
      <c r="AL1192">
        <f t="shared" ref="AL1192:AN1192" si="1845">SUM(AI1182:AI1191)/10</f>
        <v>0.1</v>
      </c>
      <c r="AM1192">
        <f t="shared" si="1845"/>
        <v>0</v>
      </c>
      <c r="AN1192">
        <f t="shared" si="1845"/>
        <v>0.9</v>
      </c>
      <c r="AO1192" s="7">
        <f t="shared" si="1835"/>
        <v>20.400390625</v>
      </c>
      <c r="AP1192" s="8">
        <f t="shared" si="1839"/>
        <v>0.25582425045669843</v>
      </c>
      <c r="AQ1192" s="8">
        <f t="shared" si="1840"/>
        <v>0</v>
      </c>
      <c r="AR1192" s="8">
        <f t="shared" si="1841"/>
        <v>0.73636363636363633</v>
      </c>
      <c r="AT1192" s="8">
        <f t="shared" si="1836"/>
        <v>6</v>
      </c>
      <c r="AU1192" s="8">
        <f t="shared" si="1837"/>
        <v>4</v>
      </c>
      <c r="AV1192" s="4"/>
    </row>
    <row r="1193" spans="1:53" x14ac:dyDescent="0.25">
      <c r="A1193" t="s">
        <v>1197</v>
      </c>
      <c r="B1193">
        <v>17365</v>
      </c>
      <c r="C1193">
        <v>17379.30078125</v>
      </c>
      <c r="D1193">
        <v>17355.44921875</v>
      </c>
      <c r="E1193">
        <v>17358.099609375</v>
      </c>
      <c r="F1193">
        <v>17358.099609375</v>
      </c>
      <c r="G1193">
        <v>0</v>
      </c>
      <c r="H1193" t="str">
        <f t="shared" si="1795"/>
        <v xml:space="preserve"> 15:15:00+05:30</v>
      </c>
      <c r="I1193" t="str">
        <f t="shared" si="1796"/>
        <v>N</v>
      </c>
      <c r="J1193">
        <f t="shared" si="1797"/>
        <v>-6.400390625</v>
      </c>
      <c r="K1193">
        <f t="shared" si="1798"/>
        <v>-6.900390625</v>
      </c>
      <c r="L1193" s="3">
        <f t="shared" si="1774"/>
        <v>-3.6859055112442053E-4</v>
      </c>
      <c r="M1193" s="3">
        <f t="shared" si="1799"/>
        <v>-3.9737348833861213E-4</v>
      </c>
      <c r="N1193" t="str">
        <f t="shared" si="1800"/>
        <v>2021-09-09</v>
      </c>
      <c r="O1193">
        <f t="shared" si="1801"/>
        <v>-69.900390625</v>
      </c>
      <c r="P1193">
        <f t="shared" si="1802"/>
        <v>-0.400390625</v>
      </c>
      <c r="Q1193">
        <f t="shared" si="1803"/>
        <v>155.05078125</v>
      </c>
      <c r="R1193">
        <f t="shared" si="1804"/>
        <v>222.650390625</v>
      </c>
      <c r="S1193">
        <f t="shared" si="1805"/>
        <v>17346.3125</v>
      </c>
      <c r="T1193">
        <f t="shared" si="1806"/>
        <v>17351.181082589286</v>
      </c>
      <c r="U1193">
        <f t="shared" si="1807"/>
        <v>11.787109375</v>
      </c>
      <c r="V1193">
        <f t="shared" si="1808"/>
        <v>6.918526785713766</v>
      </c>
      <c r="W1193">
        <f t="shared" si="1809"/>
        <v>23.8515625</v>
      </c>
      <c r="X1193">
        <f t="shared" si="1810"/>
        <v>51.66015625</v>
      </c>
      <c r="Y1193">
        <f t="shared" si="1811"/>
        <v>17348.321705849619</v>
      </c>
      <c r="Z1193">
        <f t="shared" si="1820"/>
        <v>17338.943375155985</v>
      </c>
      <c r="AA1193">
        <f t="shared" si="1812"/>
        <v>9.7779035253806796</v>
      </c>
      <c r="AB1193">
        <f t="shared" si="1813"/>
        <v>19.15623421901546</v>
      </c>
      <c r="AC1193" s="9">
        <f t="shared" si="1814"/>
        <v>9.3783306936347799</v>
      </c>
      <c r="AD1193" s="4">
        <f t="shared" si="1815"/>
        <v>0.10329831509286187</v>
      </c>
      <c r="AE1193" s="2">
        <f t="shared" si="1816"/>
        <v>1.3742981929981916E-3</v>
      </c>
      <c r="AF1193">
        <f t="shared" si="1824"/>
        <v>-2.8593767396669136</v>
      </c>
      <c r="AG1193" s="4">
        <f t="shared" si="1817"/>
        <v>-0.54027455702403993</v>
      </c>
      <c r="AI1193">
        <f t="shared" si="1818"/>
        <v>1</v>
      </c>
      <c r="AJ1193">
        <f t="shared" si="1821"/>
        <v>0</v>
      </c>
      <c r="AK1193">
        <f t="shared" si="1822"/>
        <v>0</v>
      </c>
      <c r="AL1193">
        <f t="shared" ref="AL1193:AN1193" si="1846">SUM(AI1183:AI1192)/10</f>
        <v>0.2</v>
      </c>
      <c r="AM1193">
        <f t="shared" si="1846"/>
        <v>0</v>
      </c>
      <c r="AN1193">
        <f t="shared" si="1846"/>
        <v>0.8</v>
      </c>
      <c r="AO1193" s="7">
        <f t="shared" si="1835"/>
        <v>-6.400390625</v>
      </c>
      <c r="AP1193" s="8">
        <f t="shared" si="1839"/>
        <v>0.39112893219184419</v>
      </c>
      <c r="AQ1193" s="8">
        <f t="shared" si="1840"/>
        <v>0</v>
      </c>
      <c r="AR1193" s="8">
        <f t="shared" si="1841"/>
        <v>0.73636363636363633</v>
      </c>
      <c r="AT1193" s="8">
        <f t="shared" si="1836"/>
        <v>6</v>
      </c>
      <c r="AU1193" s="8">
        <f t="shared" si="1837"/>
        <v>4</v>
      </c>
      <c r="AV1193" s="4"/>
    </row>
    <row r="1194" spans="1:53" x14ac:dyDescent="0.25">
      <c r="A1194" t="s">
        <v>1198</v>
      </c>
      <c r="B1194">
        <v>17363.55078125</v>
      </c>
      <c r="C1194">
        <v>17371.05078125</v>
      </c>
      <c r="D1194">
        <v>17269.650390625</v>
      </c>
      <c r="E1194">
        <v>17288.19921875</v>
      </c>
      <c r="F1194">
        <v>17288.19921875</v>
      </c>
      <c r="G1194">
        <v>0</v>
      </c>
      <c r="H1194" t="str">
        <f t="shared" si="1795"/>
        <v xml:space="preserve"> 09:15:00+05:30</v>
      </c>
      <c r="I1194" t="str">
        <f t="shared" si="1796"/>
        <v>Y</v>
      </c>
      <c r="J1194">
        <f t="shared" si="1797"/>
        <v>-69.900390625</v>
      </c>
      <c r="K1194">
        <f t="shared" si="1798"/>
        <v>-75.3515625</v>
      </c>
      <c r="L1194" s="3">
        <f t="shared" si="1774"/>
        <v>-4.0269610267270987E-3</v>
      </c>
      <c r="M1194" s="3">
        <f t="shared" si="1799"/>
        <v>-4.3396401720648204E-3</v>
      </c>
      <c r="N1194" t="str">
        <f t="shared" si="1800"/>
        <v>2021-09-13</v>
      </c>
      <c r="O1194">
        <f t="shared" si="1801"/>
        <v>27.80078125</v>
      </c>
      <c r="P1194">
        <f t="shared" si="1802"/>
        <v>62.5</v>
      </c>
      <c r="Q1194">
        <f t="shared" si="1803"/>
        <v>230.1015625</v>
      </c>
      <c r="R1194">
        <f t="shared" si="1804"/>
        <v>314</v>
      </c>
      <c r="S1194">
        <f t="shared" si="1805"/>
        <v>17347.168701171875</v>
      </c>
      <c r="T1194">
        <f t="shared" si="1806"/>
        <v>17350.154854910714</v>
      </c>
      <c r="U1194">
        <f t="shared" si="1807"/>
        <v>-58.969482421875</v>
      </c>
      <c r="V1194">
        <f t="shared" si="1808"/>
        <v>-61.955636160713766</v>
      </c>
      <c r="W1194">
        <f t="shared" si="1809"/>
        <v>101.400390625</v>
      </c>
      <c r="X1194">
        <f t="shared" si="1810"/>
        <v>42.830273437499997</v>
      </c>
      <c r="Y1194">
        <f t="shared" si="1811"/>
        <v>17334.961153160813</v>
      </c>
      <c r="Z1194">
        <f t="shared" si="1820"/>
        <v>17334.330270028167</v>
      </c>
      <c r="AA1194">
        <f t="shared" si="1812"/>
        <v>-46.76193441081341</v>
      </c>
      <c r="AB1194">
        <f t="shared" si="1813"/>
        <v>-46.131051278167433</v>
      </c>
      <c r="AC1194" s="9">
        <f t="shared" si="1814"/>
        <v>0.63088313264597673</v>
      </c>
      <c r="AD1194" s="4">
        <f t="shared" si="1815"/>
        <v>-0.93272969857267163</v>
      </c>
      <c r="AE1194" s="2">
        <f t="shared" si="1816"/>
        <v>5.8715948691147914E-3</v>
      </c>
      <c r="AF1194">
        <f t="shared" si="1824"/>
        <v>-15.193701749900356</v>
      </c>
      <c r="AG1194" s="4">
        <f t="shared" si="1817"/>
        <v>4.3136410949717163</v>
      </c>
      <c r="AI1194">
        <f t="shared" si="1818"/>
        <v>0</v>
      </c>
      <c r="AJ1194">
        <f t="shared" si="1821"/>
        <v>0</v>
      </c>
      <c r="AK1194">
        <f t="shared" si="1822"/>
        <v>1</v>
      </c>
      <c r="AL1194">
        <f t="shared" ref="AL1194:AN1194" si="1847">SUM(AI1184:AI1193)/10</f>
        <v>0.3</v>
      </c>
      <c r="AM1194">
        <f t="shared" si="1847"/>
        <v>0</v>
      </c>
      <c r="AN1194">
        <f t="shared" si="1847"/>
        <v>0.7</v>
      </c>
      <c r="AO1194" s="7">
        <f t="shared" si="1835"/>
        <v>-69.900390625</v>
      </c>
      <c r="AP1194" s="8">
        <f t="shared" si="1839"/>
        <v>0.32001458088423618</v>
      </c>
      <c r="AQ1194" s="8">
        <f t="shared" si="1840"/>
        <v>0</v>
      </c>
      <c r="AR1194" s="8">
        <f t="shared" si="1841"/>
        <v>0.83636363636363642</v>
      </c>
      <c r="AT1194" s="8">
        <f t="shared" si="1836"/>
        <v>5</v>
      </c>
      <c r="AU1194" s="8">
        <f t="shared" si="1837"/>
        <v>5</v>
      </c>
      <c r="AV1194" s="4"/>
    </row>
    <row r="1195" spans="1:53" x14ac:dyDescent="0.25">
      <c r="A1195" t="s">
        <v>1199</v>
      </c>
      <c r="B1195">
        <v>17286.55078125</v>
      </c>
      <c r="C1195">
        <v>17325.150390625</v>
      </c>
      <c r="D1195">
        <v>17285.80078125</v>
      </c>
      <c r="E1195">
        <v>17316</v>
      </c>
      <c r="F1195">
        <v>17316</v>
      </c>
      <c r="G1195">
        <v>0</v>
      </c>
      <c r="H1195" t="str">
        <f t="shared" si="1795"/>
        <v xml:space="preserve"> 10:15:00+05:30</v>
      </c>
      <c r="I1195" t="str">
        <f t="shared" si="1796"/>
        <v>N</v>
      </c>
      <c r="J1195">
        <f t="shared" si="1797"/>
        <v>27.80078125</v>
      </c>
      <c r="K1195">
        <f t="shared" si="1798"/>
        <v>29.44921875</v>
      </c>
      <c r="L1195" s="3">
        <f t="shared" si="1774"/>
        <v>1.6080784874256035E-3</v>
      </c>
      <c r="M1195" s="3">
        <f t="shared" si="1799"/>
        <v>1.7035913712724195E-3</v>
      </c>
      <c r="N1195" t="str">
        <f t="shared" si="1800"/>
        <v>2021-09-13</v>
      </c>
      <c r="O1195">
        <f t="shared" si="1801"/>
        <v>14.30078125</v>
      </c>
      <c r="P1195">
        <f t="shared" si="1802"/>
        <v>100.80078125</v>
      </c>
      <c r="Q1195">
        <f t="shared" si="1803"/>
        <v>243.400390625</v>
      </c>
      <c r="R1195">
        <f t="shared" si="1804"/>
        <v>232.44921875</v>
      </c>
      <c r="S1195">
        <f t="shared" si="1805"/>
        <v>17336.856201171875</v>
      </c>
      <c r="T1195">
        <f t="shared" si="1806"/>
        <v>17349.081008184523</v>
      </c>
      <c r="U1195">
        <f t="shared" si="1807"/>
        <v>-20.856201171875</v>
      </c>
      <c r="V1195">
        <f t="shared" si="1808"/>
        <v>-33.081008184522943</v>
      </c>
      <c r="W1195">
        <f t="shared" si="1809"/>
        <v>39.349609375</v>
      </c>
      <c r="X1195">
        <f t="shared" si="1810"/>
        <v>46.575390624999997</v>
      </c>
      <c r="Y1195">
        <f t="shared" si="1811"/>
        <v>17330.747563569523</v>
      </c>
      <c r="Z1195">
        <f t="shared" si="1820"/>
        <v>17332.66388184379</v>
      </c>
      <c r="AA1195">
        <f t="shared" si="1812"/>
        <v>-14.747563569522754</v>
      </c>
      <c r="AB1195">
        <f t="shared" si="1813"/>
        <v>-16.663881843789568</v>
      </c>
      <c r="AC1195" s="9">
        <f t="shared" si="1814"/>
        <v>-1.9163182742668141</v>
      </c>
      <c r="AD1195" s="4" t="str">
        <f t="shared" si="1815"/>
        <v>CROSSOVER</v>
      </c>
      <c r="AE1195" s="2">
        <f t="shared" si="1816"/>
        <v>2.2764122919710339E-3</v>
      </c>
      <c r="AF1195">
        <f t="shared" si="1824"/>
        <v>-18.33344461500019</v>
      </c>
      <c r="AG1195" s="4">
        <f t="shared" si="1817"/>
        <v>0.20664765682401426</v>
      </c>
      <c r="AI1195">
        <f t="shared" si="1818"/>
        <v>0</v>
      </c>
      <c r="AJ1195">
        <f t="shared" si="1821"/>
        <v>1</v>
      </c>
      <c r="AK1195">
        <f t="shared" si="1822"/>
        <v>0</v>
      </c>
      <c r="AL1195">
        <f t="shared" ref="AL1195:AN1195" si="1848">SUM(AI1185:AI1194)/10</f>
        <v>0.3</v>
      </c>
      <c r="AM1195">
        <f t="shared" si="1848"/>
        <v>0</v>
      </c>
      <c r="AN1195">
        <f t="shared" si="1848"/>
        <v>0.7</v>
      </c>
      <c r="AO1195" s="7">
        <f t="shared" si="1835"/>
        <v>27.80078125</v>
      </c>
      <c r="AP1195" s="8">
        <f t="shared" si="1839"/>
        <v>0.26183011163255687</v>
      </c>
      <c r="AQ1195" s="8">
        <f t="shared" si="1840"/>
        <v>0.18181818181818182</v>
      </c>
      <c r="AR1195" s="8">
        <f t="shared" si="1841"/>
        <v>0.57272727272727275</v>
      </c>
      <c r="AT1195" s="8">
        <f t="shared" si="1836"/>
        <v>5</v>
      </c>
      <c r="AU1195" s="8">
        <f t="shared" si="1837"/>
        <v>5</v>
      </c>
      <c r="AV1195" s="4"/>
      <c r="AW1195" s="7">
        <f>SUM(AO1196:AO1201)</f>
        <v>100.80078125</v>
      </c>
      <c r="AX1195" s="7">
        <f>SUM(AO1196:AO1206)</f>
        <v>59.900390625</v>
      </c>
      <c r="AY1195" s="7">
        <f>SUM(AO1195:AO1209)</f>
        <v>164.25</v>
      </c>
      <c r="AZ1195" s="7">
        <f>SUM(AO1196:AO1215)</f>
        <v>243.400390625</v>
      </c>
      <c r="BA1195">
        <f>IF(AC1195&gt;0,1,-1)</f>
        <v>-1</v>
      </c>
    </row>
    <row r="1196" spans="1:53" x14ac:dyDescent="0.25">
      <c r="A1196" t="s">
        <v>1200</v>
      </c>
      <c r="B1196">
        <v>17316.150390625</v>
      </c>
      <c r="C1196">
        <v>17335.400390625</v>
      </c>
      <c r="D1196">
        <v>17306.75</v>
      </c>
      <c r="E1196">
        <v>17330.30078125</v>
      </c>
      <c r="F1196">
        <v>17330.30078125</v>
      </c>
      <c r="G1196">
        <v>0</v>
      </c>
      <c r="H1196" t="str">
        <f t="shared" si="1795"/>
        <v xml:space="preserve"> 11:15:00+05:30</v>
      </c>
      <c r="I1196" t="str">
        <f t="shared" si="1796"/>
        <v>N</v>
      </c>
      <c r="J1196">
        <f t="shared" si="1797"/>
        <v>14.30078125</v>
      </c>
      <c r="K1196">
        <f t="shared" si="1798"/>
        <v>14.150390625</v>
      </c>
      <c r="L1196" s="3">
        <f t="shared" si="1774"/>
        <v>8.2587094305844311E-4</v>
      </c>
      <c r="M1196" s="3">
        <f t="shared" si="1799"/>
        <v>8.1717877852695547E-4</v>
      </c>
      <c r="N1196" t="str">
        <f t="shared" si="1800"/>
        <v>2021-09-13</v>
      </c>
      <c r="O1196">
        <f t="shared" si="1801"/>
        <v>29.6484375</v>
      </c>
      <c r="P1196">
        <f t="shared" si="1802"/>
        <v>94.19921875</v>
      </c>
      <c r="Q1196">
        <f t="shared" si="1803"/>
        <v>206</v>
      </c>
      <c r="R1196">
        <f t="shared" si="1804"/>
        <v>279.599609375</v>
      </c>
      <c r="S1196">
        <f t="shared" si="1805"/>
        <v>17335.80615234375</v>
      </c>
      <c r="T1196">
        <f t="shared" si="1806"/>
        <v>17348.450055803572</v>
      </c>
      <c r="U1196">
        <f t="shared" si="1807"/>
        <v>-5.50537109375</v>
      </c>
      <c r="V1196">
        <f t="shared" si="1808"/>
        <v>-18.149274553572468</v>
      </c>
      <c r="W1196">
        <f t="shared" si="1809"/>
        <v>28.650390625</v>
      </c>
      <c r="X1196">
        <f t="shared" si="1810"/>
        <v>44.665234374999997</v>
      </c>
      <c r="Y1196">
        <f t="shared" si="1811"/>
        <v>17330.648278609628</v>
      </c>
      <c r="Z1196">
        <f t="shared" si="1820"/>
        <v>17332.449054517081</v>
      </c>
      <c r="AA1196">
        <f t="shared" si="1812"/>
        <v>-0.34749735962759587</v>
      </c>
      <c r="AB1196">
        <f t="shared" si="1813"/>
        <v>-2.1482732670810947</v>
      </c>
      <c r="AC1196" s="9">
        <f t="shared" si="1814"/>
        <v>-1.8007759074534988</v>
      </c>
      <c r="AD1196" s="4">
        <f t="shared" si="1815"/>
        <v>-6.0293933614718555E-2</v>
      </c>
      <c r="AE1196" s="2">
        <f t="shared" si="1816"/>
        <v>1.6554460326173314E-3</v>
      </c>
      <c r="AF1196">
        <f t="shared" si="1824"/>
        <v>-17.801777193944872</v>
      </c>
      <c r="AG1196" s="4">
        <f t="shared" si="1817"/>
        <v>-2.8999865121926618E-2</v>
      </c>
      <c r="AI1196">
        <f t="shared" si="1818"/>
        <v>0</v>
      </c>
      <c r="AJ1196">
        <f t="shared" si="1821"/>
        <v>0</v>
      </c>
      <c r="AK1196">
        <f t="shared" si="1822"/>
        <v>1</v>
      </c>
      <c r="AL1196">
        <f t="shared" ref="AL1196:AN1196" si="1849">SUM(AI1186:AI1195)/10</f>
        <v>0.3</v>
      </c>
      <c r="AM1196">
        <f t="shared" si="1849"/>
        <v>0.1</v>
      </c>
      <c r="AN1196">
        <f t="shared" si="1849"/>
        <v>0.6</v>
      </c>
      <c r="AO1196" s="7">
        <f t="shared" si="1835"/>
        <v>14.30078125</v>
      </c>
      <c r="AP1196" s="8">
        <f t="shared" si="1839"/>
        <v>0.21422463679027381</v>
      </c>
      <c r="AQ1196" s="8">
        <f t="shared" si="1840"/>
        <v>0</v>
      </c>
      <c r="AR1196" s="8">
        <f t="shared" si="1841"/>
        <v>0.75454545454545452</v>
      </c>
      <c r="AT1196" s="8">
        <f t="shared" si="1836"/>
        <v>5</v>
      </c>
      <c r="AU1196" s="8">
        <f t="shared" si="1837"/>
        <v>5</v>
      </c>
      <c r="AV1196" s="4"/>
    </row>
    <row r="1197" spans="1:53" x14ac:dyDescent="0.25">
      <c r="A1197" t="s">
        <v>1201</v>
      </c>
      <c r="B1197">
        <v>17331.30078125</v>
      </c>
      <c r="C1197">
        <v>17371.69921875</v>
      </c>
      <c r="D1197">
        <v>17327.650390625</v>
      </c>
      <c r="E1197">
        <v>17359.94921875</v>
      </c>
      <c r="F1197">
        <v>17359.94921875</v>
      </c>
      <c r="G1197">
        <v>0</v>
      </c>
      <c r="H1197" t="str">
        <f t="shared" si="1795"/>
        <v xml:space="preserve"> 12:15:00+05:30</v>
      </c>
      <c r="I1197" t="str">
        <f t="shared" si="1796"/>
        <v>N</v>
      </c>
      <c r="J1197">
        <f t="shared" si="1797"/>
        <v>29.6484375</v>
      </c>
      <c r="K1197">
        <f t="shared" si="1798"/>
        <v>28.6484375</v>
      </c>
      <c r="L1197" s="3">
        <f t="shared" si="1774"/>
        <v>1.7107860893030339E-3</v>
      </c>
      <c r="M1197" s="3">
        <f t="shared" si="1799"/>
        <v>1.6529883048936253E-3</v>
      </c>
      <c r="N1197" t="str">
        <f t="shared" si="1800"/>
        <v>2021-09-13</v>
      </c>
      <c r="O1197">
        <f t="shared" si="1801"/>
        <v>3.3515625</v>
      </c>
      <c r="P1197">
        <f t="shared" si="1802"/>
        <v>50.25</v>
      </c>
      <c r="Q1197">
        <f t="shared" si="1803"/>
        <v>218.5</v>
      </c>
      <c r="R1197">
        <f t="shared" si="1804"/>
        <v>150.900390625</v>
      </c>
      <c r="S1197">
        <f t="shared" si="1805"/>
        <v>17333.43115234375</v>
      </c>
      <c r="T1197">
        <f t="shared" si="1806"/>
        <v>17345.881045386905</v>
      </c>
      <c r="U1197">
        <f t="shared" si="1807"/>
        <v>26.51806640625</v>
      </c>
      <c r="V1197">
        <f t="shared" si="1808"/>
        <v>14.068173363095411</v>
      </c>
      <c r="W1197">
        <f t="shared" si="1809"/>
        <v>44.048828125</v>
      </c>
      <c r="X1197">
        <f t="shared" si="1810"/>
        <v>45.135351562499999</v>
      </c>
      <c r="Y1197">
        <f t="shared" si="1811"/>
        <v>17337.159598640821</v>
      </c>
      <c r="Z1197">
        <f t="shared" si="1820"/>
        <v>17334.949069447346</v>
      </c>
      <c r="AA1197">
        <f t="shared" si="1812"/>
        <v>22.789620109178941</v>
      </c>
      <c r="AB1197">
        <f t="shared" si="1813"/>
        <v>25.000149302653881</v>
      </c>
      <c r="AC1197" s="9">
        <f t="shared" si="1814"/>
        <v>2.2105291934749403</v>
      </c>
      <c r="AD1197" s="4" t="str">
        <f t="shared" si="1815"/>
        <v>CROSSOVER</v>
      </c>
      <c r="AE1197" s="2">
        <f t="shared" si="1816"/>
        <v>2.5421120078018369E-3</v>
      </c>
      <c r="AF1197">
        <f t="shared" si="1824"/>
        <v>-8.7214467460835294</v>
      </c>
      <c r="AG1197" s="4">
        <f t="shared" si="1817"/>
        <v>-0.51007999644832891</v>
      </c>
      <c r="AI1197">
        <f t="shared" si="1818"/>
        <v>1</v>
      </c>
      <c r="AJ1197">
        <f t="shared" si="1821"/>
        <v>0</v>
      </c>
      <c r="AK1197">
        <f t="shared" si="1822"/>
        <v>0</v>
      </c>
      <c r="AL1197">
        <f t="shared" ref="AL1197:AN1197" si="1850">SUM(AI1187:AI1196)/10</f>
        <v>0.2</v>
      </c>
      <c r="AM1197">
        <f t="shared" si="1850"/>
        <v>0.1</v>
      </c>
      <c r="AN1197">
        <f t="shared" si="1850"/>
        <v>0.7</v>
      </c>
      <c r="AO1197" s="7">
        <f t="shared" si="1835"/>
        <v>29.6484375</v>
      </c>
      <c r="AP1197" s="8">
        <f t="shared" si="1839"/>
        <v>0.35709288464658767</v>
      </c>
      <c r="AQ1197" s="8">
        <f t="shared" si="1840"/>
        <v>8.1818181818181818E-2</v>
      </c>
      <c r="AR1197" s="8">
        <f t="shared" si="1841"/>
        <v>0.49090909090909091</v>
      </c>
      <c r="AT1197" s="8">
        <f t="shared" si="1836"/>
        <v>6</v>
      </c>
      <c r="AU1197" s="8">
        <f t="shared" si="1837"/>
        <v>4</v>
      </c>
      <c r="AV1197" s="4"/>
      <c r="AW1197" s="7">
        <f>SUM(AO1198:AO1203)</f>
        <v>50.25</v>
      </c>
      <c r="AX1197" s="7">
        <f>SUM(AO1198:AO1208)</f>
        <v>87.05078125</v>
      </c>
      <c r="AY1197" s="7">
        <f>SUM(AO1197:AO1211)</f>
        <v>163.849609375</v>
      </c>
      <c r="AZ1197" s="7">
        <f>SUM(AO1198:AO1217)</f>
        <v>218.5</v>
      </c>
      <c r="BA1197">
        <f>IF(AC1197&gt;0,1,-1)</f>
        <v>1</v>
      </c>
    </row>
    <row r="1198" spans="1:53" x14ac:dyDescent="0.25">
      <c r="A1198" t="s">
        <v>1202</v>
      </c>
      <c r="B1198">
        <v>17361.150390625</v>
      </c>
      <c r="C1198">
        <v>17370.400390625</v>
      </c>
      <c r="D1198">
        <v>17343.900390625</v>
      </c>
      <c r="E1198">
        <v>17363.30078125</v>
      </c>
      <c r="F1198">
        <v>17363.30078125</v>
      </c>
      <c r="G1198">
        <v>0</v>
      </c>
      <c r="H1198" t="str">
        <f t="shared" si="1795"/>
        <v xml:space="preserve"> 13:15:00+05:30</v>
      </c>
      <c r="I1198" t="str">
        <f t="shared" si="1796"/>
        <v>N</v>
      </c>
      <c r="J1198">
        <f t="shared" si="1797"/>
        <v>3.3515625</v>
      </c>
      <c r="K1198">
        <f t="shared" si="1798"/>
        <v>2.150390625</v>
      </c>
      <c r="L1198" s="3">
        <f t="shared" si="1774"/>
        <v>1.9306292073597024E-4</v>
      </c>
      <c r="M1198" s="3">
        <f t="shared" si="1799"/>
        <v>1.2386221976172778E-4</v>
      </c>
      <c r="N1198" t="str">
        <f t="shared" si="1800"/>
        <v>2021-09-13</v>
      </c>
      <c r="O1198">
        <f t="shared" si="1801"/>
        <v>-5.6015625</v>
      </c>
      <c r="P1198">
        <f t="shared" si="1802"/>
        <v>27.548828125</v>
      </c>
      <c r="Q1198">
        <f t="shared" si="1803"/>
        <v>216.94921875</v>
      </c>
      <c r="R1198">
        <f t="shared" si="1804"/>
        <v>184.19921875</v>
      </c>
      <c r="S1198">
        <f t="shared" si="1805"/>
        <v>17334.974853515625</v>
      </c>
      <c r="T1198">
        <f t="shared" si="1806"/>
        <v>17343.495256696428</v>
      </c>
      <c r="U1198">
        <f t="shared" si="1807"/>
        <v>28.325927734375</v>
      </c>
      <c r="V1198">
        <f t="shared" si="1808"/>
        <v>19.805524553572468</v>
      </c>
      <c r="W1198">
        <f t="shared" si="1809"/>
        <v>26.5</v>
      </c>
      <c r="X1198">
        <f t="shared" si="1810"/>
        <v>45.03515625</v>
      </c>
      <c r="Y1198">
        <f t="shared" si="1811"/>
        <v>17342.968750331751</v>
      </c>
      <c r="Z1198">
        <f t="shared" si="1820"/>
        <v>17337.526497793042</v>
      </c>
      <c r="AA1198">
        <f t="shared" si="1812"/>
        <v>20.332030918249075</v>
      </c>
      <c r="AB1198">
        <f t="shared" si="1813"/>
        <v>25.774283456958074</v>
      </c>
      <c r="AC1198" s="9">
        <f t="shared" si="1814"/>
        <v>5.4422525387089991</v>
      </c>
      <c r="AD1198" s="4">
        <f t="shared" si="1815"/>
        <v>1.4619681815438079</v>
      </c>
      <c r="AE1198" s="2">
        <f t="shared" si="1816"/>
        <v>1.5279146791182102E-3</v>
      </c>
      <c r="AF1198">
        <f t="shared" si="1824"/>
        <v>-0.52650636467660661</v>
      </c>
      <c r="AG1198" s="4">
        <f t="shared" si="1817"/>
        <v>-0.93963084566066513</v>
      </c>
      <c r="AI1198">
        <f t="shared" si="1818"/>
        <v>1</v>
      </c>
      <c r="AJ1198">
        <f t="shared" si="1821"/>
        <v>0</v>
      </c>
      <c r="AK1198">
        <f t="shared" si="1822"/>
        <v>0</v>
      </c>
      <c r="AL1198">
        <f t="shared" ref="AL1198:AN1198" si="1851">SUM(AI1188:AI1197)/10</f>
        <v>0.3</v>
      </c>
      <c r="AM1198">
        <f t="shared" si="1851"/>
        <v>0.1</v>
      </c>
      <c r="AN1198">
        <f t="shared" si="1851"/>
        <v>0.6</v>
      </c>
      <c r="AO1198" s="7">
        <f t="shared" si="1835"/>
        <v>3.3515625</v>
      </c>
      <c r="AP1198" s="8">
        <f t="shared" si="1839"/>
        <v>0.47398508743811718</v>
      </c>
      <c r="AQ1198" s="8">
        <f t="shared" si="1840"/>
        <v>8.1818181818181818E-2</v>
      </c>
      <c r="AR1198" s="8">
        <f t="shared" si="1841"/>
        <v>0.57272727272727275</v>
      </c>
      <c r="AT1198" s="8">
        <f t="shared" si="1836"/>
        <v>6</v>
      </c>
      <c r="AU1198" s="8">
        <f t="shared" si="1837"/>
        <v>4</v>
      </c>
      <c r="AV1198" s="4"/>
    </row>
    <row r="1199" spans="1:53" x14ac:dyDescent="0.25">
      <c r="A1199" t="s">
        <v>1203</v>
      </c>
      <c r="B1199">
        <v>17363.05078125</v>
      </c>
      <c r="C1199">
        <v>17377.5</v>
      </c>
      <c r="D1199">
        <v>17334.849609375</v>
      </c>
      <c r="E1199">
        <v>17357.69921875</v>
      </c>
      <c r="F1199">
        <v>17357.69921875</v>
      </c>
      <c r="G1199">
        <v>0</v>
      </c>
      <c r="H1199" t="str">
        <f t="shared" si="1795"/>
        <v xml:space="preserve"> 14:15:00+05:30</v>
      </c>
      <c r="I1199" t="str">
        <f t="shared" si="1796"/>
        <v>N</v>
      </c>
      <c r="J1199">
        <f t="shared" si="1797"/>
        <v>-5.6015625</v>
      </c>
      <c r="K1199">
        <f t="shared" si="1798"/>
        <v>-5.3515625</v>
      </c>
      <c r="L1199" s="3">
        <f t="shared" si="1774"/>
        <v>-3.2260931090066265E-4</v>
      </c>
      <c r="M1199" s="3">
        <f t="shared" si="1799"/>
        <v>-3.0821556461604329E-4</v>
      </c>
      <c r="N1199" t="str">
        <f t="shared" si="1800"/>
        <v>2021-09-13</v>
      </c>
      <c r="O1199">
        <f t="shared" si="1801"/>
        <v>-7</v>
      </c>
      <c r="P1199">
        <f t="shared" si="1802"/>
        <v>33.8515625</v>
      </c>
      <c r="Q1199">
        <f t="shared" si="1803"/>
        <v>250.150390625</v>
      </c>
      <c r="R1199">
        <f t="shared" si="1804"/>
        <v>112.55078125</v>
      </c>
      <c r="S1199">
        <f t="shared" si="1805"/>
        <v>17340.55615234375</v>
      </c>
      <c r="T1199">
        <f t="shared" si="1806"/>
        <v>17341.221447172618</v>
      </c>
      <c r="U1199">
        <f t="shared" si="1807"/>
        <v>17.14306640625</v>
      </c>
      <c r="V1199">
        <f t="shared" si="1808"/>
        <v>16.477771577381645</v>
      </c>
      <c r="W1199">
        <f t="shared" si="1809"/>
        <v>42.650390625</v>
      </c>
      <c r="X1199">
        <f t="shared" si="1810"/>
        <v>42.590039062499997</v>
      </c>
      <c r="Y1199">
        <f t="shared" si="1811"/>
        <v>17346.242187758027</v>
      </c>
      <c r="Z1199">
        <f t="shared" si="1820"/>
        <v>17339.360381516402</v>
      </c>
      <c r="AA1199">
        <f t="shared" si="1812"/>
        <v>11.457030991972715</v>
      </c>
      <c r="AB1199">
        <f t="shared" si="1813"/>
        <v>18.338837233597587</v>
      </c>
      <c r="AC1199" s="9">
        <f t="shared" si="1814"/>
        <v>6.8818062416248722</v>
      </c>
      <c r="AD1199" s="4">
        <f t="shared" si="1815"/>
        <v>0.2645143151069872</v>
      </c>
      <c r="AE1199" s="2">
        <f t="shared" si="1816"/>
        <v>2.460384230961767E-3</v>
      </c>
      <c r="AF1199">
        <f t="shared" si="1824"/>
        <v>5.0207405854089302</v>
      </c>
      <c r="AG1199" s="4" t="str">
        <f t="shared" si="1817"/>
        <v>CROSSOVER</v>
      </c>
      <c r="AI1199">
        <f t="shared" si="1818"/>
        <v>1</v>
      </c>
      <c r="AJ1199">
        <f t="shared" si="1821"/>
        <v>0</v>
      </c>
      <c r="AK1199">
        <f t="shared" si="1822"/>
        <v>0</v>
      </c>
      <c r="AL1199">
        <f t="shared" ref="AL1199:AN1199" si="1852">SUM(AI1189:AI1198)/10</f>
        <v>0.4</v>
      </c>
      <c r="AM1199">
        <f t="shared" si="1852"/>
        <v>0.1</v>
      </c>
      <c r="AN1199">
        <f t="shared" si="1852"/>
        <v>0.5</v>
      </c>
      <c r="AO1199" s="7">
        <f t="shared" si="1835"/>
        <v>-5.6015625</v>
      </c>
      <c r="AP1199" s="8">
        <f t="shared" si="1839"/>
        <v>0.56962416244936864</v>
      </c>
      <c r="AQ1199" s="8">
        <f t="shared" si="1840"/>
        <v>8.1818181818181818E-2</v>
      </c>
      <c r="AR1199" s="8">
        <f t="shared" si="1841"/>
        <v>0.49090909090909091</v>
      </c>
      <c r="AT1199" s="8">
        <f t="shared" si="1836"/>
        <v>6</v>
      </c>
      <c r="AU1199" s="8">
        <f t="shared" si="1837"/>
        <v>4</v>
      </c>
      <c r="AV1199" s="4"/>
    </row>
    <row r="1200" spans="1:53" x14ac:dyDescent="0.25">
      <c r="A1200" t="s">
        <v>1204</v>
      </c>
      <c r="B1200">
        <v>17357.80078125</v>
      </c>
      <c r="C1200">
        <v>17360.900390625</v>
      </c>
      <c r="D1200">
        <v>17344.19921875</v>
      </c>
      <c r="E1200">
        <v>17350.69921875</v>
      </c>
      <c r="F1200">
        <v>17350.69921875</v>
      </c>
      <c r="G1200">
        <v>0</v>
      </c>
      <c r="H1200" t="str">
        <f t="shared" si="1795"/>
        <v xml:space="preserve"> 15:15:00+05:30</v>
      </c>
      <c r="I1200" t="str">
        <f t="shared" si="1796"/>
        <v>N</v>
      </c>
      <c r="J1200">
        <f t="shared" si="1797"/>
        <v>-7</v>
      </c>
      <c r="K1200">
        <f t="shared" si="1798"/>
        <v>-7.1015625</v>
      </c>
      <c r="L1200" s="3">
        <f t="shared" si="1774"/>
        <v>-4.0327925445548184E-4</v>
      </c>
      <c r="M1200" s="3">
        <f t="shared" si="1799"/>
        <v>-4.091280104833989E-4</v>
      </c>
      <c r="N1200" t="str">
        <f t="shared" si="1800"/>
        <v>2021-09-13</v>
      </c>
      <c r="O1200">
        <f t="shared" si="1801"/>
        <v>66.1015625</v>
      </c>
      <c r="P1200">
        <f t="shared" si="1802"/>
        <v>25.201171875</v>
      </c>
      <c r="Q1200">
        <f t="shared" si="1803"/>
        <v>274.75</v>
      </c>
      <c r="R1200">
        <f t="shared" si="1804"/>
        <v>65.8515625</v>
      </c>
      <c r="S1200">
        <f t="shared" si="1805"/>
        <v>17342.256103515625</v>
      </c>
      <c r="T1200">
        <f t="shared" si="1806"/>
        <v>17341.040457589286</v>
      </c>
      <c r="U1200">
        <f t="shared" si="1807"/>
        <v>8.443115234375</v>
      </c>
      <c r="V1200">
        <f t="shared" si="1808"/>
        <v>9.658761160713766</v>
      </c>
      <c r="W1200">
        <f t="shared" si="1809"/>
        <v>16.701171875</v>
      </c>
      <c r="X1200">
        <f t="shared" si="1810"/>
        <v>44.615039062500003</v>
      </c>
      <c r="Y1200">
        <f t="shared" si="1811"/>
        <v>17347.232639089576</v>
      </c>
      <c r="Z1200">
        <f t="shared" si="1820"/>
        <v>17340.391184901277</v>
      </c>
      <c r="AA1200">
        <f t="shared" si="1812"/>
        <v>3.4665796604240313</v>
      </c>
      <c r="AB1200">
        <f t="shared" si="1813"/>
        <v>10.308033848723426</v>
      </c>
      <c r="AC1200" s="9">
        <f t="shared" si="1814"/>
        <v>6.8414541882993944</v>
      </c>
      <c r="AD1200" s="4">
        <f t="shared" si="1815"/>
        <v>-5.8635846329713253E-3</v>
      </c>
      <c r="AE1200" s="2">
        <f t="shared" si="1816"/>
        <v>9.6292550981224581E-4</v>
      </c>
      <c r="AF1200">
        <f t="shared" si="1824"/>
        <v>6.1921815002897347</v>
      </c>
      <c r="AG1200" s="4">
        <f t="shared" si="1817"/>
        <v>0.23332034287634734</v>
      </c>
      <c r="AI1200">
        <f t="shared" si="1818"/>
        <v>0</v>
      </c>
      <c r="AJ1200">
        <f t="shared" si="1821"/>
        <v>0</v>
      </c>
      <c r="AK1200">
        <f t="shared" si="1822"/>
        <v>1</v>
      </c>
      <c r="AL1200">
        <f t="shared" ref="AL1200:AN1200" si="1853">SUM(AI1190:AI1199)/10</f>
        <v>0.5</v>
      </c>
      <c r="AM1200">
        <f t="shared" si="1853"/>
        <v>0.1</v>
      </c>
      <c r="AN1200">
        <f t="shared" si="1853"/>
        <v>0.4</v>
      </c>
      <c r="AO1200" s="7">
        <f t="shared" si="1835"/>
        <v>-7</v>
      </c>
      <c r="AP1200" s="8">
        <f t="shared" si="1839"/>
        <v>0.46605613291311981</v>
      </c>
      <c r="AQ1200" s="8">
        <f t="shared" si="1840"/>
        <v>8.1818181818181818E-2</v>
      </c>
      <c r="AR1200" s="8">
        <f t="shared" si="1841"/>
        <v>0.59090909090909094</v>
      </c>
      <c r="AT1200" s="8">
        <f t="shared" si="1836"/>
        <v>6</v>
      </c>
      <c r="AU1200" s="8">
        <f t="shared" si="1837"/>
        <v>4</v>
      </c>
      <c r="AV1200" s="4"/>
    </row>
    <row r="1201" spans="1:48" x14ac:dyDescent="0.25">
      <c r="A1201" t="s">
        <v>1205</v>
      </c>
      <c r="B1201">
        <v>17420.349609375</v>
      </c>
      <c r="C1201">
        <v>17438.30078125</v>
      </c>
      <c r="D1201">
        <v>17390.25</v>
      </c>
      <c r="E1201">
        <v>17416.80078125</v>
      </c>
      <c r="F1201">
        <v>17416.80078125</v>
      </c>
      <c r="G1201">
        <v>0</v>
      </c>
      <c r="H1201" t="str">
        <f t="shared" si="1795"/>
        <v xml:space="preserve"> 09:15:00+05:30</v>
      </c>
      <c r="I1201" t="str">
        <f t="shared" si="1796"/>
        <v>Y</v>
      </c>
      <c r="J1201">
        <f t="shared" si="1797"/>
        <v>66.1015625</v>
      </c>
      <c r="K1201">
        <f t="shared" si="1798"/>
        <v>-3.548828125</v>
      </c>
      <c r="L1201" s="3">
        <f t="shared" si="1774"/>
        <v>3.8097347931988512E-3</v>
      </c>
      <c r="M1201" s="3">
        <f t="shared" si="1799"/>
        <v>-2.0371738826011559E-4</v>
      </c>
      <c r="N1201" t="str">
        <f t="shared" si="1800"/>
        <v>2021-09-14</v>
      </c>
      <c r="O1201">
        <f t="shared" si="1801"/>
        <v>7.69921875</v>
      </c>
      <c r="P1201">
        <f t="shared" si="1802"/>
        <v>-37.150390625</v>
      </c>
      <c r="Q1201">
        <f t="shared" si="1803"/>
        <v>210.75</v>
      </c>
      <c r="R1201">
        <f t="shared" si="1804"/>
        <v>-43.05078125</v>
      </c>
      <c r="S1201">
        <f t="shared" si="1805"/>
        <v>17340.531005859375</v>
      </c>
      <c r="T1201">
        <f t="shared" si="1806"/>
        <v>17340.719029017859</v>
      </c>
      <c r="U1201">
        <f t="shared" si="1807"/>
        <v>76.269775390625</v>
      </c>
      <c r="V1201">
        <f t="shared" si="1808"/>
        <v>76.081752232141298</v>
      </c>
      <c r="W1201">
        <f t="shared" si="1809"/>
        <v>48.05078125</v>
      </c>
      <c r="X1201">
        <f t="shared" si="1810"/>
        <v>41.41015625</v>
      </c>
      <c r="Y1201">
        <f t="shared" si="1811"/>
        <v>17362.692226236337</v>
      </c>
      <c r="Z1201">
        <f t="shared" si="1820"/>
        <v>17347.33751184207</v>
      </c>
      <c r="AA1201">
        <f t="shared" si="1812"/>
        <v>54.108555013663135</v>
      </c>
      <c r="AB1201">
        <f t="shared" si="1813"/>
        <v>69.463269407930056</v>
      </c>
      <c r="AC1201" s="9">
        <f t="shared" si="1814"/>
        <v>15.354714394266921</v>
      </c>
      <c r="AD1201" s="4">
        <f t="shared" si="1815"/>
        <v>1.2443641324862396</v>
      </c>
      <c r="AE1201" s="2">
        <f t="shared" si="1816"/>
        <v>2.7630874340506895E-3</v>
      </c>
      <c r="AF1201">
        <f t="shared" si="1824"/>
        <v>21.973197218478163</v>
      </c>
      <c r="AG1201" s="4">
        <f t="shared" si="1817"/>
        <v>2.5485389466458677</v>
      </c>
      <c r="AI1201">
        <f t="shared" si="1818"/>
        <v>1</v>
      </c>
      <c r="AJ1201">
        <f t="shared" si="1821"/>
        <v>0</v>
      </c>
      <c r="AK1201">
        <f t="shared" si="1822"/>
        <v>0</v>
      </c>
      <c r="AL1201">
        <f t="shared" ref="AL1201:AN1201" si="1854">SUM(AI1191:AI1200)/10</f>
        <v>0.5</v>
      </c>
      <c r="AM1201">
        <f t="shared" si="1854"/>
        <v>0.1</v>
      </c>
      <c r="AN1201">
        <f t="shared" si="1854"/>
        <v>0.4</v>
      </c>
      <c r="AO1201" s="7">
        <f t="shared" si="1835"/>
        <v>66.1015625</v>
      </c>
      <c r="AP1201" s="8">
        <f t="shared" si="1839"/>
        <v>0.56313683601982534</v>
      </c>
      <c r="AQ1201" s="8">
        <f t="shared" si="1840"/>
        <v>8.1818181818181818E-2</v>
      </c>
      <c r="AR1201" s="8">
        <f t="shared" si="1841"/>
        <v>0.32727272727272727</v>
      </c>
      <c r="AT1201" s="8">
        <f t="shared" si="1836"/>
        <v>6</v>
      </c>
      <c r="AU1201" s="8">
        <f t="shared" si="1837"/>
        <v>4</v>
      </c>
      <c r="AV1201" s="4"/>
    </row>
    <row r="1202" spans="1:48" x14ac:dyDescent="0.25">
      <c r="A1202" t="s">
        <v>1206</v>
      </c>
      <c r="B1202">
        <v>17417.599609375</v>
      </c>
      <c r="C1202">
        <v>17432.44921875</v>
      </c>
      <c r="D1202">
        <v>17415.25</v>
      </c>
      <c r="E1202">
        <v>17424.5</v>
      </c>
      <c r="F1202">
        <v>17424.5</v>
      </c>
      <c r="G1202">
        <v>0</v>
      </c>
      <c r="H1202" t="str">
        <f t="shared" si="1795"/>
        <v xml:space="preserve"> 10:15:00+05:30</v>
      </c>
      <c r="I1202" t="str">
        <f t="shared" si="1796"/>
        <v>N</v>
      </c>
      <c r="J1202">
        <f t="shared" si="1797"/>
        <v>7.69921875</v>
      </c>
      <c r="K1202">
        <f t="shared" si="1798"/>
        <v>6.900390625</v>
      </c>
      <c r="L1202" s="3">
        <f t="shared" si="1774"/>
        <v>4.420570027010109E-4</v>
      </c>
      <c r="M1202" s="3">
        <f t="shared" si="1799"/>
        <v>3.9617345557110373E-4</v>
      </c>
      <c r="N1202" t="str">
        <f t="shared" si="1800"/>
        <v>2021-09-14</v>
      </c>
      <c r="O1202">
        <f t="shared" si="1801"/>
        <v>-14.30078125</v>
      </c>
      <c r="P1202">
        <f t="shared" si="1802"/>
        <v>22.5</v>
      </c>
      <c r="Q1202">
        <f t="shared" si="1803"/>
        <v>326.650390625</v>
      </c>
      <c r="R1202">
        <f t="shared" si="1804"/>
        <v>-51.94921875</v>
      </c>
      <c r="S1202">
        <f t="shared" si="1805"/>
        <v>17347.86865234375</v>
      </c>
      <c r="T1202">
        <f t="shared" si="1806"/>
        <v>17344.388113839286</v>
      </c>
      <c r="U1202">
        <f t="shared" si="1807"/>
        <v>76.63134765625</v>
      </c>
      <c r="V1202">
        <f t="shared" si="1808"/>
        <v>80.111886160713766</v>
      </c>
      <c r="W1202">
        <f t="shared" si="1809"/>
        <v>17.19921875</v>
      </c>
      <c r="X1202">
        <f t="shared" si="1810"/>
        <v>42.590234375000001</v>
      </c>
      <c r="Y1202">
        <f t="shared" si="1811"/>
        <v>17376.427287072707</v>
      </c>
      <c r="Z1202">
        <f t="shared" si="1820"/>
        <v>17354.35228349279</v>
      </c>
      <c r="AA1202">
        <f t="shared" si="1812"/>
        <v>48.072712927292741</v>
      </c>
      <c r="AB1202">
        <f t="shared" si="1813"/>
        <v>70.147716507210134</v>
      </c>
      <c r="AC1202" s="9">
        <f t="shared" si="1814"/>
        <v>22.075003579917393</v>
      </c>
      <c r="AD1202" s="4">
        <f t="shared" si="1815"/>
        <v>0.43766943578967937</v>
      </c>
      <c r="AE1202" s="2">
        <f t="shared" si="1816"/>
        <v>9.8759528286989848E-4</v>
      </c>
      <c r="AF1202">
        <f t="shared" si="1824"/>
        <v>32.039173233421025</v>
      </c>
      <c r="AG1202" s="4">
        <f t="shared" si="1817"/>
        <v>0.45810247433987306</v>
      </c>
      <c r="AI1202">
        <f t="shared" si="1818"/>
        <v>1</v>
      </c>
      <c r="AJ1202">
        <f t="shared" si="1821"/>
        <v>0</v>
      </c>
      <c r="AK1202">
        <f t="shared" si="1822"/>
        <v>0</v>
      </c>
      <c r="AL1202">
        <f t="shared" ref="AL1202:AN1202" si="1855">SUM(AI1192:AI1201)/10</f>
        <v>0.6</v>
      </c>
      <c r="AM1202">
        <f t="shared" si="1855"/>
        <v>0.1</v>
      </c>
      <c r="AN1202">
        <f t="shared" si="1855"/>
        <v>0.3</v>
      </c>
      <c r="AO1202" s="7">
        <f t="shared" si="1835"/>
        <v>7.69921875</v>
      </c>
      <c r="AP1202" s="8">
        <f t="shared" si="1839"/>
        <v>0.6425665021980389</v>
      </c>
      <c r="AQ1202" s="8">
        <f t="shared" si="1840"/>
        <v>8.1818181818181818E-2</v>
      </c>
      <c r="AR1202" s="8">
        <f t="shared" si="1841"/>
        <v>0.32727272727272727</v>
      </c>
      <c r="AT1202" s="8">
        <f t="shared" si="1836"/>
        <v>6</v>
      </c>
      <c r="AU1202" s="8">
        <f t="shared" si="1837"/>
        <v>4</v>
      </c>
      <c r="AV1202" s="4"/>
    </row>
    <row r="1203" spans="1:48" x14ac:dyDescent="0.25">
      <c r="A1203" t="s">
        <v>1207</v>
      </c>
      <c r="B1203">
        <v>17424.30078125</v>
      </c>
      <c r="C1203">
        <v>17426.349609375</v>
      </c>
      <c r="D1203">
        <v>17403.30078125</v>
      </c>
      <c r="E1203">
        <v>17410.19921875</v>
      </c>
      <c r="F1203">
        <v>17410.19921875</v>
      </c>
      <c r="G1203">
        <v>0</v>
      </c>
      <c r="H1203" t="str">
        <f t="shared" si="1795"/>
        <v xml:space="preserve"> 11:15:00+05:30</v>
      </c>
      <c r="I1203" t="str">
        <f t="shared" si="1796"/>
        <v>N</v>
      </c>
      <c r="J1203">
        <f t="shared" si="1797"/>
        <v>-14.30078125</v>
      </c>
      <c r="K1203">
        <f t="shared" si="1798"/>
        <v>-14.1015625</v>
      </c>
      <c r="L1203" s="3">
        <f t="shared" si="1774"/>
        <v>-8.2072835662429342E-4</v>
      </c>
      <c r="M1203" s="3">
        <f t="shared" si="1799"/>
        <v>-8.0930435470756199E-4</v>
      </c>
      <c r="N1203" t="str">
        <f t="shared" si="1800"/>
        <v>2021-09-14</v>
      </c>
      <c r="O1203">
        <f t="shared" si="1801"/>
        <v>-19.349609375</v>
      </c>
      <c r="P1203">
        <f t="shared" si="1802"/>
        <v>42.25</v>
      </c>
      <c r="Q1203">
        <f t="shared" si="1803"/>
        <v>345.8515625</v>
      </c>
      <c r="R1203">
        <f t="shared" si="1804"/>
        <v>-64.599609375</v>
      </c>
      <c r="S1203">
        <f t="shared" si="1805"/>
        <v>17364.90625</v>
      </c>
      <c r="T1203">
        <f t="shared" si="1806"/>
        <v>17347.109561011905</v>
      </c>
      <c r="U1203">
        <f t="shared" si="1807"/>
        <v>45.29296875</v>
      </c>
      <c r="V1203">
        <f t="shared" si="1808"/>
        <v>63.089657738095411</v>
      </c>
      <c r="W1203">
        <f t="shared" si="1809"/>
        <v>23.048828125</v>
      </c>
      <c r="X1203">
        <f t="shared" si="1810"/>
        <v>38.840234375000001</v>
      </c>
      <c r="Y1203">
        <f t="shared" si="1811"/>
        <v>17383.932160778772</v>
      </c>
      <c r="Z1203">
        <f t="shared" si="1820"/>
        <v>17359.429277607083</v>
      </c>
      <c r="AA1203">
        <f t="shared" si="1812"/>
        <v>26.267057971228496</v>
      </c>
      <c r="AB1203">
        <f t="shared" si="1813"/>
        <v>50.76994114291665</v>
      </c>
      <c r="AC1203" s="9">
        <f t="shared" si="1814"/>
        <v>24.502883171688154</v>
      </c>
      <c r="AD1203" s="4">
        <f t="shared" si="1815"/>
        <v>0.10998320262921772</v>
      </c>
      <c r="AE1203" s="2">
        <f t="shared" si="1816"/>
        <v>1.3243940568924942E-3</v>
      </c>
      <c r="AF1203">
        <f t="shared" si="1824"/>
        <v>36.822599766866915</v>
      </c>
      <c r="AG1203" s="4">
        <f t="shared" si="1817"/>
        <v>0.14929931239474539</v>
      </c>
      <c r="AI1203">
        <f t="shared" si="1818"/>
        <v>1</v>
      </c>
      <c r="AJ1203">
        <f t="shared" si="1821"/>
        <v>0</v>
      </c>
      <c r="AK1203">
        <f t="shared" si="1822"/>
        <v>0</v>
      </c>
      <c r="AL1203">
        <f t="shared" ref="AL1203:AN1203" si="1856">SUM(AI1193:AI1202)/10</f>
        <v>0.6</v>
      </c>
      <c r="AM1203">
        <f t="shared" si="1856"/>
        <v>0.1</v>
      </c>
      <c r="AN1203">
        <f t="shared" si="1856"/>
        <v>0.3</v>
      </c>
      <c r="AO1203" s="7">
        <f t="shared" si="1835"/>
        <v>-14.30078125</v>
      </c>
      <c r="AP1203" s="8">
        <f t="shared" si="1839"/>
        <v>0.7075544108893046</v>
      </c>
      <c r="AQ1203" s="8">
        <f t="shared" si="1840"/>
        <v>8.1818181818181818E-2</v>
      </c>
      <c r="AR1203" s="8">
        <f t="shared" si="1841"/>
        <v>0.24545454545454545</v>
      </c>
      <c r="AT1203" s="8">
        <f t="shared" si="1836"/>
        <v>6</v>
      </c>
      <c r="AU1203" s="8">
        <f t="shared" si="1837"/>
        <v>4</v>
      </c>
      <c r="AV1203" s="4"/>
    </row>
    <row r="1204" spans="1:48" x14ac:dyDescent="0.25">
      <c r="A1204" t="s">
        <v>1208</v>
      </c>
      <c r="B1204">
        <v>17410.099609375</v>
      </c>
      <c r="C1204">
        <v>17420.400390625</v>
      </c>
      <c r="D1204">
        <v>17371.5</v>
      </c>
      <c r="E1204">
        <v>17390.849609375</v>
      </c>
      <c r="F1204">
        <v>17390.849609375</v>
      </c>
      <c r="G1204">
        <v>0</v>
      </c>
      <c r="H1204" t="str">
        <f t="shared" si="1795"/>
        <v xml:space="preserve"> 12:15:00+05:30</v>
      </c>
      <c r="I1204" t="str">
        <f t="shared" si="1796"/>
        <v>N</v>
      </c>
      <c r="J1204">
        <f t="shared" si="1797"/>
        <v>-19.349609375</v>
      </c>
      <c r="K1204">
        <f t="shared" si="1798"/>
        <v>-19.25</v>
      </c>
      <c r="L1204" s="3">
        <f t="shared" si="1774"/>
        <v>-1.1113950582576529E-3</v>
      </c>
      <c r="M1204" s="3">
        <f t="shared" si="1799"/>
        <v>-1.1056800611085676E-3</v>
      </c>
      <c r="N1204" t="str">
        <f t="shared" si="1800"/>
        <v>2021-09-14</v>
      </c>
      <c r="O1204">
        <f t="shared" si="1801"/>
        <v>0.701171875</v>
      </c>
      <c r="P1204">
        <f t="shared" si="1802"/>
        <v>77.201171875</v>
      </c>
      <c r="Q1204">
        <f t="shared" si="1803"/>
        <v>228.75</v>
      </c>
      <c r="R1204">
        <f t="shared" si="1804"/>
        <v>-9.5</v>
      </c>
      <c r="S1204">
        <f t="shared" si="1805"/>
        <v>17376.68115234375</v>
      </c>
      <c r="T1204">
        <f t="shared" si="1806"/>
        <v>17349.290457589286</v>
      </c>
      <c r="U1204">
        <f t="shared" si="1807"/>
        <v>14.16845703125</v>
      </c>
      <c r="V1204">
        <f t="shared" si="1808"/>
        <v>41.559151785713766</v>
      </c>
      <c r="W1204">
        <f t="shared" si="1809"/>
        <v>48.900390625</v>
      </c>
      <c r="X1204">
        <f t="shared" si="1810"/>
        <v>38.759960937499997</v>
      </c>
      <c r="Y1204">
        <f t="shared" si="1811"/>
        <v>17385.469371577932</v>
      </c>
      <c r="Z1204">
        <f t="shared" si="1820"/>
        <v>17362.285671404166</v>
      </c>
      <c r="AA1204">
        <f t="shared" si="1812"/>
        <v>5.3802377970678208</v>
      </c>
      <c r="AB1204">
        <f t="shared" si="1813"/>
        <v>28.563937970833649</v>
      </c>
      <c r="AC1204" s="9">
        <f t="shared" si="1814"/>
        <v>23.183700173765828</v>
      </c>
      <c r="AD1204" s="4">
        <f t="shared" si="1815"/>
        <v>-5.3837868330800155E-2</v>
      </c>
      <c r="AE1204" s="2">
        <f t="shared" si="1816"/>
        <v>2.8149780171545348E-3</v>
      </c>
      <c r="AF1204">
        <f t="shared" si="1824"/>
        <v>36.178913988645945</v>
      </c>
      <c r="AG1204" s="4">
        <f t="shared" si="1817"/>
        <v>-1.7480726029566233E-2</v>
      </c>
      <c r="AI1204">
        <f t="shared" si="1818"/>
        <v>0</v>
      </c>
      <c r="AJ1204">
        <f t="shared" si="1821"/>
        <v>0</v>
      </c>
      <c r="AK1204">
        <f t="shared" si="1822"/>
        <v>1</v>
      </c>
      <c r="AL1204">
        <f t="shared" ref="AL1204:AN1204" si="1857">SUM(AI1194:AI1203)/10</f>
        <v>0.6</v>
      </c>
      <c r="AM1204">
        <f t="shared" si="1857"/>
        <v>0.1</v>
      </c>
      <c r="AN1204">
        <f t="shared" si="1857"/>
        <v>0.3</v>
      </c>
      <c r="AO1204" s="7">
        <f t="shared" si="1835"/>
        <v>-19.349609375</v>
      </c>
      <c r="AP1204" s="8">
        <f t="shared" si="1839"/>
        <v>0.57890815436397647</v>
      </c>
      <c r="AQ1204" s="8">
        <f t="shared" si="1840"/>
        <v>8.1818181818181818E-2</v>
      </c>
      <c r="AR1204" s="8">
        <f t="shared" si="1841"/>
        <v>0.42727272727272725</v>
      </c>
      <c r="AT1204" s="8">
        <f t="shared" si="1836"/>
        <v>6</v>
      </c>
      <c r="AU1204" s="8">
        <f t="shared" si="1837"/>
        <v>4</v>
      </c>
      <c r="AV1204" s="4"/>
    </row>
    <row r="1205" spans="1:48" x14ac:dyDescent="0.25">
      <c r="A1205" t="s">
        <v>1209</v>
      </c>
      <c r="B1205">
        <v>17390.19921875</v>
      </c>
      <c r="C1205">
        <v>17405.19921875</v>
      </c>
      <c r="D1205">
        <v>17374.150390625</v>
      </c>
      <c r="E1205">
        <v>17391.55078125</v>
      </c>
      <c r="F1205">
        <v>17391.55078125</v>
      </c>
      <c r="G1205">
        <v>0</v>
      </c>
      <c r="H1205" t="str">
        <f t="shared" si="1795"/>
        <v xml:space="preserve"> 13:15:00+05:30</v>
      </c>
      <c r="I1205" t="str">
        <f t="shared" si="1796"/>
        <v>N</v>
      </c>
      <c r="J1205">
        <f t="shared" si="1797"/>
        <v>0.701171875</v>
      </c>
      <c r="K1205">
        <f t="shared" si="1798"/>
        <v>1.3515625</v>
      </c>
      <c r="L1205" s="3">
        <f t="shared" si="1774"/>
        <v>4.0318437037257494E-5</v>
      </c>
      <c r="M1205" s="3">
        <f t="shared" si="1799"/>
        <v>7.7719782447503767E-5</v>
      </c>
      <c r="N1205" t="str">
        <f t="shared" si="1800"/>
        <v>2021-09-14</v>
      </c>
      <c r="O1205">
        <f t="shared" si="1801"/>
        <v>-15.650390625</v>
      </c>
      <c r="P1205">
        <f t="shared" si="1802"/>
        <v>102.599609375</v>
      </c>
      <c r="Q1205">
        <f t="shared" si="1803"/>
        <v>261.3984375</v>
      </c>
      <c r="R1205">
        <f t="shared" si="1804"/>
        <v>63.6484375</v>
      </c>
      <c r="S1205">
        <f t="shared" si="1805"/>
        <v>17384.249755859375</v>
      </c>
      <c r="T1205">
        <f t="shared" si="1806"/>
        <v>17355.340401785714</v>
      </c>
      <c r="U1205">
        <f t="shared" si="1807"/>
        <v>7.301025390625</v>
      </c>
      <c r="V1205">
        <f t="shared" si="1808"/>
        <v>36.210379464286234</v>
      </c>
      <c r="W1205">
        <f t="shared" si="1809"/>
        <v>31.048828125</v>
      </c>
      <c r="X1205">
        <f t="shared" si="1810"/>
        <v>33.509960937499997</v>
      </c>
      <c r="Y1205">
        <f t="shared" si="1811"/>
        <v>17386.820795949501</v>
      </c>
      <c r="Z1205">
        <f t="shared" si="1820"/>
        <v>17364.946135935606</v>
      </c>
      <c r="AA1205">
        <f t="shared" si="1812"/>
        <v>4.7299853004988108</v>
      </c>
      <c r="AB1205">
        <f t="shared" si="1813"/>
        <v>26.604645314393565</v>
      </c>
      <c r="AC1205" s="9">
        <f t="shared" si="1814"/>
        <v>21.874660013894754</v>
      </c>
      <c r="AD1205" s="4">
        <f t="shared" si="1815"/>
        <v>-5.6463815096796134E-2</v>
      </c>
      <c r="AE1205" s="2">
        <f t="shared" si="1816"/>
        <v>1.7870702985139223E-3</v>
      </c>
      <c r="AF1205">
        <f t="shared" si="1824"/>
        <v>31.480394163787423</v>
      </c>
      <c r="AG1205" s="4">
        <f t="shared" si="1817"/>
        <v>-0.12986901227419545</v>
      </c>
      <c r="AI1205">
        <f t="shared" si="1818"/>
        <v>0</v>
      </c>
      <c r="AJ1205">
        <f t="shared" si="1821"/>
        <v>0</v>
      </c>
      <c r="AK1205">
        <f t="shared" si="1822"/>
        <v>1</v>
      </c>
      <c r="AL1205">
        <f t="shared" ref="AL1205:AN1205" si="1858">SUM(AI1195:AI1204)/10</f>
        <v>0.6</v>
      </c>
      <c r="AM1205">
        <f t="shared" si="1858"/>
        <v>0.1</v>
      </c>
      <c r="AN1205">
        <f t="shared" si="1858"/>
        <v>0.3</v>
      </c>
      <c r="AO1205" s="7">
        <f t="shared" si="1835"/>
        <v>0.701171875</v>
      </c>
      <c r="AP1205" s="8">
        <f t="shared" si="1839"/>
        <v>0.47365212629779896</v>
      </c>
      <c r="AQ1205" s="8">
        <f t="shared" si="1840"/>
        <v>8.1818181818181818E-2</v>
      </c>
      <c r="AR1205" s="8">
        <f t="shared" si="1841"/>
        <v>0.42727272727272725</v>
      </c>
      <c r="AT1205" s="8">
        <f t="shared" si="1836"/>
        <v>6</v>
      </c>
      <c r="AU1205" s="8">
        <f t="shared" si="1837"/>
        <v>4</v>
      </c>
      <c r="AV1205" s="4"/>
    </row>
    <row r="1206" spans="1:48" x14ac:dyDescent="0.25">
      <c r="A1206" t="s">
        <v>1210</v>
      </c>
      <c r="B1206">
        <v>17391.099609375</v>
      </c>
      <c r="C1206">
        <v>17397.150390625</v>
      </c>
      <c r="D1206">
        <v>17367.150390625</v>
      </c>
      <c r="E1206">
        <v>17375.900390625</v>
      </c>
      <c r="F1206">
        <v>17375.900390625</v>
      </c>
      <c r="G1206">
        <v>0</v>
      </c>
      <c r="H1206" t="str">
        <f t="shared" si="1795"/>
        <v xml:space="preserve"> 14:15:00+05:30</v>
      </c>
      <c r="I1206" t="str">
        <f t="shared" si="1796"/>
        <v>N</v>
      </c>
      <c r="J1206">
        <f t="shared" si="1797"/>
        <v>-15.650390625</v>
      </c>
      <c r="K1206">
        <f t="shared" si="1798"/>
        <v>-15.19921875</v>
      </c>
      <c r="L1206" s="3">
        <f t="shared" si="1774"/>
        <v>-8.9988470964146787E-4</v>
      </c>
      <c r="M1206" s="3">
        <f t="shared" si="1799"/>
        <v>-8.7396536684814191E-4</v>
      </c>
      <c r="N1206" t="str">
        <f t="shared" si="1800"/>
        <v>2021-09-14</v>
      </c>
      <c r="O1206">
        <f t="shared" si="1801"/>
        <v>3.75</v>
      </c>
      <c r="P1206">
        <f t="shared" si="1802"/>
        <v>144.19921875</v>
      </c>
      <c r="Q1206">
        <f t="shared" si="1803"/>
        <v>256.349609375</v>
      </c>
      <c r="R1206">
        <f t="shared" si="1804"/>
        <v>107.44921875</v>
      </c>
      <c r="S1206">
        <f t="shared" si="1805"/>
        <v>17388.199951171875</v>
      </c>
      <c r="T1206">
        <f t="shared" si="1806"/>
        <v>17358.507068452382</v>
      </c>
      <c r="U1206">
        <f t="shared" si="1807"/>
        <v>-12.299560546875</v>
      </c>
      <c r="V1206">
        <f t="shared" si="1808"/>
        <v>17.393322172618355</v>
      </c>
      <c r="W1206">
        <f t="shared" si="1809"/>
        <v>30</v>
      </c>
      <c r="X1206">
        <f t="shared" si="1810"/>
        <v>32.679882812499997</v>
      </c>
      <c r="Y1206">
        <f t="shared" si="1811"/>
        <v>17384.394039210722</v>
      </c>
      <c r="Z1206">
        <f t="shared" si="1820"/>
        <v>17365.941977271006</v>
      </c>
      <c r="AA1206">
        <f t="shared" si="1812"/>
        <v>-8.4936485857215303</v>
      </c>
      <c r="AB1206">
        <f t="shared" si="1813"/>
        <v>9.9584133539938193</v>
      </c>
      <c r="AC1206" s="9">
        <f t="shared" si="1814"/>
        <v>18.45206193971535</v>
      </c>
      <c r="AD1206" s="4">
        <f t="shared" si="1815"/>
        <v>-0.15646405804731936</v>
      </c>
      <c r="AE1206" s="2">
        <f t="shared" si="1816"/>
        <v>1.7273991026296614E-3</v>
      </c>
      <c r="AF1206">
        <f t="shared" si="1824"/>
        <v>25.886970758339885</v>
      </c>
      <c r="AG1206" s="4">
        <f t="shared" si="1817"/>
        <v>-0.17767958610511217</v>
      </c>
      <c r="AI1206">
        <f t="shared" si="1818"/>
        <v>0</v>
      </c>
      <c r="AJ1206">
        <f t="shared" si="1821"/>
        <v>0</v>
      </c>
      <c r="AK1206">
        <f t="shared" si="1822"/>
        <v>1</v>
      </c>
      <c r="AL1206">
        <f t="shared" ref="AL1206:AN1206" si="1859">SUM(AI1196:AI1205)/10</f>
        <v>0.6</v>
      </c>
      <c r="AM1206">
        <f t="shared" si="1859"/>
        <v>0</v>
      </c>
      <c r="AN1206">
        <f t="shared" si="1859"/>
        <v>0.4</v>
      </c>
      <c r="AO1206" s="7">
        <f t="shared" si="1835"/>
        <v>-15.650390625</v>
      </c>
      <c r="AP1206" s="8">
        <f t="shared" si="1839"/>
        <v>0.38753355788001731</v>
      </c>
      <c r="AQ1206" s="8">
        <f t="shared" si="1840"/>
        <v>8.1818181818181818E-2</v>
      </c>
      <c r="AR1206" s="8">
        <f t="shared" si="1841"/>
        <v>0.42727272727272725</v>
      </c>
      <c r="AT1206" s="8">
        <f t="shared" si="1836"/>
        <v>5</v>
      </c>
      <c r="AU1206" s="8">
        <f t="shared" si="1837"/>
        <v>5</v>
      </c>
      <c r="AV1206" s="4"/>
    </row>
    <row r="1207" spans="1:48" x14ac:dyDescent="0.25">
      <c r="A1207" t="s">
        <v>1211</v>
      </c>
      <c r="B1207">
        <v>17376</v>
      </c>
      <c r="C1207">
        <v>17385.75</v>
      </c>
      <c r="D1207">
        <v>17373.44921875</v>
      </c>
      <c r="E1207">
        <v>17379.650390625</v>
      </c>
      <c r="F1207">
        <v>17379.650390625</v>
      </c>
      <c r="G1207">
        <v>0</v>
      </c>
      <c r="H1207" t="str">
        <f t="shared" si="1795"/>
        <v xml:space="preserve"> 15:15:00+05:30</v>
      </c>
      <c r="I1207" t="str">
        <f t="shared" si="1796"/>
        <v>N</v>
      </c>
      <c r="J1207">
        <f t="shared" si="1797"/>
        <v>3.75</v>
      </c>
      <c r="K1207">
        <f t="shared" si="1798"/>
        <v>3.650390625</v>
      </c>
      <c r="L1207" s="3">
        <f t="shared" si="1774"/>
        <v>2.1581615431124805E-4</v>
      </c>
      <c r="M1207" s="3">
        <f t="shared" si="1799"/>
        <v>2.1008233339088399E-4</v>
      </c>
      <c r="N1207" t="str">
        <f t="shared" si="1800"/>
        <v>2021-09-14</v>
      </c>
      <c r="O1207">
        <f t="shared" si="1801"/>
        <v>67.349609375</v>
      </c>
      <c r="P1207">
        <f t="shared" si="1802"/>
        <v>133.5</v>
      </c>
      <c r="Q1207">
        <f t="shared" si="1803"/>
        <v>201.099609375</v>
      </c>
      <c r="R1207">
        <f t="shared" si="1804"/>
        <v>168.849609375</v>
      </c>
      <c r="S1207">
        <f t="shared" si="1805"/>
        <v>17389.77490234375</v>
      </c>
      <c r="T1207">
        <f t="shared" si="1806"/>
        <v>17359.680896577382</v>
      </c>
      <c r="U1207">
        <f t="shared" si="1807"/>
        <v>-10.12451171875</v>
      </c>
      <c r="V1207">
        <f t="shared" si="1808"/>
        <v>19.969494047618355</v>
      </c>
      <c r="W1207">
        <f t="shared" si="1809"/>
        <v>12.30078125</v>
      </c>
      <c r="X1207">
        <f t="shared" si="1810"/>
        <v>32.814843750000001</v>
      </c>
      <c r="Y1207">
        <f t="shared" si="1811"/>
        <v>17383.33989508056</v>
      </c>
      <c r="Z1207">
        <f t="shared" si="1820"/>
        <v>17367.188196666822</v>
      </c>
      <c r="AA1207">
        <f t="shared" si="1812"/>
        <v>-3.6895044555603818</v>
      </c>
      <c r="AB1207">
        <f t="shared" si="1813"/>
        <v>12.462193958177522</v>
      </c>
      <c r="AC1207" s="9">
        <f t="shared" si="1814"/>
        <v>16.151698413737904</v>
      </c>
      <c r="AD1207" s="4">
        <f t="shared" si="1815"/>
        <v>-0.12466701734976574</v>
      </c>
      <c r="AE1207" s="2">
        <f t="shared" si="1816"/>
        <v>7.0802182658838929E-4</v>
      </c>
      <c r="AF1207">
        <f t="shared" si="1824"/>
        <v>23.658998503178736</v>
      </c>
      <c r="AG1207" s="4">
        <f t="shared" si="1817"/>
        <v>-8.6065390808361508E-2</v>
      </c>
      <c r="AI1207">
        <f t="shared" si="1818"/>
        <v>0</v>
      </c>
      <c r="AJ1207">
        <f t="shared" si="1821"/>
        <v>0</v>
      </c>
      <c r="AK1207">
        <f t="shared" si="1822"/>
        <v>1</v>
      </c>
      <c r="AL1207">
        <f t="shared" ref="AL1207:AN1207" si="1860">SUM(AI1197:AI1206)/10</f>
        <v>0.6</v>
      </c>
      <c r="AM1207">
        <f t="shared" si="1860"/>
        <v>0</v>
      </c>
      <c r="AN1207">
        <f t="shared" si="1860"/>
        <v>0.4</v>
      </c>
      <c r="AO1207" s="7">
        <f t="shared" si="1835"/>
        <v>3.75</v>
      </c>
      <c r="AP1207" s="8">
        <f t="shared" si="1839"/>
        <v>0.31707291099274143</v>
      </c>
      <c r="AQ1207" s="8">
        <f t="shared" si="1840"/>
        <v>0</v>
      </c>
      <c r="AR1207" s="8">
        <f t="shared" si="1841"/>
        <v>0.50909090909090915</v>
      </c>
      <c r="AT1207" s="8">
        <f t="shared" si="1836"/>
        <v>5</v>
      </c>
      <c r="AU1207" s="8">
        <f t="shared" si="1837"/>
        <v>5</v>
      </c>
      <c r="AV1207" s="4"/>
    </row>
    <row r="1208" spans="1:48" x14ac:dyDescent="0.25">
      <c r="A1208" t="s">
        <v>1212</v>
      </c>
      <c r="B1208">
        <v>17387.650390625</v>
      </c>
      <c r="C1208">
        <v>17448.94921875</v>
      </c>
      <c r="D1208">
        <v>17387.650390625</v>
      </c>
      <c r="E1208">
        <v>17447</v>
      </c>
      <c r="F1208">
        <v>17447</v>
      </c>
      <c r="G1208">
        <v>0</v>
      </c>
      <c r="H1208" t="str">
        <f t="shared" si="1795"/>
        <v xml:space="preserve"> 09:15:00+05:30</v>
      </c>
      <c r="I1208" t="str">
        <f t="shared" si="1796"/>
        <v>Y</v>
      </c>
      <c r="J1208">
        <f t="shared" si="1797"/>
        <v>67.349609375</v>
      </c>
      <c r="K1208">
        <f t="shared" si="1798"/>
        <v>59.349609375</v>
      </c>
      <c r="L1208" s="3">
        <f t="shared" si="1774"/>
        <v>3.8751993199661826E-3</v>
      </c>
      <c r="M1208" s="3">
        <f t="shared" si="1799"/>
        <v>3.4133196861952015E-3</v>
      </c>
      <c r="N1208" t="str">
        <f t="shared" si="1800"/>
        <v>2021-09-15</v>
      </c>
      <c r="O1208">
        <f t="shared" si="1801"/>
        <v>5.44921875</v>
      </c>
      <c r="P1208">
        <f t="shared" si="1802"/>
        <v>71.30078125</v>
      </c>
      <c r="Q1208">
        <f t="shared" si="1803"/>
        <v>155.19921875</v>
      </c>
      <c r="R1208">
        <f t="shared" si="1804"/>
        <v>117.099609375</v>
      </c>
      <c r="S1208">
        <f t="shared" si="1805"/>
        <v>17392.518798828125</v>
      </c>
      <c r="T1208">
        <f t="shared" si="1806"/>
        <v>17360.107142857141</v>
      </c>
      <c r="U1208">
        <f t="shared" si="1807"/>
        <v>54.481201171875</v>
      </c>
      <c r="V1208">
        <f t="shared" si="1808"/>
        <v>86.892857142858702</v>
      </c>
      <c r="W1208">
        <f t="shared" si="1809"/>
        <v>61.298828125</v>
      </c>
      <c r="X1208">
        <f t="shared" si="1810"/>
        <v>29.640039062500001</v>
      </c>
      <c r="Y1208">
        <f t="shared" si="1811"/>
        <v>17397.486585062659</v>
      </c>
      <c r="Z1208">
        <f t="shared" si="1820"/>
        <v>17374.443815151655</v>
      </c>
      <c r="AA1208">
        <f t="shared" si="1812"/>
        <v>49.513414937340713</v>
      </c>
      <c r="AB1208">
        <f t="shared" si="1813"/>
        <v>72.556184848344856</v>
      </c>
      <c r="AC1208" s="9">
        <f t="shared" si="1814"/>
        <v>23.042769911004143</v>
      </c>
      <c r="AD1208" s="4">
        <f t="shared" si="1815"/>
        <v>0.42664686528600643</v>
      </c>
      <c r="AE1208" s="2">
        <f t="shared" si="1816"/>
        <v>3.5254233175777932E-3</v>
      </c>
      <c r="AF1208">
        <f t="shared" si="1824"/>
        <v>37.379442205517989</v>
      </c>
      <c r="AG1208" s="4">
        <f t="shared" si="1817"/>
        <v>0.57992495753764994</v>
      </c>
      <c r="AI1208">
        <f t="shared" si="1818"/>
        <v>1</v>
      </c>
      <c r="AJ1208">
        <f t="shared" si="1821"/>
        <v>0</v>
      </c>
      <c r="AK1208">
        <f t="shared" si="1822"/>
        <v>0</v>
      </c>
      <c r="AL1208">
        <f t="shared" ref="AL1208:AN1208" si="1861">SUM(AI1198:AI1207)/10</f>
        <v>0.5</v>
      </c>
      <c r="AM1208">
        <f t="shared" si="1861"/>
        <v>0</v>
      </c>
      <c r="AN1208">
        <f t="shared" si="1861"/>
        <v>0.5</v>
      </c>
      <c r="AO1208" s="7">
        <f t="shared" si="1835"/>
        <v>67.349609375</v>
      </c>
      <c r="AP1208" s="8">
        <f t="shared" si="1839"/>
        <v>0.44124147263042479</v>
      </c>
      <c r="AQ1208" s="8">
        <f t="shared" si="1840"/>
        <v>0</v>
      </c>
      <c r="AR1208" s="8">
        <f t="shared" si="1841"/>
        <v>0.32727272727272727</v>
      </c>
      <c r="AT1208" s="8">
        <f t="shared" si="1836"/>
        <v>5</v>
      </c>
      <c r="AU1208" s="8">
        <f t="shared" si="1837"/>
        <v>5</v>
      </c>
      <c r="AV1208" s="4"/>
    </row>
    <row r="1209" spans="1:48" x14ac:dyDescent="0.25">
      <c r="A1209" t="s">
        <v>1213</v>
      </c>
      <c r="B1209">
        <v>17447.75</v>
      </c>
      <c r="C1209">
        <v>17462.75</v>
      </c>
      <c r="D1209">
        <v>17439.599609375</v>
      </c>
      <c r="E1209">
        <v>17452.44921875</v>
      </c>
      <c r="F1209">
        <v>17452.44921875</v>
      </c>
      <c r="G1209">
        <v>0</v>
      </c>
      <c r="H1209" t="str">
        <f t="shared" si="1795"/>
        <v xml:space="preserve"> 10:15:00+05:30</v>
      </c>
      <c r="I1209" t="str">
        <f t="shared" si="1796"/>
        <v>N</v>
      </c>
      <c r="J1209">
        <f t="shared" si="1797"/>
        <v>5.44921875</v>
      </c>
      <c r="K1209">
        <f t="shared" si="1798"/>
        <v>4.69921875</v>
      </c>
      <c r="L1209" s="3">
        <f t="shared" si="1774"/>
        <v>3.1232984180661429E-4</v>
      </c>
      <c r="M1209" s="3">
        <f t="shared" si="1799"/>
        <v>2.6933093092232525E-4</v>
      </c>
      <c r="N1209" t="str">
        <f t="shared" si="1800"/>
        <v>2021-09-15</v>
      </c>
      <c r="O1209">
        <f t="shared" si="1801"/>
        <v>15.6015625</v>
      </c>
      <c r="P1209">
        <f t="shared" si="1802"/>
        <v>106.951171875</v>
      </c>
      <c r="Q1209">
        <f t="shared" si="1803"/>
        <v>96</v>
      </c>
      <c r="R1209">
        <f t="shared" si="1804"/>
        <v>151.400390625</v>
      </c>
      <c r="S1209">
        <f t="shared" si="1805"/>
        <v>17404.556396484375</v>
      </c>
      <c r="T1209">
        <f t="shared" si="1806"/>
        <v>17365.945219494046</v>
      </c>
      <c r="U1209">
        <f t="shared" si="1807"/>
        <v>47.892822265625</v>
      </c>
      <c r="V1209">
        <f t="shared" si="1808"/>
        <v>86.503999255954113</v>
      </c>
      <c r="W1209">
        <f t="shared" si="1809"/>
        <v>23.150390625</v>
      </c>
      <c r="X1209">
        <f t="shared" si="1810"/>
        <v>33.119921875000003</v>
      </c>
      <c r="Y1209">
        <f t="shared" si="1811"/>
        <v>17409.700503659846</v>
      </c>
      <c r="Z1209">
        <f t="shared" si="1820"/>
        <v>17381.535215478776</v>
      </c>
      <c r="AA1209">
        <f t="shared" si="1812"/>
        <v>42.748715090154292</v>
      </c>
      <c r="AB1209">
        <f t="shared" si="1813"/>
        <v>70.914003271223919</v>
      </c>
      <c r="AC1209" s="9">
        <f t="shared" si="1814"/>
        <v>28.165288181069627</v>
      </c>
      <c r="AD1209" s="4">
        <f t="shared" si="1815"/>
        <v>0.22230479624844104</v>
      </c>
      <c r="AE1209" s="2">
        <f t="shared" si="1816"/>
        <v>1.3274611311922008E-3</v>
      </c>
      <c r="AF1209">
        <f t="shared" si="1824"/>
        <v>43.755284165799821</v>
      </c>
      <c r="AG1209" s="4">
        <f t="shared" si="1817"/>
        <v>0.17057081604445729</v>
      </c>
      <c r="AI1209">
        <f t="shared" si="1818"/>
        <v>1</v>
      </c>
      <c r="AJ1209">
        <f t="shared" si="1821"/>
        <v>0</v>
      </c>
      <c r="AK1209">
        <f t="shared" si="1822"/>
        <v>0</v>
      </c>
      <c r="AL1209">
        <f t="shared" ref="AL1209:AN1209" si="1862">SUM(AI1199:AI1208)/10</f>
        <v>0.5</v>
      </c>
      <c r="AM1209">
        <f t="shared" si="1862"/>
        <v>0</v>
      </c>
      <c r="AN1209">
        <f t="shared" si="1862"/>
        <v>0.5</v>
      </c>
      <c r="AO1209" s="7">
        <f t="shared" si="1835"/>
        <v>5.44921875</v>
      </c>
      <c r="AP1209" s="8">
        <f t="shared" si="1839"/>
        <v>0.5428339321521658</v>
      </c>
      <c r="AQ1209" s="8">
        <f t="shared" si="1840"/>
        <v>0</v>
      </c>
      <c r="AR1209" s="8">
        <f t="shared" si="1841"/>
        <v>0.40909090909090906</v>
      </c>
      <c r="AT1209" s="8">
        <f t="shared" si="1836"/>
        <v>6</v>
      </c>
      <c r="AU1209" s="8">
        <f t="shared" si="1837"/>
        <v>4</v>
      </c>
      <c r="AV1209" s="4"/>
    </row>
    <row r="1210" spans="1:48" x14ac:dyDescent="0.25">
      <c r="A1210" t="s">
        <v>1214</v>
      </c>
      <c r="B1210">
        <v>17452.25</v>
      </c>
      <c r="C1210">
        <v>17475.75</v>
      </c>
      <c r="D1210">
        <v>17451.30078125</v>
      </c>
      <c r="E1210">
        <v>17468.05078125</v>
      </c>
      <c r="F1210">
        <v>17468.05078125</v>
      </c>
      <c r="G1210">
        <v>0</v>
      </c>
      <c r="H1210" t="str">
        <f t="shared" si="1795"/>
        <v xml:space="preserve"> 11:15:00+05:30</v>
      </c>
      <c r="I1210" t="str">
        <f t="shared" si="1796"/>
        <v>N</v>
      </c>
      <c r="J1210">
        <f t="shared" si="1797"/>
        <v>15.6015625</v>
      </c>
      <c r="K1210">
        <f t="shared" si="1798"/>
        <v>15.80078125</v>
      </c>
      <c r="L1210" s="3">
        <f t="shared" si="1774"/>
        <v>8.9394687842658186E-4</v>
      </c>
      <c r="M1210" s="3">
        <f t="shared" si="1799"/>
        <v>9.0537215831769542E-4</v>
      </c>
      <c r="N1210" t="str">
        <f t="shared" si="1800"/>
        <v>2021-09-15</v>
      </c>
      <c r="O1210">
        <f t="shared" si="1801"/>
        <v>26.099609375</v>
      </c>
      <c r="P1210">
        <f t="shared" si="1802"/>
        <v>68.25</v>
      </c>
      <c r="Q1210">
        <f t="shared" si="1803"/>
        <v>141.849609375</v>
      </c>
      <c r="R1210">
        <f t="shared" si="1804"/>
        <v>113.849609375</v>
      </c>
      <c r="S1210">
        <f t="shared" si="1805"/>
        <v>17409.012451171875</v>
      </c>
      <c r="T1210">
        <f t="shared" si="1806"/>
        <v>17370.857049851191</v>
      </c>
      <c r="U1210">
        <f t="shared" si="1807"/>
        <v>59.038330078125</v>
      </c>
      <c r="V1210">
        <f t="shared" si="1808"/>
        <v>97.193731398809177</v>
      </c>
      <c r="W1210">
        <f t="shared" si="1809"/>
        <v>24.44921875</v>
      </c>
      <c r="X1210">
        <f t="shared" si="1810"/>
        <v>31.169921875</v>
      </c>
      <c r="Y1210">
        <f t="shared" si="1811"/>
        <v>17422.667232013213</v>
      </c>
      <c r="Z1210">
        <f t="shared" si="1820"/>
        <v>17389.400266912522</v>
      </c>
      <c r="AA1210">
        <f t="shared" si="1812"/>
        <v>45.383549236787076</v>
      </c>
      <c r="AB1210">
        <f t="shared" si="1813"/>
        <v>78.650514337477944</v>
      </c>
      <c r="AC1210" s="9">
        <f t="shared" si="1814"/>
        <v>33.266965100690868</v>
      </c>
      <c r="AD1210" s="4">
        <f t="shared" si="1815"/>
        <v>0.1811334890956367</v>
      </c>
      <c r="AE1210" s="2">
        <f t="shared" si="1816"/>
        <v>1.4009969260439709E-3</v>
      </c>
      <c r="AF1210">
        <f t="shared" si="1824"/>
        <v>51.810182162022102</v>
      </c>
      <c r="AG1210" s="4">
        <f t="shared" si="1817"/>
        <v>0.18408971967134843</v>
      </c>
      <c r="AI1210">
        <f t="shared" si="1818"/>
        <v>1</v>
      </c>
      <c r="AJ1210">
        <f t="shared" si="1821"/>
        <v>0</v>
      </c>
      <c r="AK1210">
        <f t="shared" si="1822"/>
        <v>0</v>
      </c>
      <c r="AL1210">
        <f t="shared" ref="AL1210:AN1210" si="1863">SUM(AI1200:AI1209)/10</f>
        <v>0.5</v>
      </c>
      <c r="AM1210">
        <f t="shared" si="1863"/>
        <v>0</v>
      </c>
      <c r="AN1210">
        <f t="shared" si="1863"/>
        <v>0.5</v>
      </c>
      <c r="AO1210" s="7">
        <f t="shared" si="1835"/>
        <v>15.6015625</v>
      </c>
      <c r="AP1210" s="8">
        <f t="shared" si="1839"/>
        <v>0.62595503539722652</v>
      </c>
      <c r="AQ1210" s="8">
        <f t="shared" si="1840"/>
        <v>0</v>
      </c>
      <c r="AR1210" s="8">
        <f t="shared" si="1841"/>
        <v>0.40909090909090906</v>
      </c>
      <c r="AT1210" s="8">
        <f t="shared" si="1836"/>
        <v>7</v>
      </c>
      <c r="AU1210" s="8">
        <f t="shared" si="1837"/>
        <v>3</v>
      </c>
      <c r="AV1210" s="4"/>
    </row>
    <row r="1211" spans="1:48" x14ac:dyDescent="0.25">
      <c r="A1211" t="s">
        <v>1215</v>
      </c>
      <c r="B1211">
        <v>17468.69921875</v>
      </c>
      <c r="C1211">
        <v>17499.75</v>
      </c>
      <c r="D1211">
        <v>17463.5</v>
      </c>
      <c r="E1211">
        <v>17494.150390625</v>
      </c>
      <c r="F1211">
        <v>17494.150390625</v>
      </c>
      <c r="G1211">
        <v>0</v>
      </c>
      <c r="H1211" t="str">
        <f t="shared" si="1795"/>
        <v xml:space="preserve"> 12:15:00+05:30</v>
      </c>
      <c r="I1211" t="str">
        <f t="shared" si="1796"/>
        <v>N</v>
      </c>
      <c r="J1211">
        <f t="shared" si="1797"/>
        <v>26.099609375</v>
      </c>
      <c r="K1211">
        <f t="shared" si="1798"/>
        <v>25.451171875</v>
      </c>
      <c r="L1211" s="3">
        <f t="shared" si="1774"/>
        <v>1.4941340451686237E-3</v>
      </c>
      <c r="M1211" s="3">
        <f t="shared" si="1799"/>
        <v>1.4569586181712962E-3</v>
      </c>
      <c r="N1211" t="str">
        <f t="shared" si="1800"/>
        <v>2021-09-15</v>
      </c>
      <c r="O1211">
        <f t="shared" si="1801"/>
        <v>25.94921875</v>
      </c>
      <c r="P1211">
        <f t="shared" si="1802"/>
        <v>84.298828125</v>
      </c>
      <c r="Q1211">
        <f t="shared" si="1803"/>
        <v>16.69921875</v>
      </c>
      <c r="R1211">
        <f t="shared" si="1804"/>
        <v>70.349609375</v>
      </c>
      <c r="S1211">
        <f t="shared" si="1805"/>
        <v>17414.456298828125</v>
      </c>
      <c r="T1211">
        <f t="shared" si="1806"/>
        <v>17376.592819940477</v>
      </c>
      <c r="U1211">
        <f t="shared" si="1807"/>
        <v>79.694091796875</v>
      </c>
      <c r="V1211">
        <f t="shared" si="1808"/>
        <v>117.55757068452294</v>
      </c>
      <c r="W1211">
        <f t="shared" si="1809"/>
        <v>36.25</v>
      </c>
      <c r="X1211">
        <f t="shared" si="1810"/>
        <v>31.944726562500001</v>
      </c>
      <c r="Y1211">
        <f t="shared" si="1811"/>
        <v>17438.552378371387</v>
      </c>
      <c r="Z1211">
        <f t="shared" si="1820"/>
        <v>17398.92300543184</v>
      </c>
      <c r="AA1211">
        <f t="shared" si="1812"/>
        <v>55.598012253612978</v>
      </c>
      <c r="AB1211">
        <f t="shared" si="1813"/>
        <v>95.227385193160444</v>
      </c>
      <c r="AC1211" s="9">
        <f t="shared" si="1814"/>
        <v>39.629372939547466</v>
      </c>
      <c r="AD1211" s="4">
        <f t="shared" si="1815"/>
        <v>0.19125302893122845</v>
      </c>
      <c r="AE1211" s="2">
        <f t="shared" si="1816"/>
        <v>2.0757580095628024E-3</v>
      </c>
      <c r="AF1211">
        <f t="shared" si="1824"/>
        <v>61.959558430909965</v>
      </c>
      <c r="AG1211" s="4">
        <f t="shared" si="1817"/>
        <v>0.19589539826647356</v>
      </c>
      <c r="AI1211">
        <f t="shared" si="1818"/>
        <v>1</v>
      </c>
      <c r="AJ1211">
        <f t="shared" si="1821"/>
        <v>0</v>
      </c>
      <c r="AK1211">
        <f t="shared" si="1822"/>
        <v>0</v>
      </c>
      <c r="AL1211">
        <f t="shared" ref="AL1211:AN1211" si="1864">SUM(AI1201:AI1210)/10</f>
        <v>0.6</v>
      </c>
      <c r="AM1211">
        <f t="shared" si="1864"/>
        <v>0</v>
      </c>
      <c r="AN1211">
        <f t="shared" si="1864"/>
        <v>0.4</v>
      </c>
      <c r="AO1211" s="7">
        <f t="shared" si="1835"/>
        <v>26.099609375</v>
      </c>
      <c r="AP1211" s="8">
        <f t="shared" si="1839"/>
        <v>0.69396321077954903</v>
      </c>
      <c r="AQ1211" s="8">
        <f t="shared" si="1840"/>
        <v>0</v>
      </c>
      <c r="AR1211" s="8">
        <f t="shared" si="1841"/>
        <v>0.40909090909090906</v>
      </c>
      <c r="AT1211" s="8">
        <f t="shared" si="1836"/>
        <v>7</v>
      </c>
      <c r="AU1211" s="8">
        <f t="shared" si="1837"/>
        <v>3</v>
      </c>
      <c r="AV1211" s="4"/>
    </row>
    <row r="1212" spans="1:48" x14ac:dyDescent="0.25">
      <c r="A1212" t="s">
        <v>1216</v>
      </c>
      <c r="B1212">
        <v>17494.19921875</v>
      </c>
      <c r="C1212">
        <v>17522.599609375</v>
      </c>
      <c r="D1212">
        <v>17483.400390625</v>
      </c>
      <c r="E1212">
        <v>17520.099609375</v>
      </c>
      <c r="F1212">
        <v>17520.099609375</v>
      </c>
      <c r="G1212">
        <v>0</v>
      </c>
      <c r="H1212" t="str">
        <f t="shared" si="1795"/>
        <v xml:space="preserve"> 13:15:00+05:30</v>
      </c>
      <c r="I1212" t="str">
        <f t="shared" si="1796"/>
        <v>N</v>
      </c>
      <c r="J1212">
        <f t="shared" si="1797"/>
        <v>25.94921875</v>
      </c>
      <c r="K1212">
        <f t="shared" si="1798"/>
        <v>25.900390625</v>
      </c>
      <c r="L1212" s="3">
        <f t="shared" si="1774"/>
        <v>1.4833083156702491E-3</v>
      </c>
      <c r="M1212" s="3">
        <f t="shared" si="1799"/>
        <v>1.4805130718552914E-3</v>
      </c>
      <c r="N1212" t="str">
        <f t="shared" si="1800"/>
        <v>2021-09-15</v>
      </c>
      <c r="O1212">
        <f t="shared" si="1801"/>
        <v>-6.94921875</v>
      </c>
      <c r="P1212">
        <f t="shared" si="1802"/>
        <v>60.150390625</v>
      </c>
      <c r="Q1212">
        <f t="shared" si="1803"/>
        <v>27.400390625</v>
      </c>
      <c r="R1212">
        <f t="shared" si="1804"/>
        <v>76.80078125</v>
      </c>
      <c r="S1212">
        <f t="shared" si="1805"/>
        <v>17424.9501953125</v>
      </c>
      <c r="T1212">
        <f t="shared" si="1806"/>
        <v>17384.949962797618</v>
      </c>
      <c r="U1212">
        <f t="shared" si="1807"/>
        <v>95.1494140625</v>
      </c>
      <c r="V1212">
        <f t="shared" si="1808"/>
        <v>135.14964657738165</v>
      </c>
      <c r="W1212">
        <f t="shared" si="1809"/>
        <v>39.19921875</v>
      </c>
      <c r="X1212">
        <f t="shared" si="1810"/>
        <v>30.7646484375</v>
      </c>
      <c r="Y1212">
        <f t="shared" si="1811"/>
        <v>17456.673985261077</v>
      </c>
      <c r="Z1212">
        <f t="shared" si="1820"/>
        <v>17409.939060335764</v>
      </c>
      <c r="AA1212">
        <f t="shared" si="1812"/>
        <v>63.425624113922822</v>
      </c>
      <c r="AB1212">
        <f t="shared" si="1813"/>
        <v>110.16054903923578</v>
      </c>
      <c r="AC1212" s="9">
        <f t="shared" si="1814"/>
        <v>46.734924925312953</v>
      </c>
      <c r="AD1212" s="4">
        <f t="shared" si="1815"/>
        <v>0.17930013670931999</v>
      </c>
      <c r="AE1212" s="2">
        <f t="shared" si="1816"/>
        <v>2.2420820820999742E-3</v>
      </c>
      <c r="AF1212">
        <f t="shared" si="1824"/>
        <v>71.724022463458823</v>
      </c>
      <c r="AG1212" s="4">
        <f t="shared" si="1817"/>
        <v>0.15759415140824548</v>
      </c>
      <c r="AI1212">
        <f t="shared" si="1818"/>
        <v>1</v>
      </c>
      <c r="AJ1212">
        <f t="shared" si="1821"/>
        <v>0</v>
      </c>
      <c r="AK1212">
        <f t="shared" si="1822"/>
        <v>0</v>
      </c>
      <c r="AL1212">
        <f t="shared" ref="AL1212:AN1212" si="1865">SUM(AI1202:AI1211)/10</f>
        <v>0.6</v>
      </c>
      <c r="AM1212">
        <f t="shared" si="1865"/>
        <v>0</v>
      </c>
      <c r="AN1212">
        <f t="shared" si="1865"/>
        <v>0.4</v>
      </c>
      <c r="AO1212" s="7">
        <f t="shared" si="1835"/>
        <v>25.94921875</v>
      </c>
      <c r="AP1212" s="8">
        <f t="shared" si="1839"/>
        <v>0.74960626336508562</v>
      </c>
      <c r="AQ1212" s="8">
        <f t="shared" si="1840"/>
        <v>0</v>
      </c>
      <c r="AR1212" s="8">
        <f t="shared" si="1841"/>
        <v>0.32727272727272727</v>
      </c>
      <c r="AT1212" s="8">
        <f t="shared" si="1836"/>
        <v>7</v>
      </c>
      <c r="AU1212" s="8">
        <f t="shared" si="1837"/>
        <v>3</v>
      </c>
      <c r="AV1212" s="4"/>
    </row>
    <row r="1213" spans="1:48" x14ac:dyDescent="0.25">
      <c r="A1213" t="s">
        <v>1217</v>
      </c>
      <c r="B1213">
        <v>17521.05078125</v>
      </c>
      <c r="C1213">
        <v>17532.599609375</v>
      </c>
      <c r="D1213">
        <v>17510.5</v>
      </c>
      <c r="E1213">
        <v>17513.150390625</v>
      </c>
      <c r="F1213">
        <v>17513.150390625</v>
      </c>
      <c r="G1213">
        <v>0</v>
      </c>
      <c r="H1213" t="str">
        <f t="shared" si="1795"/>
        <v xml:space="preserve"> 14:15:00+05:30</v>
      </c>
      <c r="I1213" t="str">
        <f t="shared" si="1796"/>
        <v>N</v>
      </c>
      <c r="J1213">
        <f t="shared" si="1797"/>
        <v>-6.94921875</v>
      </c>
      <c r="K1213">
        <f t="shared" si="1798"/>
        <v>-7.900390625</v>
      </c>
      <c r="L1213" s="3">
        <f t="shared" si="1774"/>
        <v>-3.9664265072337118E-4</v>
      </c>
      <c r="M1213" s="3">
        <f t="shared" si="1799"/>
        <v>-4.5090849422424679E-4</v>
      </c>
      <c r="N1213" t="str">
        <f t="shared" si="1800"/>
        <v>2021-09-15</v>
      </c>
      <c r="O1213">
        <f t="shared" si="1801"/>
        <v>5.150390625</v>
      </c>
      <c r="P1213">
        <f t="shared" si="1802"/>
        <v>94.69921875</v>
      </c>
      <c r="Q1213">
        <f t="shared" si="1803"/>
        <v>-42.900390625</v>
      </c>
      <c r="R1213">
        <f t="shared" si="1804"/>
        <v>80.349609375</v>
      </c>
      <c r="S1213">
        <f t="shared" si="1805"/>
        <v>17441.1064453125</v>
      </c>
      <c r="T1213">
        <f t="shared" si="1806"/>
        <v>17393.330915178572</v>
      </c>
      <c r="U1213">
        <f t="shared" si="1807"/>
        <v>72.0439453125</v>
      </c>
      <c r="V1213">
        <f t="shared" si="1808"/>
        <v>119.81947544642753</v>
      </c>
      <c r="W1213">
        <f t="shared" si="1809"/>
        <v>22.099609375</v>
      </c>
      <c r="X1213">
        <f t="shared" si="1810"/>
        <v>32.964648437500003</v>
      </c>
      <c r="Y1213">
        <f t="shared" si="1811"/>
        <v>17469.224297564171</v>
      </c>
      <c r="Z1213">
        <f t="shared" si="1820"/>
        <v>17419.321908543876</v>
      </c>
      <c r="AA1213">
        <f t="shared" si="1812"/>
        <v>43.926093060828862</v>
      </c>
      <c r="AB1213">
        <f t="shared" si="1813"/>
        <v>93.828482081124093</v>
      </c>
      <c r="AC1213" s="9">
        <f t="shared" si="1814"/>
        <v>49.902389020295232</v>
      </c>
      <c r="AD1213" s="4">
        <f t="shared" si="1815"/>
        <v>6.7775097532395759E-2</v>
      </c>
      <c r="AE1213" s="2">
        <f t="shared" si="1816"/>
        <v>1.2620775748836412E-3</v>
      </c>
      <c r="AF1213">
        <f t="shared" si="1824"/>
        <v>75.89338238559867</v>
      </c>
      <c r="AG1213" s="4">
        <f t="shared" si="1817"/>
        <v>5.8130592497987792E-2</v>
      </c>
      <c r="AI1213">
        <f t="shared" si="1818"/>
        <v>1</v>
      </c>
      <c r="AJ1213">
        <f t="shared" si="1821"/>
        <v>0</v>
      </c>
      <c r="AK1213">
        <f t="shared" si="1822"/>
        <v>0</v>
      </c>
      <c r="AL1213">
        <f t="shared" ref="AL1213:AN1213" si="1866">SUM(AI1203:AI1212)/10</f>
        <v>0.6</v>
      </c>
      <c r="AM1213">
        <f t="shared" si="1866"/>
        <v>0</v>
      </c>
      <c r="AN1213">
        <f t="shared" si="1866"/>
        <v>0.4</v>
      </c>
      <c r="AO1213" s="7">
        <f t="shared" si="1835"/>
        <v>-6.94921875</v>
      </c>
      <c r="AP1213" s="8">
        <f t="shared" si="1839"/>
        <v>0.79513239729870644</v>
      </c>
      <c r="AQ1213" s="8">
        <f t="shared" si="1840"/>
        <v>0</v>
      </c>
      <c r="AR1213" s="8">
        <f t="shared" si="1841"/>
        <v>0.32727272727272727</v>
      </c>
      <c r="AT1213" s="8">
        <f t="shared" si="1836"/>
        <v>7</v>
      </c>
      <c r="AU1213" s="8">
        <f t="shared" si="1837"/>
        <v>3</v>
      </c>
      <c r="AV1213" s="4"/>
    </row>
    <row r="1214" spans="1:48" x14ac:dyDescent="0.25">
      <c r="A1214" t="s">
        <v>1218</v>
      </c>
      <c r="B1214">
        <v>17513.5</v>
      </c>
      <c r="C1214">
        <v>17530.599609375</v>
      </c>
      <c r="D1214">
        <v>17513.5</v>
      </c>
      <c r="E1214">
        <v>17518.30078125</v>
      </c>
      <c r="F1214">
        <v>17518.30078125</v>
      </c>
      <c r="G1214">
        <v>0</v>
      </c>
      <c r="H1214" t="str">
        <f t="shared" si="1795"/>
        <v xml:space="preserve"> 15:15:00+05:30</v>
      </c>
      <c r="I1214" t="str">
        <f t="shared" si="1796"/>
        <v>N</v>
      </c>
      <c r="J1214">
        <f t="shared" si="1797"/>
        <v>5.150390625</v>
      </c>
      <c r="K1214">
        <f t="shared" si="1798"/>
        <v>4.80078125</v>
      </c>
      <c r="L1214" s="3">
        <f t="shared" si="1774"/>
        <v>2.9408704374268754E-4</v>
      </c>
      <c r="M1214" s="3">
        <f t="shared" si="1799"/>
        <v>2.7411889399606018E-4</v>
      </c>
      <c r="N1214" t="str">
        <f t="shared" si="1800"/>
        <v>2021-09-15</v>
      </c>
      <c r="O1214">
        <f t="shared" si="1801"/>
        <v>41.099609375</v>
      </c>
      <c r="P1214">
        <f t="shared" si="1802"/>
        <v>107.1484375</v>
      </c>
      <c r="Q1214">
        <f t="shared" si="1803"/>
        <v>-101.75</v>
      </c>
      <c r="R1214">
        <f t="shared" si="1804"/>
        <v>17.298828125</v>
      </c>
      <c r="S1214">
        <f t="shared" si="1805"/>
        <v>17456.306396484375</v>
      </c>
      <c r="T1214">
        <f t="shared" si="1806"/>
        <v>17400.409505208332</v>
      </c>
      <c r="U1214">
        <f t="shared" si="1807"/>
        <v>61.994384765625</v>
      </c>
      <c r="V1214">
        <f t="shared" si="1808"/>
        <v>117.89127604166788</v>
      </c>
      <c r="W1214">
        <f t="shared" si="1809"/>
        <v>17.099609375</v>
      </c>
      <c r="X1214">
        <f t="shared" si="1810"/>
        <v>32.869726562499999</v>
      </c>
      <c r="Y1214">
        <f t="shared" si="1811"/>
        <v>17480.130182827688</v>
      </c>
      <c r="Z1214">
        <f t="shared" si="1820"/>
        <v>17428.319987880797</v>
      </c>
      <c r="AA1214">
        <f t="shared" si="1812"/>
        <v>38.170598422311741</v>
      </c>
      <c r="AB1214">
        <f t="shared" si="1813"/>
        <v>89.980793369202729</v>
      </c>
      <c r="AC1214" s="9">
        <f t="shared" si="1814"/>
        <v>51.810194946890988</v>
      </c>
      <c r="AD1214" s="4">
        <f t="shared" si="1815"/>
        <v>3.8230753357717091E-2</v>
      </c>
      <c r="AE1214" s="2">
        <f t="shared" si="1816"/>
        <v>9.7636733805350154E-4</v>
      </c>
      <c r="AF1214">
        <f t="shared" si="1824"/>
        <v>79.720677619356138</v>
      </c>
      <c r="AG1214" s="4">
        <f t="shared" si="1817"/>
        <v>5.0429894062591227E-2</v>
      </c>
      <c r="AI1214">
        <f t="shared" si="1818"/>
        <v>1</v>
      </c>
      <c r="AJ1214">
        <f t="shared" si="1821"/>
        <v>0</v>
      </c>
      <c r="AK1214">
        <f t="shared" si="1822"/>
        <v>0</v>
      </c>
      <c r="AL1214">
        <f t="shared" ref="AL1214:AN1214" si="1867">SUM(AI1204:AI1213)/10</f>
        <v>0.6</v>
      </c>
      <c r="AM1214">
        <f t="shared" si="1867"/>
        <v>0</v>
      </c>
      <c r="AN1214">
        <f t="shared" si="1867"/>
        <v>0.4</v>
      </c>
      <c r="AO1214" s="7">
        <f t="shared" si="1835"/>
        <v>5.150390625</v>
      </c>
      <c r="AP1214" s="8">
        <f t="shared" si="1839"/>
        <v>0.83238105233530524</v>
      </c>
      <c r="AQ1214" s="8">
        <f t="shared" si="1840"/>
        <v>0</v>
      </c>
      <c r="AR1214" s="8">
        <f t="shared" si="1841"/>
        <v>0.32727272727272727</v>
      </c>
      <c r="AT1214" s="8">
        <f t="shared" si="1836"/>
        <v>8</v>
      </c>
      <c r="AU1214" s="8">
        <f t="shared" si="1837"/>
        <v>2</v>
      </c>
      <c r="AV1214" s="4"/>
    </row>
    <row r="1215" spans="1:48" x14ac:dyDescent="0.25">
      <c r="A1215" t="s">
        <v>1219</v>
      </c>
      <c r="B1215">
        <v>17539.19921875</v>
      </c>
      <c r="C1215">
        <v>17576.69921875</v>
      </c>
      <c r="D1215">
        <v>17511.80078125</v>
      </c>
      <c r="E1215">
        <v>17559.400390625</v>
      </c>
      <c r="F1215">
        <v>17559.400390625</v>
      </c>
      <c r="G1215">
        <v>0</v>
      </c>
      <c r="H1215" t="str">
        <f t="shared" si="1795"/>
        <v xml:space="preserve"> 09:15:00+05:30</v>
      </c>
      <c r="I1215" t="str">
        <f t="shared" si="1796"/>
        <v>Y</v>
      </c>
      <c r="J1215">
        <f t="shared" si="1797"/>
        <v>41.099609375</v>
      </c>
      <c r="K1215">
        <f t="shared" si="1798"/>
        <v>20.201171875</v>
      </c>
      <c r="L1215" s="3">
        <f t="shared" si="1774"/>
        <v>2.3460956566626195E-3</v>
      </c>
      <c r="M1215" s="3">
        <f t="shared" si="1799"/>
        <v>1.1517727590096736E-3</v>
      </c>
      <c r="N1215" t="str">
        <f t="shared" si="1800"/>
        <v>2021-09-16</v>
      </c>
      <c r="O1215">
        <f t="shared" si="1801"/>
        <v>-23.099609375</v>
      </c>
      <c r="P1215">
        <f t="shared" si="1802"/>
        <v>68.150390625</v>
      </c>
      <c r="Q1215">
        <f t="shared" si="1803"/>
        <v>-185.650390625</v>
      </c>
      <c r="R1215">
        <f t="shared" si="1804"/>
        <v>-11.05078125</v>
      </c>
      <c r="S1215">
        <f t="shared" si="1805"/>
        <v>17474.1064453125</v>
      </c>
      <c r="T1215">
        <f t="shared" si="1806"/>
        <v>17408.038132440477</v>
      </c>
      <c r="U1215">
        <f t="shared" si="1807"/>
        <v>85.2939453125</v>
      </c>
      <c r="V1215">
        <f t="shared" si="1808"/>
        <v>151.36225818452294</v>
      </c>
      <c r="W1215">
        <f t="shared" si="1809"/>
        <v>64.8984375</v>
      </c>
      <c r="X1215">
        <f t="shared" si="1810"/>
        <v>29.689648437500001</v>
      </c>
      <c r="Y1215">
        <f t="shared" si="1811"/>
        <v>17497.745784560426</v>
      </c>
      <c r="Z1215">
        <f t="shared" si="1820"/>
        <v>17440.23638813027</v>
      </c>
      <c r="AA1215">
        <f t="shared" si="1812"/>
        <v>61.654606064574182</v>
      </c>
      <c r="AB1215">
        <f t="shared" si="1813"/>
        <v>119.16400249473008</v>
      </c>
      <c r="AC1215" s="9">
        <f t="shared" si="1814"/>
        <v>57.509396430155903</v>
      </c>
      <c r="AD1215" s="4">
        <f t="shared" si="1815"/>
        <v>0.11000154485245593</v>
      </c>
      <c r="AE1215" s="2">
        <f t="shared" si="1816"/>
        <v>3.7059830859592227E-3</v>
      </c>
      <c r="AF1215">
        <f t="shared" si="1824"/>
        <v>89.707652119948762</v>
      </c>
      <c r="AG1215" s="4">
        <f t="shared" si="1817"/>
        <v>0.12527458118554416</v>
      </c>
      <c r="AI1215">
        <f t="shared" si="1818"/>
        <v>1</v>
      </c>
      <c r="AJ1215">
        <f t="shared" si="1821"/>
        <v>0</v>
      </c>
      <c r="AK1215">
        <f t="shared" si="1822"/>
        <v>0</v>
      </c>
      <c r="AL1215">
        <f t="shared" ref="AL1215:AN1215" si="1868">SUM(AI1205:AI1214)/10</f>
        <v>0.7</v>
      </c>
      <c r="AM1215">
        <f t="shared" si="1868"/>
        <v>0</v>
      </c>
      <c r="AN1215">
        <f t="shared" si="1868"/>
        <v>0.3</v>
      </c>
      <c r="AO1215" s="7">
        <f t="shared" si="1835"/>
        <v>41.099609375</v>
      </c>
      <c r="AP1215" s="8">
        <f t="shared" si="1839"/>
        <v>0.86285722463797698</v>
      </c>
      <c r="AQ1215" s="8">
        <f t="shared" si="1840"/>
        <v>0</v>
      </c>
      <c r="AR1215" s="8">
        <f t="shared" si="1841"/>
        <v>0.32727272727272727</v>
      </c>
      <c r="AT1215" s="8">
        <f t="shared" si="1836"/>
        <v>8</v>
      </c>
      <c r="AU1215" s="8">
        <f t="shared" si="1837"/>
        <v>2</v>
      </c>
      <c r="AV1215" s="4"/>
    </row>
    <row r="1216" spans="1:48" x14ac:dyDescent="0.25">
      <c r="A1216" t="s">
        <v>1220</v>
      </c>
      <c r="B1216">
        <v>17559.19921875</v>
      </c>
      <c r="C1216">
        <v>17566.55078125</v>
      </c>
      <c r="D1216">
        <v>17530.19921875</v>
      </c>
      <c r="E1216">
        <v>17536.30078125</v>
      </c>
      <c r="F1216">
        <v>17536.30078125</v>
      </c>
      <c r="G1216">
        <v>0</v>
      </c>
      <c r="H1216" t="str">
        <f t="shared" si="1795"/>
        <v xml:space="preserve"> 10:15:00+05:30</v>
      </c>
      <c r="I1216" t="str">
        <f t="shared" si="1796"/>
        <v>N</v>
      </c>
      <c r="J1216">
        <f t="shared" si="1797"/>
        <v>-23.099609375</v>
      </c>
      <c r="K1216">
        <f t="shared" si="1798"/>
        <v>-22.8984375</v>
      </c>
      <c r="L1216" s="3">
        <f t="shared" si="1774"/>
        <v>-1.3155124241789559E-3</v>
      </c>
      <c r="M1216" s="3">
        <f t="shared" si="1799"/>
        <v>-1.3040707161377082E-3</v>
      </c>
      <c r="N1216" t="str">
        <f t="shared" si="1800"/>
        <v>2021-09-16</v>
      </c>
      <c r="O1216">
        <f t="shared" si="1801"/>
        <v>42.1484375</v>
      </c>
      <c r="P1216">
        <f t="shared" si="1802"/>
        <v>214.849609375</v>
      </c>
      <c r="Q1216">
        <f t="shared" si="1803"/>
        <v>-163.75</v>
      </c>
      <c r="R1216">
        <f t="shared" si="1804"/>
        <v>188.798828125</v>
      </c>
      <c r="S1216">
        <f t="shared" si="1805"/>
        <v>17496.5751953125</v>
      </c>
      <c r="T1216">
        <f t="shared" si="1806"/>
        <v>17420.952473958332</v>
      </c>
      <c r="U1216">
        <f t="shared" si="1807"/>
        <v>39.7255859375</v>
      </c>
      <c r="V1216">
        <f t="shared" si="1808"/>
        <v>115.34830729166788</v>
      </c>
      <c r="W1216">
        <f t="shared" si="1809"/>
        <v>36.3515625</v>
      </c>
      <c r="X1216">
        <f t="shared" si="1810"/>
        <v>33.074609375000001</v>
      </c>
      <c r="Y1216">
        <f t="shared" si="1811"/>
        <v>17506.313561602554</v>
      </c>
      <c r="Z1216">
        <f t="shared" si="1820"/>
        <v>17448.969514777516</v>
      </c>
      <c r="AA1216">
        <f t="shared" si="1812"/>
        <v>29.987219647446182</v>
      </c>
      <c r="AB1216">
        <f t="shared" si="1813"/>
        <v>87.331266472483549</v>
      </c>
      <c r="AC1216" s="9">
        <f t="shared" si="1814"/>
        <v>57.344046825037367</v>
      </c>
      <c r="AD1216" s="4">
        <f t="shared" si="1815"/>
        <v>-2.875175456229135E-3</v>
      </c>
      <c r="AE1216" s="2">
        <f t="shared" si="1816"/>
        <v>2.0736537016144683E-3</v>
      </c>
      <c r="AF1216">
        <f t="shared" si="1824"/>
        <v>85.361087644221698</v>
      </c>
      <c r="AG1216" s="4">
        <f t="shared" si="1817"/>
        <v>-4.845254973249373E-2</v>
      </c>
      <c r="AI1216">
        <f t="shared" si="1818"/>
        <v>0</v>
      </c>
      <c r="AJ1216">
        <f t="shared" si="1821"/>
        <v>0</v>
      </c>
      <c r="AK1216">
        <f t="shared" si="1822"/>
        <v>1</v>
      </c>
      <c r="AL1216">
        <f t="shared" ref="AL1216:AN1216" si="1869">SUM(AI1206:AI1215)/10</f>
        <v>0.8</v>
      </c>
      <c r="AM1216">
        <f t="shared" si="1869"/>
        <v>0</v>
      </c>
      <c r="AN1216">
        <f t="shared" si="1869"/>
        <v>0.2</v>
      </c>
      <c r="AO1216" s="7">
        <f t="shared" si="1835"/>
        <v>-23.099609375</v>
      </c>
      <c r="AP1216" s="8">
        <f t="shared" si="1839"/>
        <v>0.70597409288561752</v>
      </c>
      <c r="AQ1216" s="8">
        <f t="shared" si="1840"/>
        <v>0</v>
      </c>
      <c r="AR1216" s="8">
        <f t="shared" si="1841"/>
        <v>0.42727272727272725</v>
      </c>
      <c r="AT1216" s="8">
        <f t="shared" si="1836"/>
        <v>8</v>
      </c>
      <c r="AU1216" s="8">
        <f t="shared" si="1837"/>
        <v>2</v>
      </c>
      <c r="AV1216" s="4"/>
    </row>
    <row r="1217" spans="1:48" x14ac:dyDescent="0.25">
      <c r="A1217" t="s">
        <v>1221</v>
      </c>
      <c r="B1217">
        <v>17535.80078125</v>
      </c>
      <c r="C1217">
        <v>17580.5</v>
      </c>
      <c r="D1217">
        <v>17530.900390625</v>
      </c>
      <c r="E1217">
        <v>17578.44921875</v>
      </c>
      <c r="F1217">
        <v>17578.44921875</v>
      </c>
      <c r="G1217">
        <v>0</v>
      </c>
      <c r="H1217" t="str">
        <f t="shared" si="1795"/>
        <v xml:space="preserve"> 11:15:00+05:30</v>
      </c>
      <c r="I1217" t="str">
        <f t="shared" si="1796"/>
        <v>N</v>
      </c>
      <c r="J1217">
        <f t="shared" si="1797"/>
        <v>42.1484375</v>
      </c>
      <c r="K1217">
        <f t="shared" si="1798"/>
        <v>42.6484375</v>
      </c>
      <c r="L1217" s="3">
        <f t="shared" si="1774"/>
        <v>2.4034964971099012E-3</v>
      </c>
      <c r="M1217" s="3">
        <f t="shared" si="1799"/>
        <v>2.4320781258875537E-3</v>
      </c>
      <c r="N1217" t="str">
        <f t="shared" si="1800"/>
        <v>2021-09-16</v>
      </c>
      <c r="O1217">
        <f t="shared" si="1801"/>
        <v>1.80078125</v>
      </c>
      <c r="P1217">
        <f t="shared" si="1802"/>
        <v>177.6015625</v>
      </c>
      <c r="Q1217">
        <f t="shared" si="1803"/>
        <v>-232.849609375</v>
      </c>
      <c r="R1217">
        <f t="shared" si="1804"/>
        <v>152.6015625</v>
      </c>
      <c r="S1217">
        <f t="shared" si="1805"/>
        <v>17507.73779296875</v>
      </c>
      <c r="T1217">
        <f t="shared" si="1806"/>
        <v>17431.442987351191</v>
      </c>
      <c r="U1217">
        <f t="shared" si="1807"/>
        <v>70.71142578125</v>
      </c>
      <c r="V1217">
        <f t="shared" si="1808"/>
        <v>147.00623139880918</v>
      </c>
      <c r="W1217">
        <f t="shared" si="1809"/>
        <v>49.599609375</v>
      </c>
      <c r="X1217">
        <f t="shared" si="1810"/>
        <v>33.709765625000003</v>
      </c>
      <c r="Y1217">
        <f t="shared" si="1811"/>
        <v>17522.343707635318</v>
      </c>
      <c r="Z1217">
        <f t="shared" si="1820"/>
        <v>17460.740396956833</v>
      </c>
      <c r="AA1217">
        <f t="shared" si="1812"/>
        <v>56.105511114681576</v>
      </c>
      <c r="AB1217">
        <f t="shared" si="1813"/>
        <v>117.70882179316686</v>
      </c>
      <c r="AC1217" s="9">
        <f t="shared" si="1814"/>
        <v>61.603310678485286</v>
      </c>
      <c r="AD1217" s="4">
        <f t="shared" si="1815"/>
        <v>7.4275606436416577E-2</v>
      </c>
      <c r="AE1217" s="2">
        <f t="shared" si="1816"/>
        <v>2.829267651393672E-3</v>
      </c>
      <c r="AF1217">
        <f t="shared" si="1824"/>
        <v>90.900720284127601</v>
      </c>
      <c r="AG1217" s="4">
        <f t="shared" si="1817"/>
        <v>6.4896462694977092E-2</v>
      </c>
      <c r="AI1217">
        <f t="shared" si="1818"/>
        <v>1</v>
      </c>
      <c r="AJ1217">
        <f t="shared" si="1821"/>
        <v>0</v>
      </c>
      <c r="AK1217">
        <f t="shared" si="1822"/>
        <v>0</v>
      </c>
      <c r="AL1217">
        <f t="shared" ref="AL1217:AN1217" si="1870">SUM(AI1207:AI1216)/10</f>
        <v>0.8</v>
      </c>
      <c r="AM1217">
        <f t="shared" si="1870"/>
        <v>0</v>
      </c>
      <c r="AN1217">
        <f t="shared" si="1870"/>
        <v>0.2</v>
      </c>
      <c r="AO1217" s="7">
        <f t="shared" si="1835"/>
        <v>42.1484375</v>
      </c>
      <c r="AP1217" s="8">
        <f t="shared" si="1839"/>
        <v>0.75943334872459611</v>
      </c>
      <c r="AQ1217" s="8">
        <f t="shared" si="1840"/>
        <v>0</v>
      </c>
      <c r="AR1217" s="8">
        <f t="shared" si="1841"/>
        <v>0.16363636363636364</v>
      </c>
      <c r="AT1217" s="8">
        <f t="shared" si="1836"/>
        <v>8</v>
      </c>
      <c r="AU1217" s="8">
        <f t="shared" si="1837"/>
        <v>2</v>
      </c>
      <c r="AV1217" s="4"/>
    </row>
    <row r="1218" spans="1:48" x14ac:dyDescent="0.25">
      <c r="A1218" t="s">
        <v>1222</v>
      </c>
      <c r="B1218">
        <v>17579.099609375</v>
      </c>
      <c r="C1218">
        <v>17597</v>
      </c>
      <c r="D1218">
        <v>17569.5</v>
      </c>
      <c r="E1218">
        <v>17580.25</v>
      </c>
      <c r="F1218">
        <v>17580.25</v>
      </c>
      <c r="G1218">
        <v>0</v>
      </c>
      <c r="H1218" t="str">
        <f t="shared" si="1795"/>
        <v xml:space="preserve"> 12:15:00+05:30</v>
      </c>
      <c r="I1218" t="str">
        <f t="shared" si="1796"/>
        <v>N</v>
      </c>
      <c r="J1218">
        <f t="shared" si="1797"/>
        <v>1.80078125</v>
      </c>
      <c r="K1218">
        <f t="shared" si="1798"/>
        <v>1.150390625</v>
      </c>
      <c r="L1218" s="3">
        <f t="shared" si="1774"/>
        <v>1.0244255494843095E-4</v>
      </c>
      <c r="M1218" s="3">
        <f t="shared" si="1799"/>
        <v>6.5440816114750971E-5</v>
      </c>
      <c r="N1218" t="str">
        <f t="shared" si="1800"/>
        <v>2021-09-16</v>
      </c>
      <c r="O1218">
        <f t="shared" si="1801"/>
        <v>27.599609375</v>
      </c>
      <c r="P1218">
        <f t="shared" si="1802"/>
        <v>39.349609375</v>
      </c>
      <c r="Q1218">
        <f t="shared" si="1803"/>
        <v>-198.900390625</v>
      </c>
      <c r="R1218">
        <f t="shared" si="1804"/>
        <v>181.349609375</v>
      </c>
      <c r="S1218">
        <f t="shared" si="1805"/>
        <v>17523.48779296875</v>
      </c>
      <c r="T1218">
        <f t="shared" si="1806"/>
        <v>17443.259579613095</v>
      </c>
      <c r="U1218">
        <f t="shared" si="1807"/>
        <v>56.76220703125</v>
      </c>
      <c r="V1218">
        <f t="shared" si="1808"/>
        <v>136.99042038690459</v>
      </c>
      <c r="W1218">
        <f t="shared" si="1809"/>
        <v>27.5</v>
      </c>
      <c r="X1218">
        <f t="shared" si="1810"/>
        <v>37.439648437499997</v>
      </c>
      <c r="Y1218">
        <f t="shared" si="1811"/>
        <v>17535.211772605249</v>
      </c>
      <c r="Z1218">
        <f t="shared" si="1820"/>
        <v>17471.604906324395</v>
      </c>
      <c r="AA1218">
        <f t="shared" si="1812"/>
        <v>45.03822739475072</v>
      </c>
      <c r="AB1218">
        <f t="shared" si="1813"/>
        <v>108.64509367560458</v>
      </c>
      <c r="AC1218" s="9">
        <f t="shared" si="1814"/>
        <v>63.606866280853865</v>
      </c>
      <c r="AD1218" s="4">
        <f t="shared" si="1815"/>
        <v>3.2523505316546443E-2</v>
      </c>
      <c r="AE1218" s="2">
        <f t="shared" si="1816"/>
        <v>1.5652124420159935E-3</v>
      </c>
      <c r="AF1218">
        <f t="shared" si="1824"/>
        <v>91.952192992153869</v>
      </c>
      <c r="AG1218" s="4">
        <f t="shared" si="1817"/>
        <v>1.156726486588542E-2</v>
      </c>
      <c r="AI1218">
        <f t="shared" si="1818"/>
        <v>1</v>
      </c>
      <c r="AJ1218">
        <f t="shared" si="1821"/>
        <v>0</v>
      </c>
      <c r="AK1218">
        <f t="shared" si="1822"/>
        <v>0</v>
      </c>
      <c r="AL1218">
        <f t="shared" ref="AL1218:AN1218" si="1871">SUM(AI1208:AI1217)/10</f>
        <v>0.9</v>
      </c>
      <c r="AM1218">
        <f t="shared" si="1871"/>
        <v>0</v>
      </c>
      <c r="AN1218">
        <f t="shared" si="1871"/>
        <v>0.1</v>
      </c>
      <c r="AO1218" s="7">
        <f t="shared" si="1835"/>
        <v>1.80078125</v>
      </c>
      <c r="AP1218" s="8">
        <f t="shared" si="1839"/>
        <v>0.80317273986557869</v>
      </c>
      <c r="AQ1218" s="8">
        <f t="shared" si="1840"/>
        <v>0</v>
      </c>
      <c r="AR1218" s="8">
        <f t="shared" si="1841"/>
        <v>0.16363636363636364</v>
      </c>
      <c r="AT1218" s="8">
        <f t="shared" si="1836"/>
        <v>8</v>
      </c>
      <c r="AU1218" s="8">
        <f t="shared" si="1837"/>
        <v>2</v>
      </c>
      <c r="AV1218" s="4"/>
    </row>
    <row r="1219" spans="1:48" x14ac:dyDescent="0.25">
      <c r="A1219" t="s">
        <v>1223</v>
      </c>
      <c r="B1219">
        <v>17579.55078125</v>
      </c>
      <c r="C1219">
        <v>17611.30078125</v>
      </c>
      <c r="D1219">
        <v>17567.44921875</v>
      </c>
      <c r="E1219">
        <v>17607.849609375</v>
      </c>
      <c r="F1219">
        <v>17607.849609375</v>
      </c>
      <c r="G1219">
        <v>0</v>
      </c>
      <c r="H1219" t="str">
        <f t="shared" si="1795"/>
        <v xml:space="preserve"> 13:15:00+05:30</v>
      </c>
      <c r="I1219" t="str">
        <f t="shared" si="1796"/>
        <v>N</v>
      </c>
      <c r="J1219">
        <f t="shared" si="1797"/>
        <v>27.599609375</v>
      </c>
      <c r="K1219">
        <f t="shared" si="1798"/>
        <v>28.298828125</v>
      </c>
      <c r="L1219" s="3">
        <f t="shared" si="1774"/>
        <v>1.5699213250664808E-3</v>
      </c>
      <c r="M1219" s="3">
        <f t="shared" si="1799"/>
        <v>1.6097583196029656E-3</v>
      </c>
      <c r="N1219" t="str">
        <f t="shared" si="1800"/>
        <v>2021-09-16</v>
      </c>
      <c r="O1219">
        <f t="shared" si="1801"/>
        <v>17.599609375</v>
      </c>
      <c r="P1219">
        <f t="shared" si="1802"/>
        <v>45.099609375</v>
      </c>
      <c r="Q1219">
        <f t="shared" si="1803"/>
        <v>-152.650390625</v>
      </c>
      <c r="R1219">
        <f t="shared" si="1804"/>
        <v>153</v>
      </c>
      <c r="S1219">
        <f t="shared" si="1805"/>
        <v>17537.5126953125</v>
      </c>
      <c r="T1219">
        <f t="shared" si="1806"/>
        <v>17453.750093005954</v>
      </c>
      <c r="U1219">
        <f t="shared" si="1807"/>
        <v>70.3369140625</v>
      </c>
      <c r="V1219">
        <f t="shared" si="1808"/>
        <v>154.09951636904589</v>
      </c>
      <c r="W1219">
        <f t="shared" si="1809"/>
        <v>43.8515625</v>
      </c>
      <c r="X1219">
        <f t="shared" si="1810"/>
        <v>34.059765624999997</v>
      </c>
      <c r="Y1219">
        <f t="shared" si="1811"/>
        <v>17551.35351410964</v>
      </c>
      <c r="Z1219">
        <f t="shared" si="1820"/>
        <v>17483.990788419906</v>
      </c>
      <c r="AA1219">
        <f t="shared" si="1812"/>
        <v>56.496095265360054</v>
      </c>
      <c r="AB1219">
        <f t="shared" si="1813"/>
        <v>123.85882095509442</v>
      </c>
      <c r="AC1219" s="9">
        <f t="shared" si="1814"/>
        <v>67.362725689734361</v>
      </c>
      <c r="AD1219" s="4">
        <f t="shared" si="1815"/>
        <v>5.9048018374252748E-2</v>
      </c>
      <c r="AE1219" s="2">
        <f t="shared" si="1816"/>
        <v>2.4961826816153011E-3</v>
      </c>
      <c r="AF1219">
        <f t="shared" si="1824"/>
        <v>97.603421103685832</v>
      </c>
      <c r="AG1219" s="4">
        <f t="shared" si="1817"/>
        <v>6.1458328808038039E-2</v>
      </c>
      <c r="AI1219">
        <f t="shared" si="1818"/>
        <v>1</v>
      </c>
      <c r="AJ1219">
        <f t="shared" si="1821"/>
        <v>0</v>
      </c>
      <c r="AK1219">
        <f t="shared" si="1822"/>
        <v>0</v>
      </c>
      <c r="AL1219">
        <f t="shared" ref="AL1219:AN1219" si="1872">SUM(AI1209:AI1218)/10</f>
        <v>0.9</v>
      </c>
      <c r="AM1219">
        <f t="shared" si="1872"/>
        <v>0</v>
      </c>
      <c r="AN1219">
        <f t="shared" si="1872"/>
        <v>0.1</v>
      </c>
      <c r="AO1219" s="7">
        <f t="shared" si="1835"/>
        <v>27.599609375</v>
      </c>
      <c r="AP1219" s="8">
        <f t="shared" si="1839"/>
        <v>0.83895951443547345</v>
      </c>
      <c r="AQ1219" s="8">
        <f t="shared" si="1840"/>
        <v>0</v>
      </c>
      <c r="AR1219" s="8">
        <f t="shared" si="1841"/>
        <v>8.1818181818181818E-2</v>
      </c>
      <c r="AT1219" s="8">
        <f t="shared" si="1836"/>
        <v>8</v>
      </c>
      <c r="AU1219" s="8">
        <f t="shared" si="1837"/>
        <v>2</v>
      </c>
      <c r="AV1219" s="4"/>
    </row>
    <row r="1220" spans="1:48" x14ac:dyDescent="0.25">
      <c r="A1220" t="s">
        <v>1224</v>
      </c>
      <c r="B1220">
        <v>17609.150390625</v>
      </c>
      <c r="C1220">
        <v>17644.099609375</v>
      </c>
      <c r="D1220">
        <v>17600.69921875</v>
      </c>
      <c r="E1220">
        <v>17625.44921875</v>
      </c>
      <c r="F1220">
        <v>17625.44921875</v>
      </c>
      <c r="G1220">
        <v>0</v>
      </c>
      <c r="H1220" t="str">
        <f t="shared" si="1795"/>
        <v xml:space="preserve"> 14:15:00+05:30</v>
      </c>
      <c r="I1220" t="str">
        <f t="shared" si="1796"/>
        <v>N</v>
      </c>
      <c r="J1220">
        <f t="shared" si="1797"/>
        <v>17.599609375</v>
      </c>
      <c r="K1220">
        <f t="shared" si="1798"/>
        <v>16.298828125</v>
      </c>
      <c r="L1220" s="3">
        <f t="shared" ref="L1220:L1283" si="1873">(E1220-E1219)/E1219</f>
        <v>9.9953201358724615E-4</v>
      </c>
      <c r="M1220" s="3">
        <f t="shared" si="1799"/>
        <v>9.2558855841661685E-4</v>
      </c>
      <c r="N1220" t="str">
        <f t="shared" si="1800"/>
        <v>2021-09-16</v>
      </c>
      <c r="O1220">
        <f t="shared" si="1801"/>
        <v>2.1015625</v>
      </c>
      <c r="P1220">
        <f t="shared" si="1802"/>
        <v>6.80078125</v>
      </c>
      <c r="Q1220">
        <f t="shared" si="1803"/>
        <v>-142.099609375</v>
      </c>
      <c r="R1220">
        <f t="shared" si="1804"/>
        <v>157.05078125</v>
      </c>
      <c r="S1220">
        <f t="shared" si="1805"/>
        <v>17551.72509765625</v>
      </c>
      <c r="T1220">
        <f t="shared" si="1806"/>
        <v>17465.395275297618</v>
      </c>
      <c r="U1220">
        <f t="shared" si="1807"/>
        <v>73.72412109375</v>
      </c>
      <c r="V1220">
        <f t="shared" si="1808"/>
        <v>160.05394345238165</v>
      </c>
      <c r="W1220">
        <f t="shared" si="1809"/>
        <v>43.400390625</v>
      </c>
      <c r="X1220">
        <f t="shared" si="1810"/>
        <v>36.1298828125</v>
      </c>
      <c r="Y1220">
        <f t="shared" si="1811"/>
        <v>17567.819226251941</v>
      </c>
      <c r="Z1220">
        <f t="shared" si="1820"/>
        <v>17496.850645722643</v>
      </c>
      <c r="AA1220">
        <f t="shared" si="1812"/>
        <v>57.629992498059437</v>
      </c>
      <c r="AB1220">
        <f t="shared" si="1813"/>
        <v>128.59857302735691</v>
      </c>
      <c r="AC1220" s="9">
        <f t="shared" si="1814"/>
        <v>70.968580529297469</v>
      </c>
      <c r="AD1220" s="4">
        <f t="shared" si="1815"/>
        <v>5.352893313983903E-2</v>
      </c>
      <c r="AE1220" s="2">
        <f t="shared" si="1816"/>
        <v>2.4658333220515254E-3</v>
      </c>
      <c r="AF1220">
        <f t="shared" si="1824"/>
        <v>102.42395095432221</v>
      </c>
      <c r="AG1220" s="4">
        <f t="shared" si="1817"/>
        <v>4.9388943503480706E-2</v>
      </c>
      <c r="AI1220">
        <f t="shared" si="1818"/>
        <v>1</v>
      </c>
      <c r="AJ1220">
        <f t="shared" si="1821"/>
        <v>0</v>
      </c>
      <c r="AK1220">
        <f t="shared" si="1822"/>
        <v>0</v>
      </c>
      <c r="AL1220">
        <f t="shared" ref="AL1220:AN1220" si="1874">SUM(AI1210:AI1219)/10</f>
        <v>0.9</v>
      </c>
      <c r="AM1220">
        <f t="shared" si="1874"/>
        <v>0</v>
      </c>
      <c r="AN1220">
        <f t="shared" si="1874"/>
        <v>0.1</v>
      </c>
      <c r="AO1220" s="7">
        <f t="shared" si="1835"/>
        <v>17.599609375</v>
      </c>
      <c r="AP1220" s="8">
        <f t="shared" si="1839"/>
        <v>0.86823960271993283</v>
      </c>
      <c r="AQ1220" s="8">
        <f t="shared" si="1840"/>
        <v>0</v>
      </c>
      <c r="AR1220" s="8">
        <f t="shared" si="1841"/>
        <v>8.1818181818181818E-2</v>
      </c>
      <c r="AT1220" s="8">
        <f t="shared" si="1836"/>
        <v>8</v>
      </c>
      <c r="AU1220" s="8">
        <f t="shared" si="1837"/>
        <v>2</v>
      </c>
      <c r="AV1220" s="4"/>
    </row>
    <row r="1221" spans="1:48" x14ac:dyDescent="0.25">
      <c r="A1221" t="s">
        <v>1225</v>
      </c>
      <c r="B1221">
        <v>17625.55078125</v>
      </c>
      <c r="C1221">
        <v>17635.400390625</v>
      </c>
      <c r="D1221">
        <v>17616.44921875</v>
      </c>
      <c r="E1221">
        <v>17627.55078125</v>
      </c>
      <c r="F1221">
        <v>17627.55078125</v>
      </c>
      <c r="G1221">
        <v>0</v>
      </c>
      <c r="H1221" t="str">
        <f t="shared" si="1795"/>
        <v xml:space="preserve"> 15:15:00+05:30</v>
      </c>
      <c r="I1221" t="str">
        <f t="shared" si="1796"/>
        <v>N</v>
      </c>
      <c r="J1221">
        <f t="shared" si="1797"/>
        <v>2.1015625</v>
      </c>
      <c r="K1221">
        <f t="shared" si="1798"/>
        <v>2</v>
      </c>
      <c r="L1221" s="3">
        <f t="shared" si="1873"/>
        <v>1.1923454965132759E-4</v>
      </c>
      <c r="M1221" s="3">
        <f t="shared" si="1799"/>
        <v>1.134716313164859E-4</v>
      </c>
      <c r="N1221" t="str">
        <f t="shared" si="1800"/>
        <v>2021-09-16</v>
      </c>
      <c r="O1221">
        <f t="shared" si="1801"/>
        <v>123.599609375</v>
      </c>
      <c r="P1221">
        <f t="shared" si="1802"/>
        <v>-46.80078125</v>
      </c>
      <c r="Q1221">
        <f t="shared" si="1803"/>
        <v>-79.05078125</v>
      </c>
      <c r="R1221">
        <f t="shared" si="1804"/>
        <v>205.6484375</v>
      </c>
      <c r="S1221">
        <f t="shared" si="1805"/>
        <v>17564.893798828125</v>
      </c>
      <c r="T1221">
        <f t="shared" si="1806"/>
        <v>17478.145275297618</v>
      </c>
      <c r="U1221">
        <f t="shared" si="1807"/>
        <v>62.656982421875</v>
      </c>
      <c r="V1221">
        <f t="shared" si="1808"/>
        <v>149.40550595238165</v>
      </c>
      <c r="W1221">
        <f t="shared" si="1809"/>
        <v>18.951171875</v>
      </c>
      <c r="X1221">
        <f t="shared" si="1810"/>
        <v>38.024999999999999</v>
      </c>
      <c r="Y1221">
        <f t="shared" si="1811"/>
        <v>17581.092905140398</v>
      </c>
      <c r="Z1221">
        <f t="shared" si="1820"/>
        <v>17508.73247622513</v>
      </c>
      <c r="AA1221">
        <f t="shared" si="1812"/>
        <v>46.457876109601784</v>
      </c>
      <c r="AB1221">
        <f t="shared" si="1813"/>
        <v>118.81830502486991</v>
      </c>
      <c r="AC1221" s="9">
        <f t="shared" si="1814"/>
        <v>72.36042891526813</v>
      </c>
      <c r="AD1221" s="4">
        <f t="shared" si="1815"/>
        <v>1.9612177326782998E-2</v>
      </c>
      <c r="AE1221" s="2">
        <f t="shared" si="1816"/>
        <v>1.0757657028199186E-3</v>
      </c>
      <c r="AF1221">
        <f t="shared" si="1824"/>
        <v>102.94762984277986</v>
      </c>
      <c r="AG1221" s="4">
        <f t="shared" si="1817"/>
        <v>5.1128557683856254E-3</v>
      </c>
      <c r="AI1221">
        <f t="shared" si="1818"/>
        <v>1</v>
      </c>
      <c r="AJ1221">
        <f t="shared" si="1821"/>
        <v>0</v>
      </c>
      <c r="AK1221">
        <f t="shared" si="1822"/>
        <v>0</v>
      </c>
      <c r="AL1221">
        <f t="shared" ref="AL1221:AN1221" si="1875">SUM(AI1211:AI1220)/10</f>
        <v>0.9</v>
      </c>
      <c r="AM1221">
        <f t="shared" si="1875"/>
        <v>0</v>
      </c>
      <c r="AN1221">
        <f t="shared" si="1875"/>
        <v>0.1</v>
      </c>
      <c r="AO1221" s="7">
        <f t="shared" si="1835"/>
        <v>2.1015625</v>
      </c>
      <c r="AP1221" s="8">
        <f t="shared" si="1839"/>
        <v>0.89219603858903596</v>
      </c>
      <c r="AQ1221" s="8">
        <f t="shared" si="1840"/>
        <v>0</v>
      </c>
      <c r="AR1221" s="8">
        <f t="shared" si="1841"/>
        <v>8.1818181818181818E-2</v>
      </c>
      <c r="AT1221" s="8">
        <f t="shared" si="1836"/>
        <v>8</v>
      </c>
      <c r="AU1221" s="8">
        <f t="shared" si="1837"/>
        <v>2</v>
      </c>
      <c r="AV1221" s="4"/>
    </row>
    <row r="1222" spans="1:48" x14ac:dyDescent="0.25">
      <c r="A1222" t="s">
        <v>1226</v>
      </c>
      <c r="B1222">
        <v>17709.650390625</v>
      </c>
      <c r="C1222">
        <v>17758.75</v>
      </c>
      <c r="D1222">
        <v>17695.650390625</v>
      </c>
      <c r="E1222">
        <v>17751.150390625</v>
      </c>
      <c r="F1222">
        <v>17751.150390625</v>
      </c>
      <c r="G1222">
        <v>0</v>
      </c>
      <c r="H1222" t="str">
        <f t="shared" si="1795"/>
        <v xml:space="preserve"> 09:15:00+05:30</v>
      </c>
      <c r="I1222" t="str">
        <f t="shared" si="1796"/>
        <v>Y</v>
      </c>
      <c r="J1222">
        <f t="shared" si="1797"/>
        <v>123.599609375</v>
      </c>
      <c r="K1222">
        <f t="shared" si="1798"/>
        <v>41.5</v>
      </c>
      <c r="L1222" s="3">
        <f t="shared" si="1873"/>
        <v>7.01172902060052E-3</v>
      </c>
      <c r="M1222" s="3">
        <f t="shared" si="1799"/>
        <v>2.3433551247273041E-3</v>
      </c>
      <c r="N1222" t="str">
        <f t="shared" si="1800"/>
        <v>2021-09-17</v>
      </c>
      <c r="O1222">
        <f t="shared" si="1801"/>
        <v>4.900390625</v>
      </c>
      <c r="P1222">
        <f t="shared" si="1802"/>
        <v>-148.951171875</v>
      </c>
      <c r="Q1222">
        <f t="shared" si="1803"/>
        <v>-187.05078125</v>
      </c>
      <c r="R1222">
        <f t="shared" si="1804"/>
        <v>75.150390625</v>
      </c>
      <c r="S1222">
        <f t="shared" si="1805"/>
        <v>17579.19384765625</v>
      </c>
      <c r="T1222">
        <f t="shared" si="1806"/>
        <v>17491.328683035714</v>
      </c>
      <c r="U1222">
        <f t="shared" si="1807"/>
        <v>171.95654296875</v>
      </c>
      <c r="V1222">
        <f t="shared" si="1808"/>
        <v>259.82170758928623</v>
      </c>
      <c r="W1222">
        <f t="shared" si="1809"/>
        <v>63.099609375</v>
      </c>
      <c r="X1222">
        <f t="shared" si="1810"/>
        <v>36.295117187499997</v>
      </c>
      <c r="Y1222">
        <f t="shared" si="1811"/>
        <v>17618.883457470311</v>
      </c>
      <c r="Z1222">
        <f t="shared" si="1820"/>
        <v>17530.770468443301</v>
      </c>
      <c r="AA1222">
        <f t="shared" si="1812"/>
        <v>132.26693315468947</v>
      </c>
      <c r="AB1222">
        <f t="shared" si="1813"/>
        <v>220.37992218169893</v>
      </c>
      <c r="AC1222" s="9">
        <f t="shared" si="1814"/>
        <v>88.112989027009462</v>
      </c>
      <c r="AD1222" s="4">
        <f t="shared" si="1815"/>
        <v>0.21769578135291462</v>
      </c>
      <c r="AE1222" s="2">
        <f t="shared" si="1816"/>
        <v>3.5658259505640787E-3</v>
      </c>
      <c r="AF1222">
        <f t="shared" si="1824"/>
        <v>127.55477443459677</v>
      </c>
      <c r="AG1222" s="4">
        <f t="shared" si="1817"/>
        <v>0.23902584867079099</v>
      </c>
      <c r="AI1222">
        <f t="shared" si="1818"/>
        <v>1</v>
      </c>
      <c r="AJ1222">
        <f t="shared" si="1821"/>
        <v>0</v>
      </c>
      <c r="AK1222">
        <f t="shared" si="1822"/>
        <v>0</v>
      </c>
      <c r="AL1222">
        <f t="shared" ref="AL1222:AN1222" si="1876">SUM(AI1212:AI1221)/10</f>
        <v>0.9</v>
      </c>
      <c r="AM1222">
        <f t="shared" si="1876"/>
        <v>0</v>
      </c>
      <c r="AN1222">
        <f t="shared" si="1876"/>
        <v>0.1</v>
      </c>
      <c r="AO1222" s="7">
        <f t="shared" si="1835"/>
        <v>123.599609375</v>
      </c>
      <c r="AP1222" s="8">
        <f t="shared" si="1839"/>
        <v>0.91179675884557487</v>
      </c>
      <c r="AQ1222" s="8">
        <f t="shared" si="1840"/>
        <v>0</v>
      </c>
      <c r="AR1222" s="8">
        <f t="shared" si="1841"/>
        <v>8.1818181818181818E-2</v>
      </c>
      <c r="AT1222" s="8">
        <f t="shared" si="1836"/>
        <v>8</v>
      </c>
      <c r="AU1222" s="8">
        <f t="shared" si="1837"/>
        <v>2</v>
      </c>
      <c r="AV1222" s="4"/>
    </row>
    <row r="1223" spans="1:48" x14ac:dyDescent="0.25">
      <c r="A1223" t="s">
        <v>1227</v>
      </c>
      <c r="B1223">
        <v>17751.55078125</v>
      </c>
      <c r="C1223">
        <v>17792.650390625</v>
      </c>
      <c r="D1223">
        <v>17748.30078125</v>
      </c>
      <c r="E1223">
        <v>17756.05078125</v>
      </c>
      <c r="F1223">
        <v>17756.05078125</v>
      </c>
      <c r="G1223">
        <v>0</v>
      </c>
      <c r="H1223" t="str">
        <f t="shared" si="1795"/>
        <v xml:space="preserve"> 10:15:00+05:30</v>
      </c>
      <c r="I1223" t="str">
        <f t="shared" si="1796"/>
        <v>N</v>
      </c>
      <c r="J1223">
        <f t="shared" si="1797"/>
        <v>4.900390625</v>
      </c>
      <c r="K1223">
        <f t="shared" si="1798"/>
        <v>4.5</v>
      </c>
      <c r="L1223" s="3">
        <f t="shared" si="1873"/>
        <v>2.7606045338830922E-4</v>
      </c>
      <c r="M1223" s="3">
        <f t="shared" si="1799"/>
        <v>2.53498979072471E-4</v>
      </c>
      <c r="N1223" t="str">
        <f t="shared" si="1800"/>
        <v>2021-09-17</v>
      </c>
      <c r="O1223">
        <f t="shared" si="1801"/>
        <v>-136.451171875</v>
      </c>
      <c r="P1223">
        <f t="shared" si="1802"/>
        <v>-207.6015625</v>
      </c>
      <c r="Q1223">
        <f t="shared" si="1803"/>
        <v>-152.201171875</v>
      </c>
      <c r="R1223">
        <f t="shared" si="1804"/>
        <v>122.599609375</v>
      </c>
      <c r="S1223">
        <f t="shared" si="1805"/>
        <v>17608.300048828125</v>
      </c>
      <c r="T1223">
        <f t="shared" si="1806"/>
        <v>17507.250093005954</v>
      </c>
      <c r="U1223">
        <f t="shared" si="1807"/>
        <v>147.750732421875</v>
      </c>
      <c r="V1223">
        <f t="shared" si="1808"/>
        <v>248.80068824404589</v>
      </c>
      <c r="W1223">
        <f t="shared" si="1809"/>
        <v>44.349609375</v>
      </c>
      <c r="X1223">
        <f t="shared" si="1810"/>
        <v>38.685156249999999</v>
      </c>
      <c r="Y1223">
        <f t="shared" si="1811"/>
        <v>17649.365084976907</v>
      </c>
      <c r="Z1223">
        <f t="shared" si="1820"/>
        <v>17551.250496880275</v>
      </c>
      <c r="AA1223">
        <f t="shared" si="1812"/>
        <v>106.68569627309262</v>
      </c>
      <c r="AB1223">
        <f t="shared" si="1813"/>
        <v>204.80028436972498</v>
      </c>
      <c r="AC1223" s="9">
        <f t="shared" si="1814"/>
        <v>98.11458809663236</v>
      </c>
      <c r="AD1223" s="4">
        <f t="shared" si="1815"/>
        <v>0.11350879342609847</v>
      </c>
      <c r="AE1223" s="2">
        <f t="shared" si="1816"/>
        <v>2.4988087547993701E-3</v>
      </c>
      <c r="AF1223">
        <f t="shared" si="1824"/>
        <v>142.11499197095327</v>
      </c>
      <c r="AG1223" s="4">
        <f t="shared" si="1817"/>
        <v>0.11414874590854458</v>
      </c>
      <c r="AI1223">
        <f t="shared" si="1818"/>
        <v>1</v>
      </c>
      <c r="AJ1223">
        <f t="shared" si="1821"/>
        <v>0</v>
      </c>
      <c r="AK1223">
        <f t="shared" si="1822"/>
        <v>0</v>
      </c>
      <c r="AL1223">
        <f t="shared" ref="AL1223:AN1223" si="1877">SUM(AI1213:AI1222)/10</f>
        <v>0.9</v>
      </c>
      <c r="AM1223">
        <f t="shared" si="1877"/>
        <v>0</v>
      </c>
      <c r="AN1223">
        <f t="shared" si="1877"/>
        <v>0.1</v>
      </c>
      <c r="AO1223" s="7">
        <f t="shared" si="1835"/>
        <v>4.900390625</v>
      </c>
      <c r="AP1223" s="8">
        <f t="shared" si="1839"/>
        <v>0.9278337117827431</v>
      </c>
      <c r="AQ1223" s="8">
        <f t="shared" si="1840"/>
        <v>0</v>
      </c>
      <c r="AR1223" s="8">
        <f t="shared" si="1841"/>
        <v>8.1818181818181818E-2</v>
      </c>
      <c r="AT1223" s="8">
        <f t="shared" si="1836"/>
        <v>9</v>
      </c>
      <c r="AU1223" s="8">
        <f t="shared" si="1837"/>
        <v>1</v>
      </c>
      <c r="AV1223" s="4"/>
    </row>
    <row r="1224" spans="1:48" x14ac:dyDescent="0.25">
      <c r="A1224" t="s">
        <v>1228</v>
      </c>
      <c r="B1224">
        <v>17756.44921875</v>
      </c>
      <c r="C1224">
        <v>17756.55078125</v>
      </c>
      <c r="D1224">
        <v>17609.849609375</v>
      </c>
      <c r="E1224">
        <v>17619.599609375</v>
      </c>
      <c r="F1224">
        <v>17619.599609375</v>
      </c>
      <c r="G1224">
        <v>0</v>
      </c>
      <c r="H1224" t="str">
        <f t="shared" si="1795"/>
        <v xml:space="preserve"> 11:15:00+05:30</v>
      </c>
      <c r="I1224" t="str">
        <f t="shared" si="1796"/>
        <v>N</v>
      </c>
      <c r="J1224">
        <f t="shared" si="1797"/>
        <v>-136.451171875</v>
      </c>
      <c r="K1224">
        <f t="shared" si="1798"/>
        <v>-136.849609375</v>
      </c>
      <c r="L1224" s="3">
        <f t="shared" si="1873"/>
        <v>-7.6847703104729482E-3</v>
      </c>
      <c r="M1224" s="3">
        <f t="shared" si="1799"/>
        <v>-7.7070369018651013E-3</v>
      </c>
      <c r="N1224" t="str">
        <f t="shared" si="1800"/>
        <v>2021-09-17</v>
      </c>
      <c r="O1224">
        <f t="shared" si="1801"/>
        <v>33.349609375</v>
      </c>
      <c r="P1224">
        <f t="shared" si="1802"/>
        <v>-9.69921875</v>
      </c>
      <c r="Q1224">
        <f t="shared" si="1803"/>
        <v>-37.69921875</v>
      </c>
      <c r="R1224">
        <f t="shared" si="1804"/>
        <v>292.099609375</v>
      </c>
      <c r="S1224">
        <f t="shared" si="1805"/>
        <v>17632.88134765625</v>
      </c>
      <c r="T1224">
        <f t="shared" si="1806"/>
        <v>17523.038225446428</v>
      </c>
      <c r="U1224">
        <f t="shared" si="1807"/>
        <v>-13.28173828125</v>
      </c>
      <c r="V1224">
        <f t="shared" si="1808"/>
        <v>96.561383928572468</v>
      </c>
      <c r="W1224">
        <f t="shared" si="1809"/>
        <v>146.701171875</v>
      </c>
      <c r="X1224">
        <f t="shared" si="1810"/>
        <v>40.91015625</v>
      </c>
      <c r="Y1224">
        <f t="shared" si="1811"/>
        <v>17642.750534843151</v>
      </c>
      <c r="Z1224">
        <f t="shared" si="1820"/>
        <v>17557.464052561612</v>
      </c>
      <c r="AA1224">
        <f t="shared" si="1812"/>
        <v>-23.150925468151399</v>
      </c>
      <c r="AB1224">
        <f t="shared" si="1813"/>
        <v>62.135556813387666</v>
      </c>
      <c r="AC1224" s="9">
        <f t="shared" si="1814"/>
        <v>85.286482281539065</v>
      </c>
      <c r="AD1224" s="4">
        <f t="shared" si="1815"/>
        <v>-0.13074616184964244</v>
      </c>
      <c r="AE1224" s="2">
        <f t="shared" si="1816"/>
        <v>8.3306317276497545E-3</v>
      </c>
      <c r="AF1224">
        <f t="shared" si="1824"/>
        <v>119.71230939672387</v>
      </c>
      <c r="AG1224" s="4">
        <f t="shared" si="1817"/>
        <v>-0.15763771480779637</v>
      </c>
      <c r="AI1224">
        <f t="shared" si="1818"/>
        <v>0</v>
      </c>
      <c r="AJ1224">
        <f t="shared" si="1821"/>
        <v>0</v>
      </c>
      <c r="AK1224">
        <f t="shared" si="1822"/>
        <v>1</v>
      </c>
      <c r="AL1224">
        <f t="shared" ref="AL1224:AN1224" si="1878">SUM(AI1214:AI1223)/10</f>
        <v>0.9</v>
      </c>
      <c r="AM1224">
        <f t="shared" si="1878"/>
        <v>0</v>
      </c>
      <c r="AN1224">
        <f t="shared" si="1878"/>
        <v>0.1</v>
      </c>
      <c r="AO1224" s="7">
        <f t="shared" si="1835"/>
        <v>-136.451171875</v>
      </c>
      <c r="AP1224" s="8">
        <f t="shared" si="1839"/>
        <v>0.7591366732767898</v>
      </c>
      <c r="AQ1224" s="8">
        <f t="shared" si="1840"/>
        <v>0</v>
      </c>
      <c r="AR1224" s="8">
        <f t="shared" si="1841"/>
        <v>0.26363636363636367</v>
      </c>
      <c r="AT1224" s="8">
        <f t="shared" si="1836"/>
        <v>8</v>
      </c>
      <c r="AU1224" s="8">
        <f t="shared" si="1837"/>
        <v>2</v>
      </c>
      <c r="AV1224" s="4"/>
    </row>
    <row r="1225" spans="1:48" x14ac:dyDescent="0.25">
      <c r="A1225" t="s">
        <v>1229</v>
      </c>
      <c r="B1225">
        <v>17620.849609375</v>
      </c>
      <c r="C1225">
        <v>17664.5</v>
      </c>
      <c r="D1225">
        <v>17588.400390625</v>
      </c>
      <c r="E1225">
        <v>17652.94921875</v>
      </c>
      <c r="F1225">
        <v>17652.94921875</v>
      </c>
      <c r="G1225">
        <v>0</v>
      </c>
      <c r="H1225" t="str">
        <f t="shared" si="1795"/>
        <v xml:space="preserve"> 12:15:00+05:30</v>
      </c>
      <c r="I1225" t="str">
        <f t="shared" si="1796"/>
        <v>N</v>
      </c>
      <c r="J1225">
        <f t="shared" si="1797"/>
        <v>33.349609375</v>
      </c>
      <c r="K1225">
        <f t="shared" si="1798"/>
        <v>32.099609375</v>
      </c>
      <c r="L1225" s="3">
        <f t="shared" si="1873"/>
        <v>1.8927563687233511E-3</v>
      </c>
      <c r="M1225" s="3">
        <f t="shared" si="1799"/>
        <v>1.8216834083824038E-3</v>
      </c>
      <c r="N1225" t="str">
        <f t="shared" si="1800"/>
        <v>2021-09-17</v>
      </c>
      <c r="O1225">
        <f t="shared" si="1801"/>
        <v>-20.69921875</v>
      </c>
      <c r="P1225">
        <f t="shared" si="1802"/>
        <v>-142.099609375</v>
      </c>
      <c r="Q1225">
        <f t="shared" si="1803"/>
        <v>-88.44921875</v>
      </c>
      <c r="R1225">
        <f t="shared" si="1804"/>
        <v>227.25</v>
      </c>
      <c r="S1225">
        <f t="shared" si="1805"/>
        <v>17643.293701171875</v>
      </c>
      <c r="T1225">
        <f t="shared" si="1806"/>
        <v>17533.009672619046</v>
      </c>
      <c r="U1225">
        <f t="shared" si="1807"/>
        <v>9.655517578125</v>
      </c>
      <c r="V1225">
        <f t="shared" si="1808"/>
        <v>119.93954613095411</v>
      </c>
      <c r="W1225">
        <f t="shared" si="1809"/>
        <v>76.099609375</v>
      </c>
      <c r="X1225">
        <f t="shared" si="1810"/>
        <v>53.870312499999997</v>
      </c>
      <c r="Y1225">
        <f t="shared" si="1811"/>
        <v>17645.016909044673</v>
      </c>
      <c r="Z1225">
        <f t="shared" si="1820"/>
        <v>17566.144522215101</v>
      </c>
      <c r="AA1225">
        <f t="shared" si="1812"/>
        <v>7.9323097053274978</v>
      </c>
      <c r="AB1225">
        <f t="shared" si="1813"/>
        <v>86.80469653489854</v>
      </c>
      <c r="AC1225" s="9">
        <f t="shared" si="1814"/>
        <v>78.872386829571042</v>
      </c>
      <c r="AD1225" s="4">
        <f t="shared" si="1815"/>
        <v>-7.5206472120569634E-2</v>
      </c>
      <c r="AE1225" s="2">
        <f t="shared" si="1816"/>
        <v>4.3266930297744845E-3</v>
      </c>
      <c r="AF1225">
        <f t="shared" si="1824"/>
        <v>112.00723642562662</v>
      </c>
      <c r="AG1225" s="4">
        <f t="shared" si="1817"/>
        <v>-6.4363247271112409E-2</v>
      </c>
      <c r="AI1225">
        <f t="shared" si="1818"/>
        <v>0</v>
      </c>
      <c r="AJ1225">
        <f t="shared" si="1821"/>
        <v>0</v>
      </c>
      <c r="AK1225">
        <f t="shared" si="1822"/>
        <v>1</v>
      </c>
      <c r="AL1225">
        <f t="shared" ref="AL1225:AN1225" si="1879">SUM(AI1215:AI1224)/10</f>
        <v>0.8</v>
      </c>
      <c r="AM1225">
        <f t="shared" si="1879"/>
        <v>0</v>
      </c>
      <c r="AN1225">
        <f t="shared" si="1879"/>
        <v>0.2</v>
      </c>
      <c r="AO1225" s="7">
        <f t="shared" si="1835"/>
        <v>33.349609375</v>
      </c>
      <c r="AP1225" s="8">
        <f t="shared" si="1839"/>
        <v>0.62111182359010075</v>
      </c>
      <c r="AQ1225" s="8">
        <f t="shared" si="1840"/>
        <v>0</v>
      </c>
      <c r="AR1225" s="8">
        <f t="shared" si="1841"/>
        <v>0.26363636363636367</v>
      </c>
      <c r="AT1225" s="8">
        <f t="shared" si="1836"/>
        <v>8</v>
      </c>
      <c r="AU1225" s="8">
        <f t="shared" si="1837"/>
        <v>2</v>
      </c>
      <c r="AV1225" s="4"/>
    </row>
    <row r="1226" spans="1:48" x14ac:dyDescent="0.25">
      <c r="A1226" t="s">
        <v>1230</v>
      </c>
      <c r="B1226">
        <v>17652.650390625</v>
      </c>
      <c r="C1226">
        <v>17661.849609375</v>
      </c>
      <c r="D1226">
        <v>17604.349609375</v>
      </c>
      <c r="E1226">
        <v>17632.25</v>
      </c>
      <c r="F1226">
        <v>17632.25</v>
      </c>
      <c r="G1226">
        <v>0</v>
      </c>
      <c r="H1226" t="str">
        <f t="shared" si="1795"/>
        <v xml:space="preserve"> 13:15:00+05:30</v>
      </c>
      <c r="I1226" t="str">
        <f t="shared" si="1796"/>
        <v>N</v>
      </c>
      <c r="J1226">
        <f t="shared" si="1797"/>
        <v>-20.69921875</v>
      </c>
      <c r="K1226">
        <f t="shared" si="1798"/>
        <v>-20.400390625</v>
      </c>
      <c r="L1226" s="3">
        <f t="shared" si="1873"/>
        <v>-1.1725643400148922E-3</v>
      </c>
      <c r="M1226" s="3">
        <f t="shared" si="1799"/>
        <v>-1.1556559595059038E-3</v>
      </c>
      <c r="N1226" t="str">
        <f t="shared" si="1800"/>
        <v>2021-09-17</v>
      </c>
      <c r="O1226">
        <f t="shared" si="1801"/>
        <v>-51.5</v>
      </c>
      <c r="P1226">
        <f t="shared" si="1802"/>
        <v>-84.75</v>
      </c>
      <c r="Q1226">
        <f t="shared" si="1803"/>
        <v>-35.349609375</v>
      </c>
      <c r="R1226">
        <f t="shared" si="1804"/>
        <v>230.05078125</v>
      </c>
      <c r="S1226">
        <f t="shared" si="1805"/>
        <v>17652.606201171875</v>
      </c>
      <c r="T1226">
        <f t="shared" si="1806"/>
        <v>17545.490606398809</v>
      </c>
      <c r="U1226">
        <f t="shared" si="1807"/>
        <v>-20.356201171875</v>
      </c>
      <c r="V1226">
        <f t="shared" si="1808"/>
        <v>86.759393601190823</v>
      </c>
      <c r="W1226">
        <f t="shared" si="1809"/>
        <v>57.5</v>
      </c>
      <c r="X1226">
        <f t="shared" si="1810"/>
        <v>54.990429687499997</v>
      </c>
      <c r="Y1226">
        <f t="shared" si="1811"/>
        <v>17642.179818145858</v>
      </c>
      <c r="Z1226">
        <f t="shared" si="1820"/>
        <v>17572.154111104639</v>
      </c>
      <c r="AA1226">
        <f t="shared" si="1812"/>
        <v>-9.9298181458580075</v>
      </c>
      <c r="AB1226">
        <f t="shared" si="1813"/>
        <v>60.095888895360986</v>
      </c>
      <c r="AC1226" s="9">
        <f t="shared" si="1814"/>
        <v>70.025707041218993</v>
      </c>
      <c r="AD1226" s="4">
        <f t="shared" si="1815"/>
        <v>-0.11216447408226815</v>
      </c>
      <c r="AE1226" s="2">
        <f t="shared" si="1816"/>
        <v>3.2662382465626005E-3</v>
      </c>
      <c r="AF1226">
        <f t="shared" si="1824"/>
        <v>96.68921174704883</v>
      </c>
      <c r="AG1226" s="4">
        <f t="shared" si="1817"/>
        <v>-0.13675924134374151</v>
      </c>
      <c r="AI1226">
        <f t="shared" si="1818"/>
        <v>0</v>
      </c>
      <c r="AJ1226">
        <f t="shared" si="1821"/>
        <v>0</v>
      </c>
      <c r="AK1226">
        <f t="shared" si="1822"/>
        <v>1</v>
      </c>
      <c r="AL1226">
        <f t="shared" ref="AL1226:AN1226" si="1880">SUM(AI1216:AI1225)/10</f>
        <v>0.7</v>
      </c>
      <c r="AM1226">
        <f t="shared" si="1880"/>
        <v>0</v>
      </c>
      <c r="AN1226">
        <f t="shared" si="1880"/>
        <v>0.3</v>
      </c>
      <c r="AO1226" s="7">
        <f t="shared" si="1835"/>
        <v>-20.69921875</v>
      </c>
      <c r="AP1226" s="8">
        <f t="shared" si="1839"/>
        <v>0.50818240111917334</v>
      </c>
      <c r="AQ1226" s="8">
        <f t="shared" si="1840"/>
        <v>0</v>
      </c>
      <c r="AR1226" s="8">
        <f t="shared" si="1841"/>
        <v>0.34545454545454546</v>
      </c>
      <c r="AT1226" s="8">
        <f t="shared" si="1836"/>
        <v>8</v>
      </c>
      <c r="AU1226" s="8">
        <f t="shared" si="1837"/>
        <v>2</v>
      </c>
      <c r="AV1226" s="4"/>
    </row>
    <row r="1227" spans="1:48" x14ac:dyDescent="0.25">
      <c r="A1227" t="s">
        <v>1231</v>
      </c>
      <c r="B1227">
        <v>17631.69921875</v>
      </c>
      <c r="C1227">
        <v>17647.5</v>
      </c>
      <c r="D1227">
        <v>17537.849609375</v>
      </c>
      <c r="E1227">
        <v>17580.75</v>
      </c>
      <c r="F1227">
        <v>17580.75</v>
      </c>
      <c r="G1227">
        <v>0</v>
      </c>
      <c r="H1227" t="str">
        <f t="shared" si="1795"/>
        <v xml:space="preserve"> 14:15:00+05:30</v>
      </c>
      <c r="I1227" t="str">
        <f t="shared" si="1796"/>
        <v>N</v>
      </c>
      <c r="J1227">
        <f t="shared" si="1797"/>
        <v>-51.5</v>
      </c>
      <c r="K1227">
        <f t="shared" si="1798"/>
        <v>-50.94921875</v>
      </c>
      <c r="L1227" s="3">
        <f t="shared" si="1873"/>
        <v>-2.9207843582072621E-3</v>
      </c>
      <c r="M1227" s="3">
        <f t="shared" si="1799"/>
        <v>-2.8896374715727509E-3</v>
      </c>
      <c r="N1227" t="str">
        <f t="shared" si="1800"/>
        <v>2021-09-17</v>
      </c>
      <c r="O1227">
        <f t="shared" si="1801"/>
        <v>21.44921875</v>
      </c>
      <c r="P1227">
        <f t="shared" si="1802"/>
        <v>-110.5</v>
      </c>
      <c r="Q1227">
        <f t="shared" si="1803"/>
        <v>12.75</v>
      </c>
      <c r="R1227">
        <f t="shared" si="1804"/>
        <v>269.55078125</v>
      </c>
      <c r="S1227">
        <f t="shared" si="1805"/>
        <v>17659.106201171875</v>
      </c>
      <c r="T1227">
        <f t="shared" si="1806"/>
        <v>17556.952473958332</v>
      </c>
      <c r="U1227">
        <f t="shared" si="1807"/>
        <v>-78.356201171875</v>
      </c>
      <c r="V1227">
        <f t="shared" si="1808"/>
        <v>23.797526041667879</v>
      </c>
      <c r="W1227">
        <f t="shared" si="1809"/>
        <v>109.650390625</v>
      </c>
      <c r="X1227">
        <f t="shared" si="1810"/>
        <v>57.105273437500003</v>
      </c>
      <c r="Y1227">
        <f t="shared" si="1811"/>
        <v>17628.528747446777</v>
      </c>
      <c r="Z1227">
        <f t="shared" si="1820"/>
        <v>17572.935555549673</v>
      </c>
      <c r="AA1227">
        <f t="shared" si="1812"/>
        <v>-47.778747446776833</v>
      </c>
      <c r="AB1227">
        <f t="shared" si="1813"/>
        <v>7.814444450326846</v>
      </c>
      <c r="AC1227" s="9">
        <f t="shared" si="1814"/>
        <v>55.593191897103679</v>
      </c>
      <c r="AD1227" s="4">
        <f t="shared" si="1815"/>
        <v>-0.20610309776122576</v>
      </c>
      <c r="AE1227" s="2">
        <f t="shared" si="1816"/>
        <v>6.2522141007746749E-3</v>
      </c>
      <c r="AF1227">
        <f t="shared" si="1824"/>
        <v>71.576273488444713</v>
      </c>
      <c r="AG1227" s="4">
        <f t="shared" si="1817"/>
        <v>-0.25972844131052314</v>
      </c>
      <c r="AI1227">
        <f t="shared" si="1818"/>
        <v>0</v>
      </c>
      <c r="AJ1227">
        <f t="shared" si="1821"/>
        <v>0</v>
      </c>
      <c r="AK1227">
        <f t="shared" si="1822"/>
        <v>1</v>
      </c>
      <c r="AL1227">
        <f t="shared" ref="AL1227:AN1227" si="1881">SUM(AI1217:AI1226)/10</f>
        <v>0.7</v>
      </c>
      <c r="AM1227">
        <f t="shared" si="1881"/>
        <v>0</v>
      </c>
      <c r="AN1227">
        <f t="shared" si="1881"/>
        <v>0.3</v>
      </c>
      <c r="AO1227" s="7">
        <f t="shared" si="1835"/>
        <v>-51.5</v>
      </c>
      <c r="AP1227" s="8">
        <f t="shared" si="1839"/>
        <v>0.41578560091568728</v>
      </c>
      <c r="AQ1227" s="8">
        <f t="shared" si="1840"/>
        <v>0</v>
      </c>
      <c r="AR1227" s="8">
        <f t="shared" si="1841"/>
        <v>0.42727272727272725</v>
      </c>
      <c r="AT1227" s="8">
        <f t="shared" si="1836"/>
        <v>7</v>
      </c>
      <c r="AU1227" s="8">
        <f t="shared" si="1837"/>
        <v>3</v>
      </c>
      <c r="AV1227" s="4"/>
    </row>
    <row r="1228" spans="1:48" x14ac:dyDescent="0.25">
      <c r="A1228" t="s">
        <v>1232</v>
      </c>
      <c r="B1228">
        <v>17581.80078125</v>
      </c>
      <c r="C1228">
        <v>17605.400390625</v>
      </c>
      <c r="D1228">
        <v>17575.69921875</v>
      </c>
      <c r="E1228">
        <v>17602.19921875</v>
      </c>
      <c r="F1228">
        <v>17602.19921875</v>
      </c>
      <c r="G1228">
        <v>0</v>
      </c>
      <c r="H1228" t="str">
        <f t="shared" si="1795"/>
        <v xml:space="preserve"> 15:15:00+05:30</v>
      </c>
      <c r="I1228" t="str">
        <f t="shared" si="1796"/>
        <v>N</v>
      </c>
      <c r="J1228">
        <f t="shared" si="1797"/>
        <v>21.44921875</v>
      </c>
      <c r="K1228">
        <f t="shared" si="1798"/>
        <v>20.3984375</v>
      </c>
      <c r="L1228" s="3">
        <f t="shared" si="1873"/>
        <v>1.2200400295778052E-3</v>
      </c>
      <c r="M1228" s="3">
        <f t="shared" si="1799"/>
        <v>1.1602018333499594E-3</v>
      </c>
      <c r="N1228" t="str">
        <f t="shared" si="1800"/>
        <v>2021-09-17</v>
      </c>
      <c r="O1228">
        <f t="shared" si="1801"/>
        <v>-53.75</v>
      </c>
      <c r="P1228">
        <f t="shared" si="1802"/>
        <v>-185.6484375</v>
      </c>
      <c r="Q1228">
        <f t="shared" si="1803"/>
        <v>-66.599609375</v>
      </c>
      <c r="R1228">
        <f t="shared" si="1804"/>
        <v>264.25</v>
      </c>
      <c r="S1228">
        <f t="shared" si="1805"/>
        <v>17655.71875</v>
      </c>
      <c r="T1228">
        <f t="shared" si="1806"/>
        <v>17566.707217261905</v>
      </c>
      <c r="U1228">
        <f t="shared" si="1807"/>
        <v>-53.51953125</v>
      </c>
      <c r="V1228">
        <f t="shared" si="1808"/>
        <v>35.492001488095411</v>
      </c>
      <c r="W1228">
        <f t="shared" si="1809"/>
        <v>29.701171875</v>
      </c>
      <c r="X1228">
        <f t="shared" si="1810"/>
        <v>63.1103515625</v>
      </c>
      <c r="Y1228">
        <f t="shared" si="1811"/>
        <v>17622.677741069714</v>
      </c>
      <c r="Z1228">
        <f t="shared" si="1820"/>
        <v>17575.595888567885</v>
      </c>
      <c r="AA1228">
        <f t="shared" si="1812"/>
        <v>-20.478522319714102</v>
      </c>
      <c r="AB1228">
        <f t="shared" si="1813"/>
        <v>26.603330182115315</v>
      </c>
      <c r="AC1228" s="9">
        <f t="shared" si="1814"/>
        <v>47.081852501829417</v>
      </c>
      <c r="AD1228" s="4">
        <f t="shared" si="1815"/>
        <v>-0.15310039062027109</v>
      </c>
      <c r="AE1228" s="2">
        <f t="shared" si="1816"/>
        <v>1.6898998728491199E-3</v>
      </c>
      <c r="AF1228">
        <f t="shared" si="1824"/>
        <v>55.970523807809514</v>
      </c>
      <c r="AG1228" s="4">
        <f t="shared" si="1817"/>
        <v>-0.21802964753612933</v>
      </c>
      <c r="AI1228">
        <f t="shared" si="1818"/>
        <v>0</v>
      </c>
      <c r="AJ1228">
        <f t="shared" si="1821"/>
        <v>0</v>
      </c>
      <c r="AK1228">
        <f t="shared" si="1822"/>
        <v>1</v>
      </c>
      <c r="AL1228">
        <f t="shared" ref="AL1228:AN1228" si="1882">SUM(AI1218:AI1227)/10</f>
        <v>0.6</v>
      </c>
      <c r="AM1228">
        <f t="shared" si="1882"/>
        <v>0</v>
      </c>
      <c r="AN1228">
        <f t="shared" si="1882"/>
        <v>0.4</v>
      </c>
      <c r="AO1228" s="7">
        <f t="shared" si="1835"/>
        <v>21.44921875</v>
      </c>
      <c r="AP1228" s="8">
        <f t="shared" si="1839"/>
        <v>0.34018821893101686</v>
      </c>
      <c r="AQ1228" s="8">
        <f t="shared" si="1840"/>
        <v>0</v>
      </c>
      <c r="AR1228" s="8">
        <f t="shared" si="1841"/>
        <v>0.42727272727272725</v>
      </c>
      <c r="AT1228" s="8">
        <f t="shared" si="1836"/>
        <v>7</v>
      </c>
      <c r="AU1228" s="8">
        <f t="shared" si="1837"/>
        <v>3</v>
      </c>
      <c r="AV1228" s="4"/>
    </row>
    <row r="1229" spans="1:48" x14ac:dyDescent="0.25">
      <c r="A1229" t="s">
        <v>1233</v>
      </c>
      <c r="B1229">
        <v>17443.849609375</v>
      </c>
      <c r="C1229">
        <v>17568.30078125</v>
      </c>
      <c r="D1229">
        <v>17426.19921875</v>
      </c>
      <c r="E1229">
        <v>17548.44921875</v>
      </c>
      <c r="F1229">
        <v>17548.44921875</v>
      </c>
      <c r="G1229">
        <v>0</v>
      </c>
      <c r="H1229" t="str">
        <f t="shared" si="1795"/>
        <v xml:space="preserve"> 09:15:00+05:30</v>
      </c>
      <c r="I1229" t="str">
        <f t="shared" si="1796"/>
        <v>Y</v>
      </c>
      <c r="J1229">
        <f t="shared" si="1797"/>
        <v>-53.75</v>
      </c>
      <c r="K1229">
        <f t="shared" si="1798"/>
        <v>104.599609375</v>
      </c>
      <c r="L1229" s="3">
        <f t="shared" si="1873"/>
        <v>-3.053595708810356E-3</v>
      </c>
      <c r="M1229" s="3">
        <f t="shared" si="1799"/>
        <v>5.9963604202815483E-3</v>
      </c>
      <c r="N1229" t="str">
        <f t="shared" si="1800"/>
        <v>2021-09-20</v>
      </c>
      <c r="O1229">
        <f t="shared" si="1801"/>
        <v>61.451171875</v>
      </c>
      <c r="P1229">
        <f t="shared" si="1802"/>
        <v>-174.69921875</v>
      </c>
      <c r="Q1229">
        <f t="shared" si="1803"/>
        <v>-9.9609375E-2</v>
      </c>
      <c r="R1229">
        <f t="shared" si="1804"/>
        <v>293.1015625</v>
      </c>
      <c r="S1229">
        <f t="shared" si="1805"/>
        <v>17652.8125</v>
      </c>
      <c r="T1229">
        <f t="shared" si="1806"/>
        <v>17577.304780505954</v>
      </c>
      <c r="U1229">
        <f t="shared" si="1807"/>
        <v>-104.36328125</v>
      </c>
      <c r="V1229">
        <f t="shared" si="1808"/>
        <v>-28.855561755954113</v>
      </c>
      <c r="W1229">
        <f t="shared" si="1809"/>
        <v>142.1015625</v>
      </c>
      <c r="X1229">
        <f t="shared" si="1810"/>
        <v>63.330468750000001</v>
      </c>
      <c r="Y1229">
        <f t="shared" si="1811"/>
        <v>17606.182513887554</v>
      </c>
      <c r="Z1229">
        <f t="shared" si="1820"/>
        <v>17573.128009493532</v>
      </c>
      <c r="AA1229">
        <f t="shared" si="1812"/>
        <v>-57.733295137553796</v>
      </c>
      <c r="AB1229">
        <f t="shared" si="1813"/>
        <v>-24.678790743531863</v>
      </c>
      <c r="AC1229" s="9">
        <f t="shared" si="1814"/>
        <v>33.054504394021933</v>
      </c>
      <c r="AD1229" s="4">
        <f t="shared" si="1815"/>
        <v>-0.29793534796156196</v>
      </c>
      <c r="AE1229" s="2">
        <f t="shared" si="1816"/>
        <v>8.1544782494569167E-3</v>
      </c>
      <c r="AF1229">
        <f t="shared" si="1824"/>
        <v>28.877733381599683</v>
      </c>
      <c r="AG1229" s="4">
        <f t="shared" si="1817"/>
        <v>-0.48405461630554902</v>
      </c>
      <c r="AI1229">
        <f t="shared" si="1818"/>
        <v>0</v>
      </c>
      <c r="AJ1229">
        <f t="shared" si="1821"/>
        <v>0</v>
      </c>
      <c r="AK1229">
        <f t="shared" si="1822"/>
        <v>1</v>
      </c>
      <c r="AL1229">
        <f t="shared" ref="AL1229:AN1229" si="1883">SUM(AI1219:AI1228)/10</f>
        <v>0.5</v>
      </c>
      <c r="AM1229">
        <f t="shared" si="1883"/>
        <v>0</v>
      </c>
      <c r="AN1229">
        <f t="shared" si="1883"/>
        <v>0.5</v>
      </c>
      <c r="AO1229" s="7">
        <f t="shared" si="1835"/>
        <v>-53.75</v>
      </c>
      <c r="AP1229" s="8">
        <f t="shared" si="1839"/>
        <v>0.27833581548901382</v>
      </c>
      <c r="AQ1229" s="8">
        <f t="shared" si="1840"/>
        <v>0</v>
      </c>
      <c r="AR1229" s="8">
        <f t="shared" si="1841"/>
        <v>0.50909090909090915</v>
      </c>
      <c r="AT1229" s="8">
        <f t="shared" si="1836"/>
        <v>6</v>
      </c>
      <c r="AU1229" s="8">
        <f t="shared" si="1837"/>
        <v>4</v>
      </c>
      <c r="AV1229" s="4"/>
    </row>
    <row r="1230" spans="1:48" x14ac:dyDescent="0.25">
      <c r="A1230" t="s">
        <v>1234</v>
      </c>
      <c r="B1230">
        <v>17548.75</v>
      </c>
      <c r="C1230">
        <v>17620.150390625</v>
      </c>
      <c r="D1230">
        <v>17542.650390625</v>
      </c>
      <c r="E1230">
        <v>17609.900390625</v>
      </c>
      <c r="F1230">
        <v>17609.900390625</v>
      </c>
      <c r="G1230">
        <v>0</v>
      </c>
      <c r="H1230" t="str">
        <f t="shared" si="1795"/>
        <v xml:space="preserve"> 10:15:00+05:30</v>
      </c>
      <c r="I1230" t="str">
        <f t="shared" si="1796"/>
        <v>N</v>
      </c>
      <c r="J1230">
        <f t="shared" si="1797"/>
        <v>61.451171875</v>
      </c>
      <c r="K1230">
        <f t="shared" si="1798"/>
        <v>61.150390625</v>
      </c>
      <c r="L1230" s="3">
        <f t="shared" si="1873"/>
        <v>3.501800706659665E-3</v>
      </c>
      <c r="M1230" s="3">
        <f t="shared" si="1799"/>
        <v>3.4846009331148944E-3</v>
      </c>
      <c r="N1230" t="str">
        <f t="shared" si="1800"/>
        <v>2021-09-20</v>
      </c>
      <c r="O1230">
        <f t="shared" si="1801"/>
        <v>-99.05078125</v>
      </c>
      <c r="P1230">
        <f t="shared" si="1802"/>
        <v>-237.349609375</v>
      </c>
      <c r="Q1230">
        <f t="shared" si="1803"/>
        <v>115.19921875</v>
      </c>
      <c r="R1230">
        <f t="shared" si="1804"/>
        <v>275.900390625</v>
      </c>
      <c r="S1230">
        <f t="shared" si="1805"/>
        <v>17642.9248046875</v>
      </c>
      <c r="T1230">
        <f t="shared" si="1806"/>
        <v>17582.135695684523</v>
      </c>
      <c r="U1230">
        <f t="shared" si="1807"/>
        <v>-33.0244140625</v>
      </c>
      <c r="V1230">
        <f t="shared" si="1808"/>
        <v>27.764694940477057</v>
      </c>
      <c r="W1230">
        <f t="shared" si="1809"/>
        <v>77.5</v>
      </c>
      <c r="X1230">
        <f t="shared" si="1810"/>
        <v>73.155468749999997</v>
      </c>
      <c r="Y1230">
        <f t="shared" si="1811"/>
        <v>17607.008708718098</v>
      </c>
      <c r="Z1230">
        <f t="shared" si="1820"/>
        <v>17576.470953232758</v>
      </c>
      <c r="AA1230">
        <f t="shared" si="1812"/>
        <v>2.8916819069017947</v>
      </c>
      <c r="AB1230">
        <f t="shared" si="1813"/>
        <v>33.429437392242107</v>
      </c>
      <c r="AC1230" s="9">
        <f t="shared" si="1814"/>
        <v>30.537755485340313</v>
      </c>
      <c r="AD1230" s="4">
        <f t="shared" si="1815"/>
        <v>-7.6139362995162219E-2</v>
      </c>
      <c r="AE1230" s="2">
        <f t="shared" si="1816"/>
        <v>4.4178045092557348E-3</v>
      </c>
      <c r="AF1230">
        <f t="shared" si="1824"/>
        <v>24.873013033575262</v>
      </c>
      <c r="AG1230" s="4">
        <f t="shared" si="1817"/>
        <v>-0.13867848612301922</v>
      </c>
      <c r="AI1230">
        <f t="shared" si="1818"/>
        <v>0</v>
      </c>
      <c r="AJ1230">
        <f t="shared" si="1821"/>
        <v>0</v>
      </c>
      <c r="AK1230">
        <f t="shared" si="1822"/>
        <v>1</v>
      </c>
      <c r="AL1230">
        <f t="shared" ref="AL1230:AN1230" si="1884">SUM(AI1220:AI1229)/10</f>
        <v>0.4</v>
      </c>
      <c r="AM1230">
        <f t="shared" si="1884"/>
        <v>0</v>
      </c>
      <c r="AN1230">
        <f t="shared" si="1884"/>
        <v>0.6</v>
      </c>
      <c r="AO1230" s="7">
        <f t="shared" si="1835"/>
        <v>61.451171875</v>
      </c>
      <c r="AP1230" s="8">
        <f t="shared" si="1839"/>
        <v>0.22772930358192039</v>
      </c>
      <c r="AQ1230" s="8">
        <f t="shared" si="1840"/>
        <v>0</v>
      </c>
      <c r="AR1230" s="8">
        <f t="shared" si="1841"/>
        <v>0.59090909090909094</v>
      </c>
      <c r="AT1230" s="8">
        <f t="shared" si="1836"/>
        <v>6</v>
      </c>
      <c r="AU1230" s="8">
        <f t="shared" si="1837"/>
        <v>4</v>
      </c>
      <c r="AV1230" s="4"/>
    </row>
    <row r="1231" spans="1:48" x14ac:dyDescent="0.25">
      <c r="A1231" t="s">
        <v>1235</v>
      </c>
      <c r="B1231">
        <v>17610.099609375</v>
      </c>
      <c r="C1231">
        <v>17622.30078125</v>
      </c>
      <c r="D1231">
        <v>17500.55078125</v>
      </c>
      <c r="E1231">
        <v>17510.849609375</v>
      </c>
      <c r="F1231">
        <v>17510.849609375</v>
      </c>
      <c r="G1231">
        <v>0</v>
      </c>
      <c r="H1231" t="str">
        <f t="shared" si="1795"/>
        <v xml:space="preserve"> 11:15:00+05:30</v>
      </c>
      <c r="I1231" t="str">
        <f t="shared" si="1796"/>
        <v>N</v>
      </c>
      <c r="J1231">
        <f t="shared" si="1797"/>
        <v>-99.05078125</v>
      </c>
      <c r="K1231">
        <f t="shared" si="1798"/>
        <v>-99.25</v>
      </c>
      <c r="L1231" s="3">
        <f t="shared" si="1873"/>
        <v>-5.6247212677438974E-3</v>
      </c>
      <c r="M1231" s="3">
        <f t="shared" si="1799"/>
        <v>-5.6359703920790304E-3</v>
      </c>
      <c r="N1231" t="str">
        <f t="shared" si="1800"/>
        <v>2021-09-20</v>
      </c>
      <c r="O1231">
        <f t="shared" si="1801"/>
        <v>36.650390625</v>
      </c>
      <c r="P1231">
        <f t="shared" si="1802"/>
        <v>-165.25</v>
      </c>
      <c r="Q1231">
        <f t="shared" si="1803"/>
        <v>220.201171875</v>
      </c>
      <c r="R1231">
        <f t="shared" si="1804"/>
        <v>332.30078125</v>
      </c>
      <c r="S1231">
        <f t="shared" si="1805"/>
        <v>17625.2685546875</v>
      </c>
      <c r="T1231">
        <f t="shared" si="1806"/>
        <v>17589.633370535714</v>
      </c>
      <c r="U1231">
        <f t="shared" si="1807"/>
        <v>-114.4189453125</v>
      </c>
      <c r="V1231">
        <f t="shared" si="1808"/>
        <v>-78.783761160713766</v>
      </c>
      <c r="W1231">
        <f t="shared" si="1809"/>
        <v>121.75</v>
      </c>
      <c r="X1231">
        <f t="shared" si="1810"/>
        <v>76.5654296875</v>
      </c>
      <c r="Y1231">
        <f t="shared" si="1811"/>
        <v>17585.640019975188</v>
      </c>
      <c r="Z1231">
        <f t="shared" si="1820"/>
        <v>17570.505376518417</v>
      </c>
      <c r="AA1231">
        <f t="shared" si="1812"/>
        <v>-74.790410600187897</v>
      </c>
      <c r="AB1231">
        <f t="shared" si="1813"/>
        <v>-59.655767143416597</v>
      </c>
      <c r="AC1231" s="9">
        <f t="shared" si="1814"/>
        <v>15.1346434567713</v>
      </c>
      <c r="AD1231" s="4">
        <f t="shared" si="1815"/>
        <v>-0.5043956827790862</v>
      </c>
      <c r="AE1231" s="2">
        <f t="shared" si="1816"/>
        <v>6.9569239003861713E-3</v>
      </c>
      <c r="AF1231">
        <f t="shared" si="1824"/>
        <v>-3.9933505605258688</v>
      </c>
      <c r="AG1231" s="4" t="str">
        <f t="shared" si="1817"/>
        <v>CROSSOVER</v>
      </c>
      <c r="AI1231">
        <f t="shared" si="1818"/>
        <v>0</v>
      </c>
      <c r="AJ1231">
        <f t="shared" si="1821"/>
        <v>0</v>
      </c>
      <c r="AK1231">
        <f t="shared" si="1822"/>
        <v>1</v>
      </c>
      <c r="AL1231">
        <f t="shared" ref="AL1231:AN1231" si="1885">SUM(AI1221:AI1230)/10</f>
        <v>0.3</v>
      </c>
      <c r="AM1231">
        <f t="shared" si="1885"/>
        <v>0</v>
      </c>
      <c r="AN1231">
        <f t="shared" si="1885"/>
        <v>0.7</v>
      </c>
      <c r="AO1231" s="7">
        <f t="shared" si="1835"/>
        <v>-99.05078125</v>
      </c>
      <c r="AP1231" s="8">
        <f t="shared" si="1839"/>
        <v>0.18632397565793488</v>
      </c>
      <c r="AQ1231" s="8">
        <f t="shared" si="1840"/>
        <v>0</v>
      </c>
      <c r="AR1231" s="8">
        <f t="shared" si="1841"/>
        <v>0.67272727272727273</v>
      </c>
      <c r="AT1231" s="8">
        <f t="shared" si="1836"/>
        <v>5</v>
      </c>
      <c r="AU1231" s="8">
        <f t="shared" si="1837"/>
        <v>5</v>
      </c>
      <c r="AV1231" s="4"/>
    </row>
    <row r="1232" spans="1:48" x14ac:dyDescent="0.25">
      <c r="A1232" t="s">
        <v>1236</v>
      </c>
      <c r="B1232">
        <v>17511.900390625</v>
      </c>
      <c r="C1232">
        <v>17553.19921875</v>
      </c>
      <c r="D1232">
        <v>17501.5</v>
      </c>
      <c r="E1232">
        <v>17547.5</v>
      </c>
      <c r="F1232">
        <v>17547.5</v>
      </c>
      <c r="G1232">
        <v>0</v>
      </c>
      <c r="H1232" t="str">
        <f t="shared" si="1795"/>
        <v xml:space="preserve"> 12:15:00+05:30</v>
      </c>
      <c r="I1232" t="str">
        <f t="shared" si="1796"/>
        <v>N</v>
      </c>
      <c r="J1232">
        <f t="shared" si="1797"/>
        <v>36.650390625</v>
      </c>
      <c r="K1232">
        <f t="shared" si="1798"/>
        <v>35.599609375</v>
      </c>
      <c r="L1232" s="3">
        <f t="shared" si="1873"/>
        <v>2.0930104159753633E-3</v>
      </c>
      <c r="M1232" s="3">
        <f t="shared" si="1799"/>
        <v>2.0328809884082176E-3</v>
      </c>
      <c r="N1232" t="str">
        <f t="shared" si="1800"/>
        <v>2021-09-20</v>
      </c>
      <c r="O1232">
        <f t="shared" si="1801"/>
        <v>-77.25</v>
      </c>
      <c r="P1232">
        <f t="shared" si="1802"/>
        <v>-166.150390625</v>
      </c>
      <c r="Q1232">
        <f t="shared" si="1803"/>
        <v>214.099609375</v>
      </c>
      <c r="R1232">
        <f t="shared" si="1804"/>
        <v>321.5</v>
      </c>
      <c r="S1232">
        <f t="shared" si="1805"/>
        <v>17594.618408203125</v>
      </c>
      <c r="T1232">
        <f t="shared" si="1806"/>
        <v>17591.671409970237</v>
      </c>
      <c r="U1232">
        <f t="shared" si="1807"/>
        <v>-47.118408203125</v>
      </c>
      <c r="V1232">
        <f t="shared" si="1808"/>
        <v>-44.171409970236709</v>
      </c>
      <c r="W1232">
        <f t="shared" si="1809"/>
        <v>51.69921875</v>
      </c>
      <c r="X1232">
        <f t="shared" si="1810"/>
        <v>86.845312500000006</v>
      </c>
      <c r="Y1232">
        <f t="shared" si="1811"/>
        <v>17577.1644599807</v>
      </c>
      <c r="Z1232">
        <f t="shared" si="1820"/>
        <v>17568.413978653105</v>
      </c>
      <c r="AA1232">
        <f t="shared" si="1812"/>
        <v>-29.664459980700485</v>
      </c>
      <c r="AB1232">
        <f t="shared" si="1813"/>
        <v>-20.913978653105005</v>
      </c>
      <c r="AC1232" s="9">
        <f t="shared" si="1814"/>
        <v>8.7504813275954803</v>
      </c>
      <c r="AD1232" s="4">
        <f t="shared" si="1815"/>
        <v>-0.42182441544861898</v>
      </c>
      <c r="AE1232" s="2">
        <f t="shared" si="1816"/>
        <v>2.9539878724680743E-3</v>
      </c>
      <c r="AF1232">
        <f t="shared" si="1824"/>
        <v>-14.506949989536224</v>
      </c>
      <c r="AG1232" s="4">
        <f t="shared" si="1817"/>
        <v>2.6327764792144519</v>
      </c>
      <c r="AI1232">
        <f t="shared" si="1818"/>
        <v>0</v>
      </c>
      <c r="AJ1232">
        <f t="shared" si="1821"/>
        <v>0</v>
      </c>
      <c r="AK1232">
        <f t="shared" si="1822"/>
        <v>1</v>
      </c>
      <c r="AL1232">
        <f t="shared" ref="AL1232:AN1232" si="1886">SUM(AI1222:AI1231)/10</f>
        <v>0.2</v>
      </c>
      <c r="AM1232">
        <f t="shared" si="1886"/>
        <v>0</v>
      </c>
      <c r="AN1232">
        <f t="shared" si="1886"/>
        <v>0.8</v>
      </c>
      <c r="AO1232" s="7">
        <f t="shared" si="1835"/>
        <v>36.650390625</v>
      </c>
      <c r="AP1232" s="8">
        <f t="shared" si="1839"/>
        <v>0.15244688917467397</v>
      </c>
      <c r="AQ1232" s="8">
        <f t="shared" si="1840"/>
        <v>0</v>
      </c>
      <c r="AR1232" s="8">
        <f t="shared" si="1841"/>
        <v>0.75454545454545452</v>
      </c>
      <c r="AT1232" s="8">
        <f t="shared" si="1836"/>
        <v>5</v>
      </c>
      <c r="AU1232" s="8">
        <f t="shared" si="1837"/>
        <v>5</v>
      </c>
      <c r="AV1232" s="4"/>
    </row>
    <row r="1233" spans="1:53" x14ac:dyDescent="0.25">
      <c r="A1233" t="s">
        <v>1237</v>
      </c>
      <c r="B1233">
        <v>17547.150390625</v>
      </c>
      <c r="C1233">
        <v>17551.099609375</v>
      </c>
      <c r="D1233">
        <v>17457.900390625</v>
      </c>
      <c r="E1233">
        <v>17470.25</v>
      </c>
      <c r="F1233">
        <v>17470.25</v>
      </c>
      <c r="G1233">
        <v>0</v>
      </c>
      <c r="H1233" t="str">
        <f t="shared" si="1795"/>
        <v xml:space="preserve"> 13:15:00+05:30</v>
      </c>
      <c r="I1233" t="str">
        <f t="shared" si="1796"/>
        <v>N</v>
      </c>
      <c r="J1233">
        <f t="shared" si="1797"/>
        <v>-77.25</v>
      </c>
      <c r="K1233">
        <f t="shared" si="1798"/>
        <v>-76.900390625</v>
      </c>
      <c r="L1233" s="3">
        <f t="shared" si="1873"/>
        <v>-4.4023365151731018E-3</v>
      </c>
      <c r="M1233" s="3">
        <f t="shared" si="1799"/>
        <v>-4.382500230127733E-3</v>
      </c>
      <c r="N1233" t="str">
        <f t="shared" si="1800"/>
        <v>2021-09-20</v>
      </c>
      <c r="O1233">
        <f t="shared" si="1801"/>
        <v>-53.69921875</v>
      </c>
      <c r="P1233">
        <f t="shared" si="1802"/>
        <v>-15.05078125</v>
      </c>
      <c r="Q1233">
        <f t="shared" si="1803"/>
        <v>290.599609375</v>
      </c>
      <c r="R1233">
        <f t="shared" si="1804"/>
        <v>416</v>
      </c>
      <c r="S1233">
        <f t="shared" si="1805"/>
        <v>17585.60595703125</v>
      </c>
      <c r="T1233">
        <f t="shared" si="1806"/>
        <v>17594.211867559523</v>
      </c>
      <c r="U1233">
        <f t="shared" si="1807"/>
        <v>-115.35595703125</v>
      </c>
      <c r="V1233">
        <f t="shared" si="1808"/>
        <v>-123.96186755952294</v>
      </c>
      <c r="W1233">
        <f t="shared" si="1809"/>
        <v>93.19921875</v>
      </c>
      <c r="X1233">
        <f t="shared" si="1810"/>
        <v>85.705273437499997</v>
      </c>
      <c r="Y1233">
        <f t="shared" si="1811"/>
        <v>17553.405691096101</v>
      </c>
      <c r="Z1233">
        <f t="shared" si="1820"/>
        <v>17559.489980593731</v>
      </c>
      <c r="AA1233">
        <f t="shared" si="1812"/>
        <v>-83.155691096100782</v>
      </c>
      <c r="AB1233">
        <f t="shared" si="1813"/>
        <v>-89.239980593731161</v>
      </c>
      <c r="AC1233" s="9">
        <f t="shared" si="1814"/>
        <v>-6.0842894976303796</v>
      </c>
      <c r="AD1233" s="4" t="str">
        <f t="shared" si="1815"/>
        <v>CROSSOVER</v>
      </c>
      <c r="AE1233" s="2">
        <f t="shared" si="1816"/>
        <v>5.3385124593819172E-3</v>
      </c>
      <c r="AF1233">
        <f t="shared" si="1824"/>
        <v>-40.806176463422162</v>
      </c>
      <c r="AG1233" s="4">
        <f t="shared" si="1817"/>
        <v>1.8128708303851198</v>
      </c>
      <c r="AI1233">
        <f t="shared" si="1818"/>
        <v>0</v>
      </c>
      <c r="AJ1233">
        <f t="shared" si="1821"/>
        <v>1</v>
      </c>
      <c r="AK1233">
        <f t="shared" si="1822"/>
        <v>0</v>
      </c>
      <c r="AL1233">
        <f t="shared" ref="AL1233:AN1233" si="1887">SUM(AI1223:AI1232)/10</f>
        <v>0.1</v>
      </c>
      <c r="AM1233">
        <f t="shared" si="1887"/>
        <v>0</v>
      </c>
      <c r="AN1233">
        <f t="shared" si="1887"/>
        <v>0.9</v>
      </c>
      <c r="AO1233" s="7">
        <f t="shared" si="1835"/>
        <v>-77.25</v>
      </c>
      <c r="AP1233" s="8">
        <f t="shared" si="1839"/>
        <v>0.12472927296109688</v>
      </c>
      <c r="AQ1233" s="8">
        <f t="shared" si="1840"/>
        <v>0.18181818181818182</v>
      </c>
      <c r="AR1233" s="8">
        <f t="shared" si="1841"/>
        <v>0.65454545454545454</v>
      </c>
      <c r="AT1233" s="8">
        <f t="shared" si="1836"/>
        <v>4</v>
      </c>
      <c r="AU1233" s="8">
        <f t="shared" si="1837"/>
        <v>6</v>
      </c>
      <c r="AV1233" s="4"/>
      <c r="AW1233" s="7">
        <f>SUM(AO1234:AO1239)</f>
        <v>-15.05078125</v>
      </c>
      <c r="AX1233" s="7">
        <f>SUM(AO1234:AO1244)</f>
        <v>111.650390625</v>
      </c>
      <c r="AY1233" s="7">
        <f>SUM(AO1233:AO1247)</f>
        <v>46</v>
      </c>
      <c r="AZ1233" s="7">
        <f>SUM(AO1234:AO1253)</f>
        <v>290.599609375</v>
      </c>
      <c r="BA1233">
        <f>IF(AC1233&gt;0,1,-1)</f>
        <v>-1</v>
      </c>
    </row>
    <row r="1234" spans="1:53" x14ac:dyDescent="0.25">
      <c r="A1234" t="s">
        <v>1238</v>
      </c>
      <c r="B1234">
        <v>17469.5</v>
      </c>
      <c r="C1234">
        <v>17497.900390625</v>
      </c>
      <c r="D1234">
        <v>17389.25</v>
      </c>
      <c r="E1234">
        <v>17416.55078125</v>
      </c>
      <c r="F1234">
        <v>17416.55078125</v>
      </c>
      <c r="G1234">
        <v>0</v>
      </c>
      <c r="H1234" t="str">
        <f t="shared" si="1795"/>
        <v xml:space="preserve"> 14:15:00+05:30</v>
      </c>
      <c r="I1234" t="str">
        <f t="shared" si="1796"/>
        <v>N</v>
      </c>
      <c r="J1234">
        <f t="shared" si="1797"/>
        <v>-53.69921875</v>
      </c>
      <c r="K1234">
        <f t="shared" si="1798"/>
        <v>-52.94921875</v>
      </c>
      <c r="L1234" s="3">
        <f t="shared" si="1873"/>
        <v>-3.073752164393755E-3</v>
      </c>
      <c r="M1234" s="3">
        <f t="shared" si="1799"/>
        <v>-3.0309521594779473E-3</v>
      </c>
      <c r="N1234" t="str">
        <f t="shared" si="1800"/>
        <v>2021-09-20</v>
      </c>
      <c r="O1234">
        <f t="shared" si="1801"/>
        <v>-42.80078125</v>
      </c>
      <c r="P1234">
        <f t="shared" si="1802"/>
        <v>66.798828125</v>
      </c>
      <c r="Q1234">
        <f t="shared" si="1803"/>
        <v>365.94921875</v>
      </c>
      <c r="R1234">
        <f t="shared" si="1804"/>
        <v>466.19921875</v>
      </c>
      <c r="S1234">
        <f t="shared" si="1805"/>
        <v>17562.7685546875</v>
      </c>
      <c r="T1234">
        <f t="shared" si="1806"/>
        <v>17591.838076636905</v>
      </c>
      <c r="U1234">
        <f t="shared" si="1807"/>
        <v>-146.2177734375</v>
      </c>
      <c r="V1234">
        <f t="shared" si="1808"/>
        <v>-175.28729538690459</v>
      </c>
      <c r="W1234">
        <f t="shared" si="1809"/>
        <v>108.650390625</v>
      </c>
      <c r="X1234">
        <f t="shared" si="1810"/>
        <v>90.590234374999994</v>
      </c>
      <c r="Y1234">
        <f t="shared" si="1811"/>
        <v>17522.99348890808</v>
      </c>
      <c r="Z1234">
        <f t="shared" si="1820"/>
        <v>17546.49550792612</v>
      </c>
      <c r="AA1234">
        <f t="shared" si="1812"/>
        <v>-106.4427076580796</v>
      </c>
      <c r="AB1234">
        <f t="shared" si="1813"/>
        <v>-129.9447266761199</v>
      </c>
      <c r="AC1234" s="9">
        <f t="shared" si="1814"/>
        <v>-23.502019018040301</v>
      </c>
      <c r="AD1234" s="4">
        <f t="shared" si="1815"/>
        <v>2.8627384556887905</v>
      </c>
      <c r="AE1234" s="2">
        <f t="shared" si="1816"/>
        <v>6.2481355219460299E-3</v>
      </c>
      <c r="AF1234">
        <f t="shared" si="1824"/>
        <v>-68.84458772882499</v>
      </c>
      <c r="AG1234" s="4">
        <f t="shared" si="1817"/>
        <v>0.68711194469631087</v>
      </c>
      <c r="AI1234">
        <f t="shared" si="1818"/>
        <v>0</v>
      </c>
      <c r="AJ1234">
        <f t="shared" si="1821"/>
        <v>1</v>
      </c>
      <c r="AK1234">
        <f t="shared" si="1822"/>
        <v>0</v>
      </c>
      <c r="AL1234">
        <f t="shared" ref="AL1234:AN1234" si="1888">SUM(AI1224:AI1233)/10</f>
        <v>0</v>
      </c>
      <c r="AM1234">
        <f t="shared" si="1888"/>
        <v>0.1</v>
      </c>
      <c r="AN1234">
        <f t="shared" si="1888"/>
        <v>0.9</v>
      </c>
      <c r="AO1234" s="7">
        <f t="shared" si="1835"/>
        <v>-53.69921875</v>
      </c>
      <c r="AP1234" s="8">
        <f t="shared" si="1839"/>
        <v>0.10205122333180654</v>
      </c>
      <c r="AQ1234" s="8">
        <f t="shared" si="1840"/>
        <v>0.18181818181818182</v>
      </c>
      <c r="AR1234" s="8">
        <f t="shared" si="1841"/>
        <v>0.73636363636363633</v>
      </c>
      <c r="AT1234" s="8">
        <f t="shared" si="1836"/>
        <v>4</v>
      </c>
      <c r="AU1234" s="8">
        <f t="shared" si="1837"/>
        <v>6</v>
      </c>
      <c r="AV1234" s="4"/>
    </row>
    <row r="1235" spans="1:53" x14ac:dyDescent="0.25">
      <c r="A1235" t="s">
        <v>1239</v>
      </c>
      <c r="B1235">
        <v>17417.400390625</v>
      </c>
      <c r="C1235">
        <v>17418.19921875</v>
      </c>
      <c r="D1235">
        <v>17363.19921875</v>
      </c>
      <c r="E1235">
        <v>17373.75</v>
      </c>
      <c r="F1235">
        <v>17373.75</v>
      </c>
      <c r="G1235">
        <v>0</v>
      </c>
      <c r="H1235" t="str">
        <f t="shared" si="1795"/>
        <v xml:space="preserve"> 15:15:00+05:30</v>
      </c>
      <c r="I1235" t="str">
        <f t="shared" si="1796"/>
        <v>N</v>
      </c>
      <c r="J1235">
        <f t="shared" si="1797"/>
        <v>-42.80078125</v>
      </c>
      <c r="K1235">
        <f t="shared" si="1798"/>
        <v>-43.650390625</v>
      </c>
      <c r="L1235" s="3">
        <f t="shared" si="1873"/>
        <v>-2.4574774757397831E-3</v>
      </c>
      <c r="M1235" s="3">
        <f t="shared" si="1799"/>
        <v>-2.506136946159602E-3</v>
      </c>
      <c r="N1235" t="str">
        <f t="shared" si="1800"/>
        <v>2021-09-20</v>
      </c>
      <c r="O1235">
        <f t="shared" si="1801"/>
        <v>-1.19921875</v>
      </c>
      <c r="P1235">
        <f t="shared" si="1802"/>
        <v>174.75</v>
      </c>
      <c r="Q1235">
        <f t="shared" si="1803"/>
        <v>459.44921875</v>
      </c>
      <c r="R1235">
        <f t="shared" si="1804"/>
        <v>486.75</v>
      </c>
      <c r="S1235">
        <f t="shared" si="1805"/>
        <v>17535.80615234375</v>
      </c>
      <c r="T1235">
        <f t="shared" si="1806"/>
        <v>17587.238095238095</v>
      </c>
      <c r="U1235">
        <f t="shared" si="1807"/>
        <v>-162.05615234375</v>
      </c>
      <c r="V1235">
        <f t="shared" si="1808"/>
        <v>-213.48809523809541</v>
      </c>
      <c r="W1235">
        <f t="shared" si="1809"/>
        <v>55</v>
      </c>
      <c r="X1235">
        <f t="shared" si="1810"/>
        <v>86.78515625</v>
      </c>
      <c r="Y1235">
        <f t="shared" si="1811"/>
        <v>17489.82826915073</v>
      </c>
      <c r="Z1235">
        <f t="shared" si="1820"/>
        <v>17530.791370841926</v>
      </c>
      <c r="AA1235">
        <f t="shared" si="1812"/>
        <v>-116.07826915073019</v>
      </c>
      <c r="AB1235">
        <f t="shared" si="1813"/>
        <v>-157.04137084192553</v>
      </c>
      <c r="AC1235" s="9">
        <f t="shared" si="1814"/>
        <v>-40.963101691195334</v>
      </c>
      <c r="AD1235" s="4">
        <f t="shared" si="1815"/>
        <v>0.74296096261992617</v>
      </c>
      <c r="AE1235" s="2">
        <f t="shared" si="1816"/>
        <v>3.1676190146230163E-3</v>
      </c>
      <c r="AF1235">
        <f t="shared" si="1824"/>
        <v>-97.409826087365218</v>
      </c>
      <c r="AG1235" s="4">
        <f t="shared" si="1817"/>
        <v>0.41492351542661737</v>
      </c>
      <c r="AI1235">
        <f t="shared" si="1818"/>
        <v>0</v>
      </c>
      <c r="AJ1235">
        <f t="shared" si="1821"/>
        <v>1</v>
      </c>
      <c r="AK1235">
        <f t="shared" si="1822"/>
        <v>0</v>
      </c>
      <c r="AL1235">
        <f t="shared" ref="AL1235:AN1235" si="1889">SUM(AI1225:AI1234)/10</f>
        <v>0</v>
      </c>
      <c r="AM1235">
        <f t="shared" si="1889"/>
        <v>0.2</v>
      </c>
      <c r="AN1235">
        <f t="shared" si="1889"/>
        <v>0.8</v>
      </c>
      <c r="AO1235" s="7">
        <f t="shared" si="1835"/>
        <v>-42.80078125</v>
      </c>
      <c r="AP1235" s="8">
        <f t="shared" si="1839"/>
        <v>8.3496455453296259E-2</v>
      </c>
      <c r="AQ1235" s="8">
        <f t="shared" si="1840"/>
        <v>0.26363636363636367</v>
      </c>
      <c r="AR1235" s="8">
        <f t="shared" si="1841"/>
        <v>0.73636363636363633</v>
      </c>
      <c r="AT1235" s="8">
        <f t="shared" si="1836"/>
        <v>3</v>
      </c>
      <c r="AU1235" s="8">
        <f t="shared" si="1837"/>
        <v>7</v>
      </c>
      <c r="AV1235" s="4"/>
    </row>
    <row r="1236" spans="1:53" x14ac:dyDescent="0.25">
      <c r="A1236" t="s">
        <v>1240</v>
      </c>
      <c r="B1236">
        <v>17450.5</v>
      </c>
      <c r="C1236">
        <v>17479.650390625</v>
      </c>
      <c r="D1236">
        <v>17369.5</v>
      </c>
      <c r="E1236">
        <v>17372.55078125</v>
      </c>
      <c r="F1236">
        <v>17372.55078125</v>
      </c>
      <c r="G1236">
        <v>0</v>
      </c>
      <c r="H1236" t="str">
        <f t="shared" si="1795"/>
        <v xml:space="preserve"> 09:15:00+05:30</v>
      </c>
      <c r="I1236" t="str">
        <f t="shared" si="1796"/>
        <v>Y</v>
      </c>
      <c r="J1236">
        <f t="shared" si="1797"/>
        <v>-1.19921875</v>
      </c>
      <c r="K1236">
        <f t="shared" si="1798"/>
        <v>-77.94921875</v>
      </c>
      <c r="L1236" s="3">
        <f t="shared" si="1873"/>
        <v>-6.9024749982013093E-5</v>
      </c>
      <c r="M1236" s="3">
        <f t="shared" si="1799"/>
        <v>-4.4668759491132059E-3</v>
      </c>
      <c r="N1236" t="str">
        <f t="shared" si="1800"/>
        <v>2021-09-21</v>
      </c>
      <c r="O1236">
        <f t="shared" si="1801"/>
        <v>-26.951171875</v>
      </c>
      <c r="P1236">
        <f t="shared" si="1802"/>
        <v>191.548828125</v>
      </c>
      <c r="Q1236">
        <f t="shared" si="1803"/>
        <v>453.75</v>
      </c>
      <c r="R1236">
        <f t="shared" si="1804"/>
        <v>482.548828125</v>
      </c>
      <c r="S1236">
        <f t="shared" si="1805"/>
        <v>17509.93115234375</v>
      </c>
      <c r="T1236">
        <f t="shared" si="1806"/>
        <v>17580.354724702382</v>
      </c>
      <c r="U1236">
        <f t="shared" si="1807"/>
        <v>-137.38037109375</v>
      </c>
      <c r="V1236">
        <f t="shared" si="1808"/>
        <v>-207.80394345238165</v>
      </c>
      <c r="W1236">
        <f t="shared" si="1809"/>
        <v>110.150390625</v>
      </c>
      <c r="X1236">
        <f t="shared" si="1810"/>
        <v>84.675195312499994</v>
      </c>
      <c r="Y1236">
        <f t="shared" si="1811"/>
        <v>17463.76660517279</v>
      </c>
      <c r="Z1236">
        <f t="shared" si="1820"/>
        <v>17516.405862697204</v>
      </c>
      <c r="AA1236">
        <f t="shared" si="1812"/>
        <v>-91.21582392279015</v>
      </c>
      <c r="AB1236">
        <f t="shared" si="1813"/>
        <v>-143.8550814472037</v>
      </c>
      <c r="AC1236" s="9">
        <f t="shared" si="1814"/>
        <v>-52.639257524413551</v>
      </c>
      <c r="AD1236" s="4">
        <f t="shared" si="1815"/>
        <v>0.28504081358975575</v>
      </c>
      <c r="AE1236" s="2">
        <f t="shared" si="1816"/>
        <v>6.3415982397305622E-3</v>
      </c>
      <c r="AF1236">
        <f t="shared" si="1824"/>
        <v>-116.58811952959149</v>
      </c>
      <c r="AG1236" s="4">
        <f t="shared" si="1817"/>
        <v>0.19688253446860271</v>
      </c>
      <c r="AI1236">
        <f t="shared" si="1818"/>
        <v>0</v>
      </c>
      <c r="AJ1236">
        <f t="shared" si="1821"/>
        <v>1</v>
      </c>
      <c r="AK1236">
        <f t="shared" si="1822"/>
        <v>0</v>
      </c>
      <c r="AL1236">
        <f t="shared" ref="AL1236:AN1236" si="1890">SUM(AI1226:AI1235)/10</f>
        <v>0</v>
      </c>
      <c r="AM1236">
        <f t="shared" si="1890"/>
        <v>0.3</v>
      </c>
      <c r="AN1236">
        <f t="shared" si="1890"/>
        <v>0.7</v>
      </c>
      <c r="AO1236" s="7">
        <f t="shared" si="1835"/>
        <v>-1.19921875</v>
      </c>
      <c r="AP1236" s="8">
        <f t="shared" si="1839"/>
        <v>6.8315281734515121E-2</v>
      </c>
      <c r="AQ1236" s="8">
        <f t="shared" si="1840"/>
        <v>0.34545454545454546</v>
      </c>
      <c r="AR1236" s="8">
        <f t="shared" si="1841"/>
        <v>0.65454545454545454</v>
      </c>
      <c r="AT1236" s="8">
        <f t="shared" si="1836"/>
        <v>3</v>
      </c>
      <c r="AU1236" s="8">
        <f t="shared" si="1837"/>
        <v>7</v>
      </c>
      <c r="AV1236" s="4"/>
    </row>
    <row r="1237" spans="1:53" x14ac:dyDescent="0.25">
      <c r="A1237" t="s">
        <v>1241</v>
      </c>
      <c r="B1237">
        <v>17373.55078125</v>
      </c>
      <c r="C1237">
        <v>17426.900390625</v>
      </c>
      <c r="D1237">
        <v>17345.599609375</v>
      </c>
      <c r="E1237">
        <v>17345.599609375</v>
      </c>
      <c r="F1237">
        <v>17345.599609375</v>
      </c>
      <c r="G1237">
        <v>0</v>
      </c>
      <c r="H1237" t="str">
        <f t="shared" si="1795"/>
        <v xml:space="preserve"> 10:15:00+05:30</v>
      </c>
      <c r="I1237" t="str">
        <f t="shared" si="1796"/>
        <v>N</v>
      </c>
      <c r="J1237">
        <f t="shared" si="1797"/>
        <v>-26.951171875</v>
      </c>
      <c r="K1237">
        <f t="shared" si="1798"/>
        <v>-27.951171875</v>
      </c>
      <c r="L1237" s="3">
        <f t="shared" si="1873"/>
        <v>-1.5513652666416782E-3</v>
      </c>
      <c r="M1237" s="3">
        <f t="shared" si="1799"/>
        <v>-1.608834729695305E-3</v>
      </c>
      <c r="N1237" t="str">
        <f t="shared" si="1800"/>
        <v>2021-09-21</v>
      </c>
      <c r="O1237">
        <f t="shared" si="1801"/>
        <v>35.75</v>
      </c>
      <c r="P1237">
        <f t="shared" si="1802"/>
        <v>258.25</v>
      </c>
      <c r="Q1237">
        <f t="shared" si="1803"/>
        <v>533.05078125</v>
      </c>
      <c r="R1237">
        <f t="shared" si="1804"/>
        <v>531</v>
      </c>
      <c r="S1237">
        <f t="shared" si="1805"/>
        <v>17481.22509765625</v>
      </c>
      <c r="T1237">
        <f t="shared" si="1806"/>
        <v>17571.457124255954</v>
      </c>
      <c r="U1237">
        <f t="shared" si="1807"/>
        <v>-135.62548828125</v>
      </c>
      <c r="V1237">
        <f t="shared" si="1808"/>
        <v>-225.85751488095411</v>
      </c>
      <c r="W1237">
        <f t="shared" si="1809"/>
        <v>81.30078125</v>
      </c>
      <c r="X1237">
        <f t="shared" si="1810"/>
        <v>89.940234375000003</v>
      </c>
      <c r="Y1237">
        <f t="shared" si="1811"/>
        <v>17437.50727277328</v>
      </c>
      <c r="Z1237">
        <f t="shared" si="1820"/>
        <v>17500.878021486093</v>
      </c>
      <c r="AA1237">
        <f t="shared" si="1812"/>
        <v>-91.90766339828042</v>
      </c>
      <c r="AB1237">
        <f t="shared" si="1813"/>
        <v>-155.27841211109262</v>
      </c>
      <c r="AC1237" s="9">
        <f t="shared" si="1814"/>
        <v>-63.370748712812201</v>
      </c>
      <c r="AD1237" s="4">
        <f t="shared" si="1815"/>
        <v>0.20386858958680207</v>
      </c>
      <c r="AE1237" s="2">
        <f t="shared" si="1816"/>
        <v>4.6871127594838701E-3</v>
      </c>
      <c r="AF1237">
        <f t="shared" si="1824"/>
        <v>-133.94985148267369</v>
      </c>
      <c r="AG1237" s="4">
        <f t="shared" si="1817"/>
        <v>0.14891510407006417</v>
      </c>
      <c r="AI1237">
        <f t="shared" si="1818"/>
        <v>0</v>
      </c>
      <c r="AJ1237">
        <f t="shared" si="1821"/>
        <v>1</v>
      </c>
      <c r="AK1237">
        <f t="shared" si="1822"/>
        <v>0</v>
      </c>
      <c r="AL1237">
        <f t="shared" ref="AL1237:AN1237" si="1891">SUM(AI1227:AI1236)/10</f>
        <v>0</v>
      </c>
      <c r="AM1237">
        <f t="shared" si="1891"/>
        <v>0.4</v>
      </c>
      <c r="AN1237">
        <f t="shared" si="1891"/>
        <v>0.6</v>
      </c>
      <c r="AO1237" s="7">
        <f t="shared" si="1835"/>
        <v>-26.951171875</v>
      </c>
      <c r="AP1237" s="8">
        <f t="shared" si="1839"/>
        <v>5.5894321419148733E-2</v>
      </c>
      <c r="AQ1237" s="8">
        <f t="shared" si="1840"/>
        <v>0.42727272727272725</v>
      </c>
      <c r="AR1237" s="8">
        <f t="shared" si="1841"/>
        <v>0.57272727272727275</v>
      </c>
      <c r="AT1237" s="8">
        <f t="shared" si="1836"/>
        <v>3</v>
      </c>
      <c r="AU1237" s="8">
        <f t="shared" si="1837"/>
        <v>7</v>
      </c>
      <c r="AV1237" s="4"/>
    </row>
    <row r="1238" spans="1:53" x14ac:dyDescent="0.25">
      <c r="A1238" t="s">
        <v>1242</v>
      </c>
      <c r="B1238">
        <v>17345.80078125</v>
      </c>
      <c r="C1238">
        <v>17422.55078125</v>
      </c>
      <c r="D1238">
        <v>17326.5</v>
      </c>
      <c r="E1238">
        <v>17381.349609375</v>
      </c>
      <c r="F1238">
        <v>17381.349609375</v>
      </c>
      <c r="G1238">
        <v>0</v>
      </c>
      <c r="H1238" t="str">
        <f t="shared" si="1795"/>
        <v xml:space="preserve"> 11:15:00+05:30</v>
      </c>
      <c r="I1238" t="str">
        <f t="shared" si="1796"/>
        <v>N</v>
      </c>
      <c r="J1238">
        <f t="shared" si="1797"/>
        <v>35.75</v>
      </c>
      <c r="K1238">
        <f t="shared" si="1798"/>
        <v>35.548828125</v>
      </c>
      <c r="L1238" s="3">
        <f t="shared" si="1873"/>
        <v>2.0610414632583666E-3</v>
      </c>
      <c r="M1238" s="3">
        <f t="shared" si="1799"/>
        <v>2.0494198321144457E-3</v>
      </c>
      <c r="N1238" t="str">
        <f t="shared" si="1800"/>
        <v>2021-09-21</v>
      </c>
      <c r="O1238">
        <f t="shared" si="1801"/>
        <v>73.849609375</v>
      </c>
      <c r="P1238">
        <f t="shared" si="1802"/>
        <v>200.55078125</v>
      </c>
      <c r="Q1238">
        <f t="shared" si="1803"/>
        <v>530.349609375</v>
      </c>
      <c r="R1238">
        <f t="shared" si="1804"/>
        <v>409.900390625</v>
      </c>
      <c r="S1238">
        <f t="shared" si="1805"/>
        <v>17455.868896484375</v>
      </c>
      <c r="T1238">
        <f t="shared" si="1806"/>
        <v>17562.376116071428</v>
      </c>
      <c r="U1238">
        <f t="shared" si="1807"/>
        <v>-74.519287109375</v>
      </c>
      <c r="V1238">
        <f t="shared" si="1808"/>
        <v>-181.02650669642753</v>
      </c>
      <c r="W1238">
        <f t="shared" si="1809"/>
        <v>96.05078125</v>
      </c>
      <c r="X1238">
        <f t="shared" si="1810"/>
        <v>87.105273437500003</v>
      </c>
      <c r="Y1238">
        <f t="shared" si="1811"/>
        <v>17425.027792018107</v>
      </c>
      <c r="Z1238">
        <f t="shared" si="1820"/>
        <v>17490.011802203266</v>
      </c>
      <c r="AA1238">
        <f t="shared" si="1812"/>
        <v>-43.678182643106993</v>
      </c>
      <c r="AB1238">
        <f t="shared" si="1813"/>
        <v>-108.66219282826569</v>
      </c>
      <c r="AC1238" s="9">
        <f t="shared" si="1814"/>
        <v>-64.984010185158695</v>
      </c>
      <c r="AD1238" s="4">
        <f t="shared" si="1815"/>
        <v>2.5457510051799772E-2</v>
      </c>
      <c r="AE1238" s="2">
        <f t="shared" si="1816"/>
        <v>5.5435766744581999E-3</v>
      </c>
      <c r="AF1238">
        <f t="shared" si="1824"/>
        <v>-137.34832405332054</v>
      </c>
      <c r="AG1238" s="4">
        <f t="shared" si="1817"/>
        <v>2.5371230598836721E-2</v>
      </c>
      <c r="AI1238">
        <f t="shared" si="1818"/>
        <v>0</v>
      </c>
      <c r="AJ1238">
        <f t="shared" si="1821"/>
        <v>1</v>
      </c>
      <c r="AK1238">
        <f t="shared" si="1822"/>
        <v>0</v>
      </c>
      <c r="AL1238">
        <f t="shared" ref="AL1238:AN1238" si="1892">SUM(AI1228:AI1237)/10</f>
        <v>0</v>
      </c>
      <c r="AM1238">
        <f t="shared" si="1892"/>
        <v>0.5</v>
      </c>
      <c r="AN1238">
        <f t="shared" si="1892"/>
        <v>0.5</v>
      </c>
      <c r="AO1238" s="7">
        <f t="shared" si="1835"/>
        <v>35.75</v>
      </c>
      <c r="AP1238" s="8">
        <f t="shared" si="1839"/>
        <v>4.5731717524758055E-2</v>
      </c>
      <c r="AQ1238" s="8">
        <f t="shared" si="1840"/>
        <v>0.50909090909090915</v>
      </c>
      <c r="AR1238" s="8">
        <f t="shared" si="1841"/>
        <v>0.49090909090909091</v>
      </c>
      <c r="AT1238" s="8">
        <f t="shared" si="1836"/>
        <v>3</v>
      </c>
      <c r="AU1238" s="8">
        <f t="shared" si="1837"/>
        <v>7</v>
      </c>
      <c r="AV1238" s="4"/>
    </row>
    <row r="1239" spans="1:53" x14ac:dyDescent="0.25">
      <c r="A1239" t="s">
        <v>1243</v>
      </c>
      <c r="B1239">
        <v>17381.55078125</v>
      </c>
      <c r="C1239">
        <v>17455.94921875</v>
      </c>
      <c r="D1239">
        <v>17367.44921875</v>
      </c>
      <c r="E1239">
        <v>17455.19921875</v>
      </c>
      <c r="F1239">
        <v>17455.19921875</v>
      </c>
      <c r="G1239">
        <v>0</v>
      </c>
      <c r="H1239" t="str">
        <f t="shared" si="1795"/>
        <v xml:space="preserve"> 12:15:00+05:30</v>
      </c>
      <c r="I1239" t="str">
        <f t="shared" si="1796"/>
        <v>N</v>
      </c>
      <c r="J1239">
        <f t="shared" si="1797"/>
        <v>73.849609375</v>
      </c>
      <c r="K1239">
        <f t="shared" si="1798"/>
        <v>73.6484375</v>
      </c>
      <c r="L1239" s="3">
        <f t="shared" si="1873"/>
        <v>4.2487845325409968E-3</v>
      </c>
      <c r="M1239" s="3">
        <f t="shared" si="1799"/>
        <v>4.2371614838560192E-3</v>
      </c>
      <c r="N1239" t="str">
        <f t="shared" si="1800"/>
        <v>2021-09-21</v>
      </c>
      <c r="O1239">
        <f t="shared" si="1801"/>
        <v>28.150390625</v>
      </c>
      <c r="P1239">
        <f t="shared" si="1802"/>
        <v>109.30078125</v>
      </c>
      <c r="Q1239">
        <f t="shared" si="1803"/>
        <v>425</v>
      </c>
      <c r="R1239">
        <f t="shared" si="1804"/>
        <v>277.201171875</v>
      </c>
      <c r="S1239">
        <f t="shared" si="1805"/>
        <v>17427.300048828125</v>
      </c>
      <c r="T1239">
        <f t="shared" si="1806"/>
        <v>17552.990420386905</v>
      </c>
      <c r="U1239">
        <f t="shared" si="1807"/>
        <v>27.899169921875</v>
      </c>
      <c r="V1239">
        <f t="shared" si="1808"/>
        <v>-97.791201636904589</v>
      </c>
      <c r="W1239">
        <f t="shared" si="1809"/>
        <v>88.5</v>
      </c>
      <c r="X1239">
        <f t="shared" si="1810"/>
        <v>93.740234375</v>
      </c>
      <c r="Y1239">
        <f t="shared" si="1811"/>
        <v>17431.732553514084</v>
      </c>
      <c r="Z1239">
        <f t="shared" si="1820"/>
        <v>17486.847021889331</v>
      </c>
      <c r="AA1239">
        <f t="shared" si="1812"/>
        <v>23.466665235915571</v>
      </c>
      <c r="AB1239">
        <f t="shared" si="1813"/>
        <v>-31.64780313933079</v>
      </c>
      <c r="AC1239" s="9">
        <f t="shared" si="1814"/>
        <v>-55.114468375246361</v>
      </c>
      <c r="AD1239" s="4">
        <f t="shared" si="1815"/>
        <v>-0.15187646594587018</v>
      </c>
      <c r="AE1239" s="2">
        <f t="shared" si="1816"/>
        <v>5.0957396728389384E-3</v>
      </c>
      <c r="AF1239">
        <f t="shared" si="1824"/>
        <v>-121.25786687282016</v>
      </c>
      <c r="AG1239" s="4">
        <f t="shared" si="1817"/>
        <v>-0.11715073548515845</v>
      </c>
      <c r="AI1239">
        <f t="shared" si="1818"/>
        <v>0</v>
      </c>
      <c r="AJ1239">
        <f t="shared" si="1821"/>
        <v>0</v>
      </c>
      <c r="AK1239">
        <f t="shared" si="1822"/>
        <v>1</v>
      </c>
      <c r="AL1239">
        <f t="shared" ref="AL1239:AN1239" si="1893">SUM(AI1229:AI1238)/10</f>
        <v>0</v>
      </c>
      <c r="AM1239">
        <f t="shared" si="1893"/>
        <v>0.6</v>
      </c>
      <c r="AN1239">
        <f t="shared" si="1893"/>
        <v>0.4</v>
      </c>
      <c r="AO1239" s="7">
        <f t="shared" si="1835"/>
        <v>73.849609375</v>
      </c>
      <c r="AP1239" s="8">
        <f t="shared" si="1839"/>
        <v>3.7416859792983863E-2</v>
      </c>
      <c r="AQ1239" s="8">
        <f t="shared" si="1840"/>
        <v>0.40909090909090906</v>
      </c>
      <c r="AR1239" s="8">
        <f t="shared" si="1841"/>
        <v>0.59090909090909094</v>
      </c>
      <c r="AT1239" s="8">
        <f t="shared" si="1836"/>
        <v>4</v>
      </c>
      <c r="AU1239" s="8">
        <f t="shared" si="1837"/>
        <v>6</v>
      </c>
      <c r="AV1239" s="4"/>
    </row>
    <row r="1240" spans="1:53" x14ac:dyDescent="0.25">
      <c r="A1240" t="s">
        <v>1244</v>
      </c>
      <c r="B1240">
        <v>17454.30078125</v>
      </c>
      <c r="C1240">
        <v>17503.099609375</v>
      </c>
      <c r="D1240">
        <v>17434.44921875</v>
      </c>
      <c r="E1240">
        <v>17483.349609375</v>
      </c>
      <c r="F1240">
        <v>17483.349609375</v>
      </c>
      <c r="G1240">
        <v>0</v>
      </c>
      <c r="H1240" t="str">
        <f t="shared" ref="H1240:H1303" si="1894">RIGHT(A1240,LEN(A1240)-10)</f>
        <v xml:space="preserve"> 13:15:00+05:30</v>
      </c>
      <c r="I1240" t="str">
        <f t="shared" ref="I1240:I1303" si="1895">IF(H1240= " 09:15:00+05:30","Y","N")</f>
        <v>N</v>
      </c>
      <c r="J1240">
        <f t="shared" ref="J1240:J1303" si="1896">E1240-E1239</f>
        <v>28.150390625</v>
      </c>
      <c r="K1240">
        <f t="shared" ref="K1240:K1303" si="1897">E1240-B1240</f>
        <v>29.048828125</v>
      </c>
      <c r="L1240" s="3">
        <f t="shared" si="1873"/>
        <v>1.6127223913183102E-3</v>
      </c>
      <c r="M1240" s="3">
        <f t="shared" ref="M1240:M1303" si="1898">K1240/B1240</f>
        <v>1.6642791074280806E-3</v>
      </c>
      <c r="N1240" t="str">
        <f t="shared" ref="N1240:N1303" si="1899">LEFT(A1240,10)</f>
        <v>2021-09-21</v>
      </c>
      <c r="O1240">
        <f t="shared" ref="O1240:O1303" si="1900">E1241-E1240</f>
        <v>65.150390625</v>
      </c>
      <c r="P1240">
        <f t="shared" ref="P1240:P1303" si="1901">E1246-E1240</f>
        <v>113.55078125</v>
      </c>
      <c r="Q1240">
        <f t="shared" ref="Q1240:Q1303" si="1902">(E1260-E1240)</f>
        <v>378.951171875</v>
      </c>
      <c r="R1240">
        <f t="shared" ref="R1240:R1303" si="1903">(E1274-E1240)</f>
        <v>136.150390625</v>
      </c>
      <c r="S1240">
        <f t="shared" ref="S1240:S1303" si="1904">SUM(E1232:E1239)/8</f>
        <v>17420.34375</v>
      </c>
      <c r="T1240">
        <f t="shared" ref="T1240:T1303" si="1905">SUM(E1219:E1239)/21</f>
        <v>17547.035621279763</v>
      </c>
      <c r="U1240">
        <f t="shared" ref="U1240:U1303" si="1906">E1240-S1240</f>
        <v>63.005859375</v>
      </c>
      <c r="V1240">
        <f t="shared" ref="V1240:V1303" si="1907">E1240-T1240</f>
        <v>-63.686011904763291</v>
      </c>
      <c r="W1240">
        <f t="shared" ref="W1240:W1303" si="1908">MAX(C1240-D1240,C1240-E1240,D1240-E1240)</f>
        <v>68.650390625</v>
      </c>
      <c r="X1240">
        <f t="shared" ref="X1240:X1303" si="1909">SUM(W1230:W1239)/10</f>
        <v>88.380078124999997</v>
      </c>
      <c r="Y1240">
        <f t="shared" ref="Y1240:Y1303" si="1910">(E1240-Y1239)*(2/9)+Y1239</f>
        <v>17443.203010372064</v>
      </c>
      <c r="Z1240">
        <f t="shared" si="1820"/>
        <v>17486.52907529712</v>
      </c>
      <c r="AA1240">
        <f t="shared" ref="AA1240:AA1303" si="1911">$E1240-Y1240</f>
        <v>40.146599002935545</v>
      </c>
      <c r="AB1240">
        <f t="shared" ref="AB1240:AB1303" si="1912">$E1240-Z1240</f>
        <v>-3.1794659221195616</v>
      </c>
      <c r="AC1240" s="9">
        <f t="shared" ref="AC1240:AC1303" si="1913">Y1240-Z1240</f>
        <v>-43.326064925055107</v>
      </c>
      <c r="AD1240" s="4">
        <f t="shared" ref="AD1240:AD1303" si="1914">IF(AND(AC1240&gt;0,AC1239&gt;0),(AC1240-AC1239)/AC1239,IF(AND(AC1240&lt;0,AC1239&lt;0),(AC1240-AC1239)/AC1239,"CROSSOVER"))</f>
        <v>-0.21388945222024125</v>
      </c>
      <c r="AE1240" s="2">
        <f t="shared" ref="AE1240:AE1303" si="1915">ABS(C1240-D1240)/D1240</f>
        <v>3.9376288727933804E-3</v>
      </c>
      <c r="AF1240">
        <f t="shared" si="1824"/>
        <v>-103.83261090769884</v>
      </c>
      <c r="AG1240" s="4">
        <f t="shared" ref="AG1240:AG1303" si="1916">IF(AND(AF1240&gt;0,AF1239&gt;0),(AF1240-AF1239)/AF1239,IF(AND(AF1240&lt;0,AF1239&lt;0),(AF1240-AF1239)/AF1239,"CROSSOVER"))</f>
        <v>-0.14370412753011391</v>
      </c>
      <c r="AI1240">
        <f t="shared" ref="AI1240:AI1303" si="1917">IF(AND(AD1240&gt;0,AB1240&gt;0,AA1240&gt;0,V1240&gt;0,U1240&gt;0),1,0)</f>
        <v>0</v>
      </c>
      <c r="AJ1240">
        <f t="shared" si="1821"/>
        <v>0</v>
      </c>
      <c r="AK1240">
        <f t="shared" si="1822"/>
        <v>1</v>
      </c>
      <c r="AL1240">
        <f t="shared" ref="AL1240:AN1240" si="1918">SUM(AI1230:AI1239)/10</f>
        <v>0</v>
      </c>
      <c r="AM1240">
        <f t="shared" si="1918"/>
        <v>0.6</v>
      </c>
      <c r="AN1240">
        <f t="shared" si="1918"/>
        <v>0.4</v>
      </c>
      <c r="AO1240" s="7">
        <f t="shared" si="1835"/>
        <v>28.150390625</v>
      </c>
      <c r="AP1240" s="8">
        <f t="shared" si="1839"/>
        <v>3.0613794376077707E-2</v>
      </c>
      <c r="AQ1240" s="8">
        <f t="shared" si="1840"/>
        <v>0.49090909090909091</v>
      </c>
      <c r="AR1240" s="8">
        <f t="shared" si="1841"/>
        <v>0.50909090909090915</v>
      </c>
      <c r="AT1240" s="8">
        <f t="shared" si="1836"/>
        <v>4</v>
      </c>
      <c r="AU1240" s="8">
        <f t="shared" si="1837"/>
        <v>6</v>
      </c>
      <c r="AV1240" s="4"/>
    </row>
    <row r="1241" spans="1:53" x14ac:dyDescent="0.25">
      <c r="A1241" t="s">
        <v>1245</v>
      </c>
      <c r="B1241">
        <v>17483</v>
      </c>
      <c r="C1241">
        <v>17560.55078125</v>
      </c>
      <c r="D1241">
        <v>17481.900390625</v>
      </c>
      <c r="E1241">
        <v>17548.5</v>
      </c>
      <c r="F1241">
        <v>17548.5</v>
      </c>
      <c r="G1241">
        <v>0</v>
      </c>
      <c r="H1241" t="str">
        <f t="shared" si="1894"/>
        <v xml:space="preserve"> 14:15:00+05:30</v>
      </c>
      <c r="I1241" t="str">
        <f t="shared" si="1895"/>
        <v>N</v>
      </c>
      <c r="J1241">
        <f t="shared" si="1896"/>
        <v>65.150390625</v>
      </c>
      <c r="K1241">
        <f t="shared" si="1897"/>
        <v>65.5</v>
      </c>
      <c r="L1241" s="3">
        <f t="shared" si="1873"/>
        <v>3.726424974655015E-3</v>
      </c>
      <c r="M1241" s="3">
        <f t="shared" si="1898"/>
        <v>3.7464965966939314E-3</v>
      </c>
      <c r="N1241" t="str">
        <f t="shared" si="1899"/>
        <v>2021-09-21</v>
      </c>
      <c r="O1241">
        <f t="shared" si="1900"/>
        <v>15.599609375</v>
      </c>
      <c r="P1241">
        <f t="shared" si="1901"/>
        <v>45</v>
      </c>
      <c r="Q1241">
        <f t="shared" si="1902"/>
        <v>301.80078125</v>
      </c>
      <c r="R1241">
        <f t="shared" si="1903"/>
        <v>67</v>
      </c>
      <c r="S1241">
        <f t="shared" si="1904"/>
        <v>17412.324951171875</v>
      </c>
      <c r="T1241">
        <f t="shared" si="1905"/>
        <v>17541.107049851191</v>
      </c>
      <c r="U1241">
        <f t="shared" si="1906"/>
        <v>136.175048828125</v>
      </c>
      <c r="V1241">
        <f t="shared" si="1907"/>
        <v>7.3929501488091773</v>
      </c>
      <c r="W1241">
        <f t="shared" si="1908"/>
        <v>78.650390625</v>
      </c>
      <c r="X1241">
        <f t="shared" si="1909"/>
        <v>87.4951171875</v>
      </c>
      <c r="Y1241">
        <f t="shared" si="1910"/>
        <v>17466.602341400496</v>
      </c>
      <c r="Z1241">
        <f t="shared" ref="Z1241:Z1304" si="1919">(F1241-Z1240)*(2/22)+Z1240</f>
        <v>17492.162795724653</v>
      </c>
      <c r="AA1241">
        <f t="shared" si="1911"/>
        <v>81.897658599504211</v>
      </c>
      <c r="AB1241">
        <f t="shared" si="1912"/>
        <v>56.337204275347176</v>
      </c>
      <c r="AC1241" s="9">
        <f t="shared" si="1913"/>
        <v>-25.560454324157035</v>
      </c>
      <c r="AD1241" s="4">
        <f t="shared" si="1914"/>
        <v>-0.41004440702447376</v>
      </c>
      <c r="AE1241" s="2">
        <f t="shared" si="1915"/>
        <v>4.4989611465340324E-3</v>
      </c>
      <c r="AF1241">
        <f t="shared" si="1824"/>
        <v>-74.504708450695034</v>
      </c>
      <c r="AG1241" s="4">
        <f t="shared" si="1916"/>
        <v>-0.28245367424184881</v>
      </c>
      <c r="AI1241">
        <f t="shared" si="1917"/>
        <v>0</v>
      </c>
      <c r="AJ1241">
        <f t="shared" ref="AJ1241:AJ1304" si="1920">IF(AND(AD1241&gt;0,AB1241&lt;0,AA1241&lt;0,V1241&lt;0,U1241&lt;0),1,0)</f>
        <v>0</v>
      </c>
      <c r="AK1241">
        <f t="shared" ref="AK1241:AK1304" si="1921">IF(AND(AI1241 =0,AJ1241=0),1,0)</f>
        <v>1</v>
      </c>
      <c r="AL1241">
        <f t="shared" ref="AL1241:AN1241" si="1922">SUM(AI1231:AI1240)/10</f>
        <v>0</v>
      </c>
      <c r="AM1241">
        <f t="shared" si="1922"/>
        <v>0.6</v>
      </c>
      <c r="AN1241">
        <f t="shared" si="1922"/>
        <v>0.4</v>
      </c>
      <c r="AO1241" s="7">
        <f t="shared" si="1835"/>
        <v>65.150390625</v>
      </c>
      <c r="AP1241" s="8">
        <f t="shared" si="1839"/>
        <v>2.5047649944063579E-2</v>
      </c>
      <c r="AQ1241" s="8">
        <f t="shared" si="1840"/>
        <v>0.49090909090909091</v>
      </c>
      <c r="AR1241" s="8">
        <f t="shared" si="1841"/>
        <v>0.50909090909090915</v>
      </c>
      <c r="AT1241" s="8">
        <f t="shared" si="1836"/>
        <v>5</v>
      </c>
      <c r="AU1241" s="8">
        <f t="shared" si="1837"/>
        <v>5</v>
      </c>
      <c r="AV1241" s="4"/>
    </row>
    <row r="1242" spans="1:53" x14ac:dyDescent="0.25">
      <c r="A1242" t="s">
        <v>1246</v>
      </c>
      <c r="B1242">
        <v>17548.25</v>
      </c>
      <c r="C1242">
        <v>17577.55078125</v>
      </c>
      <c r="D1242">
        <v>17547.349609375</v>
      </c>
      <c r="E1242">
        <v>17564.099609375</v>
      </c>
      <c r="F1242">
        <v>17564.099609375</v>
      </c>
      <c r="G1242">
        <v>0</v>
      </c>
      <c r="H1242" t="str">
        <f t="shared" si="1894"/>
        <v xml:space="preserve"> 15:15:00+05:30</v>
      </c>
      <c r="I1242" t="str">
        <f t="shared" si="1895"/>
        <v>N</v>
      </c>
      <c r="J1242">
        <f t="shared" si="1896"/>
        <v>15.599609375</v>
      </c>
      <c r="K1242">
        <f t="shared" si="1897"/>
        <v>15.849609375</v>
      </c>
      <c r="L1242" s="3">
        <f t="shared" si="1873"/>
        <v>8.8894260905490502E-4</v>
      </c>
      <c r="M1242" s="3">
        <f t="shared" si="1898"/>
        <v>9.0320170814753612E-4</v>
      </c>
      <c r="N1242" t="str">
        <f t="shared" si="1899"/>
        <v>2021-09-21</v>
      </c>
      <c r="O1242">
        <f t="shared" si="1900"/>
        <v>39.75</v>
      </c>
      <c r="P1242">
        <f t="shared" si="1901"/>
        <v>-28.5</v>
      </c>
      <c r="Q1242">
        <f t="shared" si="1902"/>
        <v>302.349609375</v>
      </c>
      <c r="R1242">
        <f t="shared" si="1903"/>
        <v>206.701171875</v>
      </c>
      <c r="S1242">
        <f t="shared" si="1904"/>
        <v>17422.106201171875</v>
      </c>
      <c r="T1242">
        <f t="shared" si="1905"/>
        <v>17537.442801339286</v>
      </c>
      <c r="U1242">
        <f t="shared" si="1906"/>
        <v>141.993408203125</v>
      </c>
      <c r="V1242">
        <f t="shared" si="1907"/>
        <v>26.656808035713766</v>
      </c>
      <c r="W1242">
        <f t="shared" si="1908"/>
        <v>30.201171875</v>
      </c>
      <c r="X1242">
        <f t="shared" si="1909"/>
        <v>83.185156250000006</v>
      </c>
      <c r="Y1242">
        <f t="shared" si="1910"/>
        <v>17488.268400950386</v>
      </c>
      <c r="Z1242">
        <f t="shared" si="1919"/>
        <v>17498.702506056503</v>
      </c>
      <c r="AA1242">
        <f t="shared" si="1911"/>
        <v>75.831208424613578</v>
      </c>
      <c r="AB1242">
        <f t="shared" si="1912"/>
        <v>65.397103318497102</v>
      </c>
      <c r="AC1242" s="9">
        <f t="shared" si="1913"/>
        <v>-10.434105106116476</v>
      </c>
      <c r="AD1242" s="4">
        <f t="shared" si="1914"/>
        <v>-0.59178718133130892</v>
      </c>
      <c r="AE1242" s="2">
        <f t="shared" si="1915"/>
        <v>1.7211244174940505E-3</v>
      </c>
      <c r="AF1242">
        <f t="shared" ref="AF1242:AF1305" si="1923">Y1242-T1242</f>
        <v>-49.174400388899812</v>
      </c>
      <c r="AG1242" s="4">
        <f t="shared" si="1916"/>
        <v>-0.33998264792295718</v>
      </c>
      <c r="AI1242">
        <f t="shared" si="1917"/>
        <v>0</v>
      </c>
      <c r="AJ1242">
        <f t="shared" si="1920"/>
        <v>0</v>
      </c>
      <c r="AK1242">
        <f t="shared" si="1921"/>
        <v>1</v>
      </c>
      <c r="AL1242">
        <f t="shared" ref="AL1242:AN1242" si="1924">SUM(AI1232:AI1241)/10</f>
        <v>0</v>
      </c>
      <c r="AM1242">
        <f t="shared" si="1924"/>
        <v>0.6</v>
      </c>
      <c r="AN1242">
        <f t="shared" si="1924"/>
        <v>0.4</v>
      </c>
      <c r="AO1242" s="7">
        <f t="shared" si="1835"/>
        <v>15.599609375</v>
      </c>
      <c r="AP1242" s="8">
        <f t="shared" si="1839"/>
        <v>2.0493531772415655E-2</v>
      </c>
      <c r="AQ1242" s="8">
        <f t="shared" si="1840"/>
        <v>0.49090909090909091</v>
      </c>
      <c r="AR1242" s="8">
        <f t="shared" si="1841"/>
        <v>0.50909090909090915</v>
      </c>
      <c r="AT1242" s="8">
        <f t="shared" si="1836"/>
        <v>5</v>
      </c>
      <c r="AU1242" s="8">
        <f t="shared" si="1837"/>
        <v>5</v>
      </c>
      <c r="AV1242" s="4"/>
    </row>
    <row r="1243" spans="1:53" x14ac:dyDescent="0.25">
      <c r="A1243" t="s">
        <v>1247</v>
      </c>
      <c r="B1243">
        <v>17580.900390625</v>
      </c>
      <c r="C1243">
        <v>17607.349609375</v>
      </c>
      <c r="D1243">
        <v>17530.150390625</v>
      </c>
      <c r="E1243">
        <v>17603.849609375</v>
      </c>
      <c r="F1243">
        <v>17603.849609375</v>
      </c>
      <c r="G1243">
        <v>0</v>
      </c>
      <c r="H1243" t="str">
        <f t="shared" si="1894"/>
        <v xml:space="preserve"> 09:15:00+05:30</v>
      </c>
      <c r="I1243" t="str">
        <f t="shared" si="1895"/>
        <v>Y</v>
      </c>
      <c r="J1243">
        <f t="shared" si="1896"/>
        <v>39.75</v>
      </c>
      <c r="K1243">
        <f t="shared" si="1897"/>
        <v>22.94921875</v>
      </c>
      <c r="L1243" s="3">
        <f t="shared" si="1873"/>
        <v>2.2631390668487825E-3</v>
      </c>
      <c r="M1243" s="3">
        <f t="shared" si="1898"/>
        <v>1.3053494553804338E-3</v>
      </c>
      <c r="N1243" t="str">
        <f t="shared" si="1899"/>
        <v>2021-09-22</v>
      </c>
      <c r="O1243">
        <f t="shared" si="1900"/>
        <v>-21.94921875</v>
      </c>
      <c r="P1243">
        <f t="shared" si="1901"/>
        <v>-55.5</v>
      </c>
      <c r="Q1243">
        <f t="shared" si="1902"/>
        <v>237.701171875</v>
      </c>
      <c r="R1243">
        <f t="shared" si="1903"/>
        <v>129.599609375</v>
      </c>
      <c r="S1243">
        <f t="shared" si="1904"/>
        <v>17440.5498046875</v>
      </c>
      <c r="T1243">
        <f t="shared" si="1905"/>
        <v>17534.421316964286</v>
      </c>
      <c r="U1243">
        <f t="shared" si="1906"/>
        <v>163.2998046875</v>
      </c>
      <c r="V1243">
        <f t="shared" si="1907"/>
        <v>69.428292410713766</v>
      </c>
      <c r="W1243">
        <f t="shared" si="1908"/>
        <v>77.19921875</v>
      </c>
      <c r="X1243">
        <f t="shared" si="1909"/>
        <v>81.035351562499997</v>
      </c>
      <c r="Y1243">
        <f t="shared" si="1910"/>
        <v>17513.953113933632</v>
      </c>
      <c r="Z1243">
        <f t="shared" si="1919"/>
        <v>17508.261333630911</v>
      </c>
      <c r="AA1243">
        <f t="shared" si="1911"/>
        <v>89.896495441367733</v>
      </c>
      <c r="AB1243">
        <f t="shared" si="1912"/>
        <v>95.588275744088605</v>
      </c>
      <c r="AC1243" s="9">
        <f t="shared" si="1913"/>
        <v>5.691780302720872</v>
      </c>
      <c r="AD1243" s="4" t="str">
        <f t="shared" si="1914"/>
        <v>CROSSOVER</v>
      </c>
      <c r="AE1243" s="2">
        <f t="shared" si="1915"/>
        <v>4.4037967176417149E-3</v>
      </c>
      <c r="AF1243">
        <f t="shared" si="1923"/>
        <v>-20.468203030653967</v>
      </c>
      <c r="AG1243" s="4">
        <f t="shared" si="1916"/>
        <v>-0.58376303790631934</v>
      </c>
      <c r="AI1243">
        <f t="shared" si="1917"/>
        <v>1</v>
      </c>
      <c r="AJ1243">
        <f t="shared" si="1920"/>
        <v>0</v>
      </c>
      <c r="AK1243">
        <f t="shared" si="1921"/>
        <v>0</v>
      </c>
      <c r="AL1243">
        <f t="shared" ref="AL1243:AN1243" si="1925">SUM(AI1233:AI1242)/10</f>
        <v>0</v>
      </c>
      <c r="AM1243">
        <f t="shared" si="1925"/>
        <v>0.6</v>
      </c>
      <c r="AN1243">
        <f t="shared" si="1925"/>
        <v>0.4</v>
      </c>
      <c r="AO1243" s="7">
        <f t="shared" si="1835"/>
        <v>39.75</v>
      </c>
      <c r="AP1243" s="8">
        <f t="shared" si="1839"/>
        <v>0.19858561690470372</v>
      </c>
      <c r="AQ1243" s="8">
        <f t="shared" si="1840"/>
        <v>0.49090909090909091</v>
      </c>
      <c r="AR1243" s="8">
        <f t="shared" si="1841"/>
        <v>0.32727272727272727</v>
      </c>
      <c r="AT1243" s="8">
        <f t="shared" si="1836"/>
        <v>6</v>
      </c>
      <c r="AU1243" s="8">
        <f t="shared" si="1837"/>
        <v>4</v>
      </c>
      <c r="AV1243" s="4"/>
      <c r="AW1243" s="7">
        <f>SUM(AO1244:AO1249)</f>
        <v>-55.5</v>
      </c>
      <c r="AX1243" s="7">
        <f>SUM(AO1244:AO1254)</f>
        <v>178.650390625</v>
      </c>
      <c r="AY1243" s="7">
        <f>SUM(AO1243:AO1257)</f>
        <v>314.55078125</v>
      </c>
      <c r="AZ1243" s="7">
        <f>SUM(AO1244:AO1263)</f>
        <v>237.701171875</v>
      </c>
      <c r="BA1243">
        <f>IF(AC1243&gt;0,1,-1)</f>
        <v>1</v>
      </c>
    </row>
    <row r="1244" spans="1:53" x14ac:dyDescent="0.25">
      <c r="A1244" t="s">
        <v>1248</v>
      </c>
      <c r="B1244">
        <v>17603.55078125</v>
      </c>
      <c r="C1244">
        <v>17610.30078125</v>
      </c>
      <c r="D1244">
        <v>17567.150390625</v>
      </c>
      <c r="E1244">
        <v>17581.900390625</v>
      </c>
      <c r="F1244">
        <v>17581.900390625</v>
      </c>
      <c r="G1244">
        <v>0</v>
      </c>
      <c r="H1244" t="str">
        <f t="shared" si="1894"/>
        <v xml:space="preserve"> 10:15:00+05:30</v>
      </c>
      <c r="I1244" t="str">
        <f t="shared" si="1895"/>
        <v>N</v>
      </c>
      <c r="J1244">
        <f t="shared" si="1896"/>
        <v>-21.94921875</v>
      </c>
      <c r="K1244">
        <f t="shared" si="1897"/>
        <v>-21.650390625</v>
      </c>
      <c r="L1244" s="3">
        <f t="shared" si="1873"/>
        <v>-1.2468419826939931E-3</v>
      </c>
      <c r="M1244" s="3">
        <f t="shared" si="1898"/>
        <v>-1.2298877024321932E-3</v>
      </c>
      <c r="N1244" t="str">
        <f t="shared" si="1899"/>
        <v>2021-09-22</v>
      </c>
      <c r="O1244">
        <f t="shared" si="1900"/>
        <v>-17.400390625</v>
      </c>
      <c r="P1244">
        <f t="shared" si="1901"/>
        <v>143.19921875</v>
      </c>
      <c r="Q1244">
        <f t="shared" si="1902"/>
        <v>303.900390625</v>
      </c>
      <c r="R1244">
        <f t="shared" si="1903"/>
        <v>82.75</v>
      </c>
      <c r="S1244">
        <f t="shared" si="1904"/>
        <v>17469.312255859375</v>
      </c>
      <c r="T1244">
        <f t="shared" si="1905"/>
        <v>17527.406994047618</v>
      </c>
      <c r="U1244">
        <f t="shared" si="1906"/>
        <v>112.588134765625</v>
      </c>
      <c r="V1244">
        <f t="shared" si="1907"/>
        <v>54.493396577381645</v>
      </c>
      <c r="W1244">
        <f t="shared" si="1908"/>
        <v>43.150390625</v>
      </c>
      <c r="X1244">
        <f t="shared" si="1909"/>
        <v>79.435351562500003</v>
      </c>
      <c r="Y1244">
        <f t="shared" si="1910"/>
        <v>17529.052508753935</v>
      </c>
      <c r="Z1244">
        <f t="shared" si="1919"/>
        <v>17514.955793357647</v>
      </c>
      <c r="AA1244">
        <f t="shared" si="1911"/>
        <v>52.847881871064601</v>
      </c>
      <c r="AB1244">
        <f t="shared" si="1912"/>
        <v>66.944597267352947</v>
      </c>
      <c r="AC1244" s="9">
        <f t="shared" si="1913"/>
        <v>14.096715396288346</v>
      </c>
      <c r="AD1244" s="4">
        <f t="shared" si="1914"/>
        <v>1.4766794652192774</v>
      </c>
      <c r="AE1244" s="2">
        <f t="shared" si="1915"/>
        <v>2.4563113348211509E-3</v>
      </c>
      <c r="AF1244">
        <f t="shared" si="1923"/>
        <v>1.6455147063170443</v>
      </c>
      <c r="AG1244" s="4" t="str">
        <f t="shared" si="1916"/>
        <v>CROSSOVER</v>
      </c>
      <c r="AI1244">
        <f t="shared" si="1917"/>
        <v>1</v>
      </c>
      <c r="AJ1244">
        <f t="shared" si="1920"/>
        <v>0</v>
      </c>
      <c r="AK1244">
        <f t="shared" si="1921"/>
        <v>0</v>
      </c>
      <c r="AL1244">
        <f t="shared" ref="AL1244:AN1244" si="1926">SUM(AI1234:AI1243)/10</f>
        <v>0.1</v>
      </c>
      <c r="AM1244">
        <f t="shared" si="1926"/>
        <v>0.5</v>
      </c>
      <c r="AN1244">
        <f t="shared" si="1926"/>
        <v>0.4</v>
      </c>
      <c r="AO1244" s="7">
        <f t="shared" si="1835"/>
        <v>-21.94921875</v>
      </c>
      <c r="AP1244" s="8">
        <f t="shared" si="1839"/>
        <v>0.3442973229220303</v>
      </c>
      <c r="AQ1244" s="8">
        <f t="shared" si="1840"/>
        <v>0.49090909090909091</v>
      </c>
      <c r="AR1244" s="8">
        <f t="shared" si="1841"/>
        <v>0.32727272727272727</v>
      </c>
      <c r="AT1244" s="8">
        <f t="shared" si="1836"/>
        <v>6</v>
      </c>
      <c r="AU1244" s="8">
        <f t="shared" si="1837"/>
        <v>4</v>
      </c>
      <c r="AV1244" s="4"/>
    </row>
    <row r="1245" spans="1:53" x14ac:dyDescent="0.25">
      <c r="A1245" t="s">
        <v>1249</v>
      </c>
      <c r="B1245">
        <v>17580.099609375</v>
      </c>
      <c r="C1245">
        <v>17581.900390625</v>
      </c>
      <c r="D1245">
        <v>17524.5</v>
      </c>
      <c r="E1245">
        <v>17564.5</v>
      </c>
      <c r="F1245">
        <v>17564.5</v>
      </c>
      <c r="G1245">
        <v>0</v>
      </c>
      <c r="H1245" t="str">
        <f t="shared" si="1894"/>
        <v xml:space="preserve"> 11:15:00+05:30</v>
      </c>
      <c r="I1245" t="str">
        <f t="shared" si="1895"/>
        <v>N</v>
      </c>
      <c r="J1245">
        <f t="shared" si="1896"/>
        <v>-17.400390625</v>
      </c>
      <c r="K1245">
        <f t="shared" si="1897"/>
        <v>-15.599609375</v>
      </c>
      <c r="L1245" s="3">
        <f t="shared" si="1873"/>
        <v>-9.8967632840635451E-4</v>
      </c>
      <c r="M1245" s="3">
        <f t="shared" si="1898"/>
        <v>-8.8734476604905826E-4</v>
      </c>
      <c r="N1245" t="str">
        <f t="shared" si="1899"/>
        <v>2021-09-22</v>
      </c>
      <c r="O1245">
        <f t="shared" si="1900"/>
        <v>32.400390625</v>
      </c>
      <c r="P1245">
        <f t="shared" si="1901"/>
        <v>166.55078125</v>
      </c>
      <c r="Q1245">
        <f t="shared" si="1902"/>
        <v>278.650390625</v>
      </c>
      <c r="R1245">
        <f t="shared" si="1903"/>
        <v>90</v>
      </c>
      <c r="S1245">
        <f t="shared" si="1904"/>
        <v>17495.48095703125</v>
      </c>
      <c r="T1245">
        <f t="shared" si="1905"/>
        <v>17519.114118303572</v>
      </c>
      <c r="U1245">
        <f t="shared" si="1906"/>
        <v>69.01904296875</v>
      </c>
      <c r="V1245">
        <f t="shared" si="1907"/>
        <v>45.385881696427532</v>
      </c>
      <c r="W1245">
        <f t="shared" si="1908"/>
        <v>57.400390625</v>
      </c>
      <c r="X1245">
        <f t="shared" si="1909"/>
        <v>72.885351562500006</v>
      </c>
      <c r="Y1245">
        <f t="shared" si="1910"/>
        <v>17536.929729030839</v>
      </c>
      <c r="Z1245">
        <f t="shared" si="1919"/>
        <v>17519.459812143316</v>
      </c>
      <c r="AA1245">
        <f t="shared" si="1911"/>
        <v>27.570270969161356</v>
      </c>
      <c r="AB1245">
        <f t="shared" si="1912"/>
        <v>45.040187856684497</v>
      </c>
      <c r="AC1245" s="9">
        <f t="shared" si="1913"/>
        <v>17.469916887523141</v>
      </c>
      <c r="AD1245" s="4">
        <f t="shared" si="1914"/>
        <v>0.23928989104248755</v>
      </c>
      <c r="AE1245" s="2">
        <f t="shared" si="1915"/>
        <v>3.275436710034523E-3</v>
      </c>
      <c r="AF1245">
        <f t="shared" si="1923"/>
        <v>17.815610727266176</v>
      </c>
      <c r="AG1245" s="4">
        <f t="shared" si="1916"/>
        <v>9.8267708935526272</v>
      </c>
      <c r="AI1245">
        <f t="shared" si="1917"/>
        <v>1</v>
      </c>
      <c r="AJ1245">
        <f t="shared" si="1920"/>
        <v>0</v>
      </c>
      <c r="AK1245">
        <f t="shared" si="1921"/>
        <v>0</v>
      </c>
      <c r="AL1245">
        <f t="shared" ref="AL1245:AN1245" si="1927">SUM(AI1235:AI1244)/10</f>
        <v>0.2</v>
      </c>
      <c r="AM1245">
        <f t="shared" si="1927"/>
        <v>0.4</v>
      </c>
      <c r="AN1245">
        <f t="shared" si="1927"/>
        <v>0.4</v>
      </c>
      <c r="AO1245" s="7">
        <f t="shared" si="1835"/>
        <v>-17.400390625</v>
      </c>
      <c r="AP1245" s="8">
        <f t="shared" si="1839"/>
        <v>0.46351599148166117</v>
      </c>
      <c r="AQ1245" s="8">
        <f t="shared" si="1840"/>
        <v>0.40909090909090906</v>
      </c>
      <c r="AR1245" s="8">
        <f t="shared" si="1841"/>
        <v>0.32727272727272727</v>
      </c>
      <c r="AT1245" s="8">
        <f t="shared" si="1836"/>
        <v>6</v>
      </c>
      <c r="AU1245" s="8">
        <f t="shared" si="1837"/>
        <v>4</v>
      </c>
      <c r="AV1245" s="4"/>
    </row>
    <row r="1246" spans="1:53" x14ac:dyDescent="0.25">
      <c r="A1246" t="s">
        <v>1250</v>
      </c>
      <c r="B1246">
        <v>17566.099609375</v>
      </c>
      <c r="C1246">
        <v>17608.69921875</v>
      </c>
      <c r="D1246">
        <v>17560.30078125</v>
      </c>
      <c r="E1246">
        <v>17596.900390625</v>
      </c>
      <c r="F1246">
        <v>17596.900390625</v>
      </c>
      <c r="G1246">
        <v>0</v>
      </c>
      <c r="H1246" t="str">
        <f t="shared" si="1894"/>
        <v xml:space="preserve"> 12:15:00+05:30</v>
      </c>
      <c r="I1246" t="str">
        <f t="shared" si="1895"/>
        <v>N</v>
      </c>
      <c r="J1246">
        <f t="shared" si="1896"/>
        <v>32.400390625</v>
      </c>
      <c r="K1246">
        <f t="shared" si="1897"/>
        <v>30.80078125</v>
      </c>
      <c r="L1246" s="3">
        <f t="shared" si="1873"/>
        <v>1.8446520325087535E-3</v>
      </c>
      <c r="M1246" s="3">
        <f t="shared" si="1898"/>
        <v>1.7534217575290118E-3</v>
      </c>
      <c r="N1246" t="str">
        <f t="shared" si="1899"/>
        <v>2021-09-22</v>
      </c>
      <c r="O1246">
        <f t="shared" si="1900"/>
        <v>-3.400390625</v>
      </c>
      <c r="P1246">
        <f t="shared" si="1901"/>
        <v>164.69921875</v>
      </c>
      <c r="Q1246">
        <f t="shared" si="1902"/>
        <v>272.099609375</v>
      </c>
      <c r="R1246">
        <f t="shared" si="1903"/>
        <v>55.298828125</v>
      </c>
      <c r="S1246">
        <f t="shared" si="1904"/>
        <v>17522.843505859375</v>
      </c>
      <c r="T1246">
        <f t="shared" si="1905"/>
        <v>17516.490327380954</v>
      </c>
      <c r="U1246">
        <f t="shared" si="1906"/>
        <v>74.056884765625</v>
      </c>
      <c r="V1246">
        <f t="shared" si="1907"/>
        <v>80.410063244045887</v>
      </c>
      <c r="W1246">
        <f t="shared" si="1908"/>
        <v>48.3984375</v>
      </c>
      <c r="X1246">
        <f t="shared" si="1909"/>
        <v>73.125390624999994</v>
      </c>
      <c r="Y1246">
        <f t="shared" si="1910"/>
        <v>17550.256542718431</v>
      </c>
      <c r="Z1246">
        <f t="shared" si="1919"/>
        <v>17526.499864732559</v>
      </c>
      <c r="AA1246">
        <f t="shared" si="1911"/>
        <v>46.643847906569135</v>
      </c>
      <c r="AB1246">
        <f t="shared" si="1912"/>
        <v>70.400525892440783</v>
      </c>
      <c r="AC1246" s="9">
        <f t="shared" si="1913"/>
        <v>23.756677985871647</v>
      </c>
      <c r="AD1246" s="4">
        <f t="shared" si="1914"/>
        <v>0.3598621068906433</v>
      </c>
      <c r="AE1246" s="2">
        <f t="shared" si="1915"/>
        <v>2.7561280471731669E-3</v>
      </c>
      <c r="AF1246">
        <f t="shared" si="1923"/>
        <v>33.766215337476751</v>
      </c>
      <c r="AG1246" s="4">
        <f t="shared" si="1916"/>
        <v>0.89531618390149981</v>
      </c>
      <c r="AI1246">
        <f t="shared" si="1917"/>
        <v>1</v>
      </c>
      <c r="AJ1246">
        <f t="shared" si="1920"/>
        <v>0</v>
      </c>
      <c r="AK1246">
        <f t="shared" si="1921"/>
        <v>0</v>
      </c>
      <c r="AL1246">
        <f t="shared" ref="AL1246:AN1246" si="1928">SUM(AI1236:AI1245)/10</f>
        <v>0.3</v>
      </c>
      <c r="AM1246">
        <f t="shared" si="1928"/>
        <v>0.3</v>
      </c>
      <c r="AN1246">
        <f t="shared" si="1928"/>
        <v>0.4</v>
      </c>
      <c r="AO1246" s="7">
        <f t="shared" si="1835"/>
        <v>32.400390625</v>
      </c>
      <c r="AP1246" s="8">
        <f t="shared" si="1839"/>
        <v>0.56105853848499554</v>
      </c>
      <c r="AQ1246" s="8">
        <f t="shared" si="1840"/>
        <v>0.32727272727272727</v>
      </c>
      <c r="AR1246" s="8">
        <f t="shared" si="1841"/>
        <v>0.32727272727272727</v>
      </c>
      <c r="AT1246" s="8">
        <f t="shared" si="1836"/>
        <v>7</v>
      </c>
      <c r="AU1246" s="8">
        <f t="shared" si="1837"/>
        <v>3</v>
      </c>
      <c r="AV1246" s="4"/>
    </row>
    <row r="1247" spans="1:53" x14ac:dyDescent="0.25">
      <c r="A1247" t="s">
        <v>1251</v>
      </c>
      <c r="B1247">
        <v>17596.849609375</v>
      </c>
      <c r="C1247">
        <v>17609.80078125</v>
      </c>
      <c r="D1247">
        <v>17559.30078125</v>
      </c>
      <c r="E1247">
        <v>17593.5</v>
      </c>
      <c r="F1247">
        <v>17593.5</v>
      </c>
      <c r="G1247">
        <v>0</v>
      </c>
      <c r="H1247" t="str">
        <f t="shared" si="1894"/>
        <v xml:space="preserve"> 13:15:00+05:30</v>
      </c>
      <c r="I1247" t="str">
        <f t="shared" si="1895"/>
        <v>N</v>
      </c>
      <c r="J1247">
        <f t="shared" si="1896"/>
        <v>-3.400390625</v>
      </c>
      <c r="K1247">
        <f t="shared" si="1897"/>
        <v>-3.349609375</v>
      </c>
      <c r="L1247" s="3">
        <f t="shared" si="1873"/>
        <v>-1.9323804474176637E-4</v>
      </c>
      <c r="M1247" s="3">
        <f t="shared" si="1898"/>
        <v>-1.9035278753621004E-4</v>
      </c>
      <c r="N1247" t="str">
        <f t="shared" si="1899"/>
        <v>2021-09-22</v>
      </c>
      <c r="O1247">
        <f t="shared" si="1900"/>
        <v>-57.900390625</v>
      </c>
      <c r="P1247">
        <f t="shared" si="1901"/>
        <v>167.349609375</v>
      </c>
      <c r="Q1247">
        <f t="shared" si="1902"/>
        <v>292.75</v>
      </c>
      <c r="R1247">
        <f t="shared" si="1903"/>
        <v>102.25</v>
      </c>
      <c r="S1247">
        <f t="shared" si="1904"/>
        <v>17549.787353515625</v>
      </c>
      <c r="T1247">
        <f t="shared" si="1905"/>
        <v>17513.821335565477</v>
      </c>
      <c r="U1247">
        <f t="shared" si="1906"/>
        <v>43.712646484375</v>
      </c>
      <c r="V1247">
        <f t="shared" si="1907"/>
        <v>79.678664434522943</v>
      </c>
      <c r="W1247">
        <f t="shared" si="1908"/>
        <v>50.5</v>
      </c>
      <c r="X1247">
        <f t="shared" si="1909"/>
        <v>66.9501953125</v>
      </c>
      <c r="Y1247">
        <f t="shared" si="1910"/>
        <v>17559.866199892112</v>
      </c>
      <c r="Z1247">
        <f t="shared" si="1919"/>
        <v>17532.590786120509</v>
      </c>
      <c r="AA1247">
        <f t="shared" si="1911"/>
        <v>33.63380010788751</v>
      </c>
      <c r="AB1247">
        <f t="shared" si="1912"/>
        <v>60.90921387949129</v>
      </c>
      <c r="AC1247" s="9">
        <f t="shared" si="1913"/>
        <v>27.27541377160378</v>
      </c>
      <c r="AD1247" s="4">
        <f t="shared" si="1914"/>
        <v>0.14811564932709714</v>
      </c>
      <c r="AE1247" s="2">
        <f t="shared" si="1915"/>
        <v>2.8759687318486173E-3</v>
      </c>
      <c r="AF1247">
        <f t="shared" si="1923"/>
        <v>46.044864326635434</v>
      </c>
      <c r="AG1247" s="4">
        <f t="shared" si="1916"/>
        <v>0.3636371108351828</v>
      </c>
      <c r="AI1247">
        <f t="shared" si="1917"/>
        <v>1</v>
      </c>
      <c r="AJ1247">
        <f t="shared" si="1920"/>
        <v>0</v>
      </c>
      <c r="AK1247">
        <f t="shared" si="1921"/>
        <v>0</v>
      </c>
      <c r="AL1247">
        <f t="shared" ref="AL1247:AN1247" si="1929">SUM(AI1237:AI1246)/10</f>
        <v>0.4</v>
      </c>
      <c r="AM1247">
        <f t="shared" si="1929"/>
        <v>0.2</v>
      </c>
      <c r="AN1247">
        <f t="shared" si="1929"/>
        <v>0.4</v>
      </c>
      <c r="AO1247" s="7">
        <f t="shared" si="1835"/>
        <v>-3.400390625</v>
      </c>
      <c r="AP1247" s="8">
        <f t="shared" si="1839"/>
        <v>0.64086607694226905</v>
      </c>
      <c r="AQ1247" s="8">
        <f t="shared" si="1840"/>
        <v>0.24545454545454545</v>
      </c>
      <c r="AR1247" s="8">
        <f t="shared" si="1841"/>
        <v>0.32727272727272727</v>
      </c>
      <c r="AT1247" s="8">
        <f t="shared" si="1836"/>
        <v>7</v>
      </c>
      <c r="AU1247" s="8">
        <f t="shared" si="1837"/>
        <v>3</v>
      </c>
      <c r="AV1247" s="4"/>
    </row>
    <row r="1248" spans="1:53" x14ac:dyDescent="0.25">
      <c r="A1248" t="s">
        <v>1252</v>
      </c>
      <c r="B1248">
        <v>17594</v>
      </c>
      <c r="C1248">
        <v>17601.349609375</v>
      </c>
      <c r="D1248">
        <v>17534.80078125</v>
      </c>
      <c r="E1248">
        <v>17535.599609375</v>
      </c>
      <c r="F1248">
        <v>17535.599609375</v>
      </c>
      <c r="G1248">
        <v>0</v>
      </c>
      <c r="H1248" t="str">
        <f t="shared" si="1894"/>
        <v xml:space="preserve"> 14:15:00+05:30</v>
      </c>
      <c r="I1248" t="str">
        <f t="shared" si="1895"/>
        <v>N</v>
      </c>
      <c r="J1248">
        <f t="shared" si="1896"/>
        <v>-57.900390625</v>
      </c>
      <c r="K1248">
        <f t="shared" si="1897"/>
        <v>-58.400390625</v>
      </c>
      <c r="L1248" s="3">
        <f t="shared" si="1873"/>
        <v>-3.2910103518344843E-3</v>
      </c>
      <c r="M1248" s="3">
        <f t="shared" si="1898"/>
        <v>-3.3193356044674319E-3</v>
      </c>
      <c r="N1248" t="str">
        <f t="shared" si="1899"/>
        <v>2021-09-22</v>
      </c>
      <c r="O1248">
        <f t="shared" si="1900"/>
        <v>12.75</v>
      </c>
      <c r="P1248">
        <f t="shared" si="1901"/>
        <v>246.900390625</v>
      </c>
      <c r="Q1248">
        <f t="shared" si="1902"/>
        <v>347.150390625</v>
      </c>
      <c r="R1248">
        <f t="shared" si="1903"/>
        <v>201.201171875</v>
      </c>
      <c r="S1248">
        <f t="shared" si="1904"/>
        <v>17567.074951171875</v>
      </c>
      <c r="T1248">
        <f t="shared" si="1905"/>
        <v>17511.976097470237</v>
      </c>
      <c r="U1248">
        <f t="shared" si="1906"/>
        <v>-31.475341796875</v>
      </c>
      <c r="V1248">
        <f t="shared" si="1907"/>
        <v>23.623511904763291</v>
      </c>
      <c r="W1248">
        <f t="shared" si="1908"/>
        <v>66.548828125</v>
      </c>
      <c r="X1248">
        <f t="shared" si="1909"/>
        <v>63.8701171875</v>
      </c>
      <c r="Y1248">
        <f t="shared" si="1910"/>
        <v>17554.473624221642</v>
      </c>
      <c r="Z1248">
        <f t="shared" si="1919"/>
        <v>17532.864315507282</v>
      </c>
      <c r="AA1248">
        <f t="shared" si="1911"/>
        <v>-18.87401484664224</v>
      </c>
      <c r="AB1248">
        <f t="shared" si="1912"/>
        <v>2.7352938677177008</v>
      </c>
      <c r="AC1248" s="9">
        <f t="shared" si="1913"/>
        <v>21.60930871435994</v>
      </c>
      <c r="AD1248" s="4">
        <f t="shared" si="1914"/>
        <v>-0.20773672233499818</v>
      </c>
      <c r="AE1248" s="2">
        <f t="shared" si="1915"/>
        <v>3.7952428975503846E-3</v>
      </c>
      <c r="AF1248">
        <f t="shared" si="1923"/>
        <v>42.49752675140553</v>
      </c>
      <c r="AG1248" s="4">
        <f t="shared" si="1916"/>
        <v>-7.7040895376857169E-2</v>
      </c>
      <c r="AI1248">
        <f t="shared" si="1917"/>
        <v>0</v>
      </c>
      <c r="AJ1248">
        <f t="shared" si="1920"/>
        <v>0</v>
      </c>
      <c r="AK1248">
        <f t="shared" si="1921"/>
        <v>1</v>
      </c>
      <c r="AL1248">
        <f t="shared" ref="AL1248:AN1248" si="1930">SUM(AI1238:AI1247)/10</f>
        <v>0.5</v>
      </c>
      <c r="AM1248">
        <f t="shared" si="1930"/>
        <v>0.1</v>
      </c>
      <c r="AN1248">
        <f t="shared" si="1930"/>
        <v>0.4</v>
      </c>
      <c r="AO1248" s="7">
        <f t="shared" si="1835"/>
        <v>-57.900390625</v>
      </c>
      <c r="AP1248" s="8">
        <f t="shared" si="1839"/>
        <v>0.5243449720436747</v>
      </c>
      <c r="AQ1248" s="8">
        <f t="shared" si="1840"/>
        <v>0.16363636363636364</v>
      </c>
      <c r="AR1248" s="8">
        <f t="shared" si="1841"/>
        <v>0.50909090909090915</v>
      </c>
      <c r="AT1248" s="8">
        <f t="shared" si="1836"/>
        <v>6</v>
      </c>
      <c r="AU1248" s="8">
        <f t="shared" si="1837"/>
        <v>4</v>
      </c>
      <c r="AV1248" s="4"/>
    </row>
    <row r="1249" spans="1:48" x14ac:dyDescent="0.25">
      <c r="A1249" t="s">
        <v>1253</v>
      </c>
      <c r="B1249">
        <v>17536.400390625</v>
      </c>
      <c r="C1249">
        <v>17555.650390625</v>
      </c>
      <c r="D1249">
        <v>17534.349609375</v>
      </c>
      <c r="E1249">
        <v>17548.349609375</v>
      </c>
      <c r="F1249">
        <v>17548.349609375</v>
      </c>
      <c r="G1249">
        <v>0</v>
      </c>
      <c r="H1249" t="str">
        <f t="shared" si="1894"/>
        <v xml:space="preserve"> 15:15:00+05:30</v>
      </c>
      <c r="I1249" t="str">
        <f t="shared" si="1895"/>
        <v>N</v>
      </c>
      <c r="J1249">
        <f t="shared" si="1896"/>
        <v>12.75</v>
      </c>
      <c r="K1249">
        <f t="shared" si="1897"/>
        <v>11.94921875</v>
      </c>
      <c r="L1249" s="3">
        <f t="shared" si="1873"/>
        <v>7.2709233125872177E-4</v>
      </c>
      <c r="M1249" s="3">
        <f t="shared" si="1898"/>
        <v>6.813951828100412E-4</v>
      </c>
      <c r="N1249" t="str">
        <f t="shared" si="1899"/>
        <v>2021-09-22</v>
      </c>
      <c r="O1249">
        <f t="shared" si="1900"/>
        <v>176.75</v>
      </c>
      <c r="P1249">
        <f t="shared" si="1901"/>
        <v>284.849609375</v>
      </c>
      <c r="Q1249">
        <f t="shared" si="1902"/>
        <v>312.150390625</v>
      </c>
      <c r="R1249">
        <f t="shared" si="1903"/>
        <v>152.599609375</v>
      </c>
      <c r="S1249">
        <f t="shared" si="1904"/>
        <v>17573.606201171875</v>
      </c>
      <c r="T1249">
        <f t="shared" si="1905"/>
        <v>17509.826078869046</v>
      </c>
      <c r="U1249">
        <f t="shared" si="1906"/>
        <v>-25.256591796875</v>
      </c>
      <c r="V1249">
        <f t="shared" si="1907"/>
        <v>38.523530505954113</v>
      </c>
      <c r="W1249">
        <f t="shared" si="1908"/>
        <v>21.30078125</v>
      </c>
      <c r="X1249">
        <f t="shared" si="1909"/>
        <v>60.919921875</v>
      </c>
      <c r="Y1249">
        <f t="shared" si="1910"/>
        <v>17553.1127320335</v>
      </c>
      <c r="Z1249">
        <f t="shared" si="1919"/>
        <v>17534.272069495255</v>
      </c>
      <c r="AA1249">
        <f t="shared" si="1911"/>
        <v>-4.763122658499924</v>
      </c>
      <c r="AB1249">
        <f t="shared" si="1912"/>
        <v>14.077539879745018</v>
      </c>
      <c r="AC1249" s="9">
        <f t="shared" si="1913"/>
        <v>18.840662538244942</v>
      </c>
      <c r="AD1249" s="4">
        <f t="shared" si="1914"/>
        <v>-0.12812284801480772</v>
      </c>
      <c r="AE1249" s="2">
        <f t="shared" si="1915"/>
        <v>1.2148030422874209E-3</v>
      </c>
      <c r="AF1249">
        <f t="shared" si="1923"/>
        <v>43.286653164454037</v>
      </c>
      <c r="AG1249" s="4">
        <f t="shared" si="1916"/>
        <v>1.8568760899065919E-2</v>
      </c>
      <c r="AI1249">
        <f t="shared" si="1917"/>
        <v>0</v>
      </c>
      <c r="AJ1249">
        <f t="shared" si="1920"/>
        <v>0</v>
      </c>
      <c r="AK1249">
        <f t="shared" si="1921"/>
        <v>1</v>
      </c>
      <c r="AL1249">
        <f t="shared" ref="AL1249:AN1249" si="1931">SUM(AI1239:AI1248)/10</f>
        <v>0.5</v>
      </c>
      <c r="AM1249">
        <f t="shared" si="1931"/>
        <v>0</v>
      </c>
      <c r="AN1249">
        <f t="shared" si="1931"/>
        <v>0.5</v>
      </c>
      <c r="AO1249" s="7">
        <f t="shared" si="1835"/>
        <v>12.75</v>
      </c>
      <c r="AP1249" s="8">
        <f t="shared" si="1839"/>
        <v>0.42900952258118841</v>
      </c>
      <c r="AQ1249" s="8">
        <f t="shared" si="1840"/>
        <v>8.1818181818181818E-2</v>
      </c>
      <c r="AR1249" s="8">
        <f t="shared" si="1841"/>
        <v>0.50909090909090915</v>
      </c>
      <c r="AT1249" s="8">
        <f t="shared" si="1836"/>
        <v>6</v>
      </c>
      <c r="AU1249" s="8">
        <f t="shared" si="1837"/>
        <v>4</v>
      </c>
      <c r="AV1249" s="4"/>
    </row>
    <row r="1250" spans="1:48" x14ac:dyDescent="0.25">
      <c r="A1250" t="s">
        <v>1254</v>
      </c>
      <c r="B1250">
        <v>17670.849609375</v>
      </c>
      <c r="C1250">
        <v>17729.349609375</v>
      </c>
      <c r="D1250">
        <v>17647.650390625</v>
      </c>
      <c r="E1250">
        <v>17725.099609375</v>
      </c>
      <c r="F1250">
        <v>17725.099609375</v>
      </c>
      <c r="G1250">
        <v>0</v>
      </c>
      <c r="H1250" t="str">
        <f t="shared" si="1894"/>
        <v xml:space="preserve"> 09:15:00+05:30</v>
      </c>
      <c r="I1250" t="str">
        <f t="shared" si="1895"/>
        <v>Y</v>
      </c>
      <c r="J1250">
        <f t="shared" si="1896"/>
        <v>176.75</v>
      </c>
      <c r="K1250">
        <f t="shared" si="1897"/>
        <v>54.25</v>
      </c>
      <c r="L1250" s="3">
        <f t="shared" si="1873"/>
        <v>1.0072172251775369E-2</v>
      </c>
      <c r="M1250" s="3">
        <f t="shared" si="1898"/>
        <v>3.0700278254430103E-3</v>
      </c>
      <c r="N1250" t="str">
        <f t="shared" si="1899"/>
        <v>2021-09-23</v>
      </c>
      <c r="O1250">
        <f t="shared" si="1900"/>
        <v>5.951171875</v>
      </c>
      <c r="P1250">
        <f t="shared" si="1901"/>
        <v>101.201171875</v>
      </c>
      <c r="Q1250">
        <f t="shared" si="1902"/>
        <v>130</v>
      </c>
      <c r="R1250">
        <f t="shared" si="1903"/>
        <v>-16.548828125</v>
      </c>
      <c r="S1250">
        <f t="shared" si="1904"/>
        <v>17573.58740234375</v>
      </c>
      <c r="T1250">
        <f t="shared" si="1905"/>
        <v>17507.261811755954</v>
      </c>
      <c r="U1250">
        <f t="shared" si="1906"/>
        <v>151.51220703125</v>
      </c>
      <c r="V1250">
        <f t="shared" si="1907"/>
        <v>217.83779761904589</v>
      </c>
      <c r="W1250">
        <f t="shared" si="1908"/>
        <v>81.69921875</v>
      </c>
      <c r="X1250">
        <f t="shared" si="1909"/>
        <v>54.2</v>
      </c>
      <c r="Y1250">
        <f t="shared" si="1910"/>
        <v>17591.332038109387</v>
      </c>
      <c r="Z1250">
        <f t="shared" si="1919"/>
        <v>17551.62002766614</v>
      </c>
      <c r="AA1250">
        <f t="shared" si="1911"/>
        <v>133.76757126561279</v>
      </c>
      <c r="AB1250">
        <f t="shared" si="1912"/>
        <v>173.47958170885977</v>
      </c>
      <c r="AC1250" s="9">
        <f t="shared" si="1913"/>
        <v>39.712010443246982</v>
      </c>
      <c r="AD1250" s="4">
        <f t="shared" si="1914"/>
        <v>1.1077820571667785</v>
      </c>
      <c r="AE1250" s="2">
        <f t="shared" si="1915"/>
        <v>4.62946720620674E-3</v>
      </c>
      <c r="AF1250">
        <f t="shared" si="1923"/>
        <v>84.0702263534331</v>
      </c>
      <c r="AG1250" s="4">
        <f t="shared" si="1916"/>
        <v>0.94217432412791746</v>
      </c>
      <c r="AI1250">
        <f t="shared" si="1917"/>
        <v>1</v>
      </c>
      <c r="AJ1250">
        <f t="shared" si="1920"/>
        <v>0</v>
      </c>
      <c r="AK1250">
        <f t="shared" si="1921"/>
        <v>0</v>
      </c>
      <c r="AL1250">
        <f t="shared" ref="AL1250:AN1250" si="1932">SUM(AI1240:AI1249)/10</f>
        <v>0.5</v>
      </c>
      <c r="AM1250">
        <f t="shared" si="1932"/>
        <v>0</v>
      </c>
      <c r="AN1250">
        <f t="shared" si="1932"/>
        <v>0.5</v>
      </c>
      <c r="AO1250" s="7">
        <f t="shared" si="1835"/>
        <v>176.75</v>
      </c>
      <c r="AP1250" s="8">
        <f t="shared" si="1839"/>
        <v>0.53282597302097234</v>
      </c>
      <c r="AQ1250" s="8">
        <f t="shared" si="1840"/>
        <v>0</v>
      </c>
      <c r="AR1250" s="8">
        <f t="shared" si="1841"/>
        <v>0.40909090909090906</v>
      </c>
      <c r="AT1250" s="8">
        <f t="shared" si="1836"/>
        <v>6</v>
      </c>
      <c r="AU1250" s="8">
        <f t="shared" si="1837"/>
        <v>4</v>
      </c>
      <c r="AV1250" s="4"/>
    </row>
    <row r="1251" spans="1:48" x14ac:dyDescent="0.25">
      <c r="A1251" t="s">
        <v>1255</v>
      </c>
      <c r="B1251">
        <v>17725.900390625</v>
      </c>
      <c r="C1251">
        <v>17736.599609375</v>
      </c>
      <c r="D1251">
        <v>17706.099609375</v>
      </c>
      <c r="E1251">
        <v>17731.05078125</v>
      </c>
      <c r="F1251">
        <v>17731.05078125</v>
      </c>
      <c r="G1251">
        <v>0</v>
      </c>
      <c r="H1251" t="str">
        <f t="shared" si="1894"/>
        <v xml:space="preserve"> 10:15:00+05:30</v>
      </c>
      <c r="I1251" t="str">
        <f t="shared" si="1895"/>
        <v>N</v>
      </c>
      <c r="J1251">
        <f t="shared" si="1896"/>
        <v>5.951171875</v>
      </c>
      <c r="K1251">
        <f t="shared" si="1897"/>
        <v>5.150390625</v>
      </c>
      <c r="L1251" s="3">
        <f t="shared" si="1873"/>
        <v>3.3574828949634559E-4</v>
      </c>
      <c r="M1251" s="3">
        <f t="shared" si="1898"/>
        <v>2.9055734893579653E-4</v>
      </c>
      <c r="N1251" t="str">
        <f t="shared" si="1899"/>
        <v>2021-09-23</v>
      </c>
      <c r="O1251">
        <f t="shared" si="1900"/>
        <v>30.548828125</v>
      </c>
      <c r="P1251">
        <f t="shared" si="1901"/>
        <v>147.599609375</v>
      </c>
      <c r="Q1251">
        <f t="shared" si="1902"/>
        <v>145.548828125</v>
      </c>
      <c r="R1251">
        <f t="shared" si="1903"/>
        <v>-27.150390625</v>
      </c>
      <c r="S1251">
        <f t="shared" si="1904"/>
        <v>17593.71240234375</v>
      </c>
      <c r="T1251">
        <f t="shared" si="1905"/>
        <v>17515.673735119046</v>
      </c>
      <c r="U1251">
        <f t="shared" si="1906"/>
        <v>137.33837890625</v>
      </c>
      <c r="V1251">
        <f t="shared" si="1907"/>
        <v>215.37704613095411</v>
      </c>
      <c r="W1251">
        <f t="shared" si="1908"/>
        <v>30.5</v>
      </c>
      <c r="X1251">
        <f t="shared" si="1909"/>
        <v>55.5048828125</v>
      </c>
      <c r="Y1251">
        <f t="shared" si="1910"/>
        <v>17622.380647696191</v>
      </c>
      <c r="Z1251">
        <f t="shared" si="1919"/>
        <v>17567.93191435558</v>
      </c>
      <c r="AA1251">
        <f t="shared" si="1911"/>
        <v>108.67013355380914</v>
      </c>
      <c r="AB1251">
        <f t="shared" si="1912"/>
        <v>163.11886689441963</v>
      </c>
      <c r="AC1251" s="9">
        <f t="shared" si="1913"/>
        <v>54.448733340610488</v>
      </c>
      <c r="AD1251" s="4">
        <f t="shared" si="1914"/>
        <v>0.37108982226986403</v>
      </c>
      <c r="AE1251" s="2">
        <f t="shared" si="1915"/>
        <v>1.7225702256780993E-3</v>
      </c>
      <c r="AF1251">
        <f t="shared" si="1923"/>
        <v>106.70691257714498</v>
      </c>
      <c r="AG1251" s="4">
        <f t="shared" si="1916"/>
        <v>0.26925925152796359</v>
      </c>
      <c r="AI1251">
        <f t="shared" si="1917"/>
        <v>1</v>
      </c>
      <c r="AJ1251">
        <f t="shared" si="1920"/>
        <v>0</v>
      </c>
      <c r="AK1251">
        <f t="shared" si="1921"/>
        <v>0</v>
      </c>
      <c r="AL1251">
        <f t="shared" ref="AL1251:AN1251" si="1933">SUM(AI1241:AI1250)/10</f>
        <v>0.6</v>
      </c>
      <c r="AM1251">
        <f t="shared" si="1933"/>
        <v>0</v>
      </c>
      <c r="AN1251">
        <f t="shared" si="1933"/>
        <v>0.4</v>
      </c>
      <c r="AO1251" s="7">
        <f t="shared" ref="AO1251:AO1314" si="1934">J1251</f>
        <v>5.951171875</v>
      </c>
      <c r="AP1251" s="8">
        <f t="shared" si="1839"/>
        <v>0.61776670519897736</v>
      </c>
      <c r="AQ1251" s="8">
        <f t="shared" si="1840"/>
        <v>0</v>
      </c>
      <c r="AR1251" s="8">
        <f t="shared" si="1841"/>
        <v>0.40909090909090906</v>
      </c>
      <c r="AT1251" s="8">
        <f t="shared" ref="AT1251:AT1314" si="1935">COUNTIF($J1242:$J1251,"&gt;0")</f>
        <v>6</v>
      </c>
      <c r="AU1251" s="8">
        <f t="shared" ref="AU1251:AU1314" si="1936">COUNTIF($J1242:$J1251,"&lt;0")</f>
        <v>4</v>
      </c>
      <c r="AV1251" s="4"/>
    </row>
    <row r="1252" spans="1:48" x14ac:dyDescent="0.25">
      <c r="A1252" t="s">
        <v>1256</v>
      </c>
      <c r="B1252">
        <v>17731.150390625</v>
      </c>
      <c r="C1252">
        <v>17763.75</v>
      </c>
      <c r="D1252">
        <v>17718.849609375</v>
      </c>
      <c r="E1252">
        <v>17761.599609375</v>
      </c>
      <c r="F1252">
        <v>17761.599609375</v>
      </c>
      <c r="G1252">
        <v>0</v>
      </c>
      <c r="H1252" t="str">
        <f t="shared" si="1894"/>
        <v xml:space="preserve"> 11:15:00+05:30</v>
      </c>
      <c r="I1252" t="str">
        <f t="shared" si="1895"/>
        <v>N</v>
      </c>
      <c r="J1252">
        <f t="shared" si="1896"/>
        <v>30.548828125</v>
      </c>
      <c r="K1252">
        <f t="shared" si="1897"/>
        <v>30.44921875</v>
      </c>
      <c r="L1252" s="3">
        <f t="shared" si="1873"/>
        <v>1.7229000413954245E-3</v>
      </c>
      <c r="M1252" s="3">
        <f t="shared" si="1898"/>
        <v>1.7172726009982652E-3</v>
      </c>
      <c r="N1252" t="str">
        <f t="shared" si="1899"/>
        <v>2021-09-23</v>
      </c>
      <c r="O1252">
        <f t="shared" si="1900"/>
        <v>-0.75</v>
      </c>
      <c r="P1252">
        <f t="shared" si="1901"/>
        <v>150.099609375</v>
      </c>
      <c r="Q1252">
        <f t="shared" si="1902"/>
        <v>29.650390625</v>
      </c>
      <c r="R1252">
        <f t="shared" si="1903"/>
        <v>-71.94921875</v>
      </c>
      <c r="S1252">
        <f t="shared" si="1904"/>
        <v>17609.612548828125</v>
      </c>
      <c r="T1252">
        <f t="shared" si="1905"/>
        <v>17521.442801339286</v>
      </c>
      <c r="U1252">
        <f t="shared" si="1906"/>
        <v>151.987060546875</v>
      </c>
      <c r="V1252">
        <f t="shared" si="1907"/>
        <v>240.15680803571377</v>
      </c>
      <c r="W1252">
        <f t="shared" si="1908"/>
        <v>44.900390625</v>
      </c>
      <c r="X1252">
        <f t="shared" si="1909"/>
        <v>50.689843750000001</v>
      </c>
      <c r="Y1252">
        <f t="shared" si="1910"/>
        <v>17653.318194735926</v>
      </c>
      <c r="Z1252">
        <f t="shared" si="1919"/>
        <v>17585.538068448255</v>
      </c>
      <c r="AA1252">
        <f t="shared" si="1911"/>
        <v>108.28141463907377</v>
      </c>
      <c r="AB1252">
        <f t="shared" si="1912"/>
        <v>176.06154092674478</v>
      </c>
      <c r="AC1252" s="9">
        <f t="shared" si="1913"/>
        <v>67.78012628767101</v>
      </c>
      <c r="AD1252" s="4">
        <f t="shared" si="1914"/>
        <v>0.24484303176833183</v>
      </c>
      <c r="AE1252" s="2">
        <f t="shared" si="1915"/>
        <v>2.5340466009285E-3</v>
      </c>
      <c r="AF1252">
        <f t="shared" si="1923"/>
        <v>131.87539339663999</v>
      </c>
      <c r="AG1252" s="4">
        <f t="shared" si="1916"/>
        <v>0.23586551434799669</v>
      </c>
      <c r="AI1252">
        <f t="shared" si="1917"/>
        <v>1</v>
      </c>
      <c r="AJ1252">
        <f t="shared" si="1920"/>
        <v>0</v>
      </c>
      <c r="AK1252">
        <f t="shared" si="1921"/>
        <v>0</v>
      </c>
      <c r="AL1252">
        <f t="shared" ref="AL1252:AN1252" si="1937">SUM(AI1242:AI1251)/10</f>
        <v>0.7</v>
      </c>
      <c r="AM1252">
        <f t="shared" si="1937"/>
        <v>0</v>
      </c>
      <c r="AN1252">
        <f t="shared" si="1937"/>
        <v>0.3</v>
      </c>
      <c r="AO1252" s="7">
        <f t="shared" si="1934"/>
        <v>30.548828125</v>
      </c>
      <c r="AP1252" s="8">
        <f t="shared" ref="AP1252:AP1315" si="1938">(AI1252-AP1251)*(2/11)+AP1251</f>
        <v>0.68726366789007243</v>
      </c>
      <c r="AQ1252" s="8">
        <f t="shared" ref="AQ1252:AQ1315" si="1939">(AJ1252-AM1251)*(2/11)+AM1251</f>
        <v>0</v>
      </c>
      <c r="AR1252" s="8">
        <f t="shared" ref="AR1252:AR1315" si="1940">(AK1252-AN1251)*(2/11)+AN1251</f>
        <v>0.32727272727272727</v>
      </c>
      <c r="AT1252" s="8">
        <f t="shared" si="1935"/>
        <v>6</v>
      </c>
      <c r="AU1252" s="8">
        <f t="shared" si="1936"/>
        <v>4</v>
      </c>
      <c r="AV1252" s="4"/>
    </row>
    <row r="1253" spans="1:48" x14ac:dyDescent="0.25">
      <c r="A1253" t="s">
        <v>1257</v>
      </c>
      <c r="B1253">
        <v>17761.94921875</v>
      </c>
      <c r="C1253">
        <v>17781.80078125</v>
      </c>
      <c r="D1253">
        <v>17757.80078125</v>
      </c>
      <c r="E1253">
        <v>17760.849609375</v>
      </c>
      <c r="F1253">
        <v>17760.849609375</v>
      </c>
      <c r="G1253">
        <v>0</v>
      </c>
      <c r="H1253" t="str">
        <f t="shared" si="1894"/>
        <v xml:space="preserve"> 12:15:00+05:30</v>
      </c>
      <c r="I1253" t="str">
        <f t="shared" si="1895"/>
        <v>N</v>
      </c>
      <c r="J1253">
        <f t="shared" si="1896"/>
        <v>-0.75</v>
      </c>
      <c r="K1253">
        <f t="shared" si="1897"/>
        <v>-1.099609375</v>
      </c>
      <c r="L1253" s="3">
        <f t="shared" si="1873"/>
        <v>-4.2225926520949829E-5</v>
      </c>
      <c r="M1253" s="3">
        <f t="shared" si="1898"/>
        <v>-6.1908147662038254E-5</v>
      </c>
      <c r="N1253" t="str">
        <f t="shared" si="1899"/>
        <v>2021-09-23</v>
      </c>
      <c r="O1253">
        <f t="shared" si="1900"/>
        <v>21.650390625</v>
      </c>
      <c r="P1253">
        <f t="shared" si="1901"/>
        <v>119.349609375</v>
      </c>
      <c r="Q1253">
        <f t="shared" si="1902"/>
        <v>-28.44921875</v>
      </c>
      <c r="R1253">
        <f t="shared" si="1903"/>
        <v>-32.048828125</v>
      </c>
      <c r="S1253">
        <f t="shared" si="1904"/>
        <v>17632.074951171875</v>
      </c>
      <c r="T1253">
        <f t="shared" si="1905"/>
        <v>17533.383277529763</v>
      </c>
      <c r="U1253">
        <f t="shared" si="1906"/>
        <v>128.774658203125</v>
      </c>
      <c r="V1253">
        <f t="shared" si="1907"/>
        <v>227.46633184523671</v>
      </c>
      <c r="W1253">
        <f t="shared" si="1908"/>
        <v>24</v>
      </c>
      <c r="X1253">
        <f t="shared" si="1909"/>
        <v>52.159765624999999</v>
      </c>
      <c r="Y1253">
        <f t="shared" si="1910"/>
        <v>17677.21406465572</v>
      </c>
      <c r="Z1253">
        <f t="shared" si="1919"/>
        <v>17601.475481259778</v>
      </c>
      <c r="AA1253">
        <f t="shared" si="1911"/>
        <v>83.635544719280006</v>
      </c>
      <c r="AB1253">
        <f t="shared" si="1912"/>
        <v>159.37412811522154</v>
      </c>
      <c r="AC1253" s="9">
        <f t="shared" si="1913"/>
        <v>75.738583395941532</v>
      </c>
      <c r="AD1253" s="4">
        <f t="shared" si="1914"/>
        <v>0.11741579050020361</v>
      </c>
      <c r="AE1253" s="2">
        <f t="shared" si="1915"/>
        <v>1.3515187097571776E-3</v>
      </c>
      <c r="AF1253">
        <f t="shared" si="1923"/>
        <v>143.8307871259567</v>
      </c>
      <c r="AG1253" s="4">
        <f t="shared" si="1916"/>
        <v>9.0656743622812341E-2</v>
      </c>
      <c r="AI1253">
        <f t="shared" si="1917"/>
        <v>1</v>
      </c>
      <c r="AJ1253">
        <f t="shared" si="1920"/>
        <v>0</v>
      </c>
      <c r="AK1253">
        <f t="shared" si="1921"/>
        <v>0</v>
      </c>
      <c r="AL1253">
        <f t="shared" ref="AL1253:AN1253" si="1941">SUM(AI1243:AI1252)/10</f>
        <v>0.8</v>
      </c>
      <c r="AM1253">
        <f t="shared" si="1941"/>
        <v>0</v>
      </c>
      <c r="AN1253">
        <f t="shared" si="1941"/>
        <v>0.2</v>
      </c>
      <c r="AO1253" s="7">
        <f t="shared" si="1934"/>
        <v>-0.75</v>
      </c>
      <c r="AP1253" s="8">
        <f t="shared" si="1938"/>
        <v>0.7441248191827865</v>
      </c>
      <c r="AQ1253" s="8">
        <f t="shared" si="1939"/>
        <v>0</v>
      </c>
      <c r="AR1253" s="8">
        <f t="shared" si="1940"/>
        <v>0.24545454545454545</v>
      </c>
      <c r="AT1253" s="8">
        <f t="shared" si="1935"/>
        <v>5</v>
      </c>
      <c r="AU1253" s="8">
        <f t="shared" si="1936"/>
        <v>5</v>
      </c>
      <c r="AV1253" s="4"/>
    </row>
    <row r="1254" spans="1:48" x14ac:dyDescent="0.25">
      <c r="A1254" t="s">
        <v>1258</v>
      </c>
      <c r="B1254">
        <v>17761.099609375</v>
      </c>
      <c r="C1254">
        <v>17784.80078125</v>
      </c>
      <c r="D1254">
        <v>17742.599609375</v>
      </c>
      <c r="E1254">
        <v>17782.5</v>
      </c>
      <c r="F1254">
        <v>17782.5</v>
      </c>
      <c r="G1254">
        <v>0</v>
      </c>
      <c r="H1254" t="str">
        <f t="shared" si="1894"/>
        <v xml:space="preserve"> 13:15:00+05:30</v>
      </c>
      <c r="I1254" t="str">
        <f t="shared" si="1895"/>
        <v>N</v>
      </c>
      <c r="J1254">
        <f t="shared" si="1896"/>
        <v>21.650390625</v>
      </c>
      <c r="K1254">
        <f t="shared" si="1897"/>
        <v>21.400390625</v>
      </c>
      <c r="L1254" s="3">
        <f t="shared" si="1873"/>
        <v>1.2189952114437094E-3</v>
      </c>
      <c r="M1254" s="3">
        <f t="shared" si="1898"/>
        <v>1.20490234814651E-3</v>
      </c>
      <c r="N1254" t="str">
        <f t="shared" si="1899"/>
        <v>2021-09-23</v>
      </c>
      <c r="O1254">
        <f t="shared" si="1900"/>
        <v>50.69921875</v>
      </c>
      <c r="P1254">
        <f t="shared" si="1901"/>
        <v>79.80078125</v>
      </c>
      <c r="Q1254">
        <f t="shared" si="1902"/>
        <v>-163</v>
      </c>
      <c r="R1254">
        <f t="shared" si="1903"/>
        <v>-129.75</v>
      </c>
      <c r="S1254">
        <f t="shared" si="1904"/>
        <v>17656.61865234375</v>
      </c>
      <c r="T1254">
        <f t="shared" si="1905"/>
        <v>17543.542782738095</v>
      </c>
      <c r="U1254">
        <f t="shared" si="1906"/>
        <v>125.88134765625</v>
      </c>
      <c r="V1254">
        <f t="shared" si="1907"/>
        <v>238.95721726190459</v>
      </c>
      <c r="W1254">
        <f t="shared" si="1908"/>
        <v>42.201171875</v>
      </c>
      <c r="X1254">
        <f t="shared" si="1909"/>
        <v>46.83984375</v>
      </c>
      <c r="Y1254">
        <f t="shared" si="1910"/>
        <v>17700.610939176669</v>
      </c>
      <c r="Z1254">
        <f t="shared" si="1919"/>
        <v>17617.932255690706</v>
      </c>
      <c r="AA1254">
        <f t="shared" si="1911"/>
        <v>81.88906082333051</v>
      </c>
      <c r="AB1254">
        <f t="shared" si="1912"/>
        <v>164.56774430929363</v>
      </c>
      <c r="AC1254" s="9">
        <f t="shared" si="1913"/>
        <v>82.67868348596312</v>
      </c>
      <c r="AD1254" s="4">
        <f t="shared" si="1914"/>
        <v>9.1632293328494901E-2</v>
      </c>
      <c r="AE1254" s="2">
        <f t="shared" si="1915"/>
        <v>2.3785224715718294E-3</v>
      </c>
      <c r="AF1254">
        <f t="shared" si="1923"/>
        <v>157.06815643857408</v>
      </c>
      <c r="AG1254" s="4">
        <f t="shared" si="1916"/>
        <v>9.2034324341318072E-2</v>
      </c>
      <c r="AI1254">
        <f t="shared" si="1917"/>
        <v>1</v>
      </c>
      <c r="AJ1254">
        <f t="shared" si="1920"/>
        <v>0</v>
      </c>
      <c r="AK1254">
        <f t="shared" si="1921"/>
        <v>0</v>
      </c>
      <c r="AL1254">
        <f t="shared" ref="AL1254:AN1254" si="1942">SUM(AI1244:AI1253)/10</f>
        <v>0.8</v>
      </c>
      <c r="AM1254">
        <f t="shared" si="1942"/>
        <v>0</v>
      </c>
      <c r="AN1254">
        <f t="shared" si="1942"/>
        <v>0.2</v>
      </c>
      <c r="AO1254" s="7">
        <f t="shared" si="1934"/>
        <v>21.650390625</v>
      </c>
      <c r="AP1254" s="8">
        <f t="shared" si="1938"/>
        <v>0.79064757933137075</v>
      </c>
      <c r="AQ1254" s="8">
        <f t="shared" si="1939"/>
        <v>0</v>
      </c>
      <c r="AR1254" s="8">
        <f t="shared" si="1940"/>
        <v>0.16363636363636364</v>
      </c>
      <c r="AT1254" s="8">
        <f t="shared" si="1935"/>
        <v>6</v>
      </c>
      <c r="AU1254" s="8">
        <f t="shared" si="1936"/>
        <v>4</v>
      </c>
      <c r="AV1254" s="4"/>
    </row>
    <row r="1255" spans="1:48" x14ac:dyDescent="0.25">
      <c r="A1255" t="s">
        <v>1259</v>
      </c>
      <c r="B1255">
        <v>17781.69921875</v>
      </c>
      <c r="C1255">
        <v>17843.25</v>
      </c>
      <c r="D1255">
        <v>17777.30078125</v>
      </c>
      <c r="E1255">
        <v>17833.19921875</v>
      </c>
      <c r="F1255">
        <v>17833.19921875</v>
      </c>
      <c r="G1255">
        <v>0</v>
      </c>
      <c r="H1255" t="str">
        <f t="shared" si="1894"/>
        <v xml:space="preserve"> 14:15:00+05:30</v>
      </c>
      <c r="I1255" t="str">
        <f t="shared" si="1895"/>
        <v>N</v>
      </c>
      <c r="J1255">
        <f t="shared" si="1896"/>
        <v>50.69921875</v>
      </c>
      <c r="K1255">
        <f t="shared" si="1897"/>
        <v>51.5</v>
      </c>
      <c r="L1255" s="3">
        <f t="shared" si="1873"/>
        <v>2.8510737382257839E-3</v>
      </c>
      <c r="M1255" s="3">
        <f t="shared" si="1898"/>
        <v>2.8962361451764728E-3</v>
      </c>
      <c r="N1255" t="str">
        <f t="shared" si="1899"/>
        <v>2021-09-23</v>
      </c>
      <c r="O1255">
        <f t="shared" si="1900"/>
        <v>-6.8984375</v>
      </c>
      <c r="P1255">
        <f t="shared" si="1901"/>
        <v>17.1015625</v>
      </c>
      <c r="Q1255">
        <f t="shared" si="1902"/>
        <v>-217.69921875</v>
      </c>
      <c r="R1255">
        <f t="shared" si="1903"/>
        <v>-197.19921875</v>
      </c>
      <c r="S1255">
        <f t="shared" si="1904"/>
        <v>17679.818603515625</v>
      </c>
      <c r="T1255">
        <f t="shared" si="1905"/>
        <v>17558.411830357141</v>
      </c>
      <c r="U1255">
        <f t="shared" si="1906"/>
        <v>153.380615234375</v>
      </c>
      <c r="V1255">
        <f t="shared" si="1907"/>
        <v>274.7873883928587</v>
      </c>
      <c r="W1255">
        <f t="shared" si="1908"/>
        <v>65.94921875</v>
      </c>
      <c r="X1255">
        <f t="shared" si="1909"/>
        <v>46.744921875000003</v>
      </c>
      <c r="Y1255">
        <f t="shared" si="1910"/>
        <v>17730.075001304078</v>
      </c>
      <c r="Z1255">
        <f t="shared" si="1919"/>
        <v>17637.501979605189</v>
      </c>
      <c r="AA1255">
        <f t="shared" si="1911"/>
        <v>103.12421744592211</v>
      </c>
      <c r="AB1255">
        <f t="shared" si="1912"/>
        <v>195.69723914481074</v>
      </c>
      <c r="AC1255" s="9">
        <f t="shared" si="1913"/>
        <v>92.573021698888624</v>
      </c>
      <c r="AD1255" s="4">
        <f t="shared" si="1914"/>
        <v>0.11967217904002218</v>
      </c>
      <c r="AE1255" s="2">
        <f t="shared" si="1915"/>
        <v>3.7097430910072514E-3</v>
      </c>
      <c r="AF1255">
        <f t="shared" si="1923"/>
        <v>171.66317094693659</v>
      </c>
      <c r="AG1255" s="4">
        <f t="shared" si="1916"/>
        <v>9.2921536989391623E-2</v>
      </c>
      <c r="AI1255">
        <f t="shared" si="1917"/>
        <v>1</v>
      </c>
      <c r="AJ1255">
        <f t="shared" si="1920"/>
        <v>0</v>
      </c>
      <c r="AK1255">
        <f t="shared" si="1921"/>
        <v>0</v>
      </c>
      <c r="AL1255">
        <f t="shared" ref="AL1255:AN1255" si="1943">SUM(AI1245:AI1254)/10</f>
        <v>0.8</v>
      </c>
      <c r="AM1255">
        <f t="shared" si="1943"/>
        <v>0</v>
      </c>
      <c r="AN1255">
        <f t="shared" si="1943"/>
        <v>0.2</v>
      </c>
      <c r="AO1255" s="7">
        <f t="shared" si="1934"/>
        <v>50.69921875</v>
      </c>
      <c r="AP1255" s="8">
        <f t="shared" si="1938"/>
        <v>0.82871165581657602</v>
      </c>
      <c r="AQ1255" s="8">
        <f t="shared" si="1939"/>
        <v>0</v>
      </c>
      <c r="AR1255" s="8">
        <f t="shared" si="1940"/>
        <v>0.16363636363636364</v>
      </c>
      <c r="AT1255" s="8">
        <f t="shared" si="1935"/>
        <v>7</v>
      </c>
      <c r="AU1255" s="8">
        <f t="shared" si="1936"/>
        <v>3</v>
      </c>
      <c r="AV1255" s="4"/>
    </row>
    <row r="1256" spans="1:48" x14ac:dyDescent="0.25">
      <c r="A1256" t="s">
        <v>1260</v>
      </c>
      <c r="B1256">
        <v>17832.80078125</v>
      </c>
      <c r="C1256">
        <v>17837.80078125</v>
      </c>
      <c r="D1256">
        <v>17815.75</v>
      </c>
      <c r="E1256">
        <v>17826.30078125</v>
      </c>
      <c r="F1256">
        <v>17826.30078125</v>
      </c>
      <c r="G1256">
        <v>0</v>
      </c>
      <c r="H1256" t="str">
        <f t="shared" si="1894"/>
        <v xml:space="preserve"> 15:15:00+05:30</v>
      </c>
      <c r="I1256" t="str">
        <f t="shared" si="1895"/>
        <v>N</v>
      </c>
      <c r="J1256">
        <f t="shared" si="1896"/>
        <v>-6.8984375</v>
      </c>
      <c r="K1256">
        <f t="shared" si="1897"/>
        <v>-6.5</v>
      </c>
      <c r="L1256" s="3">
        <f t="shared" si="1873"/>
        <v>-3.8683118017023639E-4</v>
      </c>
      <c r="M1256" s="3">
        <f t="shared" si="1898"/>
        <v>-3.6449686618124035E-4</v>
      </c>
      <c r="N1256" t="str">
        <f t="shared" si="1899"/>
        <v>2021-09-23</v>
      </c>
      <c r="O1256">
        <f t="shared" si="1900"/>
        <v>52.349609375</v>
      </c>
      <c r="P1256">
        <f t="shared" si="1901"/>
        <v>40.1484375</v>
      </c>
      <c r="Q1256">
        <f t="shared" si="1902"/>
        <v>-55.5</v>
      </c>
      <c r="R1256">
        <f t="shared" si="1903"/>
        <v>-197.650390625</v>
      </c>
      <c r="S1256">
        <f t="shared" si="1904"/>
        <v>17709.781005859375</v>
      </c>
      <c r="T1256">
        <f t="shared" si="1905"/>
        <v>17578.252232142859</v>
      </c>
      <c r="U1256">
        <f t="shared" si="1906"/>
        <v>116.519775390625</v>
      </c>
      <c r="V1256">
        <f t="shared" si="1907"/>
        <v>248.0485491071413</v>
      </c>
      <c r="W1256">
        <f t="shared" si="1908"/>
        <v>22.05078125</v>
      </c>
      <c r="X1256">
        <f t="shared" si="1909"/>
        <v>47.599804687499997</v>
      </c>
      <c r="Y1256">
        <f t="shared" si="1910"/>
        <v>17751.458507958727</v>
      </c>
      <c r="Z1256">
        <f t="shared" si="1919"/>
        <v>17654.665507027446</v>
      </c>
      <c r="AA1256">
        <f t="shared" si="1911"/>
        <v>74.842273291273159</v>
      </c>
      <c r="AB1256">
        <f t="shared" si="1912"/>
        <v>171.63527422255356</v>
      </c>
      <c r="AC1256" s="9">
        <f t="shared" si="1913"/>
        <v>96.793000931280403</v>
      </c>
      <c r="AD1256" s="4">
        <f t="shared" si="1914"/>
        <v>4.5585410899927896E-2</v>
      </c>
      <c r="AE1256" s="2">
        <f t="shared" si="1915"/>
        <v>1.2377127681966798E-3</v>
      </c>
      <c r="AF1256">
        <f t="shared" si="1923"/>
        <v>173.20627581586814</v>
      </c>
      <c r="AG1256" s="4">
        <f t="shared" si="1916"/>
        <v>8.9891434512097239E-3</v>
      </c>
      <c r="AI1256">
        <f t="shared" si="1917"/>
        <v>1</v>
      </c>
      <c r="AJ1256">
        <f t="shared" si="1920"/>
        <v>0</v>
      </c>
      <c r="AK1256">
        <f t="shared" si="1921"/>
        <v>0</v>
      </c>
      <c r="AL1256">
        <f t="shared" ref="AL1256:AN1256" si="1944">SUM(AI1246:AI1255)/10</f>
        <v>0.8</v>
      </c>
      <c r="AM1256">
        <f t="shared" si="1944"/>
        <v>0</v>
      </c>
      <c r="AN1256">
        <f t="shared" si="1944"/>
        <v>0.2</v>
      </c>
      <c r="AO1256" s="7">
        <f t="shared" si="1934"/>
        <v>-6.8984375</v>
      </c>
      <c r="AP1256" s="8">
        <f t="shared" si="1938"/>
        <v>0.85985499112265307</v>
      </c>
      <c r="AQ1256" s="8">
        <f t="shared" si="1939"/>
        <v>0</v>
      </c>
      <c r="AR1256" s="8">
        <f t="shared" si="1940"/>
        <v>0.16363636363636364</v>
      </c>
      <c r="AT1256" s="8">
        <f t="shared" si="1935"/>
        <v>6</v>
      </c>
      <c r="AU1256" s="8">
        <f t="shared" si="1936"/>
        <v>4</v>
      </c>
      <c r="AV1256" s="4"/>
    </row>
    <row r="1257" spans="1:48" x14ac:dyDescent="0.25">
      <c r="A1257" t="s">
        <v>1261</v>
      </c>
      <c r="B1257">
        <v>17897.44921875</v>
      </c>
      <c r="C1257">
        <v>17947.44921875</v>
      </c>
      <c r="D1257">
        <v>17859.349609375</v>
      </c>
      <c r="E1257">
        <v>17878.650390625</v>
      </c>
      <c r="F1257">
        <v>17878.650390625</v>
      </c>
      <c r="G1257">
        <v>0</v>
      </c>
      <c r="H1257" t="str">
        <f t="shared" si="1894"/>
        <v xml:space="preserve"> 09:15:00+05:30</v>
      </c>
      <c r="I1257" t="str">
        <f t="shared" si="1895"/>
        <v>Y</v>
      </c>
      <c r="J1257">
        <f t="shared" si="1896"/>
        <v>52.349609375</v>
      </c>
      <c r="K1257">
        <f t="shared" si="1897"/>
        <v>-18.798828125</v>
      </c>
      <c r="L1257" s="3">
        <f t="shared" si="1873"/>
        <v>2.9366501787102231E-3</v>
      </c>
      <c r="M1257" s="3">
        <f t="shared" si="1898"/>
        <v>-1.0503635403700815E-3</v>
      </c>
      <c r="N1257" t="str">
        <f t="shared" si="1899"/>
        <v>2021-09-24</v>
      </c>
      <c r="O1257">
        <f t="shared" si="1900"/>
        <v>33.048828125</v>
      </c>
      <c r="P1257">
        <f t="shared" si="1901"/>
        <v>-37.099609375</v>
      </c>
      <c r="Q1257">
        <f t="shared" si="1902"/>
        <v>-145.201171875</v>
      </c>
      <c r="R1257">
        <f t="shared" si="1903"/>
        <v>-270</v>
      </c>
      <c r="S1257">
        <f t="shared" si="1904"/>
        <v>17746.11865234375</v>
      </c>
      <c r="T1257">
        <f t="shared" si="1905"/>
        <v>17599.802269345237</v>
      </c>
      <c r="U1257">
        <f t="shared" si="1906"/>
        <v>132.53173828125</v>
      </c>
      <c r="V1257">
        <f t="shared" si="1907"/>
        <v>278.84812127976329</v>
      </c>
      <c r="W1257">
        <f t="shared" si="1908"/>
        <v>88.099609375</v>
      </c>
      <c r="X1257">
        <f t="shared" si="1909"/>
        <v>44.965039062499997</v>
      </c>
      <c r="Y1257">
        <f t="shared" si="1910"/>
        <v>17779.723370773456</v>
      </c>
      <c r="Z1257">
        <f t="shared" si="1919"/>
        <v>17675.027769172677</v>
      </c>
      <c r="AA1257">
        <f t="shared" si="1911"/>
        <v>98.927019851544173</v>
      </c>
      <c r="AB1257">
        <f t="shared" si="1912"/>
        <v>203.62262145232307</v>
      </c>
      <c r="AC1257" s="9">
        <f t="shared" si="1913"/>
        <v>104.6956016007789</v>
      </c>
      <c r="AD1257" s="4">
        <f t="shared" si="1914"/>
        <v>8.1644339915745184E-2</v>
      </c>
      <c r="AE1257" s="2">
        <f t="shared" si="1915"/>
        <v>4.9329685179998611E-3</v>
      </c>
      <c r="AF1257">
        <f t="shared" si="1923"/>
        <v>179.92110142821912</v>
      </c>
      <c r="AG1257" s="4">
        <f t="shared" si="1916"/>
        <v>3.8767796263279537E-2</v>
      </c>
      <c r="AI1257">
        <f t="shared" si="1917"/>
        <v>1</v>
      </c>
      <c r="AJ1257">
        <f t="shared" si="1920"/>
        <v>0</v>
      </c>
      <c r="AK1257">
        <f t="shared" si="1921"/>
        <v>0</v>
      </c>
      <c r="AL1257">
        <f t="shared" ref="AL1257:AN1257" si="1945">SUM(AI1247:AI1256)/10</f>
        <v>0.8</v>
      </c>
      <c r="AM1257">
        <f t="shared" si="1945"/>
        <v>0</v>
      </c>
      <c r="AN1257">
        <f t="shared" si="1945"/>
        <v>0.2</v>
      </c>
      <c r="AO1257" s="7">
        <f t="shared" si="1934"/>
        <v>52.349609375</v>
      </c>
      <c r="AP1257" s="8">
        <f t="shared" si="1938"/>
        <v>0.88533590182762523</v>
      </c>
      <c r="AQ1257" s="8">
        <f t="shared" si="1939"/>
        <v>0</v>
      </c>
      <c r="AR1257" s="8">
        <f t="shared" si="1940"/>
        <v>0.16363636363636364</v>
      </c>
      <c r="AT1257" s="8">
        <f t="shared" si="1935"/>
        <v>7</v>
      </c>
      <c r="AU1257" s="8">
        <f t="shared" si="1936"/>
        <v>3</v>
      </c>
      <c r="AV1257" s="4"/>
    </row>
    <row r="1258" spans="1:48" x14ac:dyDescent="0.25">
      <c r="A1258" t="s">
        <v>1262</v>
      </c>
      <c r="B1258">
        <v>17877.349609375</v>
      </c>
      <c r="C1258">
        <v>17940.849609375</v>
      </c>
      <c r="D1258">
        <v>17877.19921875</v>
      </c>
      <c r="E1258">
        <v>17911.69921875</v>
      </c>
      <c r="F1258">
        <v>17911.69921875</v>
      </c>
      <c r="G1258">
        <v>0</v>
      </c>
      <c r="H1258" t="str">
        <f t="shared" si="1894"/>
        <v xml:space="preserve"> 10:15:00+05:30</v>
      </c>
      <c r="I1258" t="str">
        <f t="shared" si="1895"/>
        <v>N</v>
      </c>
      <c r="J1258">
        <f t="shared" si="1896"/>
        <v>33.048828125</v>
      </c>
      <c r="K1258">
        <f t="shared" si="1897"/>
        <v>34.349609375</v>
      </c>
      <c r="L1258" s="3">
        <f t="shared" si="1873"/>
        <v>1.8485079915388782E-3</v>
      </c>
      <c r="M1258" s="3">
        <f t="shared" si="1898"/>
        <v>1.921403906370262E-3</v>
      </c>
      <c r="N1258" t="str">
        <f t="shared" si="1899"/>
        <v>2021-09-24</v>
      </c>
      <c r="O1258">
        <f t="shared" si="1900"/>
        <v>-31.5</v>
      </c>
      <c r="P1258">
        <f t="shared" si="1901"/>
        <v>-25.8984375</v>
      </c>
      <c r="Q1258">
        <f t="shared" si="1902"/>
        <v>-247.048828125</v>
      </c>
      <c r="R1258">
        <f t="shared" si="1903"/>
        <v>-424.94921875</v>
      </c>
      <c r="S1258">
        <f t="shared" si="1904"/>
        <v>17787.40625</v>
      </c>
      <c r="T1258">
        <f t="shared" si="1905"/>
        <v>17623.902250744046</v>
      </c>
      <c r="U1258">
        <f t="shared" si="1906"/>
        <v>124.29296875</v>
      </c>
      <c r="V1258">
        <f t="shared" si="1907"/>
        <v>287.79696800595411</v>
      </c>
      <c r="W1258">
        <f t="shared" si="1908"/>
        <v>63.650390625</v>
      </c>
      <c r="X1258">
        <f t="shared" si="1909"/>
        <v>48.725000000000001</v>
      </c>
      <c r="Y1258">
        <f t="shared" si="1910"/>
        <v>17809.051336990466</v>
      </c>
      <c r="Z1258">
        <f t="shared" si="1919"/>
        <v>17696.543355497888</v>
      </c>
      <c r="AA1258">
        <f t="shared" si="1911"/>
        <v>102.64788175953436</v>
      </c>
      <c r="AB1258">
        <f t="shared" si="1912"/>
        <v>215.15586325211189</v>
      </c>
      <c r="AC1258" s="9">
        <f t="shared" si="1913"/>
        <v>112.50798149257753</v>
      </c>
      <c r="AD1258" s="4">
        <f t="shared" si="1914"/>
        <v>7.4619943649480935E-2</v>
      </c>
      <c r="AE1258" s="2">
        <f t="shared" si="1915"/>
        <v>3.5604229636956816E-3</v>
      </c>
      <c r="AF1258">
        <f t="shared" si="1923"/>
        <v>185.14908624641976</v>
      </c>
      <c r="AG1258" s="4">
        <f t="shared" si="1916"/>
        <v>2.9057096564553787E-2</v>
      </c>
      <c r="AI1258">
        <f t="shared" si="1917"/>
        <v>1</v>
      </c>
      <c r="AJ1258">
        <f t="shared" si="1920"/>
        <v>0</v>
      </c>
      <c r="AK1258">
        <f t="shared" si="1921"/>
        <v>0</v>
      </c>
      <c r="AL1258">
        <f t="shared" ref="AL1258:AN1258" si="1946">SUM(AI1248:AI1257)/10</f>
        <v>0.8</v>
      </c>
      <c r="AM1258">
        <f t="shared" si="1946"/>
        <v>0</v>
      </c>
      <c r="AN1258">
        <f t="shared" si="1946"/>
        <v>0.2</v>
      </c>
      <c r="AO1258" s="7">
        <f t="shared" si="1934"/>
        <v>33.048828125</v>
      </c>
      <c r="AP1258" s="8">
        <f t="shared" si="1938"/>
        <v>0.90618391967714795</v>
      </c>
      <c r="AQ1258" s="8">
        <f t="shared" si="1939"/>
        <v>0</v>
      </c>
      <c r="AR1258" s="8">
        <f t="shared" si="1940"/>
        <v>0.16363636363636364</v>
      </c>
      <c r="AT1258" s="8">
        <f t="shared" si="1935"/>
        <v>8</v>
      </c>
      <c r="AU1258" s="8">
        <f t="shared" si="1936"/>
        <v>2</v>
      </c>
      <c r="AV1258" s="4"/>
    </row>
    <row r="1259" spans="1:48" x14ac:dyDescent="0.25">
      <c r="A1259" t="s">
        <v>1263</v>
      </c>
      <c r="B1259">
        <v>17910.94921875</v>
      </c>
      <c r="C1259">
        <v>17916.349609375</v>
      </c>
      <c r="D1259">
        <v>17867.900390625</v>
      </c>
      <c r="E1259">
        <v>17880.19921875</v>
      </c>
      <c r="F1259">
        <v>17880.19921875</v>
      </c>
      <c r="G1259">
        <v>0</v>
      </c>
      <c r="H1259" t="str">
        <f t="shared" si="1894"/>
        <v xml:space="preserve"> 11:15:00+05:30</v>
      </c>
      <c r="I1259" t="str">
        <f t="shared" si="1895"/>
        <v>N</v>
      </c>
      <c r="J1259">
        <f t="shared" si="1896"/>
        <v>-31.5</v>
      </c>
      <c r="K1259">
        <f t="shared" si="1897"/>
        <v>-30.75</v>
      </c>
      <c r="L1259" s="3">
        <f t="shared" si="1873"/>
        <v>-1.7586271193648529E-3</v>
      </c>
      <c r="M1259" s="3">
        <f t="shared" si="1898"/>
        <v>-1.716826932199076E-3</v>
      </c>
      <c r="N1259" t="str">
        <f t="shared" si="1899"/>
        <v>2021-09-24</v>
      </c>
      <c r="O1259">
        <f t="shared" si="1900"/>
        <v>-17.8984375</v>
      </c>
      <c r="P1259">
        <f t="shared" si="1901"/>
        <v>-37.048828125</v>
      </c>
      <c r="Q1259">
        <f t="shared" si="1902"/>
        <v>-225.69921875</v>
      </c>
      <c r="R1259">
        <f t="shared" si="1903"/>
        <v>-351.94921875</v>
      </c>
      <c r="S1259">
        <f t="shared" si="1904"/>
        <v>17810.731201171875</v>
      </c>
      <c r="T1259">
        <f t="shared" si="1905"/>
        <v>17650.859375</v>
      </c>
      <c r="U1259">
        <f t="shared" si="1906"/>
        <v>69.468017578125</v>
      </c>
      <c r="V1259">
        <f t="shared" si="1907"/>
        <v>229.33984375</v>
      </c>
      <c r="W1259">
        <f t="shared" si="1908"/>
        <v>48.44921875</v>
      </c>
      <c r="X1259">
        <f t="shared" si="1909"/>
        <v>48.435156249999999</v>
      </c>
      <c r="Y1259">
        <f t="shared" si="1910"/>
        <v>17824.861977381472</v>
      </c>
      <c r="Z1259">
        <f t="shared" si="1919"/>
        <v>17713.239343066263</v>
      </c>
      <c r="AA1259">
        <f t="shared" si="1911"/>
        <v>55.337241368528339</v>
      </c>
      <c r="AB1259">
        <f t="shared" si="1912"/>
        <v>166.95987568373675</v>
      </c>
      <c r="AC1259" s="9">
        <f t="shared" si="1913"/>
        <v>111.62263431520842</v>
      </c>
      <c r="AD1259" s="4">
        <f t="shared" si="1914"/>
        <v>-7.8691943951329484E-3</v>
      </c>
      <c r="AE1259" s="2">
        <f t="shared" si="1915"/>
        <v>2.7115227693691713E-3</v>
      </c>
      <c r="AF1259">
        <f t="shared" si="1923"/>
        <v>174.00260238147166</v>
      </c>
      <c r="AG1259" s="4">
        <f t="shared" si="1916"/>
        <v>-6.0202748449500576E-2</v>
      </c>
      <c r="AI1259">
        <f t="shared" si="1917"/>
        <v>0</v>
      </c>
      <c r="AJ1259">
        <f t="shared" si="1920"/>
        <v>0</v>
      </c>
      <c r="AK1259">
        <f t="shared" si="1921"/>
        <v>1</v>
      </c>
      <c r="AL1259">
        <f t="shared" ref="AL1259:AN1259" si="1947">SUM(AI1249:AI1258)/10</f>
        <v>0.9</v>
      </c>
      <c r="AM1259">
        <f t="shared" si="1947"/>
        <v>0</v>
      </c>
      <c r="AN1259">
        <f t="shared" si="1947"/>
        <v>0.1</v>
      </c>
      <c r="AO1259" s="7">
        <f t="shared" si="1934"/>
        <v>-31.5</v>
      </c>
      <c r="AP1259" s="8">
        <f t="shared" si="1938"/>
        <v>0.74142320700857556</v>
      </c>
      <c r="AQ1259" s="8">
        <f t="shared" si="1939"/>
        <v>0</v>
      </c>
      <c r="AR1259" s="8">
        <f t="shared" si="1940"/>
        <v>0.34545454545454546</v>
      </c>
      <c r="AT1259" s="8">
        <f t="shared" si="1935"/>
        <v>7</v>
      </c>
      <c r="AU1259" s="8">
        <f t="shared" si="1936"/>
        <v>3</v>
      </c>
      <c r="AV1259" s="4"/>
    </row>
    <row r="1260" spans="1:48" x14ac:dyDescent="0.25">
      <c r="A1260" t="s">
        <v>1264</v>
      </c>
      <c r="B1260">
        <v>17879.94921875</v>
      </c>
      <c r="C1260">
        <v>17898</v>
      </c>
      <c r="D1260">
        <v>17843.5</v>
      </c>
      <c r="E1260">
        <v>17862.30078125</v>
      </c>
      <c r="F1260">
        <v>17862.30078125</v>
      </c>
      <c r="G1260">
        <v>0</v>
      </c>
      <c r="H1260" t="str">
        <f t="shared" si="1894"/>
        <v xml:space="preserve"> 12:15:00+05:30</v>
      </c>
      <c r="I1260" t="str">
        <f t="shared" si="1895"/>
        <v>N</v>
      </c>
      <c r="J1260">
        <f t="shared" si="1896"/>
        <v>-17.8984375</v>
      </c>
      <c r="K1260">
        <f t="shared" si="1897"/>
        <v>-17.6484375</v>
      </c>
      <c r="L1260" s="3">
        <f t="shared" si="1873"/>
        <v>-1.0010200267361045E-3</v>
      </c>
      <c r="M1260" s="3">
        <f t="shared" si="1898"/>
        <v>-9.8705188052171746E-4</v>
      </c>
      <c r="N1260" t="str">
        <f t="shared" si="1899"/>
        <v>2021-09-24</v>
      </c>
      <c r="O1260">
        <f t="shared" si="1900"/>
        <v>-12</v>
      </c>
      <c r="P1260">
        <f t="shared" si="1901"/>
        <v>6.69921875</v>
      </c>
      <c r="Q1260">
        <f t="shared" si="1902"/>
        <v>-210.1015625</v>
      </c>
      <c r="R1260">
        <f t="shared" si="1903"/>
        <v>-387.701171875</v>
      </c>
      <c r="S1260">
        <f t="shared" si="1904"/>
        <v>17829.374755859375</v>
      </c>
      <c r="T1260">
        <f t="shared" si="1905"/>
        <v>17674.614118303572</v>
      </c>
      <c r="U1260">
        <f t="shared" si="1906"/>
        <v>32.926025390625</v>
      </c>
      <c r="V1260">
        <f t="shared" si="1907"/>
        <v>187.68666294642753</v>
      </c>
      <c r="W1260">
        <f t="shared" si="1908"/>
        <v>54.5</v>
      </c>
      <c r="X1260">
        <f t="shared" si="1909"/>
        <v>51.15</v>
      </c>
      <c r="Y1260">
        <f t="shared" si="1910"/>
        <v>17833.181711574478</v>
      </c>
      <c r="Z1260">
        <f t="shared" si="1919"/>
        <v>17726.790382901148</v>
      </c>
      <c r="AA1260">
        <f t="shared" si="1911"/>
        <v>29.119069675522042</v>
      </c>
      <c r="AB1260">
        <f t="shared" si="1912"/>
        <v>135.5103983488516</v>
      </c>
      <c r="AC1260" s="9">
        <f t="shared" si="1913"/>
        <v>106.39132867332955</v>
      </c>
      <c r="AD1260" s="4">
        <f t="shared" si="1914"/>
        <v>-4.6865993388995879E-2</v>
      </c>
      <c r="AE1260" s="2">
        <f t="shared" si="1915"/>
        <v>3.0543335108022527E-3</v>
      </c>
      <c r="AF1260">
        <f t="shared" si="1923"/>
        <v>158.56759327090549</v>
      </c>
      <c r="AG1260" s="4">
        <f t="shared" si="1916"/>
        <v>-8.8705622210910898E-2</v>
      </c>
      <c r="AI1260">
        <f t="shared" si="1917"/>
        <v>0</v>
      </c>
      <c r="AJ1260">
        <f t="shared" si="1920"/>
        <v>0</v>
      </c>
      <c r="AK1260">
        <f t="shared" si="1921"/>
        <v>1</v>
      </c>
      <c r="AL1260">
        <f t="shared" ref="AL1260:AN1260" si="1948">SUM(AI1250:AI1259)/10</f>
        <v>0.9</v>
      </c>
      <c r="AM1260">
        <f t="shared" si="1948"/>
        <v>0</v>
      </c>
      <c r="AN1260">
        <f t="shared" si="1948"/>
        <v>0.1</v>
      </c>
      <c r="AO1260" s="7">
        <f t="shared" si="1934"/>
        <v>-17.8984375</v>
      </c>
      <c r="AP1260" s="8">
        <f t="shared" si="1938"/>
        <v>0.6066189875524709</v>
      </c>
      <c r="AQ1260" s="8">
        <f t="shared" si="1939"/>
        <v>0</v>
      </c>
      <c r="AR1260" s="8">
        <f t="shared" si="1940"/>
        <v>0.26363636363636367</v>
      </c>
      <c r="AT1260" s="8">
        <f t="shared" si="1935"/>
        <v>6</v>
      </c>
      <c r="AU1260" s="8">
        <f t="shared" si="1936"/>
        <v>4</v>
      </c>
      <c r="AV1260" s="4"/>
    </row>
    <row r="1261" spans="1:48" x14ac:dyDescent="0.25">
      <c r="A1261" t="s">
        <v>1265</v>
      </c>
      <c r="B1261">
        <v>17861.849609375</v>
      </c>
      <c r="C1261">
        <v>17866.25</v>
      </c>
      <c r="D1261">
        <v>17820.150390625</v>
      </c>
      <c r="E1261">
        <v>17850.30078125</v>
      </c>
      <c r="F1261">
        <v>17850.30078125</v>
      </c>
      <c r="G1261">
        <v>0</v>
      </c>
      <c r="H1261" t="str">
        <f t="shared" si="1894"/>
        <v xml:space="preserve"> 13:15:00+05:30</v>
      </c>
      <c r="I1261" t="str">
        <f t="shared" si="1895"/>
        <v>N</v>
      </c>
      <c r="J1261">
        <f t="shared" si="1896"/>
        <v>-12</v>
      </c>
      <c r="K1261">
        <f t="shared" si="1897"/>
        <v>-11.548828125</v>
      </c>
      <c r="L1261" s="3">
        <f t="shared" si="1873"/>
        <v>-6.7180595304924893E-4</v>
      </c>
      <c r="M1261" s="3">
        <f t="shared" si="1898"/>
        <v>-6.4656395488507884E-4</v>
      </c>
      <c r="N1261" t="str">
        <f t="shared" si="1899"/>
        <v>2021-09-24</v>
      </c>
      <c r="O1261">
        <f t="shared" si="1900"/>
        <v>16.1484375</v>
      </c>
      <c r="P1261">
        <f t="shared" si="1901"/>
        <v>35.94921875</v>
      </c>
      <c r="Q1261">
        <f t="shared" si="1902"/>
        <v>-154.55078125</v>
      </c>
      <c r="R1261">
        <f t="shared" si="1903"/>
        <v>-345.451171875</v>
      </c>
      <c r="S1261">
        <f t="shared" si="1904"/>
        <v>17841.96240234375</v>
      </c>
      <c r="T1261">
        <f t="shared" si="1905"/>
        <v>17693.999906994046</v>
      </c>
      <c r="U1261">
        <f t="shared" si="1906"/>
        <v>8.33837890625</v>
      </c>
      <c r="V1261">
        <f t="shared" si="1907"/>
        <v>156.30087425595411</v>
      </c>
      <c r="W1261">
        <f t="shared" si="1908"/>
        <v>46.099609375</v>
      </c>
      <c r="X1261">
        <f t="shared" si="1909"/>
        <v>48.430078125000001</v>
      </c>
      <c r="Y1261">
        <f t="shared" si="1910"/>
        <v>17836.985949280148</v>
      </c>
      <c r="Z1261">
        <f t="shared" si="1919"/>
        <v>17738.018600932861</v>
      </c>
      <c r="AA1261">
        <f t="shared" si="1911"/>
        <v>13.314831969852094</v>
      </c>
      <c r="AB1261">
        <f t="shared" si="1912"/>
        <v>112.28218031713914</v>
      </c>
      <c r="AC1261" s="9">
        <f t="shared" si="1913"/>
        <v>98.967348347287043</v>
      </c>
      <c r="AD1261" s="4">
        <f t="shared" si="1914"/>
        <v>-6.9779938070306025E-2</v>
      </c>
      <c r="AE1261" s="2">
        <f t="shared" si="1915"/>
        <v>2.5869371674468325E-3</v>
      </c>
      <c r="AF1261">
        <f t="shared" si="1923"/>
        <v>142.98604228610202</v>
      </c>
      <c r="AG1261" s="4">
        <f t="shared" si="1916"/>
        <v>-9.8264409917498727E-2</v>
      </c>
      <c r="AI1261">
        <f t="shared" si="1917"/>
        <v>0</v>
      </c>
      <c r="AJ1261">
        <f t="shared" si="1920"/>
        <v>0</v>
      </c>
      <c r="AK1261">
        <f t="shared" si="1921"/>
        <v>1</v>
      </c>
      <c r="AL1261">
        <f t="shared" ref="AL1261:AN1261" si="1949">SUM(AI1251:AI1260)/10</f>
        <v>0.8</v>
      </c>
      <c r="AM1261">
        <f t="shared" si="1949"/>
        <v>0</v>
      </c>
      <c r="AN1261">
        <f t="shared" si="1949"/>
        <v>0.2</v>
      </c>
      <c r="AO1261" s="7">
        <f t="shared" si="1934"/>
        <v>-12</v>
      </c>
      <c r="AP1261" s="8">
        <f t="shared" si="1938"/>
        <v>0.4963246261792944</v>
      </c>
      <c r="AQ1261" s="8">
        <f t="shared" si="1939"/>
        <v>0</v>
      </c>
      <c r="AR1261" s="8">
        <f t="shared" si="1940"/>
        <v>0.26363636363636367</v>
      </c>
      <c r="AT1261" s="8">
        <f t="shared" si="1935"/>
        <v>5</v>
      </c>
      <c r="AU1261" s="8">
        <f t="shared" si="1936"/>
        <v>5</v>
      </c>
      <c r="AV1261" s="4"/>
    </row>
    <row r="1262" spans="1:48" x14ac:dyDescent="0.25">
      <c r="A1262" t="s">
        <v>1266</v>
      </c>
      <c r="B1262">
        <v>17850.400390625</v>
      </c>
      <c r="C1262">
        <v>17881.400390625</v>
      </c>
      <c r="D1262">
        <v>17832</v>
      </c>
      <c r="E1262">
        <v>17866.44921875</v>
      </c>
      <c r="F1262">
        <v>17866.44921875</v>
      </c>
      <c r="G1262">
        <v>0</v>
      </c>
      <c r="H1262" t="str">
        <f t="shared" si="1894"/>
        <v xml:space="preserve"> 14:15:00+05:30</v>
      </c>
      <c r="I1262" t="str">
        <f t="shared" si="1895"/>
        <v>N</v>
      </c>
      <c r="J1262">
        <f t="shared" si="1896"/>
        <v>16.1484375</v>
      </c>
      <c r="K1262">
        <f t="shared" si="1897"/>
        <v>16.048828125</v>
      </c>
      <c r="L1262" s="3">
        <f t="shared" si="1873"/>
        <v>9.0465912579816912E-4</v>
      </c>
      <c r="M1262" s="3">
        <f t="shared" si="1898"/>
        <v>8.9907384561686452E-4</v>
      </c>
      <c r="N1262" t="str">
        <f t="shared" si="1899"/>
        <v>2021-09-24</v>
      </c>
      <c r="O1262">
        <f t="shared" si="1900"/>
        <v>-24.8984375</v>
      </c>
      <c r="P1262">
        <f t="shared" si="1901"/>
        <v>16.30078125</v>
      </c>
      <c r="Q1262">
        <f t="shared" si="1902"/>
        <v>-129.6484375</v>
      </c>
      <c r="R1262">
        <f t="shared" si="1903"/>
        <v>-340.94921875</v>
      </c>
      <c r="S1262">
        <f t="shared" si="1904"/>
        <v>17853.143798828125</v>
      </c>
      <c r="T1262">
        <f t="shared" si="1905"/>
        <v>17711.473772321428</v>
      </c>
      <c r="U1262">
        <f t="shared" si="1906"/>
        <v>13.305419921875</v>
      </c>
      <c r="V1262">
        <f t="shared" si="1907"/>
        <v>154.97544642857247</v>
      </c>
      <c r="W1262">
        <f t="shared" si="1908"/>
        <v>49.400390625</v>
      </c>
      <c r="X1262">
        <f t="shared" si="1909"/>
        <v>49.990039062500003</v>
      </c>
      <c r="Y1262">
        <f t="shared" si="1910"/>
        <v>17843.53334249567</v>
      </c>
      <c r="Z1262">
        <f t="shared" si="1919"/>
        <v>17749.694111643508</v>
      </c>
      <c r="AA1262">
        <f t="shared" si="1911"/>
        <v>22.915876254330215</v>
      </c>
      <c r="AB1262">
        <f t="shared" si="1912"/>
        <v>116.75510710649178</v>
      </c>
      <c r="AC1262" s="9">
        <f t="shared" si="1913"/>
        <v>93.839230852161563</v>
      </c>
      <c r="AD1262" s="4">
        <f t="shared" si="1914"/>
        <v>-5.1816256379127845E-2</v>
      </c>
      <c r="AE1262" s="2">
        <f t="shared" si="1915"/>
        <v>2.770322489064603E-3</v>
      </c>
      <c r="AF1262">
        <f t="shared" si="1923"/>
        <v>132.05957017424225</v>
      </c>
      <c r="AG1262" s="4">
        <f t="shared" si="1916"/>
        <v>-7.641635461171023E-2</v>
      </c>
      <c r="AI1262">
        <f t="shared" si="1917"/>
        <v>0</v>
      </c>
      <c r="AJ1262">
        <f t="shared" si="1920"/>
        <v>0</v>
      </c>
      <c r="AK1262">
        <f t="shared" si="1921"/>
        <v>1</v>
      </c>
      <c r="AL1262">
        <f t="shared" ref="AL1262:AN1262" si="1950">SUM(AI1252:AI1261)/10</f>
        <v>0.7</v>
      </c>
      <c r="AM1262">
        <f t="shared" si="1950"/>
        <v>0</v>
      </c>
      <c r="AN1262">
        <f t="shared" si="1950"/>
        <v>0.3</v>
      </c>
      <c r="AO1262" s="7">
        <f t="shared" si="1934"/>
        <v>16.1484375</v>
      </c>
      <c r="AP1262" s="8">
        <f t="shared" si="1938"/>
        <v>0.40608378505578635</v>
      </c>
      <c r="AQ1262" s="8">
        <f t="shared" si="1939"/>
        <v>0</v>
      </c>
      <c r="AR1262" s="8">
        <f t="shared" si="1940"/>
        <v>0.34545454545454546</v>
      </c>
      <c r="AT1262" s="8">
        <f t="shared" si="1935"/>
        <v>5</v>
      </c>
      <c r="AU1262" s="8">
        <f t="shared" si="1936"/>
        <v>5</v>
      </c>
      <c r="AV1262" s="4"/>
    </row>
    <row r="1263" spans="1:48" x14ac:dyDescent="0.25">
      <c r="A1263" t="s">
        <v>1267</v>
      </c>
      <c r="B1263">
        <v>17866.349609375</v>
      </c>
      <c r="C1263">
        <v>17869.650390625</v>
      </c>
      <c r="D1263">
        <v>17836.05078125</v>
      </c>
      <c r="E1263">
        <v>17841.55078125</v>
      </c>
      <c r="F1263">
        <v>17841.55078125</v>
      </c>
      <c r="G1263">
        <v>0</v>
      </c>
      <c r="H1263" t="str">
        <f t="shared" si="1894"/>
        <v xml:space="preserve"> 15:15:00+05:30</v>
      </c>
      <c r="I1263" t="str">
        <f t="shared" si="1895"/>
        <v>N</v>
      </c>
      <c r="J1263">
        <f t="shared" si="1896"/>
        <v>-24.8984375</v>
      </c>
      <c r="K1263">
        <f t="shared" si="1897"/>
        <v>-24.798828125</v>
      </c>
      <c r="L1263" s="3">
        <f t="shared" si="1873"/>
        <v>-1.3935862238295374E-3</v>
      </c>
      <c r="M1263" s="3">
        <f t="shared" si="1898"/>
        <v>-1.3880187428990712E-3</v>
      </c>
      <c r="N1263" t="str">
        <f t="shared" si="1899"/>
        <v>2021-09-24</v>
      </c>
      <c r="O1263">
        <f t="shared" si="1900"/>
        <v>44.25</v>
      </c>
      <c r="P1263">
        <f t="shared" si="1901"/>
        <v>18.94921875</v>
      </c>
      <c r="Q1263">
        <f t="shared" si="1902"/>
        <v>-140.6015625</v>
      </c>
      <c r="R1263">
        <f t="shared" si="1903"/>
        <v>-311.3515625</v>
      </c>
      <c r="S1263">
        <f t="shared" si="1904"/>
        <v>17863.637451171875</v>
      </c>
      <c r="T1263">
        <f t="shared" si="1905"/>
        <v>17726.614211309523</v>
      </c>
      <c r="U1263">
        <f t="shared" si="1906"/>
        <v>-22.086669921875</v>
      </c>
      <c r="V1263">
        <f t="shared" si="1907"/>
        <v>114.93656994047706</v>
      </c>
      <c r="W1263">
        <f t="shared" si="1908"/>
        <v>33.599609375</v>
      </c>
      <c r="X1263">
        <f t="shared" si="1909"/>
        <v>50.440039062499999</v>
      </c>
      <c r="Y1263">
        <f t="shared" si="1910"/>
        <v>17843.092773329965</v>
      </c>
      <c r="Z1263">
        <f t="shared" si="1919"/>
        <v>17758.04471797137</v>
      </c>
      <c r="AA1263">
        <f t="shared" si="1911"/>
        <v>-1.5419920799649844</v>
      </c>
      <c r="AB1263">
        <f t="shared" si="1912"/>
        <v>83.506063278629881</v>
      </c>
      <c r="AC1263" s="9">
        <f t="shared" si="1913"/>
        <v>85.048055358594866</v>
      </c>
      <c r="AD1263" s="4">
        <f t="shared" si="1914"/>
        <v>-9.3683371162927589E-2</v>
      </c>
      <c r="AE1263" s="2">
        <f t="shared" si="1915"/>
        <v>1.8838031909127165E-3</v>
      </c>
      <c r="AF1263">
        <f t="shared" si="1923"/>
        <v>116.47856202044204</v>
      </c>
      <c r="AG1263" s="4">
        <f t="shared" si="1916"/>
        <v>-0.11798469534046108</v>
      </c>
      <c r="AI1263">
        <f t="shared" si="1917"/>
        <v>0</v>
      </c>
      <c r="AJ1263">
        <f t="shared" si="1920"/>
        <v>0</v>
      </c>
      <c r="AK1263">
        <f t="shared" si="1921"/>
        <v>1</v>
      </c>
      <c r="AL1263">
        <f t="shared" ref="AL1263:AN1263" si="1951">SUM(AI1253:AI1262)/10</f>
        <v>0.6</v>
      </c>
      <c r="AM1263">
        <f t="shared" si="1951"/>
        <v>0</v>
      </c>
      <c r="AN1263">
        <f t="shared" si="1951"/>
        <v>0.4</v>
      </c>
      <c r="AO1263" s="7">
        <f t="shared" si="1934"/>
        <v>-24.8984375</v>
      </c>
      <c r="AP1263" s="8">
        <f t="shared" si="1938"/>
        <v>0.33225036959109794</v>
      </c>
      <c r="AQ1263" s="8">
        <f t="shared" si="1939"/>
        <v>0</v>
      </c>
      <c r="AR1263" s="8">
        <f t="shared" si="1940"/>
        <v>0.42727272727272725</v>
      </c>
      <c r="AT1263" s="8">
        <f t="shared" si="1935"/>
        <v>5</v>
      </c>
      <c r="AU1263" s="8">
        <f t="shared" si="1936"/>
        <v>5</v>
      </c>
      <c r="AV1263" s="4"/>
    </row>
    <row r="1264" spans="1:48" x14ac:dyDescent="0.25">
      <c r="A1264" t="s">
        <v>1268</v>
      </c>
      <c r="B1264">
        <v>17932.19921875</v>
      </c>
      <c r="C1264">
        <v>17943.349609375</v>
      </c>
      <c r="D1264">
        <v>17857.400390625</v>
      </c>
      <c r="E1264">
        <v>17885.80078125</v>
      </c>
      <c r="F1264">
        <v>17885.80078125</v>
      </c>
      <c r="G1264">
        <v>0</v>
      </c>
      <c r="H1264" t="str">
        <f t="shared" si="1894"/>
        <v xml:space="preserve"> 09:15:00+05:30</v>
      </c>
      <c r="I1264" t="str">
        <f t="shared" si="1895"/>
        <v>Y</v>
      </c>
      <c r="J1264">
        <f t="shared" si="1896"/>
        <v>44.25</v>
      </c>
      <c r="K1264">
        <f t="shared" si="1897"/>
        <v>-46.3984375</v>
      </c>
      <c r="L1264" s="3">
        <f t="shared" si="1873"/>
        <v>2.4801655720702882E-3</v>
      </c>
      <c r="M1264" s="3">
        <f t="shared" si="1898"/>
        <v>-2.5874370975917751E-3</v>
      </c>
      <c r="N1264" t="str">
        <f t="shared" si="1899"/>
        <v>2021-09-27</v>
      </c>
      <c r="O1264">
        <f t="shared" si="1900"/>
        <v>-42.650390625</v>
      </c>
      <c r="P1264">
        <f t="shared" si="1901"/>
        <v>-30.701171875</v>
      </c>
      <c r="Q1264">
        <f t="shared" si="1902"/>
        <v>-177.25</v>
      </c>
      <c r="R1264">
        <f t="shared" si="1903"/>
        <v>-359.451171875</v>
      </c>
      <c r="S1264">
        <f t="shared" si="1904"/>
        <v>17864.681396484375</v>
      </c>
      <c r="T1264">
        <f t="shared" si="1905"/>
        <v>17739.826171875</v>
      </c>
      <c r="U1264">
        <f t="shared" si="1906"/>
        <v>21.119384765625</v>
      </c>
      <c r="V1264">
        <f t="shared" si="1907"/>
        <v>145.974609375</v>
      </c>
      <c r="W1264">
        <f t="shared" si="1908"/>
        <v>85.94921875</v>
      </c>
      <c r="X1264">
        <f t="shared" si="1909"/>
        <v>51.4</v>
      </c>
      <c r="Y1264">
        <f t="shared" si="1910"/>
        <v>17852.58344175664</v>
      </c>
      <c r="Z1264">
        <f t="shared" si="1919"/>
        <v>17769.658905542154</v>
      </c>
      <c r="AA1264">
        <f t="shared" si="1911"/>
        <v>33.217339493359759</v>
      </c>
      <c r="AB1264">
        <f t="shared" si="1912"/>
        <v>116.14187570784634</v>
      </c>
      <c r="AC1264" s="9">
        <f t="shared" si="1913"/>
        <v>82.924536214486579</v>
      </c>
      <c r="AD1264" s="4">
        <f t="shared" si="1914"/>
        <v>-2.4968462067177479E-2</v>
      </c>
      <c r="AE1264" s="2">
        <f t="shared" si="1915"/>
        <v>4.8130868362632829E-3</v>
      </c>
      <c r="AF1264">
        <f t="shared" si="1923"/>
        <v>112.75726988164024</v>
      </c>
      <c r="AG1264" s="4">
        <f t="shared" si="1916"/>
        <v>-3.1948300822504244E-2</v>
      </c>
      <c r="AI1264">
        <f t="shared" si="1917"/>
        <v>0</v>
      </c>
      <c r="AJ1264">
        <f t="shared" si="1920"/>
        <v>0</v>
      </c>
      <c r="AK1264">
        <f t="shared" si="1921"/>
        <v>1</v>
      </c>
      <c r="AL1264">
        <f t="shared" ref="AL1264:AN1264" si="1952">SUM(AI1254:AI1263)/10</f>
        <v>0.5</v>
      </c>
      <c r="AM1264">
        <f t="shared" si="1952"/>
        <v>0</v>
      </c>
      <c r="AN1264">
        <f t="shared" si="1952"/>
        <v>0.5</v>
      </c>
      <c r="AO1264" s="7">
        <f t="shared" si="1934"/>
        <v>44.25</v>
      </c>
      <c r="AP1264" s="8">
        <f t="shared" si="1938"/>
        <v>0.27184121148362561</v>
      </c>
      <c r="AQ1264" s="8">
        <f t="shared" si="1939"/>
        <v>0</v>
      </c>
      <c r="AR1264" s="8">
        <f t="shared" si="1940"/>
        <v>0.50909090909090915</v>
      </c>
      <c r="AT1264" s="8">
        <f t="shared" si="1935"/>
        <v>5</v>
      </c>
      <c r="AU1264" s="8">
        <f t="shared" si="1936"/>
        <v>5</v>
      </c>
      <c r="AV1264" s="4"/>
    </row>
    <row r="1265" spans="1:53" x14ac:dyDescent="0.25">
      <c r="A1265" t="s">
        <v>1269</v>
      </c>
      <c r="B1265">
        <v>17884.55078125</v>
      </c>
      <c r="C1265">
        <v>17888</v>
      </c>
      <c r="D1265">
        <v>17823.400390625</v>
      </c>
      <c r="E1265">
        <v>17843.150390625</v>
      </c>
      <c r="F1265">
        <v>17843.150390625</v>
      </c>
      <c r="G1265">
        <v>0</v>
      </c>
      <c r="H1265" t="str">
        <f t="shared" si="1894"/>
        <v xml:space="preserve"> 10:15:00+05:30</v>
      </c>
      <c r="I1265" t="str">
        <f t="shared" si="1895"/>
        <v>N</v>
      </c>
      <c r="J1265">
        <f t="shared" si="1896"/>
        <v>-42.650390625</v>
      </c>
      <c r="K1265">
        <f t="shared" si="1897"/>
        <v>-41.400390625</v>
      </c>
      <c r="L1265" s="3">
        <f t="shared" si="1873"/>
        <v>-2.3845949726618424E-3</v>
      </c>
      <c r="M1265" s="3">
        <f t="shared" si="1898"/>
        <v>-2.3148689129169403E-3</v>
      </c>
      <c r="N1265" t="str">
        <f t="shared" si="1899"/>
        <v>2021-09-27</v>
      </c>
      <c r="O1265">
        <f t="shared" si="1900"/>
        <v>25.849609375</v>
      </c>
      <c r="P1265">
        <f t="shared" si="1901"/>
        <v>33.44921875</v>
      </c>
      <c r="Q1265">
        <f t="shared" si="1902"/>
        <v>-139.25</v>
      </c>
      <c r="R1265">
        <f t="shared" si="1903"/>
        <v>-131.349609375</v>
      </c>
      <c r="S1265">
        <f t="shared" si="1904"/>
        <v>17872.118896484375</v>
      </c>
      <c r="T1265">
        <f t="shared" si="1905"/>
        <v>17753.252418154763</v>
      </c>
      <c r="U1265">
        <f t="shared" si="1906"/>
        <v>-28.968505859375</v>
      </c>
      <c r="V1265">
        <f t="shared" si="1907"/>
        <v>89.897972470236709</v>
      </c>
      <c r="W1265">
        <f t="shared" si="1908"/>
        <v>64.599609375</v>
      </c>
      <c r="X1265">
        <f t="shared" si="1909"/>
        <v>55.774804687500001</v>
      </c>
      <c r="Y1265">
        <f t="shared" si="1910"/>
        <v>17850.487208171831</v>
      </c>
      <c r="Z1265">
        <f t="shared" si="1919"/>
        <v>17776.339949640595</v>
      </c>
      <c r="AA1265">
        <f t="shared" si="1911"/>
        <v>-7.3368175468312984</v>
      </c>
      <c r="AB1265">
        <f t="shared" si="1912"/>
        <v>66.810440984405432</v>
      </c>
      <c r="AC1265" s="9">
        <f t="shared" si="1913"/>
        <v>74.14725853123673</v>
      </c>
      <c r="AD1265" s="4">
        <f t="shared" si="1914"/>
        <v>-0.10584656947067127</v>
      </c>
      <c r="AE1265" s="2">
        <f t="shared" si="1915"/>
        <v>3.6244267625261339E-3</v>
      </c>
      <c r="AF1265">
        <f t="shared" si="1923"/>
        <v>97.234790017068008</v>
      </c>
      <c r="AG1265" s="4">
        <f t="shared" si="1916"/>
        <v>-0.13766278556465553</v>
      </c>
      <c r="AI1265">
        <f t="shared" si="1917"/>
        <v>0</v>
      </c>
      <c r="AJ1265">
        <f t="shared" si="1920"/>
        <v>0</v>
      </c>
      <c r="AK1265">
        <f t="shared" si="1921"/>
        <v>1</v>
      </c>
      <c r="AL1265">
        <f t="shared" ref="AL1265:AN1265" si="1953">SUM(AI1255:AI1264)/10</f>
        <v>0.4</v>
      </c>
      <c r="AM1265">
        <f t="shared" si="1953"/>
        <v>0</v>
      </c>
      <c r="AN1265">
        <f t="shared" si="1953"/>
        <v>0.6</v>
      </c>
      <c r="AO1265" s="7">
        <f t="shared" si="1934"/>
        <v>-42.650390625</v>
      </c>
      <c r="AP1265" s="8">
        <f t="shared" si="1938"/>
        <v>0.22241553666842095</v>
      </c>
      <c r="AQ1265" s="8">
        <f t="shared" si="1939"/>
        <v>0</v>
      </c>
      <c r="AR1265" s="8">
        <f t="shared" si="1940"/>
        <v>0.59090909090909094</v>
      </c>
      <c r="AT1265" s="8">
        <f t="shared" si="1935"/>
        <v>4</v>
      </c>
      <c r="AU1265" s="8">
        <f t="shared" si="1936"/>
        <v>6</v>
      </c>
      <c r="AV1265" s="4"/>
    </row>
    <row r="1266" spans="1:53" x14ac:dyDescent="0.25">
      <c r="A1266" t="s">
        <v>1270</v>
      </c>
      <c r="B1266">
        <v>17844.150390625</v>
      </c>
      <c r="C1266">
        <v>17873.30078125</v>
      </c>
      <c r="D1266">
        <v>17803.05078125</v>
      </c>
      <c r="E1266">
        <v>17869</v>
      </c>
      <c r="F1266">
        <v>17869</v>
      </c>
      <c r="G1266">
        <v>0</v>
      </c>
      <c r="H1266" t="str">
        <f t="shared" si="1894"/>
        <v xml:space="preserve"> 11:15:00+05:30</v>
      </c>
      <c r="I1266" t="str">
        <f t="shared" si="1895"/>
        <v>N</v>
      </c>
      <c r="J1266">
        <f t="shared" si="1896"/>
        <v>25.849609375</v>
      </c>
      <c r="K1266">
        <f t="shared" si="1897"/>
        <v>24.849609375</v>
      </c>
      <c r="L1266" s="3">
        <f t="shared" si="1873"/>
        <v>1.4487133050552377E-3</v>
      </c>
      <c r="M1266" s="3">
        <f t="shared" si="1898"/>
        <v>1.3925913439989579E-3</v>
      </c>
      <c r="N1266" t="str">
        <f t="shared" si="1899"/>
        <v>2021-09-27</v>
      </c>
      <c r="O1266">
        <f t="shared" si="1900"/>
        <v>17.25</v>
      </c>
      <c r="P1266">
        <f t="shared" si="1901"/>
        <v>-77.75</v>
      </c>
      <c r="Q1266">
        <f t="shared" si="1902"/>
        <v>-179.349609375</v>
      </c>
      <c r="R1266">
        <f t="shared" si="1903"/>
        <v>-142.80078125</v>
      </c>
      <c r="S1266">
        <f t="shared" si="1904"/>
        <v>17867.681396484375</v>
      </c>
      <c r="T1266">
        <f t="shared" si="1905"/>
        <v>17765.692894345237</v>
      </c>
      <c r="U1266">
        <f t="shared" si="1906"/>
        <v>1.318603515625</v>
      </c>
      <c r="V1266">
        <f t="shared" si="1907"/>
        <v>103.30710565476329</v>
      </c>
      <c r="W1266">
        <f t="shared" si="1908"/>
        <v>70.25</v>
      </c>
      <c r="X1266">
        <f t="shared" si="1909"/>
        <v>55.639843749999997</v>
      </c>
      <c r="Y1266">
        <f t="shared" si="1910"/>
        <v>17854.601161911425</v>
      </c>
      <c r="Z1266">
        <f t="shared" si="1919"/>
        <v>17784.763590582359</v>
      </c>
      <c r="AA1266">
        <f t="shared" si="1911"/>
        <v>14.398838088574848</v>
      </c>
      <c r="AB1266">
        <f t="shared" si="1912"/>
        <v>84.236409417640971</v>
      </c>
      <c r="AC1266" s="9">
        <f t="shared" si="1913"/>
        <v>69.837571329066122</v>
      </c>
      <c r="AD1266" s="4">
        <f t="shared" si="1914"/>
        <v>-5.8123351928851479E-2</v>
      </c>
      <c r="AE1266" s="2">
        <f t="shared" si="1915"/>
        <v>3.9459529079132107E-3</v>
      </c>
      <c r="AF1266">
        <f t="shared" si="1923"/>
        <v>88.908267566188442</v>
      </c>
      <c r="AG1266" s="4">
        <f t="shared" si="1916"/>
        <v>-8.5633161231879848E-2</v>
      </c>
      <c r="AI1266">
        <f t="shared" si="1917"/>
        <v>0</v>
      </c>
      <c r="AJ1266">
        <f t="shared" si="1920"/>
        <v>0</v>
      </c>
      <c r="AK1266">
        <f t="shared" si="1921"/>
        <v>1</v>
      </c>
      <c r="AL1266">
        <f t="shared" ref="AL1266:AN1266" si="1954">SUM(AI1256:AI1265)/10</f>
        <v>0.3</v>
      </c>
      <c r="AM1266">
        <f t="shared" si="1954"/>
        <v>0</v>
      </c>
      <c r="AN1266">
        <f t="shared" si="1954"/>
        <v>0.7</v>
      </c>
      <c r="AO1266" s="7">
        <f t="shared" si="1934"/>
        <v>25.849609375</v>
      </c>
      <c r="AP1266" s="8">
        <f t="shared" si="1938"/>
        <v>0.18197634818325351</v>
      </c>
      <c r="AQ1266" s="8">
        <f t="shared" si="1939"/>
        <v>0</v>
      </c>
      <c r="AR1266" s="8">
        <f t="shared" si="1940"/>
        <v>0.67272727272727273</v>
      </c>
      <c r="AT1266" s="8">
        <f t="shared" si="1935"/>
        <v>5</v>
      </c>
      <c r="AU1266" s="8">
        <f t="shared" si="1936"/>
        <v>5</v>
      </c>
      <c r="AV1266" s="4"/>
    </row>
    <row r="1267" spans="1:53" x14ac:dyDescent="0.25">
      <c r="A1267" t="s">
        <v>1271</v>
      </c>
      <c r="B1267">
        <v>17868.5</v>
      </c>
      <c r="C1267">
        <v>17890.80078125</v>
      </c>
      <c r="D1267">
        <v>17846.94921875</v>
      </c>
      <c r="E1267">
        <v>17886.25</v>
      </c>
      <c r="F1267">
        <v>17886.25</v>
      </c>
      <c r="G1267">
        <v>0</v>
      </c>
      <c r="H1267" t="str">
        <f t="shared" si="1894"/>
        <v xml:space="preserve"> 12:15:00+05:30</v>
      </c>
      <c r="I1267" t="str">
        <f t="shared" si="1895"/>
        <v>N</v>
      </c>
      <c r="J1267">
        <f t="shared" si="1896"/>
        <v>17.25</v>
      </c>
      <c r="K1267">
        <f t="shared" si="1897"/>
        <v>17.75</v>
      </c>
      <c r="L1267" s="3">
        <f t="shared" si="1873"/>
        <v>9.6535900162292233E-4</v>
      </c>
      <c r="M1267" s="3">
        <f t="shared" si="1898"/>
        <v>9.9336821781347072E-4</v>
      </c>
      <c r="N1267" t="str">
        <f t="shared" si="1899"/>
        <v>2021-09-27</v>
      </c>
      <c r="O1267">
        <f t="shared" si="1900"/>
        <v>-3.5</v>
      </c>
      <c r="P1267">
        <f t="shared" si="1901"/>
        <v>-153.849609375</v>
      </c>
      <c r="Q1267">
        <f t="shared" si="1902"/>
        <v>-157.44921875</v>
      </c>
      <c r="R1267">
        <f t="shared" si="1903"/>
        <v>-191.849609375</v>
      </c>
      <c r="S1267">
        <f t="shared" si="1904"/>
        <v>17862.343994140625</v>
      </c>
      <c r="T1267">
        <f t="shared" si="1905"/>
        <v>17780.192894345237</v>
      </c>
      <c r="U1267">
        <f t="shared" si="1906"/>
        <v>23.906005859375</v>
      </c>
      <c r="V1267">
        <f t="shared" si="1907"/>
        <v>106.05710565476329</v>
      </c>
      <c r="W1267">
        <f t="shared" si="1908"/>
        <v>43.8515625</v>
      </c>
      <c r="X1267">
        <f t="shared" si="1909"/>
        <v>60.459765625000003</v>
      </c>
      <c r="Y1267">
        <f t="shared" si="1910"/>
        <v>17861.634237042221</v>
      </c>
      <c r="Z1267">
        <f t="shared" si="1919"/>
        <v>17793.989627802144</v>
      </c>
      <c r="AA1267">
        <f t="shared" si="1911"/>
        <v>24.615762957779225</v>
      </c>
      <c r="AB1267">
        <f t="shared" si="1912"/>
        <v>92.260372197855759</v>
      </c>
      <c r="AC1267" s="9">
        <f t="shared" si="1913"/>
        <v>67.644609240076534</v>
      </c>
      <c r="AD1267" s="4">
        <f t="shared" si="1914"/>
        <v>-3.1400892775274483E-2</v>
      </c>
      <c r="AE1267" s="2">
        <f t="shared" si="1915"/>
        <v>2.4570901145350692E-3</v>
      </c>
      <c r="AF1267">
        <f t="shared" si="1923"/>
        <v>81.441342696984066</v>
      </c>
      <c r="AG1267" s="4">
        <f t="shared" si="1916"/>
        <v>-8.3984595286884511E-2</v>
      </c>
      <c r="AI1267">
        <f t="shared" si="1917"/>
        <v>0</v>
      </c>
      <c r="AJ1267">
        <f t="shared" si="1920"/>
        <v>0</v>
      </c>
      <c r="AK1267">
        <f t="shared" si="1921"/>
        <v>1</v>
      </c>
      <c r="AL1267">
        <f t="shared" ref="AL1267:AN1267" si="1955">SUM(AI1257:AI1266)/10</f>
        <v>0.2</v>
      </c>
      <c r="AM1267">
        <f t="shared" si="1955"/>
        <v>0</v>
      </c>
      <c r="AN1267">
        <f t="shared" si="1955"/>
        <v>0.8</v>
      </c>
      <c r="AO1267" s="7">
        <f t="shared" si="1934"/>
        <v>17.25</v>
      </c>
      <c r="AP1267" s="8">
        <f t="shared" si="1938"/>
        <v>0.14888973942266195</v>
      </c>
      <c r="AQ1267" s="8">
        <f t="shared" si="1939"/>
        <v>0</v>
      </c>
      <c r="AR1267" s="8">
        <f t="shared" si="1940"/>
        <v>0.75454545454545452</v>
      </c>
      <c r="AT1267" s="8">
        <f t="shared" si="1935"/>
        <v>5</v>
      </c>
      <c r="AU1267" s="8">
        <f t="shared" si="1936"/>
        <v>5</v>
      </c>
      <c r="AV1267" s="4"/>
    </row>
    <row r="1268" spans="1:53" x14ac:dyDescent="0.25">
      <c r="A1268" t="s">
        <v>1272</v>
      </c>
      <c r="B1268">
        <v>17886.44921875</v>
      </c>
      <c r="C1268">
        <v>17896.599609375</v>
      </c>
      <c r="D1268">
        <v>17874.75</v>
      </c>
      <c r="E1268">
        <v>17882.75</v>
      </c>
      <c r="F1268">
        <v>17882.75</v>
      </c>
      <c r="G1268">
        <v>0</v>
      </c>
      <c r="H1268" t="str">
        <f t="shared" si="1894"/>
        <v xml:space="preserve"> 13:15:00+05:30</v>
      </c>
      <c r="I1268" t="str">
        <f t="shared" si="1895"/>
        <v>N</v>
      </c>
      <c r="J1268">
        <f t="shared" si="1896"/>
        <v>-3.5</v>
      </c>
      <c r="K1268">
        <f t="shared" si="1897"/>
        <v>-3.69921875</v>
      </c>
      <c r="L1268" s="3">
        <f t="shared" si="1873"/>
        <v>-1.9568103990495492E-4</v>
      </c>
      <c r="M1268" s="3">
        <f t="shared" si="1898"/>
        <v>-2.0681683126476464E-4</v>
      </c>
      <c r="N1268" t="str">
        <f t="shared" si="1899"/>
        <v>2021-09-27</v>
      </c>
      <c r="O1268">
        <f t="shared" si="1900"/>
        <v>-22.25</v>
      </c>
      <c r="P1268">
        <f t="shared" si="1901"/>
        <v>-263.25</v>
      </c>
      <c r="Q1268">
        <f t="shared" si="1902"/>
        <v>-230</v>
      </c>
      <c r="R1268">
        <f t="shared" si="1903"/>
        <v>-207.150390625</v>
      </c>
      <c r="S1268">
        <f t="shared" si="1904"/>
        <v>17863.100341796875</v>
      </c>
      <c r="T1268">
        <f t="shared" si="1905"/>
        <v>17793.971447172618</v>
      </c>
      <c r="U1268">
        <f t="shared" si="1906"/>
        <v>19.649658203125</v>
      </c>
      <c r="V1268">
        <f t="shared" si="1907"/>
        <v>88.778552827381645</v>
      </c>
      <c r="W1268">
        <f t="shared" si="1908"/>
        <v>21.849609375</v>
      </c>
      <c r="X1268">
        <f t="shared" si="1909"/>
        <v>56.034960937500003</v>
      </c>
      <c r="Y1268">
        <f t="shared" si="1910"/>
        <v>17866.326628810617</v>
      </c>
      <c r="Z1268">
        <f t="shared" si="1919"/>
        <v>17802.058752547404</v>
      </c>
      <c r="AA1268">
        <f t="shared" si="1911"/>
        <v>16.423371189383033</v>
      </c>
      <c r="AB1268">
        <f t="shared" si="1912"/>
        <v>80.691247452596144</v>
      </c>
      <c r="AC1268" s="9">
        <f t="shared" si="1913"/>
        <v>64.267876263213111</v>
      </c>
      <c r="AD1268" s="4">
        <f t="shared" si="1914"/>
        <v>-4.9918729885468138E-2</v>
      </c>
      <c r="AE1268" s="2">
        <f t="shared" si="1915"/>
        <v>1.2223728653547603E-3</v>
      </c>
      <c r="AF1268">
        <f t="shared" si="1923"/>
        <v>72.355181637998612</v>
      </c>
      <c r="AG1268" s="4">
        <f t="shared" si="1916"/>
        <v>-0.11156693588405109</v>
      </c>
      <c r="AI1268">
        <f t="shared" si="1917"/>
        <v>0</v>
      </c>
      <c r="AJ1268">
        <f t="shared" si="1920"/>
        <v>0</v>
      </c>
      <c r="AK1268">
        <f t="shared" si="1921"/>
        <v>1</v>
      </c>
      <c r="AL1268">
        <f t="shared" ref="AL1268:AN1268" si="1956">SUM(AI1258:AI1267)/10</f>
        <v>0.1</v>
      </c>
      <c r="AM1268">
        <f t="shared" si="1956"/>
        <v>0</v>
      </c>
      <c r="AN1268">
        <f t="shared" si="1956"/>
        <v>0.9</v>
      </c>
      <c r="AO1268" s="7">
        <f t="shared" si="1934"/>
        <v>-3.5</v>
      </c>
      <c r="AP1268" s="8">
        <f t="shared" si="1938"/>
        <v>0.12181887770945068</v>
      </c>
      <c r="AQ1268" s="8">
        <f t="shared" si="1939"/>
        <v>0</v>
      </c>
      <c r="AR1268" s="8">
        <f t="shared" si="1940"/>
        <v>0.83636363636363642</v>
      </c>
      <c r="AT1268" s="8">
        <f t="shared" si="1935"/>
        <v>4</v>
      </c>
      <c r="AU1268" s="8">
        <f t="shared" si="1936"/>
        <v>6</v>
      </c>
      <c r="AV1268" s="4"/>
    </row>
    <row r="1269" spans="1:53" x14ac:dyDescent="0.25">
      <c r="A1269" t="s">
        <v>1273</v>
      </c>
      <c r="B1269">
        <v>17882.5</v>
      </c>
      <c r="C1269">
        <v>17887.19921875</v>
      </c>
      <c r="D1269">
        <v>17825.099609375</v>
      </c>
      <c r="E1269">
        <v>17860.5</v>
      </c>
      <c r="F1269">
        <v>17860.5</v>
      </c>
      <c r="G1269">
        <v>0</v>
      </c>
      <c r="H1269" t="str">
        <f t="shared" si="1894"/>
        <v xml:space="preserve"> 14:15:00+05:30</v>
      </c>
      <c r="I1269" t="str">
        <f t="shared" si="1895"/>
        <v>N</v>
      </c>
      <c r="J1269">
        <f t="shared" si="1896"/>
        <v>-22.25</v>
      </c>
      <c r="K1269">
        <f t="shared" si="1897"/>
        <v>-22</v>
      </c>
      <c r="L1269" s="3">
        <f t="shared" si="1873"/>
        <v>-1.2442157945506144E-3</v>
      </c>
      <c r="M1269" s="3">
        <f t="shared" si="1898"/>
        <v>-1.2302530406822312E-3</v>
      </c>
      <c r="N1269" t="str">
        <f t="shared" si="1899"/>
        <v>2021-09-27</v>
      </c>
      <c r="O1269">
        <f t="shared" si="1900"/>
        <v>-5.400390625</v>
      </c>
      <c r="P1269">
        <f t="shared" si="1901"/>
        <v>-245</v>
      </c>
      <c r="Q1269">
        <f t="shared" si="1902"/>
        <v>-224.5</v>
      </c>
      <c r="R1269">
        <f t="shared" si="1903"/>
        <v>-161.5</v>
      </c>
      <c r="S1269">
        <f t="shared" si="1904"/>
        <v>17865.656494140625</v>
      </c>
      <c r="T1269">
        <f t="shared" si="1905"/>
        <v>17807.745256696428</v>
      </c>
      <c r="U1269">
        <f t="shared" si="1906"/>
        <v>-5.156494140625</v>
      </c>
      <c r="V1269">
        <f t="shared" si="1907"/>
        <v>52.754743303572468</v>
      </c>
      <c r="W1269">
        <f t="shared" si="1908"/>
        <v>62.099609375</v>
      </c>
      <c r="X1269">
        <f t="shared" si="1909"/>
        <v>51.854882812500001</v>
      </c>
      <c r="Y1269">
        <f t="shared" si="1910"/>
        <v>17865.031822408258</v>
      </c>
      <c r="Z1269">
        <f t="shared" si="1919"/>
        <v>17807.371593224914</v>
      </c>
      <c r="AA1269">
        <f t="shared" si="1911"/>
        <v>-4.5318224082584493</v>
      </c>
      <c r="AB1269">
        <f t="shared" si="1912"/>
        <v>53.12840677508575</v>
      </c>
      <c r="AC1269" s="9">
        <f t="shared" si="1913"/>
        <v>57.6602291833442</v>
      </c>
      <c r="AD1269" s="4">
        <f t="shared" si="1914"/>
        <v>-0.1028141501487754</v>
      </c>
      <c r="AE1269" s="2">
        <f t="shared" si="1915"/>
        <v>3.4838295850161253E-3</v>
      </c>
      <c r="AF1269">
        <f t="shared" si="1923"/>
        <v>57.286565711830917</v>
      </c>
      <c r="AG1269" s="4">
        <f t="shared" si="1916"/>
        <v>-0.20825897447894931</v>
      </c>
      <c r="AI1269">
        <f t="shared" si="1917"/>
        <v>0</v>
      </c>
      <c r="AJ1269">
        <f t="shared" si="1920"/>
        <v>0</v>
      </c>
      <c r="AK1269">
        <f t="shared" si="1921"/>
        <v>1</v>
      </c>
      <c r="AL1269">
        <f t="shared" ref="AL1269:AN1269" si="1957">SUM(AI1259:AI1268)/10</f>
        <v>0</v>
      </c>
      <c r="AM1269">
        <f t="shared" si="1957"/>
        <v>0</v>
      </c>
      <c r="AN1269">
        <f t="shared" si="1957"/>
        <v>1</v>
      </c>
      <c r="AO1269" s="7">
        <f t="shared" si="1934"/>
        <v>-22.25</v>
      </c>
      <c r="AP1269" s="8">
        <f t="shared" si="1938"/>
        <v>9.9669990853186924E-2</v>
      </c>
      <c r="AQ1269" s="8">
        <f t="shared" si="1939"/>
        <v>0</v>
      </c>
      <c r="AR1269" s="8">
        <f t="shared" si="1940"/>
        <v>0.91818181818181821</v>
      </c>
      <c r="AT1269" s="8">
        <f t="shared" si="1935"/>
        <v>4</v>
      </c>
      <c r="AU1269" s="8">
        <f t="shared" si="1936"/>
        <v>6</v>
      </c>
      <c r="AV1269" s="4"/>
    </row>
    <row r="1270" spans="1:53" x14ac:dyDescent="0.25">
      <c r="A1270" t="s">
        <v>1274</v>
      </c>
      <c r="B1270">
        <v>17860.75</v>
      </c>
      <c r="C1270">
        <v>17862</v>
      </c>
      <c r="D1270">
        <v>17844.150390625</v>
      </c>
      <c r="E1270">
        <v>17855.099609375</v>
      </c>
      <c r="F1270">
        <v>17855.099609375</v>
      </c>
      <c r="G1270">
        <v>0</v>
      </c>
      <c r="H1270" t="str">
        <f t="shared" si="1894"/>
        <v xml:space="preserve"> 15:15:00+05:30</v>
      </c>
      <c r="I1270" t="str">
        <f t="shared" si="1895"/>
        <v>N</v>
      </c>
      <c r="J1270">
        <f t="shared" si="1896"/>
        <v>-5.400390625</v>
      </c>
      <c r="K1270">
        <f t="shared" si="1897"/>
        <v>-5.650390625</v>
      </c>
      <c r="L1270" s="3">
        <f t="shared" si="1873"/>
        <v>-3.0236503037428964E-4</v>
      </c>
      <c r="M1270" s="3">
        <f t="shared" si="1898"/>
        <v>-3.1635797068992066E-4</v>
      </c>
      <c r="N1270" t="str">
        <f t="shared" si="1899"/>
        <v>2021-09-27</v>
      </c>
      <c r="O1270">
        <f t="shared" si="1900"/>
        <v>21.5</v>
      </c>
      <c r="P1270">
        <f t="shared" si="1901"/>
        <v>-84.298828125</v>
      </c>
      <c r="Q1270">
        <f t="shared" si="1902"/>
        <v>-226.44921875</v>
      </c>
      <c r="R1270">
        <f t="shared" si="1903"/>
        <v>-157.400390625</v>
      </c>
      <c r="S1270">
        <f t="shared" si="1904"/>
        <v>17866.931396484375</v>
      </c>
      <c r="T1270">
        <f t="shared" si="1905"/>
        <v>17823.216703869046</v>
      </c>
      <c r="U1270">
        <f t="shared" si="1906"/>
        <v>-11.831787109375</v>
      </c>
      <c r="V1270">
        <f t="shared" si="1907"/>
        <v>31.882905505954113</v>
      </c>
      <c r="W1270">
        <f t="shared" si="1908"/>
        <v>17.849609375</v>
      </c>
      <c r="X1270">
        <f t="shared" si="1909"/>
        <v>53.219921874999997</v>
      </c>
      <c r="Y1270">
        <f t="shared" si="1910"/>
        <v>17862.824663956424</v>
      </c>
      <c r="Z1270">
        <f t="shared" si="1919"/>
        <v>17811.710503784012</v>
      </c>
      <c r="AA1270">
        <f t="shared" si="1911"/>
        <v>-7.7250545814240468</v>
      </c>
      <c r="AB1270">
        <f t="shared" si="1912"/>
        <v>43.389105590988038</v>
      </c>
      <c r="AC1270" s="9">
        <f t="shared" si="1913"/>
        <v>51.114160172412085</v>
      </c>
      <c r="AD1270" s="4">
        <f t="shared" si="1914"/>
        <v>-0.11352832105674356</v>
      </c>
      <c r="AE1270" s="2">
        <f t="shared" si="1915"/>
        <v>1.0003059257098544E-3</v>
      </c>
      <c r="AF1270">
        <f t="shared" si="1923"/>
        <v>39.60796008737816</v>
      </c>
      <c r="AG1270" s="4">
        <f t="shared" si="1916"/>
        <v>-0.30859950155472038</v>
      </c>
      <c r="AI1270">
        <f t="shared" si="1917"/>
        <v>0</v>
      </c>
      <c r="AJ1270">
        <f t="shared" si="1920"/>
        <v>0</v>
      </c>
      <c r="AK1270">
        <f t="shared" si="1921"/>
        <v>1</v>
      </c>
      <c r="AL1270">
        <f t="shared" ref="AL1270:AN1270" si="1958">SUM(AI1260:AI1269)/10</f>
        <v>0</v>
      </c>
      <c r="AM1270">
        <f t="shared" si="1958"/>
        <v>0</v>
      </c>
      <c r="AN1270">
        <f t="shared" si="1958"/>
        <v>1</v>
      </c>
      <c r="AO1270" s="7">
        <f t="shared" si="1934"/>
        <v>-5.400390625</v>
      </c>
      <c r="AP1270" s="8">
        <f t="shared" si="1938"/>
        <v>8.1548174334425669E-2</v>
      </c>
      <c r="AQ1270" s="8">
        <f t="shared" si="1939"/>
        <v>0</v>
      </c>
      <c r="AR1270" s="8">
        <f t="shared" si="1940"/>
        <v>1</v>
      </c>
      <c r="AT1270" s="8">
        <f t="shared" si="1935"/>
        <v>4</v>
      </c>
      <c r="AU1270" s="8">
        <f t="shared" si="1936"/>
        <v>6</v>
      </c>
      <c r="AV1270" s="4"/>
    </row>
    <row r="1271" spans="1:53" x14ac:dyDescent="0.25">
      <c r="A1271" t="s">
        <v>1275</v>
      </c>
      <c r="B1271">
        <v>17906.44921875</v>
      </c>
      <c r="C1271">
        <v>17906.44921875</v>
      </c>
      <c r="D1271">
        <v>17815.80078125</v>
      </c>
      <c r="E1271">
        <v>17876.599609375</v>
      </c>
      <c r="F1271">
        <v>17876.599609375</v>
      </c>
      <c r="G1271">
        <v>0</v>
      </c>
      <c r="H1271" t="str">
        <f t="shared" si="1894"/>
        <v xml:space="preserve"> 09:15:00+05:30</v>
      </c>
      <c r="I1271" t="str">
        <f t="shared" si="1895"/>
        <v>Y</v>
      </c>
      <c r="J1271">
        <f t="shared" si="1896"/>
        <v>21.5</v>
      </c>
      <c r="K1271">
        <f t="shared" si="1897"/>
        <v>-29.849609375</v>
      </c>
      <c r="L1271" s="3">
        <f t="shared" si="1873"/>
        <v>1.2041377797025118E-3</v>
      </c>
      <c r="M1271" s="3">
        <f t="shared" si="1898"/>
        <v>-1.6669753456058844E-3</v>
      </c>
      <c r="N1271" t="str">
        <f t="shared" si="1899"/>
        <v>2021-09-28</v>
      </c>
      <c r="O1271">
        <f t="shared" si="1900"/>
        <v>-85.349609375</v>
      </c>
      <c r="P1271">
        <f t="shared" si="1901"/>
        <v>-143.150390625</v>
      </c>
      <c r="Q1271">
        <f t="shared" si="1902"/>
        <v>-267.94921875</v>
      </c>
      <c r="R1271">
        <f t="shared" si="1903"/>
        <v>-176.75</v>
      </c>
      <c r="S1271">
        <f t="shared" si="1904"/>
        <v>17865.5126953125</v>
      </c>
      <c r="T1271">
        <f t="shared" si="1905"/>
        <v>17837.823846726191</v>
      </c>
      <c r="U1271">
        <f t="shared" si="1906"/>
        <v>11.0869140625</v>
      </c>
      <c r="V1271">
        <f t="shared" si="1907"/>
        <v>38.775762648809177</v>
      </c>
      <c r="W1271">
        <f t="shared" si="1908"/>
        <v>90.6484375</v>
      </c>
      <c r="X1271">
        <f t="shared" si="1909"/>
        <v>49.554882812499997</v>
      </c>
      <c r="Y1271">
        <f t="shared" si="1910"/>
        <v>17865.885762938331</v>
      </c>
      <c r="Z1271">
        <f t="shared" si="1919"/>
        <v>17817.609513383191</v>
      </c>
      <c r="AA1271">
        <f t="shared" si="1911"/>
        <v>10.713846436668973</v>
      </c>
      <c r="AB1271">
        <f t="shared" si="1912"/>
        <v>58.99009599180863</v>
      </c>
      <c r="AC1271" s="9">
        <f t="shared" si="1913"/>
        <v>48.276249555139657</v>
      </c>
      <c r="AD1271" s="4">
        <f t="shared" si="1914"/>
        <v>-5.5521026026837415E-2</v>
      </c>
      <c r="AE1271" s="2">
        <f t="shared" si="1915"/>
        <v>5.0880922285234421E-3</v>
      </c>
      <c r="AF1271">
        <f t="shared" si="1923"/>
        <v>28.061916212140204</v>
      </c>
      <c r="AG1271" s="4">
        <f t="shared" si="1916"/>
        <v>-0.29150816779673855</v>
      </c>
      <c r="AI1271">
        <f t="shared" si="1917"/>
        <v>0</v>
      </c>
      <c r="AJ1271">
        <f t="shared" si="1920"/>
        <v>0</v>
      </c>
      <c r="AK1271">
        <f t="shared" si="1921"/>
        <v>1</v>
      </c>
      <c r="AL1271">
        <f t="shared" ref="AL1271:AN1271" si="1959">SUM(AI1261:AI1270)/10</f>
        <v>0</v>
      </c>
      <c r="AM1271">
        <f t="shared" si="1959"/>
        <v>0</v>
      </c>
      <c r="AN1271">
        <f t="shared" si="1959"/>
        <v>1</v>
      </c>
      <c r="AO1271" s="7">
        <f t="shared" si="1934"/>
        <v>21.5</v>
      </c>
      <c r="AP1271" s="8">
        <f t="shared" si="1938"/>
        <v>6.6721233546348277E-2</v>
      </c>
      <c r="AQ1271" s="8">
        <f t="shared" si="1939"/>
        <v>0</v>
      </c>
      <c r="AR1271" s="8">
        <f t="shared" si="1940"/>
        <v>1</v>
      </c>
      <c r="AT1271" s="8">
        <f t="shared" si="1935"/>
        <v>5</v>
      </c>
      <c r="AU1271" s="8">
        <f t="shared" si="1936"/>
        <v>5</v>
      </c>
      <c r="AV1271" s="4"/>
    </row>
    <row r="1272" spans="1:53" x14ac:dyDescent="0.25">
      <c r="A1272" t="s">
        <v>1276</v>
      </c>
      <c r="B1272">
        <v>17877.30078125</v>
      </c>
      <c r="C1272">
        <v>17883.400390625</v>
      </c>
      <c r="D1272">
        <v>17788.69921875</v>
      </c>
      <c r="E1272">
        <v>17791.25</v>
      </c>
      <c r="F1272">
        <v>17791.25</v>
      </c>
      <c r="G1272">
        <v>0</v>
      </c>
      <c r="H1272" t="str">
        <f t="shared" si="1894"/>
        <v xml:space="preserve"> 10:15:00+05:30</v>
      </c>
      <c r="I1272" t="str">
        <f t="shared" si="1895"/>
        <v>N</v>
      </c>
      <c r="J1272">
        <f t="shared" si="1896"/>
        <v>-85.349609375</v>
      </c>
      <c r="K1272">
        <f t="shared" si="1897"/>
        <v>-86.05078125</v>
      </c>
      <c r="L1272" s="3">
        <f t="shared" si="1873"/>
        <v>-4.7743760692743956E-3</v>
      </c>
      <c r="M1272" s="3">
        <f t="shared" si="1898"/>
        <v>-4.8134101620224143E-3</v>
      </c>
      <c r="N1272" t="str">
        <f t="shared" si="1899"/>
        <v>2021-09-28</v>
      </c>
      <c r="O1272">
        <f t="shared" si="1900"/>
        <v>-58.849609375</v>
      </c>
      <c r="P1272">
        <f t="shared" si="1901"/>
        <v>-126.599609375</v>
      </c>
      <c r="Q1272">
        <f t="shared" si="1902"/>
        <v>-304.5</v>
      </c>
      <c r="R1272">
        <f t="shared" si="1903"/>
        <v>-108.099609375</v>
      </c>
      <c r="S1272">
        <f t="shared" si="1904"/>
        <v>17869.893798828125</v>
      </c>
      <c r="T1272">
        <f t="shared" si="1905"/>
        <v>17845.038132440477</v>
      </c>
      <c r="U1272">
        <f t="shared" si="1906"/>
        <v>-78.643798828125</v>
      </c>
      <c r="V1272">
        <f t="shared" si="1907"/>
        <v>-53.788132440477057</v>
      </c>
      <c r="W1272">
        <f t="shared" si="1908"/>
        <v>94.701171875</v>
      </c>
      <c r="X1272">
        <f t="shared" si="1909"/>
        <v>54.009765625</v>
      </c>
      <c r="Y1272">
        <f t="shared" si="1910"/>
        <v>17849.300037840923</v>
      </c>
      <c r="Z1272">
        <f t="shared" si="1919"/>
        <v>17815.21319398472</v>
      </c>
      <c r="AA1272">
        <f t="shared" si="1911"/>
        <v>-58.050037840923324</v>
      </c>
      <c r="AB1272">
        <f t="shared" si="1912"/>
        <v>-23.963193984720419</v>
      </c>
      <c r="AC1272" s="9">
        <f t="shared" si="1913"/>
        <v>34.086843856202904</v>
      </c>
      <c r="AD1272" s="4">
        <f t="shared" si="1914"/>
        <v>-0.29392104460662477</v>
      </c>
      <c r="AE1272" s="2">
        <f t="shared" si="1915"/>
        <v>5.3236704219036535E-3</v>
      </c>
      <c r="AF1272">
        <f t="shared" si="1923"/>
        <v>4.2619054004462669</v>
      </c>
      <c r="AG1272" s="4">
        <f t="shared" si="1916"/>
        <v>-0.84812493315754134</v>
      </c>
      <c r="AI1272">
        <f t="shared" si="1917"/>
        <v>0</v>
      </c>
      <c r="AJ1272">
        <f t="shared" si="1920"/>
        <v>0</v>
      </c>
      <c r="AK1272">
        <f t="shared" si="1921"/>
        <v>1</v>
      </c>
      <c r="AL1272">
        <f t="shared" ref="AL1272:AN1272" si="1960">SUM(AI1262:AI1271)/10</f>
        <v>0</v>
      </c>
      <c r="AM1272">
        <f t="shared" si="1960"/>
        <v>0</v>
      </c>
      <c r="AN1272">
        <f t="shared" si="1960"/>
        <v>1</v>
      </c>
      <c r="AO1272" s="7">
        <f t="shared" si="1934"/>
        <v>-85.349609375</v>
      </c>
      <c r="AP1272" s="8">
        <f t="shared" si="1938"/>
        <v>5.459010017428495E-2</v>
      </c>
      <c r="AQ1272" s="8">
        <f t="shared" si="1939"/>
        <v>0</v>
      </c>
      <c r="AR1272" s="8">
        <f t="shared" si="1940"/>
        <v>1</v>
      </c>
      <c r="AT1272" s="8">
        <f t="shared" si="1935"/>
        <v>4</v>
      </c>
      <c r="AU1272" s="8">
        <f t="shared" si="1936"/>
        <v>6</v>
      </c>
      <c r="AV1272" s="4"/>
    </row>
    <row r="1273" spans="1:53" x14ac:dyDescent="0.25">
      <c r="A1273" t="s">
        <v>1277</v>
      </c>
      <c r="B1273">
        <v>17791.05078125</v>
      </c>
      <c r="C1273">
        <v>17828.94921875</v>
      </c>
      <c r="D1273">
        <v>17729.75</v>
      </c>
      <c r="E1273">
        <v>17732.400390625</v>
      </c>
      <c r="F1273">
        <v>17732.400390625</v>
      </c>
      <c r="G1273">
        <v>0</v>
      </c>
      <c r="H1273" t="str">
        <f t="shared" si="1894"/>
        <v xml:space="preserve"> 11:15:00+05:30</v>
      </c>
      <c r="I1273" t="str">
        <f t="shared" si="1895"/>
        <v>N</v>
      </c>
      <c r="J1273">
        <f t="shared" si="1896"/>
        <v>-58.849609375</v>
      </c>
      <c r="K1273">
        <f t="shared" si="1897"/>
        <v>-58.650390625</v>
      </c>
      <c r="L1273" s="3">
        <f t="shared" si="1873"/>
        <v>-3.3077838473968947E-3</v>
      </c>
      <c r="M1273" s="3">
        <f t="shared" si="1898"/>
        <v>-3.2966231925329382E-3</v>
      </c>
      <c r="N1273" t="str">
        <f t="shared" si="1899"/>
        <v>2021-09-28</v>
      </c>
      <c r="O1273">
        <f t="shared" si="1900"/>
        <v>-112.900390625</v>
      </c>
      <c r="P1273">
        <f t="shared" si="1901"/>
        <v>-77.900390625</v>
      </c>
      <c r="Q1273">
        <f t="shared" si="1902"/>
        <v>-204.150390625</v>
      </c>
      <c r="R1273">
        <f t="shared" si="1903"/>
        <v>-45.849609375</v>
      </c>
      <c r="S1273">
        <f t="shared" si="1904"/>
        <v>17858.074951171875</v>
      </c>
      <c r="T1273">
        <f t="shared" si="1905"/>
        <v>17847.904761904763</v>
      </c>
      <c r="U1273">
        <f t="shared" si="1906"/>
        <v>-125.674560546875</v>
      </c>
      <c r="V1273">
        <f t="shared" si="1907"/>
        <v>-115.50437127976329</v>
      </c>
      <c r="W1273">
        <f t="shared" si="1908"/>
        <v>99.19921875</v>
      </c>
      <c r="X1273">
        <f t="shared" si="1909"/>
        <v>58.539843750000003</v>
      </c>
      <c r="Y1273">
        <f t="shared" si="1910"/>
        <v>17823.322338459606</v>
      </c>
      <c r="Z1273">
        <f t="shared" si="1919"/>
        <v>17807.684757315656</v>
      </c>
      <c r="AA1273">
        <f t="shared" si="1911"/>
        <v>-90.921947834605817</v>
      </c>
      <c r="AB1273">
        <f t="shared" si="1912"/>
        <v>-75.284366690655588</v>
      </c>
      <c r="AC1273" s="9">
        <f t="shared" si="1913"/>
        <v>15.637581143950229</v>
      </c>
      <c r="AD1273" s="4">
        <f t="shared" si="1914"/>
        <v>-0.54124291442416417</v>
      </c>
      <c r="AE1273" s="2">
        <f t="shared" si="1915"/>
        <v>5.595071490009729E-3</v>
      </c>
      <c r="AF1273">
        <f t="shared" si="1923"/>
        <v>-24.582423445157474</v>
      </c>
      <c r="AG1273" s="4" t="str">
        <f t="shared" si="1916"/>
        <v>CROSSOVER</v>
      </c>
      <c r="AI1273">
        <f t="shared" si="1917"/>
        <v>0</v>
      </c>
      <c r="AJ1273">
        <f t="shared" si="1920"/>
        <v>0</v>
      </c>
      <c r="AK1273">
        <f t="shared" si="1921"/>
        <v>1</v>
      </c>
      <c r="AL1273">
        <f t="shared" ref="AL1273:AN1273" si="1961">SUM(AI1263:AI1272)/10</f>
        <v>0</v>
      </c>
      <c r="AM1273">
        <f t="shared" si="1961"/>
        <v>0</v>
      </c>
      <c r="AN1273">
        <f t="shared" si="1961"/>
        <v>1</v>
      </c>
      <c r="AO1273" s="7">
        <f t="shared" si="1934"/>
        <v>-58.849609375</v>
      </c>
      <c r="AP1273" s="8">
        <f t="shared" si="1938"/>
        <v>4.4664627415324051E-2</v>
      </c>
      <c r="AQ1273" s="8">
        <f t="shared" si="1939"/>
        <v>0</v>
      </c>
      <c r="AR1273" s="8">
        <f t="shared" si="1940"/>
        <v>1</v>
      </c>
      <c r="AT1273" s="8">
        <f t="shared" si="1935"/>
        <v>4</v>
      </c>
      <c r="AU1273" s="8">
        <f t="shared" si="1936"/>
        <v>6</v>
      </c>
      <c r="AV1273" s="4"/>
    </row>
    <row r="1274" spans="1:53" x14ac:dyDescent="0.25">
      <c r="A1274" t="s">
        <v>1278</v>
      </c>
      <c r="B1274">
        <v>17731.75</v>
      </c>
      <c r="C1274">
        <v>17733.599609375</v>
      </c>
      <c r="D1274">
        <v>17616</v>
      </c>
      <c r="E1274">
        <v>17619.5</v>
      </c>
      <c r="F1274">
        <v>17619.5</v>
      </c>
      <c r="G1274">
        <v>0</v>
      </c>
      <c r="H1274" t="str">
        <f t="shared" si="1894"/>
        <v xml:space="preserve"> 12:15:00+05:30</v>
      </c>
      <c r="I1274" t="str">
        <f t="shared" si="1895"/>
        <v>N</v>
      </c>
      <c r="J1274">
        <f t="shared" si="1896"/>
        <v>-112.900390625</v>
      </c>
      <c r="K1274">
        <f t="shared" si="1897"/>
        <v>-112.25</v>
      </c>
      <c r="L1274" s="3">
        <f t="shared" si="1873"/>
        <v>-6.3668983407734053E-3</v>
      </c>
      <c r="M1274" s="3">
        <f t="shared" si="1898"/>
        <v>-6.3304524370127032E-3</v>
      </c>
      <c r="N1274" t="str">
        <f t="shared" si="1899"/>
        <v>2021-09-28</v>
      </c>
      <c r="O1274">
        <f t="shared" si="1900"/>
        <v>-4</v>
      </c>
      <c r="P1274">
        <f t="shared" si="1901"/>
        <v>32.69921875</v>
      </c>
      <c r="Q1274">
        <f t="shared" si="1902"/>
        <v>-144.900390625</v>
      </c>
      <c r="R1274">
        <f t="shared" si="1903"/>
        <v>75.94921875</v>
      </c>
      <c r="S1274">
        <f t="shared" si="1904"/>
        <v>17844.231201171875</v>
      </c>
      <c r="T1274">
        <f t="shared" si="1905"/>
        <v>17846.514322916668</v>
      </c>
      <c r="U1274">
        <f t="shared" si="1906"/>
        <v>-224.731201171875</v>
      </c>
      <c r="V1274">
        <f t="shared" si="1907"/>
        <v>-227.01432291666788</v>
      </c>
      <c r="W1274">
        <f t="shared" si="1908"/>
        <v>117.599609375</v>
      </c>
      <c r="X1274">
        <f t="shared" si="1909"/>
        <v>65.099804687499997</v>
      </c>
      <c r="Y1274">
        <f t="shared" si="1910"/>
        <v>17778.028485468581</v>
      </c>
      <c r="Z1274">
        <f t="shared" si="1919"/>
        <v>17790.577052105142</v>
      </c>
      <c r="AA1274">
        <f t="shared" si="1911"/>
        <v>-158.52848546858149</v>
      </c>
      <c r="AB1274">
        <f t="shared" si="1912"/>
        <v>-171.07705210514177</v>
      </c>
      <c r="AC1274" s="9">
        <f t="shared" si="1913"/>
        <v>-12.548566636560281</v>
      </c>
      <c r="AD1274" s="4" t="str">
        <f t="shared" si="1914"/>
        <v>CROSSOVER</v>
      </c>
      <c r="AE1274" s="2">
        <f t="shared" si="1915"/>
        <v>6.6757271443574021E-3</v>
      </c>
      <c r="AF1274">
        <f t="shared" si="1923"/>
        <v>-68.485837448086386</v>
      </c>
      <c r="AG1274" s="4">
        <f t="shared" si="1916"/>
        <v>1.7859676895109993</v>
      </c>
      <c r="AI1274">
        <f t="shared" si="1917"/>
        <v>0</v>
      </c>
      <c r="AJ1274">
        <f t="shared" si="1920"/>
        <v>1</v>
      </c>
      <c r="AK1274">
        <f t="shared" si="1921"/>
        <v>0</v>
      </c>
      <c r="AL1274">
        <f t="shared" ref="AL1274:AN1274" si="1962">SUM(AI1264:AI1273)/10</f>
        <v>0</v>
      </c>
      <c r="AM1274">
        <f t="shared" si="1962"/>
        <v>0</v>
      </c>
      <c r="AN1274">
        <f t="shared" si="1962"/>
        <v>1</v>
      </c>
      <c r="AO1274" s="7">
        <f t="shared" si="1934"/>
        <v>-112.900390625</v>
      </c>
      <c r="AP1274" s="8">
        <f t="shared" si="1938"/>
        <v>3.6543786067083313E-2</v>
      </c>
      <c r="AQ1274" s="8">
        <f t="shared" si="1939"/>
        <v>0.18181818181818182</v>
      </c>
      <c r="AR1274" s="8">
        <f t="shared" si="1940"/>
        <v>0.81818181818181812</v>
      </c>
      <c r="AT1274" s="8">
        <f t="shared" si="1935"/>
        <v>3</v>
      </c>
      <c r="AU1274" s="8">
        <f t="shared" si="1936"/>
        <v>7</v>
      </c>
      <c r="AV1274" s="4"/>
      <c r="AW1274" s="7">
        <f>SUM(AO1275:AO1280)</f>
        <v>32.69921875</v>
      </c>
      <c r="AX1274" s="7">
        <f>SUM(AO1275:AO1285)</f>
        <v>84.400390625</v>
      </c>
      <c r="AY1274" s="7">
        <f>SUM(AO1274:AO1288)</f>
        <v>-79.650390625</v>
      </c>
      <c r="AZ1274" s="7">
        <f>SUM(AO1275:AO1294)</f>
        <v>-144.900390625</v>
      </c>
      <c r="BA1274">
        <f>IF(AC1274&gt;0,1,-1)</f>
        <v>-1</v>
      </c>
    </row>
    <row r="1275" spans="1:53" x14ac:dyDescent="0.25">
      <c r="A1275" t="s">
        <v>1279</v>
      </c>
      <c r="B1275">
        <v>17619.25</v>
      </c>
      <c r="C1275">
        <v>17689</v>
      </c>
      <c r="D1275">
        <v>17609.55078125</v>
      </c>
      <c r="E1275">
        <v>17615.5</v>
      </c>
      <c r="F1275">
        <v>17615.5</v>
      </c>
      <c r="G1275">
        <v>0</v>
      </c>
      <c r="H1275" t="str">
        <f t="shared" si="1894"/>
        <v xml:space="preserve"> 13:15:00+05:30</v>
      </c>
      <c r="I1275" t="str">
        <f t="shared" si="1895"/>
        <v>N</v>
      </c>
      <c r="J1275">
        <f t="shared" si="1896"/>
        <v>-4</v>
      </c>
      <c r="K1275">
        <f t="shared" si="1897"/>
        <v>-3.75</v>
      </c>
      <c r="L1275" s="3">
        <f t="shared" si="1873"/>
        <v>-2.2702119810437299E-4</v>
      </c>
      <c r="M1275" s="3">
        <f t="shared" si="1898"/>
        <v>-2.1283539310697108E-4</v>
      </c>
      <c r="N1275" t="str">
        <f t="shared" si="1899"/>
        <v>2021-09-28</v>
      </c>
      <c r="O1275">
        <f t="shared" si="1900"/>
        <v>155.30078125</v>
      </c>
      <c r="P1275">
        <f t="shared" si="1901"/>
        <v>80.25</v>
      </c>
      <c r="Q1275">
        <f t="shared" si="1902"/>
        <v>-110.650390625</v>
      </c>
      <c r="R1275">
        <f t="shared" si="1903"/>
        <v>141</v>
      </c>
      <c r="S1275">
        <f t="shared" si="1904"/>
        <v>17813.043701171875</v>
      </c>
      <c r="T1275">
        <f t="shared" si="1905"/>
        <v>17839.783389136905</v>
      </c>
      <c r="U1275">
        <f t="shared" si="1906"/>
        <v>-197.543701171875</v>
      </c>
      <c r="V1275">
        <f t="shared" si="1907"/>
        <v>-224.28338913690459</v>
      </c>
      <c r="W1275">
        <f t="shared" si="1908"/>
        <v>79.44921875</v>
      </c>
      <c r="X1275">
        <f t="shared" si="1909"/>
        <v>68.264843749999997</v>
      </c>
      <c r="Y1275">
        <f t="shared" si="1910"/>
        <v>17741.911044253342</v>
      </c>
      <c r="Z1275">
        <f t="shared" si="1919"/>
        <v>17774.660956459218</v>
      </c>
      <c r="AA1275">
        <f t="shared" si="1911"/>
        <v>-126.41104425334197</v>
      </c>
      <c r="AB1275">
        <f t="shared" si="1912"/>
        <v>-159.16095645921814</v>
      </c>
      <c r="AC1275" s="9">
        <f t="shared" si="1913"/>
        <v>-32.749912205876171</v>
      </c>
      <c r="AD1275" s="4">
        <f t="shared" si="1914"/>
        <v>1.6098528345428089</v>
      </c>
      <c r="AE1275" s="2">
        <f t="shared" si="1915"/>
        <v>4.5117118396111842E-3</v>
      </c>
      <c r="AF1275">
        <f t="shared" si="1923"/>
        <v>-97.872344883562619</v>
      </c>
      <c r="AG1275" s="4">
        <f t="shared" si="1916"/>
        <v>0.42908882376961199</v>
      </c>
      <c r="AI1275">
        <f t="shared" si="1917"/>
        <v>0</v>
      </c>
      <c r="AJ1275">
        <f t="shared" si="1920"/>
        <v>1</v>
      </c>
      <c r="AK1275">
        <f t="shared" si="1921"/>
        <v>0</v>
      </c>
      <c r="AL1275">
        <f t="shared" ref="AL1275:AN1275" si="1963">SUM(AI1265:AI1274)/10</f>
        <v>0</v>
      </c>
      <c r="AM1275">
        <f t="shared" si="1963"/>
        <v>0.1</v>
      </c>
      <c r="AN1275">
        <f t="shared" si="1963"/>
        <v>0.9</v>
      </c>
      <c r="AO1275" s="7">
        <f t="shared" si="1934"/>
        <v>-4</v>
      </c>
      <c r="AP1275" s="8">
        <f t="shared" si="1938"/>
        <v>2.9899461327613619E-2</v>
      </c>
      <c r="AQ1275" s="8">
        <f t="shared" si="1939"/>
        <v>0.18181818181818182</v>
      </c>
      <c r="AR1275" s="8">
        <f t="shared" si="1940"/>
        <v>0.81818181818181812</v>
      </c>
      <c r="AT1275" s="8">
        <f t="shared" si="1935"/>
        <v>3</v>
      </c>
      <c r="AU1275" s="8">
        <f t="shared" si="1936"/>
        <v>7</v>
      </c>
      <c r="AV1275" s="4"/>
    </row>
    <row r="1276" spans="1:53" x14ac:dyDescent="0.25">
      <c r="A1276" t="s">
        <v>1280</v>
      </c>
      <c r="B1276">
        <v>17613.94921875</v>
      </c>
      <c r="C1276">
        <v>17774.599609375</v>
      </c>
      <c r="D1276">
        <v>17576.44921875</v>
      </c>
      <c r="E1276">
        <v>17770.80078125</v>
      </c>
      <c r="F1276">
        <v>17770.80078125</v>
      </c>
      <c r="G1276">
        <v>0</v>
      </c>
      <c r="H1276" t="str">
        <f t="shared" si="1894"/>
        <v xml:space="preserve"> 14:15:00+05:30</v>
      </c>
      <c r="I1276" t="str">
        <f t="shared" si="1895"/>
        <v>N</v>
      </c>
      <c r="J1276">
        <f t="shared" si="1896"/>
        <v>155.30078125</v>
      </c>
      <c r="K1276">
        <f t="shared" si="1897"/>
        <v>156.8515625</v>
      </c>
      <c r="L1276" s="3">
        <f t="shared" si="1873"/>
        <v>8.8161438080099908E-3</v>
      </c>
      <c r="M1276" s="3">
        <f t="shared" si="1898"/>
        <v>8.9049627969309663E-3</v>
      </c>
      <c r="N1276" t="str">
        <f t="shared" si="1899"/>
        <v>2021-09-28</v>
      </c>
      <c r="O1276">
        <f t="shared" si="1900"/>
        <v>-37.3515625</v>
      </c>
      <c r="P1276">
        <f t="shared" si="1901"/>
        <v>-34</v>
      </c>
      <c r="Q1276">
        <f t="shared" si="1902"/>
        <v>-245.30078125</v>
      </c>
      <c r="R1276">
        <f t="shared" si="1903"/>
        <v>22.6484375</v>
      </c>
      <c r="S1276">
        <f t="shared" si="1904"/>
        <v>17779.199951171875</v>
      </c>
      <c r="T1276">
        <f t="shared" si="1905"/>
        <v>17831.831008184523</v>
      </c>
      <c r="U1276">
        <f t="shared" si="1906"/>
        <v>-8.399169921875</v>
      </c>
      <c r="V1276">
        <f t="shared" si="1907"/>
        <v>-61.030226934522943</v>
      </c>
      <c r="W1276">
        <f t="shared" si="1908"/>
        <v>198.150390625</v>
      </c>
      <c r="X1276">
        <f t="shared" si="1909"/>
        <v>69.749804687500003</v>
      </c>
      <c r="Y1276">
        <f t="shared" si="1910"/>
        <v>17748.330985808156</v>
      </c>
      <c r="Z1276">
        <f t="shared" si="1919"/>
        <v>17774.3100314402</v>
      </c>
      <c r="AA1276">
        <f t="shared" si="1911"/>
        <v>22.469795441844326</v>
      </c>
      <c r="AB1276">
        <f t="shared" si="1912"/>
        <v>-3.509250190199964</v>
      </c>
      <c r="AC1276" s="9">
        <f t="shared" si="1913"/>
        <v>-25.97904563204429</v>
      </c>
      <c r="AD1276" s="4">
        <f t="shared" si="1914"/>
        <v>-0.20674457174932565</v>
      </c>
      <c r="AE1276" s="2">
        <f t="shared" si="1915"/>
        <v>1.1273630308311614E-2</v>
      </c>
      <c r="AF1276">
        <f t="shared" si="1923"/>
        <v>-83.500022376367269</v>
      </c>
      <c r="AG1276" s="4">
        <f t="shared" si="1916"/>
        <v>-0.14684763631947209</v>
      </c>
      <c r="AI1276">
        <f t="shared" si="1917"/>
        <v>0</v>
      </c>
      <c r="AJ1276">
        <f t="shared" si="1920"/>
        <v>0</v>
      </c>
      <c r="AK1276">
        <f t="shared" si="1921"/>
        <v>1</v>
      </c>
      <c r="AL1276">
        <f t="shared" ref="AL1276:AN1276" si="1964">SUM(AI1266:AI1275)/10</f>
        <v>0</v>
      </c>
      <c r="AM1276">
        <f t="shared" si="1964"/>
        <v>0.2</v>
      </c>
      <c r="AN1276">
        <f t="shared" si="1964"/>
        <v>0.8</v>
      </c>
      <c r="AO1276" s="7">
        <f t="shared" si="1934"/>
        <v>155.30078125</v>
      </c>
      <c r="AP1276" s="8">
        <f t="shared" si="1938"/>
        <v>2.4463195631683872E-2</v>
      </c>
      <c r="AQ1276" s="8">
        <f t="shared" si="1939"/>
        <v>8.1818181818181818E-2</v>
      </c>
      <c r="AR1276" s="8">
        <f t="shared" si="1940"/>
        <v>0.91818181818181821</v>
      </c>
      <c r="AT1276" s="8">
        <f t="shared" si="1935"/>
        <v>3</v>
      </c>
      <c r="AU1276" s="8">
        <f t="shared" si="1936"/>
        <v>7</v>
      </c>
      <c r="AV1276" s="4"/>
    </row>
    <row r="1277" spans="1:53" x14ac:dyDescent="0.25">
      <c r="A1277" t="s">
        <v>1281</v>
      </c>
      <c r="B1277">
        <v>17769.69921875</v>
      </c>
      <c r="C1277">
        <v>17777.44921875</v>
      </c>
      <c r="D1277">
        <v>17729.150390625</v>
      </c>
      <c r="E1277">
        <v>17733.44921875</v>
      </c>
      <c r="F1277">
        <v>17733.44921875</v>
      </c>
      <c r="G1277">
        <v>0</v>
      </c>
      <c r="H1277" t="str">
        <f t="shared" si="1894"/>
        <v xml:space="preserve"> 15:15:00+05:30</v>
      </c>
      <c r="I1277" t="str">
        <f t="shared" si="1895"/>
        <v>N</v>
      </c>
      <c r="J1277">
        <f t="shared" si="1896"/>
        <v>-37.3515625</v>
      </c>
      <c r="K1277">
        <f t="shared" si="1897"/>
        <v>-36.25</v>
      </c>
      <c r="L1277" s="3">
        <f t="shared" si="1873"/>
        <v>-2.1018502744912706E-3</v>
      </c>
      <c r="M1277" s="3">
        <f t="shared" si="1898"/>
        <v>-2.0399895098815288E-3</v>
      </c>
      <c r="N1277" t="str">
        <f t="shared" si="1899"/>
        <v>2021-09-28</v>
      </c>
      <c r="O1277">
        <f t="shared" si="1900"/>
        <v>-68.798828125</v>
      </c>
      <c r="P1277">
        <f t="shared" si="1901"/>
        <v>-32.5</v>
      </c>
      <c r="Q1277">
        <f t="shared" si="1902"/>
        <v>-203.25</v>
      </c>
      <c r="R1277">
        <f t="shared" si="1903"/>
        <v>94.75</v>
      </c>
      <c r="S1277">
        <f t="shared" si="1904"/>
        <v>17765.206298828125</v>
      </c>
      <c r="T1277">
        <f t="shared" si="1905"/>
        <v>17828.859654017859</v>
      </c>
      <c r="U1277">
        <f t="shared" si="1906"/>
        <v>-31.757080078125</v>
      </c>
      <c r="V1277">
        <f t="shared" si="1907"/>
        <v>-95.410435267858702</v>
      </c>
      <c r="W1277">
        <f t="shared" si="1908"/>
        <v>48.298828125</v>
      </c>
      <c r="X1277">
        <f t="shared" si="1909"/>
        <v>82.539843750000003</v>
      </c>
      <c r="Y1277">
        <f t="shared" si="1910"/>
        <v>17745.023926461898</v>
      </c>
      <c r="Z1277">
        <f t="shared" si="1919"/>
        <v>17770.595412104729</v>
      </c>
      <c r="AA1277">
        <f t="shared" si="1911"/>
        <v>-11.574707711897645</v>
      </c>
      <c r="AB1277">
        <f t="shared" si="1912"/>
        <v>-37.146193354728894</v>
      </c>
      <c r="AC1277" s="9">
        <f t="shared" si="1913"/>
        <v>-25.571485642831249</v>
      </c>
      <c r="AD1277" s="4">
        <f t="shared" si="1914"/>
        <v>-1.5688027766128928E-2</v>
      </c>
      <c r="AE1277" s="2">
        <f t="shared" si="1915"/>
        <v>2.7242607265907082E-3</v>
      </c>
      <c r="AF1277">
        <f t="shared" si="1923"/>
        <v>-83.835727555961057</v>
      </c>
      <c r="AG1277" s="4">
        <f t="shared" si="1916"/>
        <v>4.0204202351064432E-3</v>
      </c>
      <c r="AI1277">
        <f t="shared" si="1917"/>
        <v>0</v>
      </c>
      <c r="AJ1277">
        <f t="shared" si="1920"/>
        <v>0</v>
      </c>
      <c r="AK1277">
        <f t="shared" si="1921"/>
        <v>1</v>
      </c>
      <c r="AL1277">
        <f t="shared" ref="AL1277:AN1277" si="1965">SUM(AI1267:AI1276)/10</f>
        <v>0</v>
      </c>
      <c r="AM1277">
        <f t="shared" si="1965"/>
        <v>0.2</v>
      </c>
      <c r="AN1277">
        <f t="shared" si="1965"/>
        <v>0.8</v>
      </c>
      <c r="AO1277" s="7">
        <f t="shared" si="1934"/>
        <v>-37.3515625</v>
      </c>
      <c r="AP1277" s="8">
        <f t="shared" si="1938"/>
        <v>2.0015341880468621E-2</v>
      </c>
      <c r="AQ1277" s="8">
        <f t="shared" si="1939"/>
        <v>0.16363636363636364</v>
      </c>
      <c r="AR1277" s="8">
        <f t="shared" si="1940"/>
        <v>0.83636363636363642</v>
      </c>
      <c r="AT1277" s="8">
        <f t="shared" si="1935"/>
        <v>2</v>
      </c>
      <c r="AU1277" s="8">
        <f t="shared" si="1936"/>
        <v>8</v>
      </c>
      <c r="AV1277" s="4"/>
    </row>
    <row r="1278" spans="1:53" x14ac:dyDescent="0.25">
      <c r="A1278" t="s">
        <v>1282</v>
      </c>
      <c r="B1278">
        <v>17657.94921875</v>
      </c>
      <c r="C1278">
        <v>17683.55078125</v>
      </c>
      <c r="D1278">
        <v>17608.75</v>
      </c>
      <c r="E1278">
        <v>17664.650390625</v>
      </c>
      <c r="F1278">
        <v>17664.650390625</v>
      </c>
      <c r="G1278">
        <v>0</v>
      </c>
      <c r="H1278" t="str">
        <f t="shared" si="1894"/>
        <v xml:space="preserve"> 09:15:00+05:30</v>
      </c>
      <c r="I1278" t="str">
        <f t="shared" si="1895"/>
        <v>Y</v>
      </c>
      <c r="J1278">
        <f t="shared" si="1896"/>
        <v>-68.798828125</v>
      </c>
      <c r="K1278">
        <f t="shared" si="1897"/>
        <v>6.701171875</v>
      </c>
      <c r="L1278" s="3">
        <f t="shared" si="1873"/>
        <v>-3.8796078121258754E-3</v>
      </c>
      <c r="M1278" s="3">
        <f t="shared" si="1898"/>
        <v>3.7949887566130251E-4</v>
      </c>
      <c r="N1278" t="str">
        <f t="shared" si="1899"/>
        <v>2021-09-29</v>
      </c>
      <c r="O1278">
        <f t="shared" si="1900"/>
        <v>-10.150390625</v>
      </c>
      <c r="P1278">
        <f t="shared" si="1901"/>
        <v>43.900390625</v>
      </c>
      <c r="Q1278">
        <f t="shared" si="1902"/>
        <v>-138.30078125</v>
      </c>
      <c r="R1278">
        <f t="shared" si="1903"/>
        <v>164.650390625</v>
      </c>
      <c r="S1278">
        <f t="shared" si="1904"/>
        <v>17749.324951171875</v>
      </c>
      <c r="T1278">
        <f t="shared" si="1905"/>
        <v>17824.438151041668</v>
      </c>
      <c r="U1278">
        <f t="shared" si="1906"/>
        <v>-84.674560546875</v>
      </c>
      <c r="V1278">
        <f t="shared" si="1907"/>
        <v>-159.78776041666788</v>
      </c>
      <c r="W1278">
        <f t="shared" si="1908"/>
        <v>74.80078125</v>
      </c>
      <c r="X1278">
        <f t="shared" si="1909"/>
        <v>82.984570312499997</v>
      </c>
      <c r="Y1278">
        <f t="shared" si="1910"/>
        <v>17727.163140720364</v>
      </c>
      <c r="Z1278">
        <f t="shared" si="1919"/>
        <v>17760.964046515663</v>
      </c>
      <c r="AA1278">
        <f t="shared" si="1911"/>
        <v>-62.512750095364026</v>
      </c>
      <c r="AB1278">
        <f t="shared" si="1912"/>
        <v>-96.313655890662631</v>
      </c>
      <c r="AC1278" s="9">
        <f t="shared" si="1913"/>
        <v>-33.800905795298604</v>
      </c>
      <c r="AD1278" s="4">
        <f t="shared" si="1914"/>
        <v>0.32182018156518039</v>
      </c>
      <c r="AE1278" s="2">
        <f t="shared" si="1915"/>
        <v>4.247932490949102E-3</v>
      </c>
      <c r="AF1278">
        <f t="shared" si="1923"/>
        <v>-97.275010321303853</v>
      </c>
      <c r="AG1278" s="4">
        <f t="shared" si="1916"/>
        <v>0.16030495776841636</v>
      </c>
      <c r="AI1278">
        <f t="shared" si="1917"/>
        <v>0</v>
      </c>
      <c r="AJ1278">
        <f t="shared" si="1920"/>
        <v>1</v>
      </c>
      <c r="AK1278">
        <f t="shared" si="1921"/>
        <v>0</v>
      </c>
      <c r="AL1278">
        <f t="shared" ref="AL1278:AN1278" si="1966">SUM(AI1268:AI1277)/10</f>
        <v>0</v>
      </c>
      <c r="AM1278">
        <f t="shared" si="1966"/>
        <v>0.2</v>
      </c>
      <c r="AN1278">
        <f t="shared" si="1966"/>
        <v>0.8</v>
      </c>
      <c r="AO1278" s="7">
        <f t="shared" si="1934"/>
        <v>-68.798828125</v>
      </c>
      <c r="AP1278" s="8">
        <f t="shared" si="1938"/>
        <v>1.6376188811292509E-2</v>
      </c>
      <c r="AQ1278" s="8">
        <f t="shared" si="1939"/>
        <v>0.34545454545454546</v>
      </c>
      <c r="AR1278" s="8">
        <f t="shared" si="1940"/>
        <v>0.65454545454545454</v>
      </c>
      <c r="AT1278" s="8">
        <f t="shared" si="1935"/>
        <v>2</v>
      </c>
      <c r="AU1278" s="8">
        <f t="shared" si="1936"/>
        <v>8</v>
      </c>
      <c r="AV1278" s="4"/>
    </row>
    <row r="1279" spans="1:53" x14ac:dyDescent="0.25">
      <c r="A1279" t="s">
        <v>1283</v>
      </c>
      <c r="B1279">
        <v>17663.599609375</v>
      </c>
      <c r="C1279">
        <v>17688.25</v>
      </c>
      <c r="D1279">
        <v>17612.599609375</v>
      </c>
      <c r="E1279">
        <v>17654.5</v>
      </c>
      <c r="F1279">
        <v>17654.5</v>
      </c>
      <c r="G1279">
        <v>0</v>
      </c>
      <c r="H1279" t="str">
        <f t="shared" si="1894"/>
        <v xml:space="preserve"> 10:15:00+05:30</v>
      </c>
      <c r="I1279" t="str">
        <f t="shared" si="1895"/>
        <v>N</v>
      </c>
      <c r="J1279">
        <f t="shared" si="1896"/>
        <v>-10.150390625</v>
      </c>
      <c r="K1279">
        <f t="shared" si="1897"/>
        <v>-9.099609375</v>
      </c>
      <c r="L1279" s="3">
        <f t="shared" si="1873"/>
        <v>-5.7461599298829174E-4</v>
      </c>
      <c r="M1279" s="3">
        <f t="shared" si="1898"/>
        <v>-5.1516166445317064E-4</v>
      </c>
      <c r="N1279" t="str">
        <f t="shared" si="1899"/>
        <v>2021-09-29</v>
      </c>
      <c r="O1279">
        <f t="shared" si="1900"/>
        <v>-2.30078125</v>
      </c>
      <c r="P1279">
        <f t="shared" si="1901"/>
        <v>49.400390625</v>
      </c>
      <c r="Q1279">
        <f t="shared" si="1902"/>
        <v>57.30078125</v>
      </c>
      <c r="R1279">
        <f t="shared" si="1903"/>
        <v>177.55078125</v>
      </c>
      <c r="S1279">
        <f t="shared" si="1904"/>
        <v>17725.518798828125</v>
      </c>
      <c r="T1279">
        <f t="shared" si="1905"/>
        <v>17814.247674851191</v>
      </c>
      <c r="U1279">
        <f t="shared" si="1906"/>
        <v>-71.018798828125</v>
      </c>
      <c r="V1279">
        <f t="shared" si="1907"/>
        <v>-159.74767485119082</v>
      </c>
      <c r="W1279">
        <f t="shared" si="1908"/>
        <v>75.650390625</v>
      </c>
      <c r="X1279">
        <f t="shared" si="1909"/>
        <v>88.279687499999994</v>
      </c>
      <c r="Y1279">
        <f t="shared" si="1910"/>
        <v>17711.015776115837</v>
      </c>
      <c r="Z1279">
        <f t="shared" si="1919"/>
        <v>17751.285496832421</v>
      </c>
      <c r="AA1279">
        <f t="shared" si="1911"/>
        <v>-56.51577611583707</v>
      </c>
      <c r="AB1279">
        <f t="shared" si="1912"/>
        <v>-96.785496832420904</v>
      </c>
      <c r="AC1279" s="9">
        <f t="shared" si="1913"/>
        <v>-40.269720716583834</v>
      </c>
      <c r="AD1279" s="4">
        <f t="shared" si="1914"/>
        <v>0.19137992811378984</v>
      </c>
      <c r="AE1279" s="2">
        <f t="shared" si="1915"/>
        <v>4.295242741152879E-3</v>
      </c>
      <c r="AF1279">
        <f t="shared" si="1923"/>
        <v>-103.23189873535375</v>
      </c>
      <c r="AG1279" s="4">
        <f t="shared" si="1916"/>
        <v>6.1237602487771749E-2</v>
      </c>
      <c r="AI1279">
        <f t="shared" si="1917"/>
        <v>0</v>
      </c>
      <c r="AJ1279">
        <f t="shared" si="1920"/>
        <v>1</v>
      </c>
      <c r="AK1279">
        <f t="shared" si="1921"/>
        <v>0</v>
      </c>
      <c r="AL1279">
        <f t="shared" ref="AL1279:AN1279" si="1967">SUM(AI1269:AI1278)/10</f>
        <v>0</v>
      </c>
      <c r="AM1279">
        <f t="shared" si="1967"/>
        <v>0.3</v>
      </c>
      <c r="AN1279">
        <f t="shared" si="1967"/>
        <v>0.7</v>
      </c>
      <c r="AO1279" s="7">
        <f t="shared" si="1934"/>
        <v>-10.150390625</v>
      </c>
      <c r="AP1279" s="8">
        <f t="shared" si="1938"/>
        <v>1.3398699936512052E-2</v>
      </c>
      <c r="AQ1279" s="8">
        <f t="shared" si="1939"/>
        <v>0.34545454545454546</v>
      </c>
      <c r="AR1279" s="8">
        <f t="shared" si="1940"/>
        <v>0.65454545454545454</v>
      </c>
      <c r="AT1279" s="8">
        <f t="shared" si="1935"/>
        <v>2</v>
      </c>
      <c r="AU1279" s="8">
        <f t="shared" si="1936"/>
        <v>8</v>
      </c>
      <c r="AV1279" s="4"/>
    </row>
    <row r="1280" spans="1:53" x14ac:dyDescent="0.25">
      <c r="A1280" t="s">
        <v>1284</v>
      </c>
      <c r="B1280">
        <v>17654.400390625</v>
      </c>
      <c r="C1280">
        <v>17680.349609375</v>
      </c>
      <c r="D1280">
        <v>17632.599609375</v>
      </c>
      <c r="E1280">
        <v>17652.19921875</v>
      </c>
      <c r="F1280">
        <v>17652.19921875</v>
      </c>
      <c r="G1280">
        <v>0</v>
      </c>
      <c r="H1280" t="str">
        <f t="shared" si="1894"/>
        <v xml:space="preserve"> 11:15:00+05:30</v>
      </c>
      <c r="I1280" t="str">
        <f t="shared" si="1895"/>
        <v>N</v>
      </c>
      <c r="J1280">
        <f t="shared" si="1896"/>
        <v>-2.30078125</v>
      </c>
      <c r="K1280">
        <f t="shared" si="1897"/>
        <v>-2.201171875</v>
      </c>
      <c r="L1280" s="3">
        <f t="shared" si="1873"/>
        <v>-1.3032265144863916E-4</v>
      </c>
      <c r="M1280" s="3">
        <f t="shared" si="1898"/>
        <v>-1.246812027764413E-4</v>
      </c>
      <c r="N1280" t="str">
        <f t="shared" si="1899"/>
        <v>2021-09-29</v>
      </c>
      <c r="O1280">
        <f t="shared" si="1900"/>
        <v>43.55078125</v>
      </c>
      <c r="P1280">
        <f t="shared" si="1901"/>
        <v>37.451171875</v>
      </c>
      <c r="Q1280">
        <f t="shared" si="1902"/>
        <v>74</v>
      </c>
      <c r="R1280">
        <f t="shared" si="1903"/>
        <v>173</v>
      </c>
      <c r="S1280">
        <f t="shared" si="1904"/>
        <v>17697.75634765625</v>
      </c>
      <c r="T1280">
        <f t="shared" si="1905"/>
        <v>17802.000093005954</v>
      </c>
      <c r="U1280">
        <f t="shared" si="1906"/>
        <v>-45.55712890625</v>
      </c>
      <c r="V1280">
        <f t="shared" si="1907"/>
        <v>-149.80087425595411</v>
      </c>
      <c r="W1280">
        <f t="shared" si="1908"/>
        <v>47.75</v>
      </c>
      <c r="X1280">
        <f t="shared" si="1909"/>
        <v>89.634765625</v>
      </c>
      <c r="Y1280">
        <f t="shared" si="1910"/>
        <v>17697.945430034539</v>
      </c>
      <c r="Z1280">
        <f t="shared" si="1919"/>
        <v>17742.277653370384</v>
      </c>
      <c r="AA1280">
        <f t="shared" si="1911"/>
        <v>-45.746211284538731</v>
      </c>
      <c r="AB1280">
        <f t="shared" si="1912"/>
        <v>-90.078434620383632</v>
      </c>
      <c r="AC1280" s="9">
        <f t="shared" si="1913"/>
        <v>-44.332223335844901</v>
      </c>
      <c r="AD1280" s="4">
        <f t="shared" si="1914"/>
        <v>0.10088231422941188</v>
      </c>
      <c r="AE1280" s="2">
        <f t="shared" si="1915"/>
        <v>2.7080521907054482E-3</v>
      </c>
      <c r="AF1280">
        <f t="shared" si="1923"/>
        <v>-104.05466297141538</v>
      </c>
      <c r="AG1280" s="4">
        <f t="shared" si="1916"/>
        <v>7.9700581519950159E-3</v>
      </c>
      <c r="AI1280">
        <f t="shared" si="1917"/>
        <v>0</v>
      </c>
      <c r="AJ1280">
        <f t="shared" si="1920"/>
        <v>1</v>
      </c>
      <c r="AK1280">
        <f t="shared" si="1921"/>
        <v>0</v>
      </c>
      <c r="AL1280">
        <f t="shared" ref="AL1280:AN1280" si="1968">SUM(AI1270:AI1279)/10</f>
        <v>0</v>
      </c>
      <c r="AM1280">
        <f t="shared" si="1968"/>
        <v>0.4</v>
      </c>
      <c r="AN1280">
        <f t="shared" si="1968"/>
        <v>0.6</v>
      </c>
      <c r="AO1280" s="7">
        <f t="shared" si="1934"/>
        <v>-2.30078125</v>
      </c>
      <c r="AP1280" s="8">
        <f t="shared" si="1938"/>
        <v>1.0962572675328042E-2</v>
      </c>
      <c r="AQ1280" s="8">
        <f t="shared" si="1939"/>
        <v>0.42727272727272725</v>
      </c>
      <c r="AR1280" s="8">
        <f t="shared" si="1940"/>
        <v>0.57272727272727275</v>
      </c>
      <c r="AT1280" s="8">
        <f t="shared" si="1935"/>
        <v>2</v>
      </c>
      <c r="AU1280" s="8">
        <f t="shared" si="1936"/>
        <v>8</v>
      </c>
      <c r="AV1280" s="4"/>
    </row>
    <row r="1281" spans="1:48" x14ac:dyDescent="0.25">
      <c r="A1281" t="s">
        <v>1285</v>
      </c>
      <c r="B1281">
        <v>17652.599609375</v>
      </c>
      <c r="C1281">
        <v>17695.75</v>
      </c>
      <c r="D1281">
        <v>17638.150390625</v>
      </c>
      <c r="E1281">
        <v>17695.75</v>
      </c>
      <c r="F1281">
        <v>17695.75</v>
      </c>
      <c r="G1281">
        <v>0</v>
      </c>
      <c r="H1281" t="str">
        <f t="shared" si="1894"/>
        <v xml:space="preserve"> 12:15:00+05:30</v>
      </c>
      <c r="I1281" t="str">
        <f t="shared" si="1895"/>
        <v>N</v>
      </c>
      <c r="J1281">
        <f t="shared" si="1896"/>
        <v>43.55078125</v>
      </c>
      <c r="K1281">
        <f t="shared" si="1897"/>
        <v>43.150390625</v>
      </c>
      <c r="L1281" s="3">
        <f t="shared" si="1873"/>
        <v>2.4671589477497382E-3</v>
      </c>
      <c r="M1281" s="3">
        <f t="shared" si="1898"/>
        <v>2.4444213079009365E-3</v>
      </c>
      <c r="N1281" t="str">
        <f t="shared" si="1899"/>
        <v>2021-09-29</v>
      </c>
      <c r="O1281">
        <f t="shared" si="1900"/>
        <v>41.05078125</v>
      </c>
      <c r="P1281">
        <f t="shared" si="1901"/>
        <v>33.05078125</v>
      </c>
      <c r="Q1281">
        <f t="shared" si="1902"/>
        <v>-1.349609375</v>
      </c>
      <c r="R1281">
        <f t="shared" si="1903"/>
        <v>167.75</v>
      </c>
      <c r="S1281">
        <f t="shared" si="1904"/>
        <v>17680.375</v>
      </c>
      <c r="T1281">
        <f t="shared" si="1905"/>
        <v>17791.142950148809</v>
      </c>
      <c r="U1281">
        <f t="shared" si="1906"/>
        <v>15.375</v>
      </c>
      <c r="V1281">
        <f t="shared" si="1907"/>
        <v>-95.392950148809177</v>
      </c>
      <c r="W1281">
        <f t="shared" si="1908"/>
        <v>57.599609375</v>
      </c>
      <c r="X1281">
        <f t="shared" si="1909"/>
        <v>92.624804687500003</v>
      </c>
      <c r="Y1281">
        <f t="shared" si="1910"/>
        <v>17697.457556693531</v>
      </c>
      <c r="Z1281">
        <f t="shared" si="1919"/>
        <v>17738.047866700348</v>
      </c>
      <c r="AA1281">
        <f t="shared" si="1911"/>
        <v>-1.7075566935309325</v>
      </c>
      <c r="AB1281">
        <f t="shared" si="1912"/>
        <v>-42.297866700348095</v>
      </c>
      <c r="AC1281" s="9">
        <f t="shared" si="1913"/>
        <v>-40.590310006817163</v>
      </c>
      <c r="AD1281" s="4">
        <f t="shared" si="1914"/>
        <v>-8.4406173375974308E-2</v>
      </c>
      <c r="AE1281" s="2">
        <f t="shared" si="1915"/>
        <v>3.2656263893528908E-3</v>
      </c>
      <c r="AF1281">
        <f t="shared" si="1923"/>
        <v>-93.685393455278245</v>
      </c>
      <c r="AG1281" s="4">
        <f t="shared" si="1916"/>
        <v>-9.9652136867577526E-2</v>
      </c>
      <c r="AI1281">
        <f t="shared" si="1917"/>
        <v>0</v>
      </c>
      <c r="AJ1281">
        <f t="shared" si="1920"/>
        <v>0</v>
      </c>
      <c r="AK1281">
        <f t="shared" si="1921"/>
        <v>1</v>
      </c>
      <c r="AL1281">
        <f t="shared" ref="AL1281:AN1281" si="1969">SUM(AI1271:AI1280)/10</f>
        <v>0</v>
      </c>
      <c r="AM1281">
        <f t="shared" si="1969"/>
        <v>0.5</v>
      </c>
      <c r="AN1281">
        <f t="shared" si="1969"/>
        <v>0.5</v>
      </c>
      <c r="AO1281" s="7">
        <f t="shared" si="1934"/>
        <v>43.55078125</v>
      </c>
      <c r="AP1281" s="8">
        <f t="shared" si="1938"/>
        <v>8.9693776434502156E-3</v>
      </c>
      <c r="AQ1281" s="8">
        <f t="shared" si="1939"/>
        <v>0.32727272727272727</v>
      </c>
      <c r="AR1281" s="8">
        <f t="shared" si="1940"/>
        <v>0.67272727272727273</v>
      </c>
      <c r="AT1281" s="8">
        <f t="shared" si="1935"/>
        <v>2</v>
      </c>
      <c r="AU1281" s="8">
        <f t="shared" si="1936"/>
        <v>8</v>
      </c>
      <c r="AV1281" s="4"/>
    </row>
    <row r="1282" spans="1:48" x14ac:dyDescent="0.25">
      <c r="A1282" t="s">
        <v>1286</v>
      </c>
      <c r="B1282">
        <v>17698.599609375</v>
      </c>
      <c r="C1282">
        <v>17738.44921875</v>
      </c>
      <c r="D1282">
        <v>17687.650390625</v>
      </c>
      <c r="E1282">
        <v>17736.80078125</v>
      </c>
      <c r="F1282">
        <v>17736.80078125</v>
      </c>
      <c r="G1282">
        <v>0</v>
      </c>
      <c r="H1282" t="str">
        <f t="shared" si="1894"/>
        <v xml:space="preserve"> 13:15:00+05:30</v>
      </c>
      <c r="I1282" t="str">
        <f t="shared" si="1895"/>
        <v>N</v>
      </c>
      <c r="J1282">
        <f t="shared" si="1896"/>
        <v>41.05078125</v>
      </c>
      <c r="K1282">
        <f t="shared" si="1897"/>
        <v>38.201171875</v>
      </c>
      <c r="L1282" s="3">
        <f t="shared" si="1873"/>
        <v>2.3198101945382365E-3</v>
      </c>
      <c r="M1282" s="3">
        <f t="shared" si="1898"/>
        <v>2.1584290688606081E-3</v>
      </c>
      <c r="N1282" t="str">
        <f t="shared" si="1899"/>
        <v>2021-09-29</v>
      </c>
      <c r="O1282">
        <f t="shared" si="1900"/>
        <v>-35.8515625</v>
      </c>
      <c r="P1282">
        <f t="shared" si="1901"/>
        <v>-84.05078125</v>
      </c>
      <c r="Q1282">
        <f t="shared" si="1902"/>
        <v>-61.201171875</v>
      </c>
      <c r="R1282">
        <f t="shared" si="1903"/>
        <v>39.099609375</v>
      </c>
      <c r="S1282">
        <f t="shared" si="1904"/>
        <v>17675.793701171875</v>
      </c>
      <c r="T1282">
        <f t="shared" si="1905"/>
        <v>17783.211960565477</v>
      </c>
      <c r="U1282">
        <f t="shared" si="1906"/>
        <v>61.007080078125</v>
      </c>
      <c r="V1282">
        <f t="shared" si="1907"/>
        <v>-46.411179315477057</v>
      </c>
      <c r="W1282">
        <f t="shared" si="1908"/>
        <v>50.798828125</v>
      </c>
      <c r="X1282">
        <f t="shared" si="1909"/>
        <v>89.319921875000006</v>
      </c>
      <c r="Y1282">
        <f t="shared" si="1910"/>
        <v>17706.200495483856</v>
      </c>
      <c r="Z1282">
        <f t="shared" si="1919"/>
        <v>17737.934495295773</v>
      </c>
      <c r="AA1282">
        <f t="shared" si="1911"/>
        <v>30.600285766144225</v>
      </c>
      <c r="AB1282">
        <f t="shared" si="1912"/>
        <v>-1.1337140457726491</v>
      </c>
      <c r="AC1282" s="9">
        <f t="shared" si="1913"/>
        <v>-31.733999811916874</v>
      </c>
      <c r="AD1282" s="4">
        <f t="shared" si="1914"/>
        <v>-0.21818779391960463</v>
      </c>
      <c r="AE1282" s="2">
        <f t="shared" si="1915"/>
        <v>2.8719941316753378E-3</v>
      </c>
      <c r="AF1282">
        <f t="shared" si="1923"/>
        <v>-77.011465081621282</v>
      </c>
      <c r="AG1282" s="4">
        <f t="shared" si="1916"/>
        <v>-0.17797788703973844</v>
      </c>
      <c r="AI1282">
        <f t="shared" si="1917"/>
        <v>0</v>
      </c>
      <c r="AJ1282">
        <f t="shared" si="1920"/>
        <v>0</v>
      </c>
      <c r="AK1282">
        <f t="shared" si="1921"/>
        <v>1</v>
      </c>
      <c r="AL1282">
        <f t="shared" ref="AL1282:AN1282" si="1970">SUM(AI1272:AI1281)/10</f>
        <v>0</v>
      </c>
      <c r="AM1282">
        <f t="shared" si="1970"/>
        <v>0.5</v>
      </c>
      <c r="AN1282">
        <f t="shared" si="1970"/>
        <v>0.5</v>
      </c>
      <c r="AO1282" s="7">
        <f t="shared" si="1934"/>
        <v>41.05078125</v>
      </c>
      <c r="AP1282" s="8">
        <f t="shared" si="1938"/>
        <v>7.3385817082774491E-3</v>
      </c>
      <c r="AQ1282" s="8">
        <f t="shared" si="1939"/>
        <v>0.40909090909090906</v>
      </c>
      <c r="AR1282" s="8">
        <f t="shared" si="1940"/>
        <v>0.59090909090909094</v>
      </c>
      <c r="AT1282" s="8">
        <f t="shared" si="1935"/>
        <v>3</v>
      </c>
      <c r="AU1282" s="8">
        <f t="shared" si="1936"/>
        <v>7</v>
      </c>
      <c r="AV1282" s="4"/>
    </row>
    <row r="1283" spans="1:48" x14ac:dyDescent="0.25">
      <c r="A1283" t="s">
        <v>1287</v>
      </c>
      <c r="B1283">
        <v>17736.849609375</v>
      </c>
      <c r="C1283">
        <v>17781.05078125</v>
      </c>
      <c r="D1283">
        <v>17699.900390625</v>
      </c>
      <c r="E1283">
        <v>17700.94921875</v>
      </c>
      <c r="F1283">
        <v>17700.94921875</v>
      </c>
      <c r="G1283">
        <v>0</v>
      </c>
      <c r="H1283" t="str">
        <f t="shared" si="1894"/>
        <v xml:space="preserve"> 14:15:00+05:30</v>
      </c>
      <c r="I1283" t="str">
        <f t="shared" si="1895"/>
        <v>N</v>
      </c>
      <c r="J1283">
        <f t="shared" si="1896"/>
        <v>-35.8515625</v>
      </c>
      <c r="K1283">
        <f t="shared" si="1897"/>
        <v>-35.900390625</v>
      </c>
      <c r="L1283" s="3">
        <f t="shared" si="1873"/>
        <v>-2.0213094200110513E-3</v>
      </c>
      <c r="M1283" s="3">
        <f t="shared" si="1898"/>
        <v>-2.0240567753376263E-3</v>
      </c>
      <c r="N1283" t="str">
        <f t="shared" si="1899"/>
        <v>2021-09-29</v>
      </c>
      <c r="O1283">
        <f t="shared" si="1900"/>
        <v>7.6015625</v>
      </c>
      <c r="P1283">
        <f t="shared" si="1901"/>
        <v>-64.94921875</v>
      </c>
      <c r="Q1283">
        <f t="shared" si="1902"/>
        <v>-1.94921875</v>
      </c>
      <c r="R1283">
        <f t="shared" si="1903"/>
        <v>60.75</v>
      </c>
      <c r="S1283">
        <f t="shared" si="1904"/>
        <v>17690.456298828125</v>
      </c>
      <c r="T1283">
        <f t="shared" si="1905"/>
        <v>17777.807198660714</v>
      </c>
      <c r="U1283">
        <f t="shared" si="1906"/>
        <v>10.492919921875</v>
      </c>
      <c r="V1283">
        <f t="shared" si="1907"/>
        <v>-76.857979910713766</v>
      </c>
      <c r="W1283">
        <f t="shared" si="1908"/>
        <v>81.150390625</v>
      </c>
      <c r="X1283">
        <f t="shared" si="1909"/>
        <v>84.9296875</v>
      </c>
      <c r="Y1283">
        <f t="shared" si="1910"/>
        <v>17705.033545098555</v>
      </c>
      <c r="Z1283">
        <f t="shared" si="1919"/>
        <v>17734.572197427977</v>
      </c>
      <c r="AA1283">
        <f t="shared" si="1911"/>
        <v>-4.084326348554896</v>
      </c>
      <c r="AB1283">
        <f t="shared" si="1912"/>
        <v>-33.622978677976789</v>
      </c>
      <c r="AC1283" s="9">
        <f t="shared" si="1913"/>
        <v>-29.538652329421893</v>
      </c>
      <c r="AD1283" s="4">
        <f t="shared" si="1914"/>
        <v>-6.9179665201566418E-2</v>
      </c>
      <c r="AE1283" s="2">
        <f t="shared" si="1915"/>
        <v>4.5847936335270244E-3</v>
      </c>
      <c r="AF1283">
        <f t="shared" si="1923"/>
        <v>-72.77365356215887</v>
      </c>
      <c r="AG1283" s="4">
        <f t="shared" si="1916"/>
        <v>-5.5028319679036486E-2</v>
      </c>
      <c r="AI1283">
        <f t="shared" si="1917"/>
        <v>0</v>
      </c>
      <c r="AJ1283">
        <f t="shared" si="1920"/>
        <v>0</v>
      </c>
      <c r="AK1283">
        <f t="shared" si="1921"/>
        <v>1</v>
      </c>
      <c r="AL1283">
        <f t="shared" ref="AL1283:AN1283" si="1971">SUM(AI1273:AI1282)/10</f>
        <v>0</v>
      </c>
      <c r="AM1283">
        <f t="shared" si="1971"/>
        <v>0.5</v>
      </c>
      <c r="AN1283">
        <f t="shared" si="1971"/>
        <v>0.5</v>
      </c>
      <c r="AO1283" s="7">
        <f t="shared" si="1934"/>
        <v>-35.8515625</v>
      </c>
      <c r="AP1283" s="8">
        <f t="shared" si="1938"/>
        <v>6.0042941249542764E-3</v>
      </c>
      <c r="AQ1283" s="8">
        <f t="shared" si="1939"/>
        <v>0.40909090909090906</v>
      </c>
      <c r="AR1283" s="8">
        <f t="shared" si="1940"/>
        <v>0.59090909090909094</v>
      </c>
      <c r="AT1283" s="8">
        <f t="shared" si="1935"/>
        <v>3</v>
      </c>
      <c r="AU1283" s="8">
        <f t="shared" si="1936"/>
        <v>7</v>
      </c>
      <c r="AV1283" s="4"/>
    </row>
    <row r="1284" spans="1:48" x14ac:dyDescent="0.25">
      <c r="A1284" t="s">
        <v>1288</v>
      </c>
      <c r="B1284">
        <v>17701.349609375</v>
      </c>
      <c r="C1284">
        <v>17715.900390625</v>
      </c>
      <c r="D1284">
        <v>17693.44921875</v>
      </c>
      <c r="E1284">
        <v>17708.55078125</v>
      </c>
      <c r="F1284">
        <v>17708.55078125</v>
      </c>
      <c r="G1284">
        <v>0</v>
      </c>
      <c r="H1284" t="str">
        <f t="shared" si="1894"/>
        <v xml:space="preserve"> 15:15:00+05:30</v>
      </c>
      <c r="I1284" t="str">
        <f t="shared" si="1895"/>
        <v>N</v>
      </c>
      <c r="J1284">
        <f t="shared" si="1896"/>
        <v>7.6015625</v>
      </c>
      <c r="K1284">
        <f t="shared" si="1897"/>
        <v>7.201171875</v>
      </c>
      <c r="L1284" s="3">
        <f t="shared" ref="L1284:L1347" si="1972">(E1284-E1283)/E1283</f>
        <v>4.2944377762227175E-4</v>
      </c>
      <c r="M1284" s="3">
        <f t="shared" si="1898"/>
        <v>4.0681484937092654E-4</v>
      </c>
      <c r="N1284" t="str">
        <f t="shared" si="1899"/>
        <v>2021-09-29</v>
      </c>
      <c r="O1284">
        <f t="shared" si="1900"/>
        <v>-4.650390625</v>
      </c>
      <c r="P1284">
        <f t="shared" si="1901"/>
        <v>-79.900390625</v>
      </c>
      <c r="Q1284">
        <f t="shared" si="1902"/>
        <v>-10.8515625</v>
      </c>
      <c r="R1284">
        <f t="shared" si="1903"/>
        <v>-56.05078125</v>
      </c>
      <c r="S1284">
        <f t="shared" si="1904"/>
        <v>17701.137451171875</v>
      </c>
      <c r="T1284">
        <f t="shared" si="1905"/>
        <v>17769.926246279763</v>
      </c>
      <c r="U1284">
        <f t="shared" si="1906"/>
        <v>7.413330078125</v>
      </c>
      <c r="V1284">
        <f t="shared" si="1907"/>
        <v>-61.375465029763291</v>
      </c>
      <c r="W1284">
        <f t="shared" si="1908"/>
        <v>22.451171875</v>
      </c>
      <c r="X1284">
        <f t="shared" si="1909"/>
        <v>83.124804687500003</v>
      </c>
      <c r="Y1284">
        <f t="shared" si="1910"/>
        <v>17705.815153132211</v>
      </c>
      <c r="Z1284">
        <f t="shared" si="1919"/>
        <v>17732.206614139071</v>
      </c>
      <c r="AA1284">
        <f t="shared" si="1911"/>
        <v>2.7356281177890196</v>
      </c>
      <c r="AB1284">
        <f t="shared" si="1912"/>
        <v>-23.655832889071462</v>
      </c>
      <c r="AC1284" s="9">
        <f t="shared" si="1913"/>
        <v>-26.391461006860482</v>
      </c>
      <c r="AD1284" s="4">
        <f t="shared" si="1914"/>
        <v>-0.10654485138533759</v>
      </c>
      <c r="AE1284" s="2">
        <f t="shared" si="1915"/>
        <v>1.2688974092857019E-3</v>
      </c>
      <c r="AF1284">
        <f t="shared" si="1923"/>
        <v>-64.11109314755231</v>
      </c>
      <c r="AG1284" s="4">
        <f t="shared" si="1916"/>
        <v>-0.11903429318973964</v>
      </c>
      <c r="AI1284">
        <f t="shared" si="1917"/>
        <v>0</v>
      </c>
      <c r="AJ1284">
        <f t="shared" si="1920"/>
        <v>0</v>
      </c>
      <c r="AK1284">
        <f t="shared" si="1921"/>
        <v>1</v>
      </c>
      <c r="AL1284">
        <f t="shared" ref="AL1284:AN1284" si="1973">SUM(AI1274:AI1283)/10</f>
        <v>0</v>
      </c>
      <c r="AM1284">
        <f t="shared" si="1973"/>
        <v>0.5</v>
      </c>
      <c r="AN1284">
        <f t="shared" si="1973"/>
        <v>0.5</v>
      </c>
      <c r="AO1284" s="7">
        <f t="shared" si="1934"/>
        <v>7.6015625</v>
      </c>
      <c r="AP1284" s="8">
        <f t="shared" si="1938"/>
        <v>4.9126042840534987E-3</v>
      </c>
      <c r="AQ1284" s="8">
        <f t="shared" si="1939"/>
        <v>0.40909090909090906</v>
      </c>
      <c r="AR1284" s="8">
        <f t="shared" si="1940"/>
        <v>0.59090909090909094</v>
      </c>
      <c r="AT1284" s="8">
        <f t="shared" si="1935"/>
        <v>4</v>
      </c>
      <c r="AU1284" s="8">
        <f t="shared" si="1936"/>
        <v>6</v>
      </c>
      <c r="AV1284" s="4"/>
    </row>
    <row r="1285" spans="1:48" x14ac:dyDescent="0.25">
      <c r="A1285" t="s">
        <v>1289</v>
      </c>
      <c r="B1285">
        <v>17718.900390625</v>
      </c>
      <c r="C1285">
        <v>17737.150390625</v>
      </c>
      <c r="D1285">
        <v>17659</v>
      </c>
      <c r="E1285">
        <v>17703.900390625</v>
      </c>
      <c r="F1285">
        <v>17703.900390625</v>
      </c>
      <c r="G1285">
        <v>0</v>
      </c>
      <c r="H1285" t="str">
        <f t="shared" si="1894"/>
        <v xml:space="preserve"> 09:15:00+05:30</v>
      </c>
      <c r="I1285" t="str">
        <f t="shared" si="1895"/>
        <v>Y</v>
      </c>
      <c r="J1285">
        <f t="shared" si="1896"/>
        <v>-4.650390625</v>
      </c>
      <c r="K1285">
        <f t="shared" si="1897"/>
        <v>-15</v>
      </c>
      <c r="L1285" s="3">
        <f t="shared" si="1972"/>
        <v>-2.6260706945730887E-4</v>
      </c>
      <c r="M1285" s="3">
        <f t="shared" si="1898"/>
        <v>-8.4655366130600518E-4</v>
      </c>
      <c r="N1285" t="str">
        <f t="shared" si="1899"/>
        <v>2021-09-30</v>
      </c>
      <c r="O1285">
        <f t="shared" si="1900"/>
        <v>-14.25</v>
      </c>
      <c r="P1285">
        <f t="shared" si="1901"/>
        <v>-95.25</v>
      </c>
      <c r="Q1285">
        <f t="shared" si="1902"/>
        <v>-4.05078125</v>
      </c>
      <c r="R1285">
        <f t="shared" si="1903"/>
        <v>-77.451171875</v>
      </c>
      <c r="S1285">
        <f t="shared" si="1904"/>
        <v>17693.356201171875</v>
      </c>
      <c r="T1285">
        <f t="shared" si="1905"/>
        <v>17763.592912946428</v>
      </c>
      <c r="U1285">
        <f t="shared" si="1906"/>
        <v>10.544189453125</v>
      </c>
      <c r="V1285">
        <f t="shared" si="1907"/>
        <v>-59.692522321427532</v>
      </c>
      <c r="W1285">
        <f t="shared" si="1908"/>
        <v>78.150390625</v>
      </c>
      <c r="X1285">
        <f t="shared" si="1909"/>
        <v>73.609960937500006</v>
      </c>
      <c r="Y1285">
        <f t="shared" si="1910"/>
        <v>17705.38965035283</v>
      </c>
      <c r="Z1285">
        <f t="shared" si="1919"/>
        <v>17729.633321092337</v>
      </c>
      <c r="AA1285">
        <f t="shared" si="1911"/>
        <v>-1.4892597278303583</v>
      </c>
      <c r="AB1285">
        <f t="shared" si="1912"/>
        <v>-25.732930467336701</v>
      </c>
      <c r="AC1285" s="9">
        <f t="shared" si="1913"/>
        <v>-24.243670739506342</v>
      </c>
      <c r="AD1285" s="4">
        <f t="shared" si="1914"/>
        <v>-8.1382014690123433E-2</v>
      </c>
      <c r="AE1285" s="2">
        <f t="shared" si="1915"/>
        <v>4.4255275284557447E-3</v>
      </c>
      <c r="AF1285">
        <f t="shared" si="1923"/>
        <v>-58.203262593597174</v>
      </c>
      <c r="AG1285" s="4">
        <f t="shared" si="1916"/>
        <v>-9.2149895812230292E-2</v>
      </c>
      <c r="AI1285">
        <f t="shared" si="1917"/>
        <v>0</v>
      </c>
      <c r="AJ1285">
        <f t="shared" si="1920"/>
        <v>0</v>
      </c>
      <c r="AK1285">
        <f t="shared" si="1921"/>
        <v>1</v>
      </c>
      <c r="AL1285">
        <f t="shared" ref="AL1285:AN1285" si="1974">SUM(AI1275:AI1284)/10</f>
        <v>0</v>
      </c>
      <c r="AM1285">
        <f t="shared" si="1974"/>
        <v>0.4</v>
      </c>
      <c r="AN1285">
        <f t="shared" si="1974"/>
        <v>0.6</v>
      </c>
      <c r="AO1285" s="7">
        <f t="shared" si="1934"/>
        <v>-4.650390625</v>
      </c>
      <c r="AP1285" s="8">
        <f t="shared" si="1938"/>
        <v>4.019403505134681E-3</v>
      </c>
      <c r="AQ1285" s="8">
        <f t="shared" si="1939"/>
        <v>0.40909090909090906</v>
      </c>
      <c r="AR1285" s="8">
        <f t="shared" si="1940"/>
        <v>0.59090909090909094</v>
      </c>
      <c r="AT1285" s="8">
        <f t="shared" si="1935"/>
        <v>4</v>
      </c>
      <c r="AU1285" s="8">
        <f t="shared" si="1936"/>
        <v>6</v>
      </c>
      <c r="AV1285" s="4"/>
    </row>
    <row r="1286" spans="1:48" x14ac:dyDescent="0.25">
      <c r="A1286" t="s">
        <v>1290</v>
      </c>
      <c r="B1286">
        <v>17703.099609375</v>
      </c>
      <c r="C1286">
        <v>17706.849609375</v>
      </c>
      <c r="D1286">
        <v>17674.150390625</v>
      </c>
      <c r="E1286">
        <v>17689.650390625</v>
      </c>
      <c r="F1286">
        <v>17689.650390625</v>
      </c>
      <c r="G1286">
        <v>0</v>
      </c>
      <c r="H1286" t="str">
        <f t="shared" si="1894"/>
        <v xml:space="preserve"> 10:15:00+05:30</v>
      </c>
      <c r="I1286" t="str">
        <f t="shared" si="1895"/>
        <v>N</v>
      </c>
      <c r="J1286">
        <f t="shared" si="1896"/>
        <v>-14.25</v>
      </c>
      <c r="K1286">
        <f t="shared" si="1897"/>
        <v>-13.44921875</v>
      </c>
      <c r="L1286" s="3">
        <f t="shared" si="1972"/>
        <v>-8.0490737552646908E-4</v>
      </c>
      <c r="M1286" s="3">
        <f t="shared" si="1898"/>
        <v>-7.5970982747437744E-4</v>
      </c>
      <c r="N1286" t="str">
        <f t="shared" si="1899"/>
        <v>2021-09-30</v>
      </c>
      <c r="O1286">
        <f t="shared" si="1900"/>
        <v>39.150390625</v>
      </c>
      <c r="P1286">
        <f t="shared" si="1901"/>
        <v>-202.900390625</v>
      </c>
      <c r="Q1286">
        <f t="shared" si="1902"/>
        <v>-6.5</v>
      </c>
      <c r="R1286">
        <f t="shared" si="1903"/>
        <v>118.798828125</v>
      </c>
      <c r="S1286">
        <f t="shared" si="1904"/>
        <v>17689.66259765625</v>
      </c>
      <c r="T1286">
        <f t="shared" si="1905"/>
        <v>17754.930989583332</v>
      </c>
      <c r="U1286">
        <f t="shared" si="1906"/>
        <v>-1.220703125E-2</v>
      </c>
      <c r="V1286">
        <f t="shared" si="1907"/>
        <v>-65.280598958332121</v>
      </c>
      <c r="W1286">
        <f t="shared" si="1908"/>
        <v>32.69921875</v>
      </c>
      <c r="X1286">
        <f t="shared" si="1909"/>
        <v>73.480078125000006</v>
      </c>
      <c r="Y1286">
        <f t="shared" si="1910"/>
        <v>17701.892037079979</v>
      </c>
      <c r="Z1286">
        <f t="shared" si="1919"/>
        <v>17725.998509231671</v>
      </c>
      <c r="AA1286">
        <f t="shared" si="1911"/>
        <v>-12.241646454978763</v>
      </c>
      <c r="AB1286">
        <f t="shared" si="1912"/>
        <v>-36.348118606671051</v>
      </c>
      <c r="AC1286" s="9">
        <f t="shared" si="1913"/>
        <v>-24.106472151692287</v>
      </c>
      <c r="AD1286" s="4">
        <f t="shared" si="1914"/>
        <v>-5.6591507650894865E-3</v>
      </c>
      <c r="AE1286" s="2">
        <f t="shared" si="1915"/>
        <v>1.8501154526412106E-3</v>
      </c>
      <c r="AF1286">
        <f t="shared" si="1923"/>
        <v>-53.038952503353357</v>
      </c>
      <c r="AG1286" s="4">
        <f t="shared" si="1916"/>
        <v>-8.8728876357043462E-2</v>
      </c>
      <c r="AI1286">
        <f t="shared" si="1917"/>
        <v>0</v>
      </c>
      <c r="AJ1286">
        <f t="shared" si="1920"/>
        <v>0</v>
      </c>
      <c r="AK1286">
        <f t="shared" si="1921"/>
        <v>1</v>
      </c>
      <c r="AL1286">
        <f t="shared" ref="AL1286:AN1286" si="1975">SUM(AI1276:AI1285)/10</f>
        <v>0</v>
      </c>
      <c r="AM1286">
        <f t="shared" si="1975"/>
        <v>0.3</v>
      </c>
      <c r="AN1286">
        <f t="shared" si="1975"/>
        <v>0.7</v>
      </c>
      <c r="AO1286" s="7">
        <f t="shared" si="1934"/>
        <v>-14.25</v>
      </c>
      <c r="AP1286" s="8">
        <f t="shared" si="1938"/>
        <v>3.2886028678374662E-3</v>
      </c>
      <c r="AQ1286" s="8">
        <f t="shared" si="1939"/>
        <v>0.32727272727272727</v>
      </c>
      <c r="AR1286" s="8">
        <f t="shared" si="1940"/>
        <v>0.67272727272727273</v>
      </c>
      <c r="AT1286" s="8">
        <f t="shared" si="1935"/>
        <v>3</v>
      </c>
      <c r="AU1286" s="8">
        <f t="shared" si="1936"/>
        <v>7</v>
      </c>
      <c r="AV1286" s="4"/>
    </row>
    <row r="1287" spans="1:48" x14ac:dyDescent="0.25">
      <c r="A1287" t="s">
        <v>1291</v>
      </c>
      <c r="B1287">
        <v>17690.44921875</v>
      </c>
      <c r="C1287">
        <v>17741.900390625</v>
      </c>
      <c r="D1287">
        <v>17687.55078125</v>
      </c>
      <c r="E1287">
        <v>17728.80078125</v>
      </c>
      <c r="F1287">
        <v>17728.80078125</v>
      </c>
      <c r="G1287">
        <v>0</v>
      </c>
      <c r="H1287" t="str">
        <f t="shared" si="1894"/>
        <v xml:space="preserve"> 11:15:00+05:30</v>
      </c>
      <c r="I1287" t="str">
        <f t="shared" si="1895"/>
        <v>N</v>
      </c>
      <c r="J1287">
        <f t="shared" si="1896"/>
        <v>39.150390625</v>
      </c>
      <c r="K1287">
        <f t="shared" si="1897"/>
        <v>38.3515625</v>
      </c>
      <c r="L1287" s="3">
        <f t="shared" si="1972"/>
        <v>2.2131805751089669E-3</v>
      </c>
      <c r="M1287" s="3">
        <f t="shared" si="1898"/>
        <v>2.1679247386975006E-3</v>
      </c>
      <c r="N1287" t="str">
        <f t="shared" si="1899"/>
        <v>2021-09-30</v>
      </c>
      <c r="O1287">
        <f t="shared" si="1900"/>
        <v>-76.05078125</v>
      </c>
      <c r="P1287">
        <f t="shared" si="1901"/>
        <v>-200.55078125</v>
      </c>
      <c r="Q1287">
        <f t="shared" si="1902"/>
        <v>-42.25</v>
      </c>
      <c r="R1287">
        <f t="shared" si="1903"/>
        <v>73.599609375</v>
      </c>
      <c r="S1287">
        <f t="shared" si="1904"/>
        <v>17692.78759765625</v>
      </c>
      <c r="T1287">
        <f t="shared" si="1905"/>
        <v>17747.621465773809</v>
      </c>
      <c r="U1287">
        <f t="shared" si="1906"/>
        <v>36.01318359375</v>
      </c>
      <c r="V1287">
        <f t="shared" si="1907"/>
        <v>-18.820684523809177</v>
      </c>
      <c r="W1287">
        <f t="shared" si="1908"/>
        <v>54.349609375</v>
      </c>
      <c r="X1287">
        <f t="shared" si="1909"/>
        <v>56.934960937500001</v>
      </c>
      <c r="Y1287">
        <f t="shared" si="1910"/>
        <v>17707.871758006651</v>
      </c>
      <c r="Z1287">
        <f t="shared" si="1919"/>
        <v>17726.253261233338</v>
      </c>
      <c r="AA1287">
        <f t="shared" si="1911"/>
        <v>20.929023243348638</v>
      </c>
      <c r="AB1287">
        <f t="shared" si="1912"/>
        <v>2.5475200166620198</v>
      </c>
      <c r="AC1287" s="9">
        <f t="shared" si="1913"/>
        <v>-18.381503226686618</v>
      </c>
      <c r="AD1287" s="4">
        <f t="shared" si="1914"/>
        <v>-0.2374867997681599</v>
      </c>
      <c r="AE1287" s="2">
        <f t="shared" si="1915"/>
        <v>3.0727606126572517E-3</v>
      </c>
      <c r="AF1287">
        <f t="shared" si="1923"/>
        <v>-39.749707767157815</v>
      </c>
      <c r="AG1287" s="4">
        <f t="shared" si="1916"/>
        <v>-0.25055631962858499</v>
      </c>
      <c r="AI1287">
        <f t="shared" si="1917"/>
        <v>0</v>
      </c>
      <c r="AJ1287">
        <f t="shared" si="1920"/>
        <v>0</v>
      </c>
      <c r="AK1287">
        <f t="shared" si="1921"/>
        <v>1</v>
      </c>
      <c r="AL1287">
        <f t="shared" ref="AL1287:AN1287" si="1976">SUM(AI1277:AI1286)/10</f>
        <v>0</v>
      </c>
      <c r="AM1287">
        <f t="shared" si="1976"/>
        <v>0.3</v>
      </c>
      <c r="AN1287">
        <f t="shared" si="1976"/>
        <v>0.7</v>
      </c>
      <c r="AO1287" s="7">
        <f t="shared" si="1934"/>
        <v>39.150390625</v>
      </c>
      <c r="AP1287" s="8">
        <f t="shared" si="1938"/>
        <v>2.6906750736851994E-3</v>
      </c>
      <c r="AQ1287" s="8">
        <f t="shared" si="1939"/>
        <v>0.24545454545454545</v>
      </c>
      <c r="AR1287" s="8">
        <f t="shared" si="1940"/>
        <v>0.75454545454545452</v>
      </c>
      <c r="AT1287" s="8">
        <f t="shared" si="1935"/>
        <v>4</v>
      </c>
      <c r="AU1287" s="8">
        <f t="shared" si="1936"/>
        <v>6</v>
      </c>
      <c r="AV1287" s="4"/>
    </row>
    <row r="1288" spans="1:48" x14ac:dyDescent="0.25">
      <c r="A1288" t="s">
        <v>1292</v>
      </c>
      <c r="B1288">
        <v>17729.80078125</v>
      </c>
      <c r="C1288">
        <v>17730.400390625</v>
      </c>
      <c r="D1288">
        <v>17632.44921875</v>
      </c>
      <c r="E1288">
        <v>17652.75</v>
      </c>
      <c r="F1288">
        <v>17652.75</v>
      </c>
      <c r="G1288">
        <v>0</v>
      </c>
      <c r="H1288" t="str">
        <f t="shared" si="1894"/>
        <v xml:space="preserve"> 12:15:00+05:30</v>
      </c>
      <c r="I1288" t="str">
        <f t="shared" si="1895"/>
        <v>N</v>
      </c>
      <c r="J1288">
        <f t="shared" si="1896"/>
        <v>-76.05078125</v>
      </c>
      <c r="K1288">
        <f t="shared" si="1897"/>
        <v>-77.05078125</v>
      </c>
      <c r="L1288" s="3">
        <f t="shared" si="1972"/>
        <v>-4.2896743095241609E-3</v>
      </c>
      <c r="M1288" s="3">
        <f t="shared" si="1898"/>
        <v>-4.3458345753937854E-3</v>
      </c>
      <c r="N1288" t="str">
        <f t="shared" si="1899"/>
        <v>2021-09-30</v>
      </c>
      <c r="O1288">
        <f t="shared" si="1900"/>
        <v>-16.75</v>
      </c>
      <c r="P1288">
        <f t="shared" si="1901"/>
        <v>-178.150390625</v>
      </c>
      <c r="Q1288">
        <f t="shared" si="1902"/>
        <v>42.69921875</v>
      </c>
      <c r="R1288">
        <f t="shared" si="1903"/>
        <v>186.150390625</v>
      </c>
      <c r="S1288">
        <f t="shared" si="1904"/>
        <v>17702.0751953125</v>
      </c>
      <c r="T1288">
        <f t="shared" si="1905"/>
        <v>17740.9453125</v>
      </c>
      <c r="U1288">
        <f t="shared" si="1906"/>
        <v>-49.3251953125</v>
      </c>
      <c r="V1288">
        <f t="shared" si="1907"/>
        <v>-88.1953125</v>
      </c>
      <c r="W1288">
        <f t="shared" si="1908"/>
        <v>97.951171875</v>
      </c>
      <c r="X1288">
        <f t="shared" si="1909"/>
        <v>57.5400390625</v>
      </c>
      <c r="Y1288">
        <f t="shared" si="1910"/>
        <v>17695.622478449619</v>
      </c>
      <c r="Z1288">
        <f t="shared" si="1919"/>
        <v>17719.571146575763</v>
      </c>
      <c r="AA1288">
        <f t="shared" si="1911"/>
        <v>-42.872478449618939</v>
      </c>
      <c r="AB1288">
        <f t="shared" si="1912"/>
        <v>-66.821146575763123</v>
      </c>
      <c r="AC1288" s="9">
        <f t="shared" si="1913"/>
        <v>-23.948668126144184</v>
      </c>
      <c r="AD1288" s="4">
        <f t="shared" si="1914"/>
        <v>0.30286777043212926</v>
      </c>
      <c r="AE1288" s="2">
        <f t="shared" si="1915"/>
        <v>5.5551654032748128E-3</v>
      </c>
      <c r="AF1288">
        <f t="shared" si="1923"/>
        <v>-45.322834050381061</v>
      </c>
      <c r="AG1288" s="4">
        <f t="shared" si="1916"/>
        <v>0.14020546555635058</v>
      </c>
      <c r="AI1288">
        <f t="shared" si="1917"/>
        <v>0</v>
      </c>
      <c r="AJ1288">
        <f t="shared" si="1920"/>
        <v>1</v>
      </c>
      <c r="AK1288">
        <f t="shared" si="1921"/>
        <v>0</v>
      </c>
      <c r="AL1288">
        <f t="shared" ref="AL1288:AN1288" si="1977">SUM(AI1278:AI1287)/10</f>
        <v>0</v>
      </c>
      <c r="AM1288">
        <f t="shared" si="1977"/>
        <v>0.3</v>
      </c>
      <c r="AN1288">
        <f t="shared" si="1977"/>
        <v>0.7</v>
      </c>
      <c r="AO1288" s="7">
        <f t="shared" si="1934"/>
        <v>-76.05078125</v>
      </c>
      <c r="AP1288" s="8">
        <f t="shared" si="1938"/>
        <v>2.2014614239242543E-3</v>
      </c>
      <c r="AQ1288" s="8">
        <f t="shared" si="1939"/>
        <v>0.42727272727272725</v>
      </c>
      <c r="AR1288" s="8">
        <f t="shared" si="1940"/>
        <v>0.57272727272727275</v>
      </c>
      <c r="AT1288" s="8">
        <f t="shared" si="1935"/>
        <v>4</v>
      </c>
      <c r="AU1288" s="8">
        <f t="shared" si="1936"/>
        <v>6</v>
      </c>
      <c r="AV1288" s="4"/>
    </row>
    <row r="1289" spans="1:48" x14ac:dyDescent="0.25">
      <c r="A1289" t="s">
        <v>1293</v>
      </c>
      <c r="B1289">
        <v>17652.849609375</v>
      </c>
      <c r="C1289">
        <v>17675.650390625</v>
      </c>
      <c r="D1289">
        <v>17605.400390625</v>
      </c>
      <c r="E1289">
        <v>17636</v>
      </c>
      <c r="F1289">
        <v>17636</v>
      </c>
      <c r="G1289">
        <v>0</v>
      </c>
      <c r="H1289" t="str">
        <f t="shared" si="1894"/>
        <v xml:space="preserve"> 13:15:00+05:30</v>
      </c>
      <c r="I1289" t="str">
        <f t="shared" si="1895"/>
        <v>N</v>
      </c>
      <c r="J1289">
        <f t="shared" si="1896"/>
        <v>-16.75</v>
      </c>
      <c r="K1289">
        <f t="shared" si="1897"/>
        <v>-16.849609375</v>
      </c>
      <c r="L1289" s="3">
        <f t="shared" si="1972"/>
        <v>-9.4886065910410554E-4</v>
      </c>
      <c r="M1289" s="3">
        <f t="shared" si="1898"/>
        <v>-9.5449798462292346E-4</v>
      </c>
      <c r="N1289" t="str">
        <f t="shared" si="1899"/>
        <v>2021-09-30</v>
      </c>
      <c r="O1289">
        <f t="shared" si="1900"/>
        <v>-7.349609375</v>
      </c>
      <c r="P1289">
        <f t="shared" si="1901"/>
        <v>-131.150390625</v>
      </c>
      <c r="Q1289">
        <f t="shared" si="1902"/>
        <v>120.5</v>
      </c>
      <c r="R1289">
        <f t="shared" si="1903"/>
        <v>211.849609375</v>
      </c>
      <c r="S1289">
        <f t="shared" si="1904"/>
        <v>17702.14404296875</v>
      </c>
      <c r="T1289">
        <f t="shared" si="1905"/>
        <v>17729.826264880954</v>
      </c>
      <c r="U1289">
        <f t="shared" si="1906"/>
        <v>-66.14404296875</v>
      </c>
      <c r="V1289">
        <f t="shared" si="1907"/>
        <v>-93.826264880954113</v>
      </c>
      <c r="W1289">
        <f t="shared" si="1908"/>
        <v>70.25</v>
      </c>
      <c r="X1289">
        <f t="shared" si="1909"/>
        <v>59.855078124999999</v>
      </c>
      <c r="Y1289">
        <f t="shared" si="1910"/>
        <v>17682.373038794147</v>
      </c>
      <c r="Z1289">
        <f t="shared" si="1919"/>
        <v>17711.973769614331</v>
      </c>
      <c r="AA1289">
        <f t="shared" si="1911"/>
        <v>-46.373038794146851</v>
      </c>
      <c r="AB1289">
        <f t="shared" si="1912"/>
        <v>-75.973769614331104</v>
      </c>
      <c r="AC1289" s="9">
        <f t="shared" si="1913"/>
        <v>-29.600730820184253</v>
      </c>
      <c r="AD1289" s="4">
        <f t="shared" si="1914"/>
        <v>0.23600739148703839</v>
      </c>
      <c r="AE1289" s="2">
        <f t="shared" si="1915"/>
        <v>3.9902529020248026E-3</v>
      </c>
      <c r="AF1289">
        <f t="shared" si="1923"/>
        <v>-47.453226086807263</v>
      </c>
      <c r="AG1289" s="4">
        <f t="shared" si="1916"/>
        <v>4.7004828384254349E-2</v>
      </c>
      <c r="AI1289">
        <f t="shared" si="1917"/>
        <v>0</v>
      </c>
      <c r="AJ1289">
        <f t="shared" si="1920"/>
        <v>1</v>
      </c>
      <c r="AK1289">
        <f t="shared" si="1921"/>
        <v>0</v>
      </c>
      <c r="AL1289">
        <f t="shared" ref="AL1289:AN1289" si="1978">SUM(AI1279:AI1288)/10</f>
        <v>0</v>
      </c>
      <c r="AM1289">
        <f t="shared" si="1978"/>
        <v>0.3</v>
      </c>
      <c r="AN1289">
        <f t="shared" si="1978"/>
        <v>0.7</v>
      </c>
      <c r="AO1289" s="7">
        <f t="shared" si="1934"/>
        <v>-16.75</v>
      </c>
      <c r="AP1289" s="8">
        <f t="shared" si="1938"/>
        <v>1.8011957104834809E-3</v>
      </c>
      <c r="AQ1289" s="8">
        <f t="shared" si="1939"/>
        <v>0.42727272727272725</v>
      </c>
      <c r="AR1289" s="8">
        <f t="shared" si="1940"/>
        <v>0.57272727272727275</v>
      </c>
      <c r="AT1289" s="8">
        <f t="shared" si="1935"/>
        <v>4</v>
      </c>
      <c r="AU1289" s="8">
        <f t="shared" si="1936"/>
        <v>6</v>
      </c>
      <c r="AV1289" s="4"/>
    </row>
    <row r="1290" spans="1:48" x14ac:dyDescent="0.25">
      <c r="A1290" t="s">
        <v>1294</v>
      </c>
      <c r="B1290">
        <v>17636.349609375</v>
      </c>
      <c r="C1290">
        <v>17655.80078125</v>
      </c>
      <c r="D1290">
        <v>17591.599609375</v>
      </c>
      <c r="E1290">
        <v>17628.650390625</v>
      </c>
      <c r="F1290">
        <v>17628.650390625</v>
      </c>
      <c r="G1290">
        <v>0</v>
      </c>
      <c r="H1290" t="str">
        <f t="shared" si="1894"/>
        <v xml:space="preserve"> 14:15:00+05:30</v>
      </c>
      <c r="I1290" t="str">
        <f t="shared" si="1895"/>
        <v>N</v>
      </c>
      <c r="J1290">
        <f t="shared" si="1896"/>
        <v>-7.349609375</v>
      </c>
      <c r="K1290">
        <f t="shared" si="1897"/>
        <v>-7.69921875</v>
      </c>
      <c r="L1290" s="3">
        <f t="shared" si="1972"/>
        <v>-4.1673902103651623E-4</v>
      </c>
      <c r="M1290" s="3">
        <f t="shared" si="1898"/>
        <v>-4.3655398767482507E-4</v>
      </c>
      <c r="N1290" t="str">
        <f t="shared" si="1899"/>
        <v>2021-09-30</v>
      </c>
      <c r="O1290">
        <f t="shared" si="1900"/>
        <v>-20</v>
      </c>
      <c r="P1290">
        <f t="shared" si="1901"/>
        <v>-103.150390625</v>
      </c>
      <c r="Q1290">
        <f t="shared" si="1902"/>
        <v>164.798828125</v>
      </c>
      <c r="R1290">
        <f t="shared" si="1903"/>
        <v>217.69921875</v>
      </c>
      <c r="S1290">
        <f t="shared" si="1904"/>
        <v>17694.67529296875</v>
      </c>
      <c r="T1290">
        <f t="shared" si="1905"/>
        <v>17718.076264880954</v>
      </c>
      <c r="U1290">
        <f t="shared" si="1906"/>
        <v>-66.02490234375</v>
      </c>
      <c r="V1290">
        <f t="shared" si="1907"/>
        <v>-89.425874255954113</v>
      </c>
      <c r="W1290">
        <f t="shared" si="1908"/>
        <v>64.201171875</v>
      </c>
      <c r="X1290">
        <f t="shared" si="1909"/>
        <v>59.315039062499999</v>
      </c>
      <c r="Y1290">
        <f t="shared" si="1910"/>
        <v>17670.434672534335</v>
      </c>
      <c r="Z1290">
        <f t="shared" si="1919"/>
        <v>17704.398916978938</v>
      </c>
      <c r="AA1290">
        <f t="shared" si="1911"/>
        <v>-41.784281909334823</v>
      </c>
      <c r="AB1290">
        <f t="shared" si="1912"/>
        <v>-75.74852635393836</v>
      </c>
      <c r="AC1290" s="9">
        <f t="shared" si="1913"/>
        <v>-33.964244444603537</v>
      </c>
      <c r="AD1290" s="4">
        <f t="shared" si="1914"/>
        <v>0.14741236123277995</v>
      </c>
      <c r="AE1290" s="2">
        <f t="shared" si="1915"/>
        <v>3.6495357614202179E-3</v>
      </c>
      <c r="AF1290">
        <f t="shared" si="1923"/>
        <v>-47.641592346619291</v>
      </c>
      <c r="AG1290" s="4">
        <f t="shared" si="1916"/>
        <v>3.9695143058860842E-3</v>
      </c>
      <c r="AI1290">
        <f t="shared" si="1917"/>
        <v>0</v>
      </c>
      <c r="AJ1290">
        <f t="shared" si="1920"/>
        <v>1</v>
      </c>
      <c r="AK1290">
        <f t="shared" si="1921"/>
        <v>0</v>
      </c>
      <c r="AL1290">
        <f t="shared" ref="AL1290:AN1290" si="1979">SUM(AI1280:AI1289)/10</f>
        <v>0</v>
      </c>
      <c r="AM1290">
        <f t="shared" si="1979"/>
        <v>0.3</v>
      </c>
      <c r="AN1290">
        <f t="shared" si="1979"/>
        <v>0.7</v>
      </c>
      <c r="AO1290" s="7">
        <f t="shared" si="1934"/>
        <v>-7.349609375</v>
      </c>
      <c r="AP1290" s="8">
        <f t="shared" si="1938"/>
        <v>1.4737055813046661E-3</v>
      </c>
      <c r="AQ1290" s="8">
        <f t="shared" si="1939"/>
        <v>0.42727272727272725</v>
      </c>
      <c r="AR1290" s="8">
        <f t="shared" si="1940"/>
        <v>0.57272727272727275</v>
      </c>
      <c r="AT1290" s="8">
        <f t="shared" si="1935"/>
        <v>4</v>
      </c>
      <c r="AU1290" s="8">
        <f t="shared" si="1936"/>
        <v>6</v>
      </c>
      <c r="AV1290" s="4"/>
    </row>
    <row r="1291" spans="1:48" x14ac:dyDescent="0.25">
      <c r="A1291" t="s">
        <v>1295</v>
      </c>
      <c r="B1291">
        <v>17629.30078125</v>
      </c>
      <c r="C1291">
        <v>17632.44921875</v>
      </c>
      <c r="D1291">
        <v>17585.400390625</v>
      </c>
      <c r="E1291">
        <v>17608.650390625</v>
      </c>
      <c r="F1291">
        <v>17608.650390625</v>
      </c>
      <c r="G1291">
        <v>0</v>
      </c>
      <c r="H1291" t="str">
        <f t="shared" si="1894"/>
        <v xml:space="preserve"> 15:15:00+05:30</v>
      </c>
      <c r="I1291" t="str">
        <f t="shared" si="1895"/>
        <v>N</v>
      </c>
      <c r="J1291">
        <f t="shared" si="1896"/>
        <v>-20</v>
      </c>
      <c r="K1291">
        <f t="shared" si="1897"/>
        <v>-20.650390625</v>
      </c>
      <c r="L1291" s="3">
        <f t="shared" si="1972"/>
        <v>-1.1345167983271196E-3</v>
      </c>
      <c r="M1291" s="3">
        <f t="shared" si="1898"/>
        <v>-1.1713675364234037E-3</v>
      </c>
      <c r="N1291" t="str">
        <f t="shared" si="1899"/>
        <v>2021-09-30</v>
      </c>
      <c r="O1291">
        <f t="shared" si="1900"/>
        <v>-121.900390625</v>
      </c>
      <c r="P1291">
        <f t="shared" si="1901"/>
        <v>-78.451171875</v>
      </c>
      <c r="Q1291">
        <f t="shared" si="1902"/>
        <v>219.548828125</v>
      </c>
      <c r="R1291">
        <f t="shared" si="1903"/>
        <v>181.599609375</v>
      </c>
      <c r="S1291">
        <f t="shared" si="1904"/>
        <v>17681.156494140625</v>
      </c>
      <c r="T1291">
        <f t="shared" si="1905"/>
        <v>17707.035807291668</v>
      </c>
      <c r="U1291">
        <f t="shared" si="1906"/>
        <v>-72.506103515625</v>
      </c>
      <c r="V1291">
        <f t="shared" si="1907"/>
        <v>-98.385416666667879</v>
      </c>
      <c r="W1291">
        <f t="shared" si="1908"/>
        <v>47.048828125</v>
      </c>
      <c r="X1291">
        <f t="shared" si="1909"/>
        <v>60.960156249999997</v>
      </c>
      <c r="Y1291">
        <f t="shared" si="1910"/>
        <v>17656.704832110037</v>
      </c>
      <c r="Z1291">
        <f t="shared" si="1919"/>
        <v>17695.694505492218</v>
      </c>
      <c r="AA1291">
        <f t="shared" si="1911"/>
        <v>-48.054441485037387</v>
      </c>
      <c r="AB1291">
        <f t="shared" si="1912"/>
        <v>-87.044114867218013</v>
      </c>
      <c r="AC1291" s="9">
        <f t="shared" si="1913"/>
        <v>-38.989673382180627</v>
      </c>
      <c r="AD1291" s="4">
        <f t="shared" si="1914"/>
        <v>0.14796233567844205</v>
      </c>
      <c r="AE1291" s="2">
        <f t="shared" si="1915"/>
        <v>2.6754482172656317E-3</v>
      </c>
      <c r="AF1291">
        <f t="shared" si="1923"/>
        <v>-50.330975181630492</v>
      </c>
      <c r="AG1291" s="4">
        <f t="shared" si="1916"/>
        <v>5.6450313739398843E-2</v>
      </c>
      <c r="AI1291">
        <f t="shared" si="1917"/>
        <v>0</v>
      </c>
      <c r="AJ1291">
        <f t="shared" si="1920"/>
        <v>1</v>
      </c>
      <c r="AK1291">
        <f t="shared" si="1921"/>
        <v>0</v>
      </c>
      <c r="AL1291">
        <f t="shared" ref="AL1291:AN1291" si="1980">SUM(AI1281:AI1290)/10</f>
        <v>0</v>
      </c>
      <c r="AM1291">
        <f t="shared" si="1980"/>
        <v>0.3</v>
      </c>
      <c r="AN1291">
        <f t="shared" si="1980"/>
        <v>0.7</v>
      </c>
      <c r="AO1291" s="7">
        <f t="shared" si="1934"/>
        <v>-20</v>
      </c>
      <c r="AP1291" s="8">
        <f t="shared" si="1938"/>
        <v>1.205759111976545E-3</v>
      </c>
      <c r="AQ1291" s="8">
        <f t="shared" si="1939"/>
        <v>0.42727272727272725</v>
      </c>
      <c r="AR1291" s="8">
        <f t="shared" si="1940"/>
        <v>0.57272727272727275</v>
      </c>
      <c r="AT1291" s="8">
        <f t="shared" si="1935"/>
        <v>3</v>
      </c>
      <c r="AU1291" s="8">
        <f t="shared" si="1936"/>
        <v>7</v>
      </c>
      <c r="AV1291" s="4"/>
    </row>
    <row r="1292" spans="1:48" x14ac:dyDescent="0.25">
      <c r="A1292" t="s">
        <v>1296</v>
      </c>
      <c r="B1292">
        <v>17531.900390625</v>
      </c>
      <c r="C1292">
        <v>17531.900390625</v>
      </c>
      <c r="D1292">
        <v>17453.150390625</v>
      </c>
      <c r="E1292">
        <v>17486.75</v>
      </c>
      <c r="F1292">
        <v>17486.75</v>
      </c>
      <c r="G1292">
        <v>0</v>
      </c>
      <c r="H1292" t="str">
        <f t="shared" si="1894"/>
        <v xml:space="preserve"> 09:15:00+05:30</v>
      </c>
      <c r="I1292" t="str">
        <f t="shared" si="1895"/>
        <v>Y</v>
      </c>
      <c r="J1292">
        <f t="shared" si="1896"/>
        <v>-121.900390625</v>
      </c>
      <c r="K1292">
        <f t="shared" si="1897"/>
        <v>-45.150390625</v>
      </c>
      <c r="L1292" s="3">
        <f t="shared" si="1972"/>
        <v>-6.9227560273387471E-3</v>
      </c>
      <c r="M1292" s="3">
        <f t="shared" si="1898"/>
        <v>-2.5753278092512833E-3</v>
      </c>
      <c r="N1292" t="str">
        <f t="shared" si="1899"/>
        <v>2021-10-01</v>
      </c>
      <c r="O1292">
        <f t="shared" si="1900"/>
        <v>41.5</v>
      </c>
      <c r="P1292">
        <f t="shared" si="1901"/>
        <v>39.599609375</v>
      </c>
      <c r="Q1292">
        <f t="shared" si="1902"/>
        <v>342.55078125</v>
      </c>
      <c r="R1292">
        <f t="shared" si="1903"/>
        <v>310.400390625</v>
      </c>
      <c r="S1292">
        <f t="shared" si="1904"/>
        <v>17669.619140625</v>
      </c>
      <c r="T1292">
        <f t="shared" si="1905"/>
        <v>17695.300130208332</v>
      </c>
      <c r="U1292">
        <f t="shared" si="1906"/>
        <v>-182.869140625</v>
      </c>
      <c r="V1292">
        <f t="shared" si="1907"/>
        <v>-208.55013020833212</v>
      </c>
      <c r="W1292">
        <f t="shared" si="1908"/>
        <v>78.75</v>
      </c>
      <c r="X1292">
        <f t="shared" si="1909"/>
        <v>59.905078125000003</v>
      </c>
      <c r="Y1292">
        <f t="shared" si="1910"/>
        <v>17618.937091641139</v>
      </c>
      <c r="Z1292">
        <f t="shared" si="1919"/>
        <v>17676.699550447473</v>
      </c>
      <c r="AA1292">
        <f t="shared" si="1911"/>
        <v>-132.18709164113898</v>
      </c>
      <c r="AB1292">
        <f t="shared" si="1912"/>
        <v>-189.94955044747257</v>
      </c>
      <c r="AC1292" s="9">
        <f t="shared" si="1913"/>
        <v>-57.762458806333598</v>
      </c>
      <c r="AD1292" s="4">
        <f t="shared" si="1914"/>
        <v>0.48148096138534618</v>
      </c>
      <c r="AE1292" s="2">
        <f t="shared" si="1915"/>
        <v>4.5120793803679563E-3</v>
      </c>
      <c r="AF1292">
        <f t="shared" si="1923"/>
        <v>-76.363038567193144</v>
      </c>
      <c r="AG1292" s="4">
        <f t="shared" si="1916"/>
        <v>0.51721754429792333</v>
      </c>
      <c r="AI1292">
        <f t="shared" si="1917"/>
        <v>0</v>
      </c>
      <c r="AJ1292">
        <f t="shared" si="1920"/>
        <v>1</v>
      </c>
      <c r="AK1292">
        <f t="shared" si="1921"/>
        <v>0</v>
      </c>
      <c r="AL1292">
        <f t="shared" ref="AL1292:AN1292" si="1981">SUM(AI1282:AI1291)/10</f>
        <v>0</v>
      </c>
      <c r="AM1292">
        <f t="shared" si="1981"/>
        <v>0.4</v>
      </c>
      <c r="AN1292">
        <f t="shared" si="1981"/>
        <v>0.6</v>
      </c>
      <c r="AO1292" s="7">
        <f t="shared" si="1934"/>
        <v>-121.900390625</v>
      </c>
      <c r="AP1292" s="8">
        <f t="shared" si="1938"/>
        <v>9.8653018252626407E-4</v>
      </c>
      <c r="AQ1292" s="8">
        <f t="shared" si="1939"/>
        <v>0.42727272727272725</v>
      </c>
      <c r="AR1292" s="8">
        <f t="shared" si="1940"/>
        <v>0.57272727272727275</v>
      </c>
      <c r="AT1292" s="8">
        <f t="shared" si="1935"/>
        <v>2</v>
      </c>
      <c r="AU1292" s="8">
        <f t="shared" si="1936"/>
        <v>8</v>
      </c>
      <c r="AV1292" s="4"/>
    </row>
    <row r="1293" spans="1:48" x14ac:dyDescent="0.25">
      <c r="A1293" t="s">
        <v>1297</v>
      </c>
      <c r="B1293">
        <v>17486.150390625</v>
      </c>
      <c r="C1293">
        <v>17551.849609375</v>
      </c>
      <c r="D1293">
        <v>17485.099609375</v>
      </c>
      <c r="E1293">
        <v>17528.25</v>
      </c>
      <c r="F1293">
        <v>17528.25</v>
      </c>
      <c r="G1293">
        <v>0</v>
      </c>
      <c r="H1293" t="str">
        <f t="shared" si="1894"/>
        <v xml:space="preserve"> 10:15:00+05:30</v>
      </c>
      <c r="I1293" t="str">
        <f t="shared" si="1895"/>
        <v>N</v>
      </c>
      <c r="J1293">
        <f t="shared" si="1896"/>
        <v>41.5</v>
      </c>
      <c r="K1293">
        <f t="shared" si="1897"/>
        <v>42.099609375</v>
      </c>
      <c r="L1293" s="3">
        <f t="shared" si="1972"/>
        <v>2.3732254421204627E-3</v>
      </c>
      <c r="M1293" s="3">
        <f t="shared" si="1898"/>
        <v>2.4075973518774734E-3</v>
      </c>
      <c r="N1293" t="str">
        <f t="shared" si="1899"/>
        <v>2021-10-01</v>
      </c>
      <c r="O1293">
        <f t="shared" si="1900"/>
        <v>-53.650390625</v>
      </c>
      <c r="P1293">
        <f t="shared" si="1901"/>
        <v>183.55078125</v>
      </c>
      <c r="Q1293">
        <f t="shared" si="1902"/>
        <v>303.80078125</v>
      </c>
      <c r="R1293">
        <f t="shared" si="1903"/>
        <v>365.80078125</v>
      </c>
      <c r="S1293">
        <f t="shared" si="1904"/>
        <v>17641.89404296875</v>
      </c>
      <c r="T1293">
        <f t="shared" si="1905"/>
        <v>17676.735863095237</v>
      </c>
      <c r="U1293">
        <f t="shared" si="1906"/>
        <v>-113.64404296875</v>
      </c>
      <c r="V1293">
        <f t="shared" si="1907"/>
        <v>-148.48586309523671</v>
      </c>
      <c r="W1293">
        <f t="shared" si="1908"/>
        <v>66.75</v>
      </c>
      <c r="X1293">
        <f t="shared" si="1909"/>
        <v>62.7001953125</v>
      </c>
      <c r="Y1293">
        <f t="shared" si="1910"/>
        <v>17598.784404609774</v>
      </c>
      <c r="Z1293">
        <f t="shared" si="1919"/>
        <v>17663.20413677043</v>
      </c>
      <c r="AA1293">
        <f t="shared" si="1911"/>
        <v>-70.534404609774356</v>
      </c>
      <c r="AB1293">
        <f t="shared" si="1912"/>
        <v>-134.95413677042961</v>
      </c>
      <c r="AC1293" s="9">
        <f t="shared" si="1913"/>
        <v>-64.419732160655258</v>
      </c>
      <c r="AD1293" s="4">
        <f t="shared" si="1914"/>
        <v>0.11525259644230547</v>
      </c>
      <c r="AE1293" s="2">
        <f t="shared" si="1915"/>
        <v>3.8175361588566872E-3</v>
      </c>
      <c r="AF1293">
        <f t="shared" si="1923"/>
        <v>-77.951458485462354</v>
      </c>
      <c r="AG1293" s="4">
        <f t="shared" si="1916"/>
        <v>2.0800899860362841E-2</v>
      </c>
      <c r="AI1293">
        <f t="shared" si="1917"/>
        <v>0</v>
      </c>
      <c r="AJ1293">
        <f t="shared" si="1920"/>
        <v>1</v>
      </c>
      <c r="AK1293">
        <f t="shared" si="1921"/>
        <v>0</v>
      </c>
      <c r="AL1293">
        <f t="shared" ref="AL1293:AN1293" si="1982">SUM(AI1283:AI1292)/10</f>
        <v>0</v>
      </c>
      <c r="AM1293">
        <f t="shared" si="1982"/>
        <v>0.5</v>
      </c>
      <c r="AN1293">
        <f t="shared" si="1982"/>
        <v>0.5</v>
      </c>
      <c r="AO1293" s="7">
        <f t="shared" si="1934"/>
        <v>41.5</v>
      </c>
      <c r="AP1293" s="8">
        <f t="shared" si="1938"/>
        <v>8.0716105843057964E-4</v>
      </c>
      <c r="AQ1293" s="8">
        <f t="shared" si="1939"/>
        <v>0.50909090909090915</v>
      </c>
      <c r="AR1293" s="8">
        <f t="shared" si="1940"/>
        <v>0.49090909090909091</v>
      </c>
      <c r="AT1293" s="8">
        <f t="shared" si="1935"/>
        <v>3</v>
      </c>
      <c r="AU1293" s="8">
        <f t="shared" si="1936"/>
        <v>7</v>
      </c>
      <c r="AV1293" s="4"/>
    </row>
    <row r="1294" spans="1:48" x14ac:dyDescent="0.25">
      <c r="A1294" t="s">
        <v>1298</v>
      </c>
      <c r="B1294">
        <v>17528.44921875</v>
      </c>
      <c r="C1294">
        <v>17533.55078125</v>
      </c>
      <c r="D1294">
        <v>17457.400390625</v>
      </c>
      <c r="E1294">
        <v>17474.599609375</v>
      </c>
      <c r="F1294">
        <v>17474.599609375</v>
      </c>
      <c r="G1294">
        <v>0</v>
      </c>
      <c r="H1294" t="str">
        <f t="shared" si="1894"/>
        <v xml:space="preserve"> 11:15:00+05:30</v>
      </c>
      <c r="I1294" t="str">
        <f t="shared" si="1895"/>
        <v>N</v>
      </c>
      <c r="J1294">
        <f t="shared" si="1896"/>
        <v>-53.650390625</v>
      </c>
      <c r="K1294">
        <f t="shared" si="1897"/>
        <v>-53.849609375</v>
      </c>
      <c r="L1294" s="3">
        <f t="shared" si="1972"/>
        <v>-3.0607956085176788E-3</v>
      </c>
      <c r="M1294" s="3">
        <f t="shared" si="1898"/>
        <v>-3.0721262732927696E-3</v>
      </c>
      <c r="N1294" t="str">
        <f t="shared" si="1899"/>
        <v>2021-10-01</v>
      </c>
      <c r="O1294">
        <f t="shared" si="1900"/>
        <v>30.25</v>
      </c>
      <c r="P1294">
        <f t="shared" si="1901"/>
        <v>251.599609375</v>
      </c>
      <c r="Q1294">
        <f t="shared" si="1902"/>
        <v>350.599609375</v>
      </c>
      <c r="R1294">
        <f t="shared" si="1903"/>
        <v>434.849609375</v>
      </c>
      <c r="S1294">
        <f t="shared" si="1904"/>
        <v>17619.937744140625</v>
      </c>
      <c r="T1294">
        <f t="shared" si="1905"/>
        <v>17664.212053571428</v>
      </c>
      <c r="U1294">
        <f t="shared" si="1906"/>
        <v>-145.338134765625</v>
      </c>
      <c r="V1294">
        <f t="shared" si="1907"/>
        <v>-189.61244419642753</v>
      </c>
      <c r="W1294">
        <f t="shared" si="1908"/>
        <v>76.150390625</v>
      </c>
      <c r="X1294">
        <f t="shared" si="1909"/>
        <v>61.260156250000001</v>
      </c>
      <c r="Y1294">
        <f t="shared" si="1910"/>
        <v>17571.18778344649</v>
      </c>
      <c r="Z1294">
        <f t="shared" si="1919"/>
        <v>17646.058270643571</v>
      </c>
      <c r="AA1294">
        <f t="shared" si="1911"/>
        <v>-96.588174071490357</v>
      </c>
      <c r="AB1294">
        <f t="shared" si="1912"/>
        <v>-171.45866126857072</v>
      </c>
      <c r="AC1294" s="9">
        <f t="shared" si="1913"/>
        <v>-74.870487197080365</v>
      </c>
      <c r="AD1294" s="4">
        <f t="shared" si="1914"/>
        <v>0.16222909791618118</v>
      </c>
      <c r="AE1294" s="2">
        <f t="shared" si="1915"/>
        <v>4.3620693185163128E-3</v>
      </c>
      <c r="AF1294">
        <f t="shared" si="1923"/>
        <v>-93.024270124937175</v>
      </c>
      <c r="AG1294" s="4">
        <f t="shared" si="1916"/>
        <v>0.19336150897402185</v>
      </c>
      <c r="AI1294">
        <f t="shared" si="1917"/>
        <v>0</v>
      </c>
      <c r="AJ1294">
        <f t="shared" si="1920"/>
        <v>1</v>
      </c>
      <c r="AK1294">
        <f t="shared" si="1921"/>
        <v>0</v>
      </c>
      <c r="AL1294">
        <f t="shared" ref="AL1294:AN1294" si="1983">SUM(AI1284:AI1293)/10</f>
        <v>0</v>
      </c>
      <c r="AM1294">
        <f t="shared" si="1983"/>
        <v>0.6</v>
      </c>
      <c r="AN1294">
        <f t="shared" si="1983"/>
        <v>0.4</v>
      </c>
      <c r="AO1294" s="7">
        <f t="shared" si="1934"/>
        <v>-53.650390625</v>
      </c>
      <c r="AP1294" s="8">
        <f t="shared" si="1938"/>
        <v>6.6040450235229243E-4</v>
      </c>
      <c r="AQ1294" s="8">
        <f t="shared" si="1939"/>
        <v>0.59090909090909094</v>
      </c>
      <c r="AR1294" s="8">
        <f t="shared" si="1940"/>
        <v>0.40909090909090906</v>
      </c>
      <c r="AT1294" s="8">
        <f t="shared" si="1935"/>
        <v>2</v>
      </c>
      <c r="AU1294" s="8">
        <f t="shared" si="1936"/>
        <v>8</v>
      </c>
      <c r="AV1294" s="4"/>
    </row>
    <row r="1295" spans="1:48" x14ac:dyDescent="0.25">
      <c r="A1295" t="s">
        <v>1299</v>
      </c>
      <c r="B1295">
        <v>17475.30078125</v>
      </c>
      <c r="C1295">
        <v>17520.75</v>
      </c>
      <c r="D1295">
        <v>17460.099609375</v>
      </c>
      <c r="E1295">
        <v>17504.849609375</v>
      </c>
      <c r="F1295">
        <v>17504.849609375</v>
      </c>
      <c r="G1295">
        <v>0</v>
      </c>
      <c r="H1295" t="str">
        <f t="shared" si="1894"/>
        <v xml:space="preserve"> 12:15:00+05:30</v>
      </c>
      <c r="I1295" t="str">
        <f t="shared" si="1895"/>
        <v>N</v>
      </c>
      <c r="J1295">
        <f t="shared" si="1896"/>
        <v>30.25</v>
      </c>
      <c r="K1295">
        <f t="shared" si="1897"/>
        <v>29.548828125</v>
      </c>
      <c r="L1295" s="3">
        <f t="shared" si="1972"/>
        <v>1.7310840120062657E-3</v>
      </c>
      <c r="M1295" s="3">
        <f t="shared" si="1898"/>
        <v>1.6908909606124895E-3</v>
      </c>
      <c r="N1295" t="str">
        <f t="shared" si="1899"/>
        <v>2021-10-01</v>
      </c>
      <c r="O1295">
        <f t="shared" si="1900"/>
        <v>20.650390625</v>
      </c>
      <c r="P1295">
        <f t="shared" si="1901"/>
        <v>189.55078125</v>
      </c>
      <c r="Q1295">
        <f t="shared" si="1902"/>
        <v>358.650390625</v>
      </c>
      <c r="R1295">
        <f t="shared" si="1903"/>
        <v>359.900390625</v>
      </c>
      <c r="S1295">
        <f t="shared" si="1904"/>
        <v>17593.056396484375</v>
      </c>
      <c r="T1295">
        <f t="shared" si="1905"/>
        <v>17651.935825892859</v>
      </c>
      <c r="U1295">
        <f t="shared" si="1906"/>
        <v>-88.206787109375</v>
      </c>
      <c r="V1295">
        <f t="shared" si="1907"/>
        <v>-147.0862165178587</v>
      </c>
      <c r="W1295">
        <f t="shared" si="1908"/>
        <v>60.650390625</v>
      </c>
      <c r="X1295">
        <f t="shared" si="1909"/>
        <v>66.630078124999997</v>
      </c>
      <c r="Y1295">
        <f t="shared" si="1910"/>
        <v>17556.445966986161</v>
      </c>
      <c r="Z1295">
        <f t="shared" si="1919"/>
        <v>17633.221119619157</v>
      </c>
      <c r="AA1295">
        <f t="shared" si="1911"/>
        <v>-51.596357611160784</v>
      </c>
      <c r="AB1295">
        <f t="shared" si="1912"/>
        <v>-128.37151024415653</v>
      </c>
      <c r="AC1295" s="9">
        <f t="shared" si="1913"/>
        <v>-76.775152632995741</v>
      </c>
      <c r="AD1295" s="4">
        <f t="shared" si="1914"/>
        <v>2.5439468971288466E-2</v>
      </c>
      <c r="AE1295" s="2">
        <f t="shared" si="1915"/>
        <v>3.4736566217774879E-3</v>
      </c>
      <c r="AF1295">
        <f t="shared" si="1923"/>
        <v>-95.489858906697918</v>
      </c>
      <c r="AG1295" s="4">
        <f t="shared" si="1916"/>
        <v>2.6504790399852748E-2</v>
      </c>
      <c r="AI1295">
        <f t="shared" si="1917"/>
        <v>0</v>
      </c>
      <c r="AJ1295">
        <f t="shared" si="1920"/>
        <v>1</v>
      </c>
      <c r="AK1295">
        <f t="shared" si="1921"/>
        <v>0</v>
      </c>
      <c r="AL1295">
        <f t="shared" ref="AL1295:AN1295" si="1984">SUM(AI1285:AI1294)/10</f>
        <v>0</v>
      </c>
      <c r="AM1295">
        <f t="shared" si="1984"/>
        <v>0.7</v>
      </c>
      <c r="AN1295">
        <f t="shared" si="1984"/>
        <v>0.3</v>
      </c>
      <c r="AO1295" s="7">
        <f t="shared" si="1934"/>
        <v>30.25</v>
      </c>
      <c r="AP1295" s="8">
        <f t="shared" si="1938"/>
        <v>5.4033095647005745E-4</v>
      </c>
      <c r="AQ1295" s="8">
        <f t="shared" si="1939"/>
        <v>0.67272727272727273</v>
      </c>
      <c r="AR1295" s="8">
        <f t="shared" si="1940"/>
        <v>0.32727272727272727</v>
      </c>
      <c r="AT1295" s="8">
        <f t="shared" si="1935"/>
        <v>3</v>
      </c>
      <c r="AU1295" s="8">
        <f t="shared" si="1936"/>
        <v>7</v>
      </c>
      <c r="AV1295" s="4"/>
    </row>
    <row r="1296" spans="1:48" x14ac:dyDescent="0.25">
      <c r="A1296" t="s">
        <v>1300</v>
      </c>
      <c r="B1296">
        <v>17503.69921875</v>
      </c>
      <c r="C1296">
        <v>17526.150390625</v>
      </c>
      <c r="D1296">
        <v>17482.30078125</v>
      </c>
      <c r="E1296">
        <v>17525.5</v>
      </c>
      <c r="F1296">
        <v>17525.5</v>
      </c>
      <c r="G1296">
        <v>0</v>
      </c>
      <c r="H1296" t="str">
        <f t="shared" si="1894"/>
        <v xml:space="preserve"> 13:15:00+05:30</v>
      </c>
      <c r="I1296" t="str">
        <f t="shared" si="1895"/>
        <v>N</v>
      </c>
      <c r="J1296">
        <f t="shared" si="1896"/>
        <v>20.650390625</v>
      </c>
      <c r="K1296">
        <f t="shared" si="1897"/>
        <v>21.80078125</v>
      </c>
      <c r="L1296" s="3">
        <f t="shared" si="1972"/>
        <v>1.1796954036063444E-3</v>
      </c>
      <c r="M1296" s="3">
        <f t="shared" si="1898"/>
        <v>1.2454956508077422E-3</v>
      </c>
      <c r="N1296" t="str">
        <f t="shared" si="1899"/>
        <v>2021-10-01</v>
      </c>
      <c r="O1296">
        <f t="shared" si="1900"/>
        <v>4.69921875</v>
      </c>
      <c r="P1296">
        <f t="shared" si="1901"/>
        <v>150.099609375</v>
      </c>
      <c r="Q1296">
        <f t="shared" si="1902"/>
        <v>250.400390625</v>
      </c>
      <c r="R1296">
        <f t="shared" si="1903"/>
        <v>354.400390625</v>
      </c>
      <c r="S1296">
        <f t="shared" si="1904"/>
        <v>17565.0625</v>
      </c>
      <c r="T1296">
        <f t="shared" si="1905"/>
        <v>17646.476283482141</v>
      </c>
      <c r="U1296">
        <f t="shared" si="1906"/>
        <v>-39.5625</v>
      </c>
      <c r="V1296">
        <f t="shared" si="1907"/>
        <v>-120.9762834821413</v>
      </c>
      <c r="W1296">
        <f t="shared" si="1908"/>
        <v>43.849609375</v>
      </c>
      <c r="X1296">
        <f t="shared" si="1909"/>
        <v>64.880078124999997</v>
      </c>
      <c r="Y1296">
        <f t="shared" si="1910"/>
        <v>17549.569085433679</v>
      </c>
      <c r="Z1296">
        <f t="shared" si="1919"/>
        <v>17623.428290562868</v>
      </c>
      <c r="AA1296">
        <f t="shared" si="1911"/>
        <v>-24.069085433678993</v>
      </c>
      <c r="AB1296">
        <f t="shared" si="1912"/>
        <v>-97.928290562867915</v>
      </c>
      <c r="AC1296" s="9">
        <f t="shared" si="1913"/>
        <v>-73.859205129188922</v>
      </c>
      <c r="AD1296" s="4">
        <f t="shared" si="1914"/>
        <v>-3.7980354369932301E-2</v>
      </c>
      <c r="AE1296" s="2">
        <f t="shared" si="1915"/>
        <v>2.5082287465291349E-3</v>
      </c>
      <c r="AF1296">
        <f t="shared" si="1923"/>
        <v>-96.907198048462305</v>
      </c>
      <c r="AG1296" s="4">
        <f t="shared" si="1916"/>
        <v>1.4842823709156941E-2</v>
      </c>
      <c r="AI1296">
        <f t="shared" si="1917"/>
        <v>0</v>
      </c>
      <c r="AJ1296">
        <f t="shared" si="1920"/>
        <v>0</v>
      </c>
      <c r="AK1296">
        <f t="shared" si="1921"/>
        <v>1</v>
      </c>
      <c r="AL1296">
        <f t="shared" ref="AL1296:AN1296" si="1985">SUM(AI1286:AI1295)/10</f>
        <v>0</v>
      </c>
      <c r="AM1296">
        <f t="shared" si="1985"/>
        <v>0.8</v>
      </c>
      <c r="AN1296">
        <f t="shared" si="1985"/>
        <v>0.2</v>
      </c>
      <c r="AO1296" s="7">
        <f t="shared" si="1934"/>
        <v>20.650390625</v>
      </c>
      <c r="AP1296" s="8">
        <f t="shared" si="1938"/>
        <v>4.4208896438459246E-4</v>
      </c>
      <c r="AQ1296" s="8">
        <f t="shared" si="1939"/>
        <v>0.57272727272727275</v>
      </c>
      <c r="AR1296" s="8">
        <f t="shared" si="1940"/>
        <v>0.42727272727272725</v>
      </c>
      <c r="AT1296" s="8">
        <f t="shared" si="1935"/>
        <v>4</v>
      </c>
      <c r="AU1296" s="8">
        <f t="shared" si="1936"/>
        <v>6</v>
      </c>
      <c r="AV1296" s="4"/>
    </row>
    <row r="1297" spans="1:53" x14ac:dyDescent="0.25">
      <c r="A1297" t="s">
        <v>1301</v>
      </c>
      <c r="B1297">
        <v>17525.25</v>
      </c>
      <c r="C1297">
        <v>17556.94921875</v>
      </c>
      <c r="D1297">
        <v>17505.650390625</v>
      </c>
      <c r="E1297">
        <v>17530.19921875</v>
      </c>
      <c r="F1297">
        <v>17530.19921875</v>
      </c>
      <c r="G1297">
        <v>0</v>
      </c>
      <c r="H1297" t="str">
        <f t="shared" si="1894"/>
        <v xml:space="preserve"> 14:15:00+05:30</v>
      </c>
      <c r="I1297" t="str">
        <f t="shared" si="1895"/>
        <v>N</v>
      </c>
      <c r="J1297">
        <f t="shared" si="1896"/>
        <v>4.69921875</v>
      </c>
      <c r="K1297">
        <f t="shared" si="1897"/>
        <v>4.94921875</v>
      </c>
      <c r="L1297" s="3">
        <f t="shared" si="1972"/>
        <v>2.6813607315055206E-4</v>
      </c>
      <c r="M1297" s="3">
        <f t="shared" si="1898"/>
        <v>2.82405029885451E-4</v>
      </c>
      <c r="N1297" t="str">
        <f t="shared" si="1899"/>
        <v>2021-10-01</v>
      </c>
      <c r="O1297">
        <f t="shared" si="1900"/>
        <v>-3.849609375</v>
      </c>
      <c r="P1297">
        <f t="shared" si="1901"/>
        <v>168.80078125</v>
      </c>
      <c r="Q1297">
        <f t="shared" si="1902"/>
        <v>231.5</v>
      </c>
      <c r="R1297">
        <f t="shared" si="1903"/>
        <v>387.201171875</v>
      </c>
      <c r="S1297">
        <f t="shared" si="1904"/>
        <v>17549.15625</v>
      </c>
      <c r="T1297">
        <f t="shared" si="1905"/>
        <v>17642.190569196428</v>
      </c>
      <c r="U1297">
        <f t="shared" si="1906"/>
        <v>-18.95703125</v>
      </c>
      <c r="V1297">
        <f t="shared" si="1907"/>
        <v>-111.99135044642753</v>
      </c>
      <c r="W1297">
        <f t="shared" si="1908"/>
        <v>51.298828125</v>
      </c>
      <c r="X1297">
        <f t="shared" si="1909"/>
        <v>65.9951171875</v>
      </c>
      <c r="Y1297">
        <f t="shared" si="1910"/>
        <v>17545.264670615084</v>
      </c>
      <c r="Z1297">
        <f t="shared" si="1919"/>
        <v>17614.95292039806</v>
      </c>
      <c r="AA1297">
        <f t="shared" si="1911"/>
        <v>-15.065451865084469</v>
      </c>
      <c r="AB1297">
        <f t="shared" si="1912"/>
        <v>-84.753701648060087</v>
      </c>
      <c r="AC1297" s="9">
        <f t="shared" si="1913"/>
        <v>-69.688249782975618</v>
      </c>
      <c r="AD1297" s="4">
        <f t="shared" si="1914"/>
        <v>-5.6471706389444425E-2</v>
      </c>
      <c r="AE1297" s="2">
        <f t="shared" si="1915"/>
        <v>2.9304154361766898E-3</v>
      </c>
      <c r="AF1297">
        <f t="shared" si="1923"/>
        <v>-96.925898581343063</v>
      </c>
      <c r="AG1297" s="4">
        <f t="shared" si="1916"/>
        <v>1.9297362071499881E-4</v>
      </c>
      <c r="AI1297">
        <f t="shared" si="1917"/>
        <v>0</v>
      </c>
      <c r="AJ1297">
        <f t="shared" si="1920"/>
        <v>0</v>
      </c>
      <c r="AK1297">
        <f t="shared" si="1921"/>
        <v>1</v>
      </c>
      <c r="AL1297">
        <f t="shared" ref="AL1297:AN1297" si="1986">SUM(AI1287:AI1296)/10</f>
        <v>0</v>
      </c>
      <c r="AM1297">
        <f t="shared" si="1986"/>
        <v>0.8</v>
      </c>
      <c r="AN1297">
        <f t="shared" si="1986"/>
        <v>0.2</v>
      </c>
      <c r="AO1297" s="7">
        <f t="shared" si="1934"/>
        <v>4.69921875</v>
      </c>
      <c r="AP1297" s="8">
        <f t="shared" si="1938"/>
        <v>3.6170915267830293E-4</v>
      </c>
      <c r="AQ1297" s="8">
        <f t="shared" si="1939"/>
        <v>0.65454545454545454</v>
      </c>
      <c r="AR1297" s="8">
        <f t="shared" si="1940"/>
        <v>0.34545454545454546</v>
      </c>
      <c r="AT1297" s="8">
        <f t="shared" si="1935"/>
        <v>4</v>
      </c>
      <c r="AU1297" s="8">
        <f t="shared" si="1936"/>
        <v>6</v>
      </c>
      <c r="AV1297" s="4"/>
    </row>
    <row r="1298" spans="1:53" x14ac:dyDescent="0.25">
      <c r="A1298" t="s">
        <v>1302</v>
      </c>
      <c r="B1298">
        <v>17530.44921875</v>
      </c>
      <c r="C1298">
        <v>17533.19921875</v>
      </c>
      <c r="D1298">
        <v>17516.25</v>
      </c>
      <c r="E1298">
        <v>17526.349609375</v>
      </c>
      <c r="F1298">
        <v>17526.349609375</v>
      </c>
      <c r="G1298">
        <v>0</v>
      </c>
      <c r="H1298" t="str">
        <f t="shared" si="1894"/>
        <v xml:space="preserve"> 15:15:00+05:30</v>
      </c>
      <c r="I1298" t="str">
        <f t="shared" si="1895"/>
        <v>N</v>
      </c>
      <c r="J1298">
        <f t="shared" si="1896"/>
        <v>-3.849609375</v>
      </c>
      <c r="K1298">
        <f t="shared" si="1897"/>
        <v>-4.099609375</v>
      </c>
      <c r="L1298" s="3">
        <f t="shared" si="1972"/>
        <v>-2.195987237202943E-4</v>
      </c>
      <c r="M1298" s="3">
        <f t="shared" si="1898"/>
        <v>-2.33856492999346E-4</v>
      </c>
      <c r="N1298" t="str">
        <f t="shared" si="1899"/>
        <v>2021-10-01</v>
      </c>
      <c r="O1298">
        <f t="shared" si="1900"/>
        <v>185.451171875</v>
      </c>
      <c r="P1298">
        <f t="shared" si="1901"/>
        <v>171.349609375</v>
      </c>
      <c r="Q1298">
        <f t="shared" si="1902"/>
        <v>126.150390625</v>
      </c>
      <c r="R1298">
        <f t="shared" si="1903"/>
        <v>369.55078125</v>
      </c>
      <c r="S1298">
        <f t="shared" si="1904"/>
        <v>17535.93115234375</v>
      </c>
      <c r="T1298">
        <f t="shared" si="1905"/>
        <v>17630.733351934523</v>
      </c>
      <c r="U1298">
        <f t="shared" si="1906"/>
        <v>-9.58154296875</v>
      </c>
      <c r="V1298">
        <f t="shared" si="1907"/>
        <v>-104.38374255952294</v>
      </c>
      <c r="W1298">
        <f t="shared" si="1908"/>
        <v>16.94921875</v>
      </c>
      <c r="X1298">
        <f t="shared" si="1909"/>
        <v>65.690039062500006</v>
      </c>
      <c r="Y1298">
        <f t="shared" si="1910"/>
        <v>17541.061323672842</v>
      </c>
      <c r="Z1298">
        <f t="shared" si="1919"/>
        <v>17606.898073941418</v>
      </c>
      <c r="AA1298">
        <f t="shared" si="1911"/>
        <v>-14.711714297842263</v>
      </c>
      <c r="AB1298">
        <f t="shared" si="1912"/>
        <v>-80.548464566418261</v>
      </c>
      <c r="AC1298" s="9">
        <f t="shared" si="1913"/>
        <v>-65.836750268575997</v>
      </c>
      <c r="AD1298" s="4">
        <f t="shared" si="1914"/>
        <v>-5.5267559831019268E-2</v>
      </c>
      <c r="AE1298" s="2">
        <f t="shared" si="1915"/>
        <v>9.6762827374580749E-4</v>
      </c>
      <c r="AF1298">
        <f t="shared" si="1923"/>
        <v>-89.67202826168068</v>
      </c>
      <c r="AG1298" s="4">
        <f t="shared" si="1916"/>
        <v>-7.4839340422257955E-2</v>
      </c>
      <c r="AI1298">
        <f t="shared" si="1917"/>
        <v>0</v>
      </c>
      <c r="AJ1298">
        <f t="shared" si="1920"/>
        <v>0</v>
      </c>
      <c r="AK1298">
        <f t="shared" si="1921"/>
        <v>1</v>
      </c>
      <c r="AL1298">
        <f t="shared" ref="AL1298:AN1298" si="1987">SUM(AI1288:AI1297)/10</f>
        <v>0</v>
      </c>
      <c r="AM1298">
        <f t="shared" si="1987"/>
        <v>0.8</v>
      </c>
      <c r="AN1298">
        <f t="shared" si="1987"/>
        <v>0.2</v>
      </c>
      <c r="AO1298" s="7">
        <f t="shared" si="1934"/>
        <v>-3.849609375</v>
      </c>
      <c r="AP1298" s="8">
        <f t="shared" si="1938"/>
        <v>2.9594385219133877E-4</v>
      </c>
      <c r="AQ1298" s="8">
        <f t="shared" si="1939"/>
        <v>0.65454545454545454</v>
      </c>
      <c r="AR1298" s="8">
        <f t="shared" si="1940"/>
        <v>0.34545454545454546</v>
      </c>
      <c r="AT1298" s="8">
        <f t="shared" si="1935"/>
        <v>4</v>
      </c>
      <c r="AU1298" s="8">
        <f t="shared" si="1936"/>
        <v>6</v>
      </c>
      <c r="AV1298" s="4"/>
    </row>
    <row r="1299" spans="1:53" x14ac:dyDescent="0.25">
      <c r="A1299" t="s">
        <v>1303</v>
      </c>
      <c r="B1299">
        <v>17615.55078125</v>
      </c>
      <c r="C1299">
        <v>17719.5</v>
      </c>
      <c r="D1299">
        <v>17584.900390625</v>
      </c>
      <c r="E1299">
        <v>17711.80078125</v>
      </c>
      <c r="F1299">
        <v>17711.80078125</v>
      </c>
      <c r="G1299">
        <v>0</v>
      </c>
      <c r="H1299" t="str">
        <f t="shared" si="1894"/>
        <v xml:space="preserve"> 09:15:00+05:30</v>
      </c>
      <c r="I1299" t="str">
        <f t="shared" si="1895"/>
        <v>Y</v>
      </c>
      <c r="J1299">
        <f t="shared" si="1896"/>
        <v>185.451171875</v>
      </c>
      <c r="K1299">
        <f t="shared" si="1897"/>
        <v>96.25</v>
      </c>
      <c r="L1299" s="3">
        <f t="shared" si="1972"/>
        <v>1.0581277676658949E-2</v>
      </c>
      <c r="M1299" s="3">
        <f t="shared" si="1898"/>
        <v>5.463922257965873E-3</v>
      </c>
      <c r="N1299" t="str">
        <f t="shared" si="1899"/>
        <v>2021-10-04</v>
      </c>
      <c r="O1299">
        <f t="shared" si="1900"/>
        <v>14.3984375</v>
      </c>
      <c r="P1299">
        <f t="shared" si="1901"/>
        <v>-11.951171875</v>
      </c>
      <c r="Q1299">
        <f t="shared" si="1902"/>
        <v>-85.3515625</v>
      </c>
      <c r="R1299">
        <f t="shared" si="1903"/>
        <v>195.69921875</v>
      </c>
      <c r="S1299">
        <f t="shared" si="1904"/>
        <v>17523.1435546875</v>
      </c>
      <c r="T1299">
        <f t="shared" si="1905"/>
        <v>17620.871465773809</v>
      </c>
      <c r="U1299">
        <f t="shared" si="1906"/>
        <v>188.6572265625</v>
      </c>
      <c r="V1299">
        <f t="shared" si="1907"/>
        <v>90.929315476190823</v>
      </c>
      <c r="W1299">
        <f t="shared" si="1908"/>
        <v>134.599609375</v>
      </c>
      <c r="X1299">
        <f t="shared" si="1909"/>
        <v>57.58984375</v>
      </c>
      <c r="Y1299">
        <f t="shared" si="1910"/>
        <v>17579.003425356655</v>
      </c>
      <c r="Z1299">
        <f t="shared" si="1919"/>
        <v>17616.434683696745</v>
      </c>
      <c r="AA1299">
        <f t="shared" si="1911"/>
        <v>132.7973558933445</v>
      </c>
      <c r="AB1299">
        <f t="shared" si="1912"/>
        <v>95.366097553254804</v>
      </c>
      <c r="AC1299" s="9">
        <f t="shared" si="1913"/>
        <v>-37.431258340089698</v>
      </c>
      <c r="AD1299" s="4">
        <f t="shared" si="1914"/>
        <v>-0.43145343311460943</v>
      </c>
      <c r="AE1299" s="2">
        <f t="shared" si="1915"/>
        <v>7.65427192563222E-3</v>
      </c>
      <c r="AF1299">
        <f t="shared" si="1923"/>
        <v>-41.868040417153679</v>
      </c>
      <c r="AG1299" s="4">
        <f t="shared" si="1916"/>
        <v>-0.53309809949904918</v>
      </c>
      <c r="AI1299">
        <f t="shared" si="1917"/>
        <v>0</v>
      </c>
      <c r="AJ1299">
        <f t="shared" si="1920"/>
        <v>0</v>
      </c>
      <c r="AK1299">
        <f t="shared" si="1921"/>
        <v>1</v>
      </c>
      <c r="AL1299">
        <f t="shared" ref="AL1299:AN1299" si="1988">SUM(AI1289:AI1298)/10</f>
        <v>0</v>
      </c>
      <c r="AM1299">
        <f t="shared" si="1988"/>
        <v>0.7</v>
      </c>
      <c r="AN1299">
        <f t="shared" si="1988"/>
        <v>0.3</v>
      </c>
      <c r="AO1299" s="7">
        <f t="shared" si="1934"/>
        <v>185.451171875</v>
      </c>
      <c r="AP1299" s="8">
        <f t="shared" si="1938"/>
        <v>2.4213587906564082E-4</v>
      </c>
      <c r="AQ1299" s="8">
        <f t="shared" si="1939"/>
        <v>0.65454545454545454</v>
      </c>
      <c r="AR1299" s="8">
        <f t="shared" si="1940"/>
        <v>0.34545454545454546</v>
      </c>
      <c r="AT1299" s="8">
        <f t="shared" si="1935"/>
        <v>5</v>
      </c>
      <c r="AU1299" s="8">
        <f t="shared" si="1936"/>
        <v>5</v>
      </c>
      <c r="AV1299" s="4"/>
    </row>
    <row r="1300" spans="1:53" x14ac:dyDescent="0.25">
      <c r="A1300" t="s">
        <v>1304</v>
      </c>
      <c r="B1300">
        <v>17712.400390625</v>
      </c>
      <c r="C1300">
        <v>17750.099609375</v>
      </c>
      <c r="D1300">
        <v>17706.150390625</v>
      </c>
      <c r="E1300">
        <v>17726.19921875</v>
      </c>
      <c r="F1300">
        <v>17726.19921875</v>
      </c>
      <c r="G1300">
        <v>0</v>
      </c>
      <c r="H1300" t="str">
        <f t="shared" si="1894"/>
        <v xml:space="preserve"> 10:15:00+05:30</v>
      </c>
      <c r="I1300" t="str">
        <f t="shared" si="1895"/>
        <v>N</v>
      </c>
      <c r="J1300">
        <f t="shared" si="1896"/>
        <v>14.3984375</v>
      </c>
      <c r="K1300">
        <f t="shared" si="1897"/>
        <v>13.798828125</v>
      </c>
      <c r="L1300" s="3">
        <f t="shared" si="1972"/>
        <v>8.1292905661192955E-4</v>
      </c>
      <c r="M1300" s="3">
        <f t="shared" si="1898"/>
        <v>7.7904901767597719E-4</v>
      </c>
      <c r="N1300" t="str">
        <f t="shared" si="1899"/>
        <v>2021-10-04</v>
      </c>
      <c r="O1300">
        <f t="shared" si="1900"/>
        <v>-31.798828125</v>
      </c>
      <c r="P1300">
        <f t="shared" si="1901"/>
        <v>-43.048828125</v>
      </c>
      <c r="Q1300">
        <f t="shared" si="1902"/>
        <v>82.25</v>
      </c>
      <c r="R1300">
        <f t="shared" si="1903"/>
        <v>252.80078125</v>
      </c>
      <c r="S1300">
        <f t="shared" si="1904"/>
        <v>17536.037353515625</v>
      </c>
      <c r="T1300">
        <f t="shared" si="1905"/>
        <v>17623.116722470237</v>
      </c>
      <c r="U1300">
        <f t="shared" si="1906"/>
        <v>190.161865234375</v>
      </c>
      <c r="V1300">
        <f t="shared" si="1907"/>
        <v>103.08249627976329</v>
      </c>
      <c r="W1300">
        <f t="shared" si="1908"/>
        <v>43.94921875</v>
      </c>
      <c r="X1300">
        <f t="shared" si="1909"/>
        <v>64.024804687499994</v>
      </c>
      <c r="Y1300">
        <f t="shared" si="1910"/>
        <v>17611.713601666288</v>
      </c>
      <c r="Z1300">
        <f t="shared" si="1919"/>
        <v>17626.413277792497</v>
      </c>
      <c r="AA1300">
        <f t="shared" si="1911"/>
        <v>114.48561708371199</v>
      </c>
      <c r="AB1300">
        <f t="shared" si="1912"/>
        <v>99.785940957503044</v>
      </c>
      <c r="AC1300" s="9">
        <f t="shared" si="1913"/>
        <v>-14.699676126208942</v>
      </c>
      <c r="AD1300" s="4">
        <f t="shared" si="1914"/>
        <v>-0.60728875335550059</v>
      </c>
      <c r="AE1300" s="2">
        <f t="shared" si="1915"/>
        <v>2.482144214321714E-3</v>
      </c>
      <c r="AF1300">
        <f t="shared" si="1923"/>
        <v>-11.403120803948696</v>
      </c>
      <c r="AG1300" s="4">
        <f t="shared" si="1916"/>
        <v>-0.72764140164351365</v>
      </c>
      <c r="AI1300">
        <f t="shared" si="1917"/>
        <v>0</v>
      </c>
      <c r="AJ1300">
        <f t="shared" si="1920"/>
        <v>0</v>
      </c>
      <c r="AK1300">
        <f t="shared" si="1921"/>
        <v>1</v>
      </c>
      <c r="AL1300">
        <f t="shared" ref="AL1300:AN1300" si="1989">SUM(AI1290:AI1299)/10</f>
        <v>0</v>
      </c>
      <c r="AM1300">
        <f t="shared" si="1989"/>
        <v>0.6</v>
      </c>
      <c r="AN1300">
        <f t="shared" si="1989"/>
        <v>0.4</v>
      </c>
      <c r="AO1300" s="7">
        <f t="shared" si="1934"/>
        <v>14.3984375</v>
      </c>
      <c r="AP1300" s="8">
        <f t="shared" si="1938"/>
        <v>1.9811117378097887E-4</v>
      </c>
      <c r="AQ1300" s="8">
        <f t="shared" si="1939"/>
        <v>0.57272727272727275</v>
      </c>
      <c r="AR1300" s="8">
        <f t="shared" si="1940"/>
        <v>0.42727272727272725</v>
      </c>
      <c r="AT1300" s="8">
        <f t="shared" si="1935"/>
        <v>6</v>
      </c>
      <c r="AU1300" s="8">
        <f t="shared" si="1936"/>
        <v>4</v>
      </c>
      <c r="AV1300" s="4"/>
    </row>
    <row r="1301" spans="1:53" x14ac:dyDescent="0.25">
      <c r="A1301" t="s">
        <v>1305</v>
      </c>
      <c r="B1301">
        <v>17727</v>
      </c>
      <c r="C1301">
        <v>17732.150390625</v>
      </c>
      <c r="D1301">
        <v>17682.80078125</v>
      </c>
      <c r="E1301">
        <v>17694.400390625</v>
      </c>
      <c r="F1301">
        <v>17694.400390625</v>
      </c>
      <c r="G1301">
        <v>0</v>
      </c>
      <c r="H1301" t="str">
        <f t="shared" si="1894"/>
        <v xml:space="preserve"> 11:15:00+05:30</v>
      </c>
      <c r="I1301" t="str">
        <f t="shared" si="1895"/>
        <v>N</v>
      </c>
      <c r="J1301">
        <f t="shared" si="1896"/>
        <v>-31.798828125</v>
      </c>
      <c r="K1301">
        <f t="shared" si="1897"/>
        <v>-32.599609375</v>
      </c>
      <c r="L1301" s="3">
        <f t="shared" si="1972"/>
        <v>-1.793888680398254E-3</v>
      </c>
      <c r="M1301" s="3">
        <f t="shared" si="1898"/>
        <v>-1.8389806157274213E-3</v>
      </c>
      <c r="N1301" t="str">
        <f t="shared" si="1899"/>
        <v>2021-10-04</v>
      </c>
      <c r="O1301">
        <f t="shared" si="1900"/>
        <v>-18.80078125</v>
      </c>
      <c r="P1301">
        <f t="shared" si="1901"/>
        <v>-7.849609375</v>
      </c>
      <c r="Q1301">
        <f t="shared" si="1902"/>
        <v>108</v>
      </c>
      <c r="R1301">
        <f t="shared" si="1903"/>
        <v>321.69921875</v>
      </c>
      <c r="S1301">
        <f t="shared" si="1904"/>
        <v>17565.968505859375</v>
      </c>
      <c r="T1301">
        <f t="shared" si="1905"/>
        <v>17626.530970982141</v>
      </c>
      <c r="U1301">
        <f t="shared" si="1906"/>
        <v>128.431884765625</v>
      </c>
      <c r="V1301">
        <f t="shared" si="1907"/>
        <v>67.869419642858702</v>
      </c>
      <c r="W1301">
        <f t="shared" si="1908"/>
        <v>49.349609375</v>
      </c>
      <c r="X1301">
        <f t="shared" si="1909"/>
        <v>61.999609374999999</v>
      </c>
      <c r="Y1301">
        <f t="shared" si="1910"/>
        <v>17630.088443657114</v>
      </c>
      <c r="Z1301">
        <f t="shared" si="1919"/>
        <v>17632.593924413635</v>
      </c>
      <c r="AA1301">
        <f t="shared" si="1911"/>
        <v>64.311946967885888</v>
      </c>
      <c r="AB1301">
        <f t="shared" si="1912"/>
        <v>61.80646621136475</v>
      </c>
      <c r="AC1301" s="9">
        <f t="shared" si="1913"/>
        <v>-2.5054807565211377</v>
      </c>
      <c r="AD1301" s="4">
        <f t="shared" si="1914"/>
        <v>-0.82955537693419212</v>
      </c>
      <c r="AE1301" s="2">
        <f t="shared" si="1915"/>
        <v>2.7908253893426192E-3</v>
      </c>
      <c r="AF1301">
        <f t="shared" si="1923"/>
        <v>3.5574726749728143</v>
      </c>
      <c r="AG1301" s="4" t="str">
        <f t="shared" si="1916"/>
        <v>CROSSOVER</v>
      </c>
      <c r="AI1301">
        <f t="shared" si="1917"/>
        <v>0</v>
      </c>
      <c r="AJ1301">
        <f t="shared" si="1920"/>
        <v>0</v>
      </c>
      <c r="AK1301">
        <f t="shared" si="1921"/>
        <v>1</v>
      </c>
      <c r="AL1301">
        <f t="shared" ref="AL1301:AN1301" si="1990">SUM(AI1291:AI1300)/10</f>
        <v>0</v>
      </c>
      <c r="AM1301">
        <f t="shared" si="1990"/>
        <v>0.5</v>
      </c>
      <c r="AN1301">
        <f t="shared" si="1990"/>
        <v>0.5</v>
      </c>
      <c r="AO1301" s="7">
        <f t="shared" si="1934"/>
        <v>-31.798828125</v>
      </c>
      <c r="AP1301" s="8">
        <f t="shared" si="1938"/>
        <v>1.6209096036625542E-4</v>
      </c>
      <c r="AQ1301" s="8">
        <f t="shared" si="1939"/>
        <v>0.49090909090909091</v>
      </c>
      <c r="AR1301" s="8">
        <f t="shared" si="1940"/>
        <v>0.50909090909090915</v>
      </c>
      <c r="AT1301" s="8">
        <f t="shared" si="1935"/>
        <v>6</v>
      </c>
      <c r="AU1301" s="8">
        <f t="shared" si="1936"/>
        <v>4</v>
      </c>
      <c r="AV1301" s="4"/>
    </row>
    <row r="1302" spans="1:53" x14ac:dyDescent="0.25">
      <c r="A1302" t="s">
        <v>1306</v>
      </c>
      <c r="B1302">
        <v>17694.19921875</v>
      </c>
      <c r="C1302">
        <v>17695.400390625</v>
      </c>
      <c r="D1302">
        <v>17647.80078125</v>
      </c>
      <c r="E1302">
        <v>17675.599609375</v>
      </c>
      <c r="F1302">
        <v>17675.599609375</v>
      </c>
      <c r="G1302">
        <v>0</v>
      </c>
      <c r="H1302" t="str">
        <f t="shared" si="1894"/>
        <v xml:space="preserve"> 12:15:00+05:30</v>
      </c>
      <c r="I1302" t="str">
        <f t="shared" si="1895"/>
        <v>N</v>
      </c>
      <c r="J1302">
        <f t="shared" si="1896"/>
        <v>-18.80078125</v>
      </c>
      <c r="K1302">
        <f t="shared" si="1897"/>
        <v>-18.599609375</v>
      </c>
      <c r="L1302" s="3">
        <f t="shared" si="1972"/>
        <v>-1.0625271744139572E-3</v>
      </c>
      <c r="M1302" s="3">
        <f t="shared" si="1898"/>
        <v>-1.051169885964128E-3</v>
      </c>
      <c r="N1302" t="str">
        <f t="shared" si="1899"/>
        <v>2021-10-04</v>
      </c>
      <c r="O1302">
        <f t="shared" si="1900"/>
        <v>23.400390625</v>
      </c>
      <c r="P1302">
        <f t="shared" si="1901"/>
        <v>19.849609375</v>
      </c>
      <c r="Q1302">
        <f t="shared" si="1902"/>
        <v>163.30078125</v>
      </c>
      <c r="R1302">
        <f t="shared" si="1903"/>
        <v>322.55078125</v>
      </c>
      <c r="S1302">
        <f t="shared" si="1904"/>
        <v>17586.7373046875</v>
      </c>
      <c r="T1302">
        <f t="shared" si="1905"/>
        <v>17628.540550595237</v>
      </c>
      <c r="U1302">
        <f t="shared" si="1906"/>
        <v>88.8623046875</v>
      </c>
      <c r="V1302">
        <f t="shared" si="1907"/>
        <v>47.059058779763291</v>
      </c>
      <c r="W1302">
        <f t="shared" si="1908"/>
        <v>47.599609375</v>
      </c>
      <c r="X1302">
        <f t="shared" si="1909"/>
        <v>62.229687499999997</v>
      </c>
      <c r="Y1302">
        <f t="shared" si="1910"/>
        <v>17640.202036038867</v>
      </c>
      <c r="Z1302">
        <f t="shared" si="1919"/>
        <v>17636.503532137394</v>
      </c>
      <c r="AA1302">
        <f t="shared" si="1911"/>
        <v>35.397573336133064</v>
      </c>
      <c r="AB1302">
        <f t="shared" si="1912"/>
        <v>39.096077237605641</v>
      </c>
      <c r="AC1302" s="9">
        <f t="shared" si="1913"/>
        <v>3.6985039014725771</v>
      </c>
      <c r="AD1302" s="4" t="str">
        <f t="shared" si="1914"/>
        <v>CROSSOVER</v>
      </c>
      <c r="AE1302" s="2">
        <f t="shared" si="1915"/>
        <v>2.697197796202032E-3</v>
      </c>
      <c r="AF1302">
        <f t="shared" si="1923"/>
        <v>11.661485443630227</v>
      </c>
      <c r="AG1302" s="4">
        <f t="shared" si="1916"/>
        <v>2.2780253030950806</v>
      </c>
      <c r="AI1302">
        <f t="shared" si="1917"/>
        <v>1</v>
      </c>
      <c r="AJ1302">
        <f t="shared" si="1920"/>
        <v>0</v>
      </c>
      <c r="AK1302">
        <f t="shared" si="1921"/>
        <v>0</v>
      </c>
      <c r="AL1302">
        <f t="shared" ref="AL1302:AN1302" si="1991">SUM(AI1292:AI1301)/10</f>
        <v>0</v>
      </c>
      <c r="AM1302">
        <f t="shared" si="1991"/>
        <v>0.4</v>
      </c>
      <c r="AN1302">
        <f t="shared" si="1991"/>
        <v>0.6</v>
      </c>
      <c r="AO1302" s="7">
        <f t="shared" si="1934"/>
        <v>-18.80078125</v>
      </c>
      <c r="AP1302" s="8">
        <f t="shared" si="1938"/>
        <v>0.18195080169484512</v>
      </c>
      <c r="AQ1302" s="8">
        <f t="shared" si="1939"/>
        <v>0.40909090909090906</v>
      </c>
      <c r="AR1302" s="8">
        <f t="shared" si="1940"/>
        <v>0.40909090909090906</v>
      </c>
      <c r="AT1302" s="8">
        <f t="shared" si="1935"/>
        <v>6</v>
      </c>
      <c r="AU1302" s="8">
        <f t="shared" si="1936"/>
        <v>4</v>
      </c>
      <c r="AV1302" s="4"/>
      <c r="AW1302" s="7">
        <f>SUM(AO1303:AO1308)</f>
        <v>19.849609375</v>
      </c>
      <c r="AX1302" s="7">
        <f>SUM(AO1303:AO1313)</f>
        <v>156.451171875</v>
      </c>
      <c r="AY1302" s="7">
        <f>SUM(AO1302:AO1316)</f>
        <v>81.5</v>
      </c>
      <c r="AZ1302" s="7">
        <f>SUM(AO1303:AO1322)</f>
        <v>163.30078125</v>
      </c>
      <c r="BA1302">
        <f>IF(AC1302&gt;0,1,-1)</f>
        <v>1</v>
      </c>
    </row>
    <row r="1303" spans="1:53" x14ac:dyDescent="0.25">
      <c r="A1303" t="s">
        <v>1307</v>
      </c>
      <c r="B1303">
        <v>17676.55078125</v>
      </c>
      <c r="C1303">
        <v>17716.349609375</v>
      </c>
      <c r="D1303">
        <v>17675.25</v>
      </c>
      <c r="E1303">
        <v>17699</v>
      </c>
      <c r="F1303">
        <v>17699</v>
      </c>
      <c r="G1303">
        <v>0</v>
      </c>
      <c r="H1303" t="str">
        <f t="shared" si="1894"/>
        <v xml:space="preserve"> 13:15:00+05:30</v>
      </c>
      <c r="I1303" t="str">
        <f t="shared" si="1895"/>
        <v>N</v>
      </c>
      <c r="J1303">
        <f t="shared" si="1896"/>
        <v>23.400390625</v>
      </c>
      <c r="K1303">
        <f t="shared" si="1897"/>
        <v>22.44921875</v>
      </c>
      <c r="L1303" s="3">
        <f t="shared" si="1972"/>
        <v>1.3238810078379812E-3</v>
      </c>
      <c r="M1303" s="3">
        <f t="shared" si="1898"/>
        <v>1.2699999580128777E-3</v>
      </c>
      <c r="N1303" t="str">
        <f t="shared" si="1899"/>
        <v>2021-10-04</v>
      </c>
      <c r="O1303">
        <f t="shared" si="1900"/>
        <v>-1.30078125</v>
      </c>
      <c r="P1303">
        <f t="shared" si="1901"/>
        <v>57.5</v>
      </c>
      <c r="Q1303">
        <f t="shared" si="1902"/>
        <v>148.849609375</v>
      </c>
      <c r="R1303">
        <f t="shared" si="1903"/>
        <v>314.94921875</v>
      </c>
      <c r="S1303">
        <f t="shared" si="1904"/>
        <v>17611.8623046875</v>
      </c>
      <c r="T1303">
        <f t="shared" si="1905"/>
        <v>17627.581008184523</v>
      </c>
      <c r="U1303">
        <f t="shared" si="1906"/>
        <v>87.1376953125</v>
      </c>
      <c r="V1303">
        <f t="shared" si="1907"/>
        <v>71.418991815477057</v>
      </c>
      <c r="W1303">
        <f t="shared" si="1908"/>
        <v>41.099609375</v>
      </c>
      <c r="X1303">
        <f t="shared" si="1909"/>
        <v>59.114648437500001</v>
      </c>
      <c r="Y1303">
        <f t="shared" si="1910"/>
        <v>17653.268250252451</v>
      </c>
      <c r="Z1303">
        <f t="shared" si="1919"/>
        <v>17642.185029215812</v>
      </c>
      <c r="AA1303">
        <f t="shared" si="1911"/>
        <v>45.731749747548747</v>
      </c>
      <c r="AB1303">
        <f t="shared" si="1912"/>
        <v>56.814970784187608</v>
      </c>
      <c r="AC1303" s="9">
        <f t="shared" si="1913"/>
        <v>11.083221036638861</v>
      </c>
      <c r="AD1303" s="4">
        <f t="shared" si="1914"/>
        <v>1.9966768541804223</v>
      </c>
      <c r="AE1303" s="2">
        <f t="shared" si="1915"/>
        <v>2.3252632565310249E-3</v>
      </c>
      <c r="AF1303">
        <f t="shared" si="1923"/>
        <v>25.68724206792831</v>
      </c>
      <c r="AG1303" s="4">
        <f t="shared" si="1916"/>
        <v>1.202741854122819</v>
      </c>
      <c r="AI1303">
        <f t="shared" si="1917"/>
        <v>1</v>
      </c>
      <c r="AJ1303">
        <f t="shared" si="1920"/>
        <v>0</v>
      </c>
      <c r="AK1303">
        <f t="shared" si="1921"/>
        <v>0</v>
      </c>
      <c r="AL1303">
        <f t="shared" ref="AL1303:AN1303" si="1992">SUM(AI1293:AI1302)/10</f>
        <v>0.1</v>
      </c>
      <c r="AM1303">
        <f t="shared" si="1992"/>
        <v>0.3</v>
      </c>
      <c r="AN1303">
        <f t="shared" si="1992"/>
        <v>0.6</v>
      </c>
      <c r="AO1303" s="7">
        <f t="shared" si="1934"/>
        <v>23.400390625</v>
      </c>
      <c r="AP1303" s="8">
        <f t="shared" si="1938"/>
        <v>0.33068701956850965</v>
      </c>
      <c r="AQ1303" s="8">
        <f t="shared" si="1939"/>
        <v>0.32727272727272727</v>
      </c>
      <c r="AR1303" s="8">
        <f t="shared" si="1940"/>
        <v>0.49090909090909091</v>
      </c>
      <c r="AT1303" s="8">
        <f t="shared" si="1935"/>
        <v>6</v>
      </c>
      <c r="AU1303" s="8">
        <f t="shared" si="1936"/>
        <v>4</v>
      </c>
      <c r="AV1303" s="4"/>
    </row>
    <row r="1304" spans="1:53" x14ac:dyDescent="0.25">
      <c r="A1304" t="s">
        <v>1308</v>
      </c>
      <c r="B1304">
        <v>17699.44921875</v>
      </c>
      <c r="C1304">
        <v>17708.55078125</v>
      </c>
      <c r="D1304">
        <v>17679.69921875</v>
      </c>
      <c r="E1304">
        <v>17697.69921875</v>
      </c>
      <c r="F1304">
        <v>17697.69921875</v>
      </c>
      <c r="G1304">
        <v>0</v>
      </c>
      <c r="H1304" t="str">
        <f t="shared" ref="H1304:H1367" si="1993">RIGHT(A1304,LEN(A1304)-10)</f>
        <v xml:space="preserve"> 14:15:00+05:30</v>
      </c>
      <c r="I1304" t="str">
        <f t="shared" ref="I1304:I1367" si="1994">IF(H1304= " 09:15:00+05:30","Y","N")</f>
        <v>N</v>
      </c>
      <c r="J1304">
        <f t="shared" ref="J1304:J1367" si="1995">E1304-E1303</f>
        <v>-1.30078125</v>
      </c>
      <c r="K1304">
        <f t="shared" ref="K1304:K1367" si="1996">E1304-B1304</f>
        <v>-1.75</v>
      </c>
      <c r="L1304" s="3">
        <f t="shared" si="1972"/>
        <v>-7.3494618340019213E-5</v>
      </c>
      <c r="M1304" s="3">
        <f t="shared" ref="M1304:M1367" si="1997">K1304/B1304</f>
        <v>-9.8873133190276272E-5</v>
      </c>
      <c r="N1304" t="str">
        <f t="shared" ref="N1304:N1367" si="1998">LEFT(A1304,10)</f>
        <v>2021-10-04</v>
      </c>
      <c r="O1304">
        <f t="shared" ref="O1304:O1367" si="1999">E1305-E1304</f>
        <v>2.150390625</v>
      </c>
      <c r="P1304">
        <f t="shared" ref="P1304:P1367" si="2000">E1310-E1304</f>
        <v>95.75</v>
      </c>
      <c r="Q1304">
        <f t="shared" ref="Q1304:Q1367" si="2001">(E1324-E1304)</f>
        <v>148.650390625</v>
      </c>
      <c r="R1304">
        <f t="shared" ref="R1304:R1367" si="2002">(E1338-E1304)</f>
        <v>316.05078125</v>
      </c>
      <c r="S1304">
        <f t="shared" ref="S1304:S1367" si="2003">SUM(E1296:E1303)/8</f>
        <v>17636.131103515625</v>
      </c>
      <c r="T1304">
        <f t="shared" ref="T1304:T1367" si="2004">SUM(E1283:E1303)/21</f>
        <v>17625.780970982141</v>
      </c>
      <c r="U1304">
        <f t="shared" ref="U1304:U1367" si="2005">E1304-S1304</f>
        <v>61.568115234375</v>
      </c>
      <c r="V1304">
        <f t="shared" ref="V1304:V1367" si="2006">E1304-T1304</f>
        <v>71.918247767858702</v>
      </c>
      <c r="W1304">
        <f t="shared" ref="W1304:W1367" si="2007">MAX(C1304-D1304,C1304-E1304,D1304-E1304)</f>
        <v>28.8515625</v>
      </c>
      <c r="X1304">
        <f t="shared" ref="X1304:X1367" si="2008">SUM(W1294:W1303)/10</f>
        <v>56.549609375000003</v>
      </c>
      <c r="Y1304">
        <f t="shared" ref="Y1304:Y1367" si="2009">(E1304-Y1303)*(2/9)+Y1303</f>
        <v>17663.141798807461</v>
      </c>
      <c r="Z1304">
        <f t="shared" si="1919"/>
        <v>17647.231773718919</v>
      </c>
      <c r="AA1304">
        <f t="shared" ref="AA1304:AA1367" si="2010">$E1304-Y1304</f>
        <v>34.557419942539127</v>
      </c>
      <c r="AB1304">
        <f t="shared" ref="AB1304:AB1367" si="2011">$E1304-Z1304</f>
        <v>50.467445031081297</v>
      </c>
      <c r="AC1304" s="9">
        <f t="shared" ref="AC1304:AC1367" si="2012">Y1304-Z1304</f>
        <v>15.91002508854217</v>
      </c>
      <c r="AD1304" s="4">
        <f t="shared" ref="AD1304:AD1367" si="2013">IF(AND(AC1304&gt;0,AC1303&gt;0),(AC1304-AC1303)/AC1303,IF(AND(AC1304&lt;0,AC1303&lt;0),(AC1304-AC1303)/AC1303,"CROSSOVER"))</f>
        <v>0.43550553002118092</v>
      </c>
      <c r="AE1304" s="2">
        <f t="shared" ref="AE1304:AE1367" si="2014">ABS(C1304-D1304)/D1304</f>
        <v>1.63190346979443E-3</v>
      </c>
      <c r="AF1304">
        <f t="shared" si="1923"/>
        <v>37.360827825319575</v>
      </c>
      <c r="AG1304" s="4">
        <f t="shared" ref="AG1304:AG1367" si="2015">IF(AND(AF1304&gt;0,AF1303&gt;0),(AF1304-AF1303)/AF1303,IF(AND(AF1304&lt;0,AF1303&lt;0),(AF1304-AF1303)/AF1303,"CROSSOVER"))</f>
        <v>0.45445072408011711</v>
      </c>
      <c r="AI1304">
        <f t="shared" ref="AI1304:AI1367" si="2016">IF(AND(AD1304&gt;0,AB1304&gt;0,AA1304&gt;0,V1304&gt;0,U1304&gt;0),1,0)</f>
        <v>1</v>
      </c>
      <c r="AJ1304">
        <f t="shared" si="1920"/>
        <v>0</v>
      </c>
      <c r="AK1304">
        <f t="shared" si="1921"/>
        <v>0</v>
      </c>
      <c r="AL1304">
        <f t="shared" ref="AL1304:AN1304" si="2017">SUM(AI1294:AI1303)/10</f>
        <v>0.2</v>
      </c>
      <c r="AM1304">
        <f t="shared" si="2017"/>
        <v>0.2</v>
      </c>
      <c r="AN1304">
        <f t="shared" si="2017"/>
        <v>0.6</v>
      </c>
      <c r="AO1304" s="7">
        <f t="shared" si="1934"/>
        <v>-1.30078125</v>
      </c>
      <c r="AP1304" s="8">
        <f t="shared" si="1938"/>
        <v>0.45238028873787151</v>
      </c>
      <c r="AQ1304" s="8">
        <f t="shared" si="1939"/>
        <v>0.24545454545454545</v>
      </c>
      <c r="AR1304" s="8">
        <f t="shared" si="1940"/>
        <v>0.49090909090909091</v>
      </c>
      <c r="AT1304" s="8">
        <f t="shared" si="1935"/>
        <v>6</v>
      </c>
      <c r="AU1304" s="8">
        <f t="shared" si="1936"/>
        <v>4</v>
      </c>
      <c r="AV1304" s="4"/>
    </row>
    <row r="1305" spans="1:53" x14ac:dyDescent="0.25">
      <c r="A1305" t="s">
        <v>1309</v>
      </c>
      <c r="B1305">
        <v>17697.849609375</v>
      </c>
      <c r="C1305">
        <v>17701.099609375</v>
      </c>
      <c r="D1305">
        <v>17684.599609375</v>
      </c>
      <c r="E1305">
        <v>17699.849609375</v>
      </c>
      <c r="F1305">
        <v>17699.849609375</v>
      </c>
      <c r="G1305">
        <v>0</v>
      </c>
      <c r="H1305" t="str">
        <f t="shared" si="1993"/>
        <v xml:space="preserve"> 15:15:00+05:30</v>
      </c>
      <c r="I1305" t="str">
        <f t="shared" si="1994"/>
        <v>N</v>
      </c>
      <c r="J1305">
        <f t="shared" si="1995"/>
        <v>2.150390625</v>
      </c>
      <c r="K1305">
        <f t="shared" si="1996"/>
        <v>2</v>
      </c>
      <c r="L1305" s="3">
        <f t="shared" si="1972"/>
        <v>1.2150679014375766E-4</v>
      </c>
      <c r="M1305" s="3">
        <f t="shared" si="1997"/>
        <v>1.1300807974662353E-4</v>
      </c>
      <c r="N1305" t="str">
        <f t="shared" si="1998"/>
        <v>2021-10-04</v>
      </c>
      <c r="O1305">
        <f t="shared" si="1999"/>
        <v>-16.69921875</v>
      </c>
      <c r="P1305">
        <f t="shared" si="2000"/>
        <v>128.349609375</v>
      </c>
      <c r="Q1305">
        <f t="shared" si="2001"/>
        <v>90.400390625</v>
      </c>
      <c r="R1305">
        <f t="shared" si="2002"/>
        <v>250.900390625</v>
      </c>
      <c r="S1305">
        <f t="shared" si="2003"/>
        <v>17657.656005859375</v>
      </c>
      <c r="T1305">
        <f t="shared" si="2004"/>
        <v>17625.626209077382</v>
      </c>
      <c r="U1305">
        <f t="shared" si="2005"/>
        <v>42.193603515625</v>
      </c>
      <c r="V1305">
        <f t="shared" si="2006"/>
        <v>74.223400297618355</v>
      </c>
      <c r="W1305">
        <f t="shared" si="2007"/>
        <v>16.5</v>
      </c>
      <c r="X1305">
        <f t="shared" si="2008"/>
        <v>51.819726562500001</v>
      </c>
      <c r="Y1305">
        <f t="shared" si="2009"/>
        <v>17671.299090044693</v>
      </c>
      <c r="Z1305">
        <f t="shared" ref="Z1305:Z1368" si="2018">(F1305-Z1304)*(2/22)+Z1304</f>
        <v>17652.015213324015</v>
      </c>
      <c r="AA1305">
        <f t="shared" si="2010"/>
        <v>28.550519330306997</v>
      </c>
      <c r="AB1305">
        <f t="shared" si="2011"/>
        <v>47.834396050984651</v>
      </c>
      <c r="AC1305" s="9">
        <f t="shared" si="2012"/>
        <v>19.283876720677654</v>
      </c>
      <c r="AD1305" s="4">
        <f t="shared" si="2013"/>
        <v>0.21205822199269886</v>
      </c>
      <c r="AE1305" s="2">
        <f t="shared" si="2014"/>
        <v>9.3301518634625932E-4</v>
      </c>
      <c r="AF1305">
        <f t="shared" si="1923"/>
        <v>45.672880967311357</v>
      </c>
      <c r="AG1305" s="4">
        <f t="shared" si="2015"/>
        <v>0.22248043273705709</v>
      </c>
      <c r="AI1305">
        <f t="shared" si="2016"/>
        <v>1</v>
      </c>
      <c r="AJ1305">
        <f t="shared" ref="AJ1305:AJ1368" si="2019">IF(AND(AD1305&gt;0,AB1305&lt;0,AA1305&lt;0,V1305&lt;0,U1305&lt;0),1,0)</f>
        <v>0</v>
      </c>
      <c r="AK1305">
        <f t="shared" ref="AK1305:AK1368" si="2020">IF(AND(AI1305 =0,AJ1305=0),1,0)</f>
        <v>0</v>
      </c>
      <c r="AL1305">
        <f t="shared" ref="AL1305:AN1305" si="2021">SUM(AI1295:AI1304)/10</f>
        <v>0.3</v>
      </c>
      <c r="AM1305">
        <f t="shared" si="2021"/>
        <v>0.1</v>
      </c>
      <c r="AN1305">
        <f t="shared" si="2021"/>
        <v>0.6</v>
      </c>
      <c r="AO1305" s="7">
        <f t="shared" si="1934"/>
        <v>2.150390625</v>
      </c>
      <c r="AP1305" s="8">
        <f t="shared" si="1938"/>
        <v>0.55194750896734945</v>
      </c>
      <c r="AQ1305" s="8">
        <f t="shared" si="1939"/>
        <v>0.16363636363636364</v>
      </c>
      <c r="AR1305" s="8">
        <f t="shared" si="1940"/>
        <v>0.49090909090909091</v>
      </c>
      <c r="AT1305" s="8">
        <f t="shared" si="1935"/>
        <v>6</v>
      </c>
      <c r="AU1305" s="8">
        <f t="shared" si="1936"/>
        <v>4</v>
      </c>
      <c r="AV1305" s="4"/>
    </row>
    <row r="1306" spans="1:53" x14ac:dyDescent="0.25">
      <c r="A1306" t="s">
        <v>1310</v>
      </c>
      <c r="B1306">
        <v>17661.349609375</v>
      </c>
      <c r="C1306">
        <v>17696.25</v>
      </c>
      <c r="D1306">
        <v>17643.30078125</v>
      </c>
      <c r="E1306">
        <v>17683.150390625</v>
      </c>
      <c r="F1306">
        <v>17683.150390625</v>
      </c>
      <c r="G1306">
        <v>0</v>
      </c>
      <c r="H1306" t="str">
        <f t="shared" si="1993"/>
        <v xml:space="preserve"> 09:15:00+05:30</v>
      </c>
      <c r="I1306" t="str">
        <f t="shared" si="1994"/>
        <v>Y</v>
      </c>
      <c r="J1306">
        <f t="shared" si="1995"/>
        <v>-16.69921875</v>
      </c>
      <c r="K1306">
        <f t="shared" si="1996"/>
        <v>21.80078125</v>
      </c>
      <c r="L1306" s="3">
        <f t="shared" si="1972"/>
        <v>-9.434667027427736E-4</v>
      </c>
      <c r="M1306" s="3">
        <f t="shared" si="1997"/>
        <v>1.2343779910470548E-3</v>
      </c>
      <c r="N1306" t="str">
        <f t="shared" si="1998"/>
        <v>2021-10-05</v>
      </c>
      <c r="O1306">
        <f t="shared" si="1999"/>
        <v>3.400390625</v>
      </c>
      <c r="P1306">
        <f t="shared" si="2000"/>
        <v>146.150390625</v>
      </c>
      <c r="Q1306">
        <f t="shared" si="2001"/>
        <v>114</v>
      </c>
      <c r="R1306">
        <f t="shared" si="2002"/>
        <v>270.548828125</v>
      </c>
      <c r="S1306">
        <f t="shared" si="2003"/>
        <v>17678.8623046875</v>
      </c>
      <c r="T1306">
        <f t="shared" si="2004"/>
        <v>17625.211867559523</v>
      </c>
      <c r="U1306">
        <f t="shared" si="2005"/>
        <v>4.2880859375</v>
      </c>
      <c r="V1306">
        <f t="shared" si="2006"/>
        <v>57.938523065477057</v>
      </c>
      <c r="W1306">
        <f t="shared" si="2007"/>
        <v>52.94921875</v>
      </c>
      <c r="X1306">
        <f t="shared" si="2008"/>
        <v>47.404687500000001</v>
      </c>
      <c r="Y1306">
        <f t="shared" si="2009"/>
        <v>17673.932712395872</v>
      </c>
      <c r="Z1306">
        <f t="shared" si="2018"/>
        <v>17654.84568398774</v>
      </c>
      <c r="AA1306">
        <f t="shared" si="2010"/>
        <v>9.2176782291280688</v>
      </c>
      <c r="AB1306">
        <f t="shared" si="2011"/>
        <v>28.304706637260097</v>
      </c>
      <c r="AC1306" s="9">
        <f t="shared" si="2012"/>
        <v>19.087028408132028</v>
      </c>
      <c r="AD1306" s="4">
        <f t="shared" si="2013"/>
        <v>-1.0207922161966016E-2</v>
      </c>
      <c r="AE1306" s="2">
        <f t="shared" si="2014"/>
        <v>3.001094829504382E-3</v>
      </c>
      <c r="AF1306">
        <f t="shared" ref="AF1306:AF1369" si="2022">Y1306-T1306</f>
        <v>48.720844836348988</v>
      </c>
      <c r="AG1306" s="4">
        <f t="shared" si="2015"/>
        <v>6.6734653135174363E-2</v>
      </c>
      <c r="AI1306">
        <f t="shared" si="2016"/>
        <v>0</v>
      </c>
      <c r="AJ1306">
        <f t="shared" si="2019"/>
        <v>0</v>
      </c>
      <c r="AK1306">
        <f t="shared" si="2020"/>
        <v>1</v>
      </c>
      <c r="AL1306">
        <f t="shared" ref="AL1306:AN1306" si="2023">SUM(AI1296:AI1305)/10</f>
        <v>0.4</v>
      </c>
      <c r="AM1306">
        <f t="shared" si="2023"/>
        <v>0</v>
      </c>
      <c r="AN1306">
        <f t="shared" si="2023"/>
        <v>0.6</v>
      </c>
      <c r="AO1306" s="7">
        <f t="shared" si="1934"/>
        <v>-16.69921875</v>
      </c>
      <c r="AP1306" s="8">
        <f t="shared" si="1938"/>
        <v>0.45159341642783135</v>
      </c>
      <c r="AQ1306" s="8">
        <f t="shared" si="1939"/>
        <v>8.1818181818181818E-2</v>
      </c>
      <c r="AR1306" s="8">
        <f t="shared" si="1940"/>
        <v>0.67272727272727273</v>
      </c>
      <c r="AT1306" s="8">
        <f t="shared" si="1935"/>
        <v>5</v>
      </c>
      <c r="AU1306" s="8">
        <f t="shared" si="1936"/>
        <v>5</v>
      </c>
      <c r="AV1306" s="4"/>
    </row>
    <row r="1307" spans="1:53" x14ac:dyDescent="0.25">
      <c r="A1307" t="s">
        <v>1311</v>
      </c>
      <c r="B1307">
        <v>17683.55078125</v>
      </c>
      <c r="C1307">
        <v>17707.900390625</v>
      </c>
      <c r="D1307">
        <v>17679.75</v>
      </c>
      <c r="E1307">
        <v>17686.55078125</v>
      </c>
      <c r="F1307">
        <v>17686.55078125</v>
      </c>
      <c r="G1307">
        <v>0</v>
      </c>
      <c r="H1307" t="str">
        <f t="shared" si="1993"/>
        <v xml:space="preserve"> 10:15:00+05:30</v>
      </c>
      <c r="I1307" t="str">
        <f t="shared" si="1994"/>
        <v>N</v>
      </c>
      <c r="J1307">
        <f t="shared" si="1995"/>
        <v>3.400390625</v>
      </c>
      <c r="K1307">
        <f t="shared" si="1996"/>
        <v>3</v>
      </c>
      <c r="L1307" s="3">
        <f t="shared" si="1972"/>
        <v>1.9229552143620125E-4</v>
      </c>
      <c r="M1307" s="3">
        <f t="shared" si="1997"/>
        <v>1.6964918624719433E-4</v>
      </c>
      <c r="N1307" t="str">
        <f t="shared" si="1998"/>
        <v>2021-10-05</v>
      </c>
      <c r="O1307">
        <f t="shared" si="1999"/>
        <v>8.8984375</v>
      </c>
      <c r="P1307">
        <f t="shared" si="2000"/>
        <v>145.5</v>
      </c>
      <c r="Q1307">
        <f t="shared" si="2001"/>
        <v>207.5</v>
      </c>
      <c r="R1307">
        <f t="shared" si="2002"/>
        <v>274.94921875</v>
      </c>
      <c r="S1307">
        <f t="shared" si="2003"/>
        <v>17698.46240234375</v>
      </c>
      <c r="T1307">
        <f t="shared" si="2004"/>
        <v>17624.223772321428</v>
      </c>
      <c r="U1307">
        <f t="shared" si="2005"/>
        <v>-11.91162109375</v>
      </c>
      <c r="V1307">
        <f t="shared" si="2006"/>
        <v>62.327008928572468</v>
      </c>
      <c r="W1307">
        <f t="shared" si="2007"/>
        <v>28.150390625</v>
      </c>
      <c r="X1307">
        <f t="shared" si="2008"/>
        <v>48.314648437499997</v>
      </c>
      <c r="Y1307">
        <f t="shared" si="2009"/>
        <v>17676.736727696789</v>
      </c>
      <c r="Z1307">
        <f t="shared" si="2018"/>
        <v>17657.727965557035</v>
      </c>
      <c r="AA1307">
        <f t="shared" si="2010"/>
        <v>9.8140535532111244</v>
      </c>
      <c r="AB1307">
        <f t="shared" si="2011"/>
        <v>28.822815692965378</v>
      </c>
      <c r="AC1307" s="9">
        <f t="shared" si="2012"/>
        <v>19.008762139754253</v>
      </c>
      <c r="AD1307" s="4">
        <f t="shared" si="2013"/>
        <v>-4.100495200417319E-3</v>
      </c>
      <c r="AE1307" s="2">
        <f t="shared" si="2014"/>
        <v>1.592239179004228E-3</v>
      </c>
      <c r="AF1307">
        <f t="shared" si="2022"/>
        <v>52.512955375361344</v>
      </c>
      <c r="AG1307" s="4">
        <f t="shared" si="2015"/>
        <v>7.7833431496310779E-2</v>
      </c>
      <c r="AI1307">
        <f t="shared" si="2016"/>
        <v>0</v>
      </c>
      <c r="AJ1307">
        <f t="shared" si="2019"/>
        <v>0</v>
      </c>
      <c r="AK1307">
        <f t="shared" si="2020"/>
        <v>1</v>
      </c>
      <c r="AL1307">
        <f t="shared" ref="AL1307:AN1307" si="2024">SUM(AI1297:AI1306)/10</f>
        <v>0.4</v>
      </c>
      <c r="AM1307">
        <f t="shared" si="2024"/>
        <v>0</v>
      </c>
      <c r="AN1307">
        <f t="shared" si="2024"/>
        <v>0.6</v>
      </c>
      <c r="AO1307" s="7">
        <f t="shared" si="1934"/>
        <v>3.400390625</v>
      </c>
      <c r="AP1307" s="8">
        <f t="shared" si="1938"/>
        <v>0.36948552253186201</v>
      </c>
      <c r="AQ1307" s="8">
        <f t="shared" si="1939"/>
        <v>0</v>
      </c>
      <c r="AR1307" s="8">
        <f t="shared" si="1940"/>
        <v>0.67272727272727273</v>
      </c>
      <c r="AT1307" s="8">
        <f t="shared" si="1935"/>
        <v>5</v>
      </c>
      <c r="AU1307" s="8">
        <f t="shared" si="1936"/>
        <v>5</v>
      </c>
      <c r="AV1307" s="4"/>
    </row>
    <row r="1308" spans="1:53" x14ac:dyDescent="0.25">
      <c r="A1308" t="s">
        <v>1312</v>
      </c>
      <c r="B1308">
        <v>17686.25</v>
      </c>
      <c r="C1308">
        <v>17705.80078125</v>
      </c>
      <c r="D1308">
        <v>17675.44921875</v>
      </c>
      <c r="E1308">
        <v>17695.44921875</v>
      </c>
      <c r="F1308">
        <v>17695.44921875</v>
      </c>
      <c r="G1308">
        <v>0</v>
      </c>
      <c r="H1308" t="str">
        <f t="shared" si="1993"/>
        <v xml:space="preserve"> 11:15:00+05:30</v>
      </c>
      <c r="I1308" t="str">
        <f t="shared" si="1994"/>
        <v>N</v>
      </c>
      <c r="J1308">
        <f t="shared" si="1995"/>
        <v>8.8984375</v>
      </c>
      <c r="K1308">
        <f t="shared" si="1996"/>
        <v>9.19921875</v>
      </c>
      <c r="L1308" s="3">
        <f t="shared" si="1972"/>
        <v>5.031188732080807E-4</v>
      </c>
      <c r="M1308" s="3">
        <f t="shared" si="1997"/>
        <v>5.2013393172662379E-4</v>
      </c>
      <c r="N1308" t="str">
        <f t="shared" si="1998"/>
        <v>2021-10-05</v>
      </c>
      <c r="O1308">
        <f t="shared" si="1999"/>
        <v>61.05078125</v>
      </c>
      <c r="P1308">
        <f t="shared" si="2000"/>
        <v>129.75</v>
      </c>
      <c r="Q1308">
        <f t="shared" si="2001"/>
        <v>214</v>
      </c>
      <c r="R1308">
        <f t="shared" si="2002"/>
        <v>229.3515625</v>
      </c>
      <c r="S1308">
        <f t="shared" si="2003"/>
        <v>17695.30615234375</v>
      </c>
      <c r="T1308">
        <f t="shared" si="2004"/>
        <v>17624.076171875</v>
      </c>
      <c r="U1308">
        <f t="shared" si="2005"/>
        <v>0.14306640625</v>
      </c>
      <c r="V1308">
        <f t="shared" si="2006"/>
        <v>71.373046875</v>
      </c>
      <c r="W1308">
        <f t="shared" si="2007"/>
        <v>30.3515625</v>
      </c>
      <c r="X1308">
        <f t="shared" si="2008"/>
        <v>45.999804687500003</v>
      </c>
      <c r="Y1308">
        <f t="shared" si="2009"/>
        <v>17680.895059041948</v>
      </c>
      <c r="Z1308">
        <f t="shared" si="2018"/>
        <v>17661.157170392758</v>
      </c>
      <c r="AA1308">
        <f t="shared" si="2010"/>
        <v>14.554159708051884</v>
      </c>
      <c r="AB1308">
        <f t="shared" si="2011"/>
        <v>34.292048357241583</v>
      </c>
      <c r="AC1308" s="9">
        <f t="shared" si="2012"/>
        <v>19.737888649189699</v>
      </c>
      <c r="AD1308" s="4">
        <f t="shared" si="2013"/>
        <v>3.8357390348452848E-2</v>
      </c>
      <c r="AE1308" s="2">
        <f t="shared" si="2014"/>
        <v>1.7171593278547774E-3</v>
      </c>
      <c r="AF1308">
        <f t="shared" si="2022"/>
        <v>56.818887166948116</v>
      </c>
      <c r="AG1308" s="4">
        <f t="shared" si="2015"/>
        <v>8.1997513962184673E-2</v>
      </c>
      <c r="AI1308">
        <f t="shared" si="2016"/>
        <v>1</v>
      </c>
      <c r="AJ1308">
        <f t="shared" si="2019"/>
        <v>0</v>
      </c>
      <c r="AK1308">
        <f t="shared" si="2020"/>
        <v>0</v>
      </c>
      <c r="AL1308">
        <f t="shared" ref="AL1308:AN1308" si="2025">SUM(AI1298:AI1307)/10</f>
        <v>0.4</v>
      </c>
      <c r="AM1308">
        <f t="shared" si="2025"/>
        <v>0</v>
      </c>
      <c r="AN1308">
        <f t="shared" si="2025"/>
        <v>0.6</v>
      </c>
      <c r="AO1308" s="7">
        <f t="shared" si="1934"/>
        <v>8.8984375</v>
      </c>
      <c r="AP1308" s="8">
        <f t="shared" si="1938"/>
        <v>0.4841245184351598</v>
      </c>
      <c r="AQ1308" s="8">
        <f t="shared" si="1939"/>
        <v>0</v>
      </c>
      <c r="AR1308" s="8">
        <f t="shared" si="1940"/>
        <v>0.49090909090909091</v>
      </c>
      <c r="AT1308" s="8">
        <f t="shared" si="1935"/>
        <v>6</v>
      </c>
      <c r="AU1308" s="8">
        <f t="shared" si="1936"/>
        <v>4</v>
      </c>
      <c r="AV1308" s="4"/>
    </row>
    <row r="1309" spans="1:53" x14ac:dyDescent="0.25">
      <c r="A1309" t="s">
        <v>1313</v>
      </c>
      <c r="B1309">
        <v>17695.19921875</v>
      </c>
      <c r="C1309">
        <v>17768.25</v>
      </c>
      <c r="D1309">
        <v>17688.25</v>
      </c>
      <c r="E1309">
        <v>17756.5</v>
      </c>
      <c r="F1309">
        <v>17756.5</v>
      </c>
      <c r="G1309">
        <v>0</v>
      </c>
      <c r="H1309" t="str">
        <f t="shared" si="1993"/>
        <v xml:space="preserve"> 12:15:00+05:30</v>
      </c>
      <c r="I1309" t="str">
        <f t="shared" si="1994"/>
        <v>N</v>
      </c>
      <c r="J1309">
        <f t="shared" si="1995"/>
        <v>61.05078125</v>
      </c>
      <c r="K1309">
        <f t="shared" si="1996"/>
        <v>61.30078125</v>
      </c>
      <c r="L1309" s="3">
        <f t="shared" si="1972"/>
        <v>3.4500837189999638E-3</v>
      </c>
      <c r="M1309" s="3">
        <f t="shared" si="1997"/>
        <v>3.4642605879816892E-3</v>
      </c>
      <c r="N1309" t="str">
        <f t="shared" si="1998"/>
        <v>2021-10-05</v>
      </c>
      <c r="O1309">
        <f t="shared" si="1999"/>
        <v>36.94921875</v>
      </c>
      <c r="P1309">
        <f t="shared" si="2000"/>
        <v>107</v>
      </c>
      <c r="Q1309">
        <f t="shared" si="2001"/>
        <v>108.25</v>
      </c>
      <c r="R1309">
        <f t="shared" si="2002"/>
        <v>145.849609375</v>
      </c>
      <c r="S1309">
        <f t="shared" si="2003"/>
        <v>17691.46240234375</v>
      </c>
      <c r="T1309">
        <f t="shared" si="2004"/>
        <v>17622.488002232141</v>
      </c>
      <c r="U1309">
        <f t="shared" si="2005"/>
        <v>65.03759765625</v>
      </c>
      <c r="V1309">
        <f t="shared" si="2006"/>
        <v>134.0119977678587</v>
      </c>
      <c r="W1309">
        <f t="shared" si="2007"/>
        <v>80</v>
      </c>
      <c r="X1309">
        <f t="shared" si="2008"/>
        <v>47.340039062499997</v>
      </c>
      <c r="Y1309">
        <f t="shared" si="2009"/>
        <v>17697.696157032628</v>
      </c>
      <c r="Z1309">
        <f t="shared" si="2018"/>
        <v>17669.824700357054</v>
      </c>
      <c r="AA1309">
        <f t="shared" si="2010"/>
        <v>58.803842967372475</v>
      </c>
      <c r="AB1309">
        <f t="shared" si="2011"/>
        <v>86.675299642945902</v>
      </c>
      <c r="AC1309" s="9">
        <f t="shared" si="2012"/>
        <v>27.871456675573427</v>
      </c>
      <c r="AD1309" s="4">
        <f t="shared" si="2013"/>
        <v>0.41207892956259207</v>
      </c>
      <c r="AE1309" s="2">
        <f t="shared" si="2014"/>
        <v>4.5227764193744432E-3</v>
      </c>
      <c r="AF1309">
        <f t="shared" si="2022"/>
        <v>75.208154800486227</v>
      </c>
      <c r="AG1309" s="4">
        <f t="shared" si="2015"/>
        <v>0.32364709255050772</v>
      </c>
      <c r="AI1309">
        <f t="shared" si="2016"/>
        <v>1</v>
      </c>
      <c r="AJ1309">
        <f t="shared" si="2019"/>
        <v>0</v>
      </c>
      <c r="AK1309">
        <f t="shared" si="2020"/>
        <v>0</v>
      </c>
      <c r="AL1309">
        <f t="shared" ref="AL1309:AN1309" si="2026">SUM(AI1299:AI1308)/10</f>
        <v>0.5</v>
      </c>
      <c r="AM1309">
        <f t="shared" si="2026"/>
        <v>0</v>
      </c>
      <c r="AN1309">
        <f t="shared" si="2026"/>
        <v>0.5</v>
      </c>
      <c r="AO1309" s="7">
        <f t="shared" si="1934"/>
        <v>61.05078125</v>
      </c>
      <c r="AP1309" s="8">
        <f t="shared" si="1938"/>
        <v>0.57792006053785805</v>
      </c>
      <c r="AQ1309" s="8">
        <f t="shared" si="1939"/>
        <v>0</v>
      </c>
      <c r="AR1309" s="8">
        <f t="shared" si="1940"/>
        <v>0.49090909090909091</v>
      </c>
      <c r="AT1309" s="8">
        <f t="shared" si="1935"/>
        <v>6</v>
      </c>
      <c r="AU1309" s="8">
        <f t="shared" si="1936"/>
        <v>4</v>
      </c>
      <c r="AV1309" s="4"/>
    </row>
    <row r="1310" spans="1:53" x14ac:dyDescent="0.25">
      <c r="A1310" t="s">
        <v>1314</v>
      </c>
      <c r="B1310">
        <v>17756.349609375</v>
      </c>
      <c r="C1310">
        <v>17795.099609375</v>
      </c>
      <c r="D1310">
        <v>17747</v>
      </c>
      <c r="E1310">
        <v>17793.44921875</v>
      </c>
      <c r="F1310">
        <v>17793.44921875</v>
      </c>
      <c r="G1310">
        <v>0</v>
      </c>
      <c r="H1310" t="str">
        <f t="shared" si="1993"/>
        <v xml:space="preserve"> 13:15:00+05:30</v>
      </c>
      <c r="I1310" t="str">
        <f t="shared" si="1994"/>
        <v>N</v>
      </c>
      <c r="J1310">
        <f t="shared" si="1995"/>
        <v>36.94921875</v>
      </c>
      <c r="K1310">
        <f t="shared" si="1996"/>
        <v>37.099609375</v>
      </c>
      <c r="L1310" s="3">
        <f t="shared" si="1972"/>
        <v>2.0808841128600792E-3</v>
      </c>
      <c r="M1310" s="3">
        <f t="shared" si="1997"/>
        <v>2.0893714187409413E-3</v>
      </c>
      <c r="N1310" t="str">
        <f t="shared" si="1998"/>
        <v>2021-10-05</v>
      </c>
      <c r="O1310">
        <f t="shared" si="1999"/>
        <v>34.75</v>
      </c>
      <c r="P1310">
        <f t="shared" si="2000"/>
        <v>-17.548828125</v>
      </c>
      <c r="Q1310">
        <f t="shared" si="2001"/>
        <v>86.451171875</v>
      </c>
      <c r="R1310">
        <f t="shared" si="2002"/>
        <v>142.6015625</v>
      </c>
      <c r="S1310">
        <f t="shared" si="2003"/>
        <v>17699.224853515625</v>
      </c>
      <c r="T1310">
        <f t="shared" si="2004"/>
        <v>17627.428478422618</v>
      </c>
      <c r="U1310">
        <f t="shared" si="2005"/>
        <v>94.224365234375</v>
      </c>
      <c r="V1310">
        <f t="shared" si="2006"/>
        <v>166.02074032738165</v>
      </c>
      <c r="W1310">
        <f t="shared" si="2007"/>
        <v>48.099609375</v>
      </c>
      <c r="X1310">
        <f t="shared" si="2008"/>
        <v>41.880078124999997</v>
      </c>
      <c r="Y1310">
        <f t="shared" si="2009"/>
        <v>17718.974615192044</v>
      </c>
      <c r="Z1310">
        <f t="shared" si="2018"/>
        <v>17681.06329293823</v>
      </c>
      <c r="AA1310">
        <f t="shared" si="2010"/>
        <v>74.474603557955561</v>
      </c>
      <c r="AB1310">
        <f t="shared" si="2011"/>
        <v>112.38592581176999</v>
      </c>
      <c r="AC1310" s="9">
        <f t="shared" si="2012"/>
        <v>37.911322253814433</v>
      </c>
      <c r="AD1310" s="4">
        <f t="shared" si="2013"/>
        <v>0.36022033922037361</v>
      </c>
      <c r="AE1310" s="2">
        <f t="shared" si="2014"/>
        <v>2.7102952259536821E-3</v>
      </c>
      <c r="AF1310">
        <f t="shared" si="2022"/>
        <v>91.546136769426084</v>
      </c>
      <c r="AG1310" s="4">
        <f t="shared" si="2015"/>
        <v>0.21723684103514571</v>
      </c>
      <c r="AI1310">
        <f t="shared" si="2016"/>
        <v>1</v>
      </c>
      <c r="AJ1310">
        <f t="shared" si="2019"/>
        <v>0</v>
      </c>
      <c r="AK1310">
        <f t="shared" si="2020"/>
        <v>0</v>
      </c>
      <c r="AL1310">
        <f t="shared" ref="AL1310:AN1310" si="2027">SUM(AI1300:AI1309)/10</f>
        <v>0.6</v>
      </c>
      <c r="AM1310">
        <f t="shared" si="2027"/>
        <v>0</v>
      </c>
      <c r="AN1310">
        <f t="shared" si="2027"/>
        <v>0.4</v>
      </c>
      <c r="AO1310" s="7">
        <f t="shared" si="1934"/>
        <v>36.94921875</v>
      </c>
      <c r="AP1310" s="8">
        <f t="shared" si="1938"/>
        <v>0.654661867712793</v>
      </c>
      <c r="AQ1310" s="8">
        <f t="shared" si="1939"/>
        <v>0</v>
      </c>
      <c r="AR1310" s="8">
        <f t="shared" si="1940"/>
        <v>0.40909090909090906</v>
      </c>
      <c r="AT1310" s="8">
        <f t="shared" si="1935"/>
        <v>6</v>
      </c>
      <c r="AU1310" s="8">
        <f t="shared" si="1936"/>
        <v>4</v>
      </c>
      <c r="AV1310" s="4"/>
    </row>
    <row r="1311" spans="1:53" x14ac:dyDescent="0.25">
      <c r="A1311" t="s">
        <v>1315</v>
      </c>
      <c r="B1311">
        <v>17793.599609375</v>
      </c>
      <c r="C1311">
        <v>17833.05078125</v>
      </c>
      <c r="D1311">
        <v>17776.69921875</v>
      </c>
      <c r="E1311">
        <v>17828.19921875</v>
      </c>
      <c r="F1311">
        <v>17828.19921875</v>
      </c>
      <c r="G1311">
        <v>0</v>
      </c>
      <c r="H1311" t="str">
        <f t="shared" si="1993"/>
        <v xml:space="preserve"> 14:15:00+05:30</v>
      </c>
      <c r="I1311" t="str">
        <f t="shared" si="1994"/>
        <v>N</v>
      </c>
      <c r="J1311">
        <f t="shared" si="1995"/>
        <v>34.75</v>
      </c>
      <c r="K1311">
        <f t="shared" si="1996"/>
        <v>34.599609375</v>
      </c>
      <c r="L1311" s="3">
        <f t="shared" si="1972"/>
        <v>1.9529659243010561E-3</v>
      </c>
      <c r="M1311" s="3">
        <f t="shared" si="1997"/>
        <v>1.9444974673236064E-3</v>
      </c>
      <c r="N1311" t="str">
        <f t="shared" si="1998"/>
        <v>2021-10-05</v>
      </c>
      <c r="O1311">
        <f t="shared" si="1999"/>
        <v>1.1015625</v>
      </c>
      <c r="P1311">
        <f t="shared" si="2000"/>
        <v>-66.5</v>
      </c>
      <c r="Q1311">
        <f t="shared" si="2001"/>
        <v>89.201171875</v>
      </c>
      <c r="R1311">
        <f t="shared" si="2002"/>
        <v>135.650390625</v>
      </c>
      <c r="S1311">
        <f t="shared" si="2003"/>
        <v>17713.9560546875</v>
      </c>
      <c r="T1311">
        <f t="shared" si="2004"/>
        <v>17634.926060267859</v>
      </c>
      <c r="U1311">
        <f t="shared" si="2005"/>
        <v>114.2431640625</v>
      </c>
      <c r="V1311">
        <f t="shared" si="2006"/>
        <v>193.2731584821413</v>
      </c>
      <c r="W1311">
        <f t="shared" si="2007"/>
        <v>56.3515625</v>
      </c>
      <c r="X1311">
        <f t="shared" si="2008"/>
        <v>42.295117187499997</v>
      </c>
      <c r="Y1311">
        <f t="shared" si="2009"/>
        <v>17743.246749316033</v>
      </c>
      <c r="Z1311">
        <f t="shared" si="2018"/>
        <v>17694.439286193847</v>
      </c>
      <c r="AA1311">
        <f t="shared" si="2010"/>
        <v>84.952469433967053</v>
      </c>
      <c r="AB1311">
        <f t="shared" si="2011"/>
        <v>133.75993255615322</v>
      </c>
      <c r="AC1311" s="9">
        <f t="shared" si="2012"/>
        <v>48.807463122186164</v>
      </c>
      <c r="AD1311" s="4">
        <f t="shared" si="2013"/>
        <v>0.28741125923866767</v>
      </c>
      <c r="AE1311" s="2">
        <f t="shared" si="2014"/>
        <v>3.1699677092225931E-3</v>
      </c>
      <c r="AF1311">
        <f t="shared" si="2022"/>
        <v>108.32068904817424</v>
      </c>
      <c r="AG1311" s="4">
        <f t="shared" si="2015"/>
        <v>0.18323604764445292</v>
      </c>
      <c r="AI1311">
        <f t="shared" si="2016"/>
        <v>1</v>
      </c>
      <c r="AJ1311">
        <f t="shared" si="2019"/>
        <v>0</v>
      </c>
      <c r="AK1311">
        <f t="shared" si="2020"/>
        <v>0</v>
      </c>
      <c r="AL1311">
        <f t="shared" ref="AL1311:AN1311" si="2028">SUM(AI1301:AI1310)/10</f>
        <v>0.7</v>
      </c>
      <c r="AM1311">
        <f t="shared" si="2028"/>
        <v>0</v>
      </c>
      <c r="AN1311">
        <f t="shared" si="2028"/>
        <v>0.3</v>
      </c>
      <c r="AO1311" s="7">
        <f t="shared" si="1934"/>
        <v>34.75</v>
      </c>
      <c r="AP1311" s="8">
        <f t="shared" si="1938"/>
        <v>0.71745061903773977</v>
      </c>
      <c r="AQ1311" s="8">
        <f t="shared" si="1939"/>
        <v>0</v>
      </c>
      <c r="AR1311" s="8">
        <f t="shared" si="1940"/>
        <v>0.32727272727272727</v>
      </c>
      <c r="AT1311" s="8">
        <f t="shared" si="1935"/>
        <v>7</v>
      </c>
      <c r="AU1311" s="8">
        <f t="shared" si="1936"/>
        <v>3</v>
      </c>
      <c r="AV1311" s="4"/>
    </row>
    <row r="1312" spans="1:53" x14ac:dyDescent="0.25">
      <c r="A1312" t="s">
        <v>1316</v>
      </c>
      <c r="B1312">
        <v>17827.599609375</v>
      </c>
      <c r="C1312">
        <v>17831.849609375</v>
      </c>
      <c r="D1312">
        <v>17817.5</v>
      </c>
      <c r="E1312">
        <v>17829.30078125</v>
      </c>
      <c r="F1312">
        <v>17829.30078125</v>
      </c>
      <c r="G1312">
        <v>0</v>
      </c>
      <c r="H1312" t="str">
        <f t="shared" si="1993"/>
        <v xml:space="preserve"> 15:15:00+05:30</v>
      </c>
      <c r="I1312" t="str">
        <f t="shared" si="1994"/>
        <v>N</v>
      </c>
      <c r="J1312">
        <f t="shared" si="1995"/>
        <v>1.1015625</v>
      </c>
      <c r="K1312">
        <f t="shared" si="1996"/>
        <v>1.701171875</v>
      </c>
      <c r="L1312" s="3">
        <f t="shared" si="1972"/>
        <v>6.1787648123287837E-5</v>
      </c>
      <c r="M1312" s="3">
        <f t="shared" si="1997"/>
        <v>9.542349571870599E-5</v>
      </c>
      <c r="N1312" t="str">
        <f t="shared" si="1998"/>
        <v>2021-10-05</v>
      </c>
      <c r="O1312">
        <f t="shared" si="1999"/>
        <v>2.75</v>
      </c>
      <c r="P1312">
        <f t="shared" si="2000"/>
        <v>-176.80078125</v>
      </c>
      <c r="Q1312">
        <f t="shared" si="2001"/>
        <v>66.599609375</v>
      </c>
      <c r="R1312">
        <f t="shared" si="2002"/>
        <v>162.099609375</v>
      </c>
      <c r="S1312">
        <f t="shared" si="2003"/>
        <v>17730.10595703125</v>
      </c>
      <c r="T1312">
        <f t="shared" si="2004"/>
        <v>17644.428385416668</v>
      </c>
      <c r="U1312">
        <f t="shared" si="2005"/>
        <v>99.19482421875</v>
      </c>
      <c r="V1312">
        <f t="shared" si="2006"/>
        <v>184.87239583333212</v>
      </c>
      <c r="W1312">
        <f t="shared" si="2007"/>
        <v>14.349609375</v>
      </c>
      <c r="X1312">
        <f t="shared" si="2008"/>
        <v>42.995312499999997</v>
      </c>
      <c r="Y1312">
        <f t="shared" si="2009"/>
        <v>17762.369867523583</v>
      </c>
      <c r="Z1312">
        <f t="shared" si="2018"/>
        <v>17706.699422108042</v>
      </c>
      <c r="AA1312">
        <f t="shared" si="2010"/>
        <v>66.930913726417202</v>
      </c>
      <c r="AB1312">
        <f t="shared" si="2011"/>
        <v>122.6013591419578</v>
      </c>
      <c r="AC1312" s="9">
        <f t="shared" si="2012"/>
        <v>55.670445415540598</v>
      </c>
      <c r="AD1312" s="4">
        <f t="shared" si="2013"/>
        <v>0.14061337865837087</v>
      </c>
      <c r="AE1312" s="2">
        <f t="shared" si="2014"/>
        <v>8.0536603760347975E-4</v>
      </c>
      <c r="AF1312">
        <f t="shared" si="2022"/>
        <v>117.94148210691492</v>
      </c>
      <c r="AG1312" s="4">
        <f t="shared" si="2015"/>
        <v>8.8817687029870612E-2</v>
      </c>
      <c r="AI1312">
        <f t="shared" si="2016"/>
        <v>1</v>
      </c>
      <c r="AJ1312">
        <f t="shared" si="2019"/>
        <v>0</v>
      </c>
      <c r="AK1312">
        <f t="shared" si="2020"/>
        <v>0</v>
      </c>
      <c r="AL1312">
        <f t="shared" ref="AL1312:AN1312" si="2029">SUM(AI1302:AI1311)/10</f>
        <v>0.8</v>
      </c>
      <c r="AM1312">
        <f t="shared" si="2029"/>
        <v>0</v>
      </c>
      <c r="AN1312">
        <f t="shared" si="2029"/>
        <v>0.2</v>
      </c>
      <c r="AO1312" s="7">
        <f t="shared" si="1934"/>
        <v>1.1015625</v>
      </c>
      <c r="AP1312" s="8">
        <f t="shared" si="1938"/>
        <v>0.76882323375815076</v>
      </c>
      <c r="AQ1312" s="8">
        <f t="shared" si="1939"/>
        <v>0</v>
      </c>
      <c r="AR1312" s="8">
        <f t="shared" si="1940"/>
        <v>0.24545454545454545</v>
      </c>
      <c r="AT1312" s="8">
        <f t="shared" si="1935"/>
        <v>8</v>
      </c>
      <c r="AU1312" s="8">
        <f t="shared" si="1936"/>
        <v>2</v>
      </c>
      <c r="AV1312" s="4"/>
    </row>
    <row r="1313" spans="1:48" x14ac:dyDescent="0.25">
      <c r="A1313" t="s">
        <v>1317</v>
      </c>
      <c r="B1313">
        <v>17861.5</v>
      </c>
      <c r="C1313">
        <v>17884.5</v>
      </c>
      <c r="D1313">
        <v>17829.150390625</v>
      </c>
      <c r="E1313">
        <v>17832.05078125</v>
      </c>
      <c r="F1313">
        <v>17832.05078125</v>
      </c>
      <c r="G1313">
        <v>0</v>
      </c>
      <c r="H1313" t="str">
        <f t="shared" si="1993"/>
        <v xml:space="preserve"> 09:15:00+05:30</v>
      </c>
      <c r="I1313" t="str">
        <f t="shared" si="1994"/>
        <v>Y</v>
      </c>
      <c r="J1313">
        <f t="shared" si="1995"/>
        <v>2.75</v>
      </c>
      <c r="K1313">
        <f t="shared" si="1996"/>
        <v>-29.44921875</v>
      </c>
      <c r="L1313" s="3">
        <f t="shared" si="1972"/>
        <v>1.5424048501621606E-4</v>
      </c>
      <c r="M1313" s="3">
        <f t="shared" si="1997"/>
        <v>-1.6487539540352154E-3</v>
      </c>
      <c r="N1313" t="str">
        <f t="shared" si="1998"/>
        <v>2021-10-06</v>
      </c>
      <c r="O1313">
        <f t="shared" si="1999"/>
        <v>-6.8515625</v>
      </c>
      <c r="P1313">
        <f t="shared" si="2000"/>
        <v>-205.6015625</v>
      </c>
      <c r="Q1313">
        <f t="shared" si="2001"/>
        <v>75.44921875</v>
      </c>
      <c r="R1313">
        <f t="shared" si="2002"/>
        <v>173.298828125</v>
      </c>
      <c r="S1313">
        <f t="shared" si="2003"/>
        <v>17746.55615234375</v>
      </c>
      <c r="T1313">
        <f t="shared" si="2004"/>
        <v>17654.935546875</v>
      </c>
      <c r="U1313">
        <f t="shared" si="2005"/>
        <v>85.49462890625</v>
      </c>
      <c r="V1313">
        <f t="shared" si="2006"/>
        <v>177.115234375</v>
      </c>
      <c r="W1313">
        <f t="shared" si="2007"/>
        <v>55.349609375</v>
      </c>
      <c r="X1313">
        <f t="shared" si="2008"/>
        <v>39.670312500000001</v>
      </c>
      <c r="Y1313">
        <f t="shared" si="2009"/>
        <v>17777.854515018342</v>
      </c>
      <c r="Z1313">
        <f t="shared" si="2018"/>
        <v>17718.095000211855</v>
      </c>
      <c r="AA1313">
        <f t="shared" si="2010"/>
        <v>54.196266231658228</v>
      </c>
      <c r="AB1313">
        <f t="shared" si="2011"/>
        <v>113.95578103814478</v>
      </c>
      <c r="AC1313" s="9">
        <f t="shared" si="2012"/>
        <v>59.75951480648655</v>
      </c>
      <c r="AD1313" s="4">
        <f t="shared" si="2013"/>
        <v>7.3451350360571641E-2</v>
      </c>
      <c r="AE1313" s="2">
        <f t="shared" si="2014"/>
        <v>3.1044445844208126E-3</v>
      </c>
      <c r="AF1313">
        <f t="shared" si="2022"/>
        <v>122.91896814334177</v>
      </c>
      <c r="AG1313" s="4">
        <f t="shared" si="2015"/>
        <v>4.2203014134710649E-2</v>
      </c>
      <c r="AI1313">
        <f t="shared" si="2016"/>
        <v>1</v>
      </c>
      <c r="AJ1313">
        <f t="shared" si="2019"/>
        <v>0</v>
      </c>
      <c r="AK1313">
        <f t="shared" si="2020"/>
        <v>0</v>
      </c>
      <c r="AL1313">
        <f t="shared" ref="AL1313:AN1313" si="2030">SUM(AI1303:AI1312)/10</f>
        <v>0.8</v>
      </c>
      <c r="AM1313">
        <f t="shared" si="2030"/>
        <v>0</v>
      </c>
      <c r="AN1313">
        <f t="shared" si="2030"/>
        <v>0.2</v>
      </c>
      <c r="AO1313" s="7">
        <f t="shared" si="1934"/>
        <v>2.75</v>
      </c>
      <c r="AP1313" s="8">
        <f t="shared" si="1938"/>
        <v>0.81085537307485067</v>
      </c>
      <c r="AQ1313" s="8">
        <f t="shared" si="1939"/>
        <v>0</v>
      </c>
      <c r="AR1313" s="8">
        <f t="shared" si="1940"/>
        <v>0.16363636363636364</v>
      </c>
      <c r="AT1313" s="8">
        <f t="shared" si="1935"/>
        <v>8</v>
      </c>
      <c r="AU1313" s="8">
        <f t="shared" si="1936"/>
        <v>2</v>
      </c>
      <c r="AV1313" s="4"/>
    </row>
    <row r="1314" spans="1:48" x14ac:dyDescent="0.25">
      <c r="A1314" t="s">
        <v>1318</v>
      </c>
      <c r="B1314">
        <v>17831.94921875</v>
      </c>
      <c r="C1314">
        <v>17842.55078125</v>
      </c>
      <c r="D1314">
        <v>17777.650390625</v>
      </c>
      <c r="E1314">
        <v>17825.19921875</v>
      </c>
      <c r="F1314">
        <v>17825.19921875</v>
      </c>
      <c r="G1314">
        <v>0</v>
      </c>
      <c r="H1314" t="str">
        <f t="shared" si="1993"/>
        <v xml:space="preserve"> 10:15:00+05:30</v>
      </c>
      <c r="I1314" t="str">
        <f t="shared" si="1994"/>
        <v>N</v>
      </c>
      <c r="J1314">
        <f t="shared" si="1995"/>
        <v>-6.8515625</v>
      </c>
      <c r="K1314">
        <f t="shared" si="1996"/>
        <v>-6.75</v>
      </c>
      <c r="L1314" s="3">
        <f t="shared" si="1972"/>
        <v>-3.8422739953187347E-4</v>
      </c>
      <c r="M1314" s="3">
        <f t="shared" si="1997"/>
        <v>-3.7853405240199353E-4</v>
      </c>
      <c r="N1314" t="str">
        <f t="shared" si="1998"/>
        <v>2021-10-06</v>
      </c>
      <c r="O1314">
        <f t="shared" si="1999"/>
        <v>38.30078125</v>
      </c>
      <c r="P1314">
        <f t="shared" si="2000"/>
        <v>-16.75</v>
      </c>
      <c r="Q1314">
        <f t="shared" si="2001"/>
        <v>153.80078125</v>
      </c>
      <c r="R1314">
        <f t="shared" si="2002"/>
        <v>291.951171875</v>
      </c>
      <c r="S1314">
        <f t="shared" si="2003"/>
        <v>17763.081298828125</v>
      </c>
      <c r="T1314">
        <f t="shared" si="2004"/>
        <v>17671.378441220237</v>
      </c>
      <c r="U1314">
        <f t="shared" si="2005"/>
        <v>62.117919921875</v>
      </c>
      <c r="V1314">
        <f t="shared" si="2006"/>
        <v>153.82077752976329</v>
      </c>
      <c r="W1314">
        <f t="shared" si="2007"/>
        <v>64.900390625</v>
      </c>
      <c r="X1314">
        <f t="shared" si="2008"/>
        <v>41.095312499999999</v>
      </c>
      <c r="Y1314">
        <f t="shared" si="2009"/>
        <v>17788.375560292043</v>
      </c>
      <c r="Z1314">
        <f t="shared" si="2018"/>
        <v>17727.831747351687</v>
      </c>
      <c r="AA1314">
        <f t="shared" si="2010"/>
        <v>36.823658457957208</v>
      </c>
      <c r="AB1314">
        <f t="shared" si="2011"/>
        <v>97.367471398312773</v>
      </c>
      <c r="AC1314" s="9">
        <f t="shared" si="2012"/>
        <v>60.543812940355565</v>
      </c>
      <c r="AD1314" s="4">
        <f t="shared" si="2013"/>
        <v>1.312423864900396E-2</v>
      </c>
      <c r="AE1314" s="2">
        <f t="shared" si="2014"/>
        <v>3.650673131654398E-3</v>
      </c>
      <c r="AF1314">
        <f t="shared" si="2022"/>
        <v>116.99711907180608</v>
      </c>
      <c r="AG1314" s="4">
        <f t="shared" si="2015"/>
        <v>-4.8176853100734898E-2</v>
      </c>
      <c r="AI1314">
        <f t="shared" si="2016"/>
        <v>1</v>
      </c>
      <c r="AJ1314">
        <f t="shared" si="2019"/>
        <v>0</v>
      </c>
      <c r="AK1314">
        <f t="shared" si="2020"/>
        <v>0</v>
      </c>
      <c r="AL1314">
        <f t="shared" ref="AL1314:AN1314" si="2031">SUM(AI1304:AI1313)/10</f>
        <v>0.8</v>
      </c>
      <c r="AM1314">
        <f t="shared" si="2031"/>
        <v>0</v>
      </c>
      <c r="AN1314">
        <f t="shared" si="2031"/>
        <v>0.2</v>
      </c>
      <c r="AO1314" s="7">
        <f t="shared" si="1934"/>
        <v>-6.8515625</v>
      </c>
      <c r="AP1314" s="8">
        <f t="shared" si="1938"/>
        <v>0.84524530524305963</v>
      </c>
      <c r="AQ1314" s="8">
        <f t="shared" si="1939"/>
        <v>0</v>
      </c>
      <c r="AR1314" s="8">
        <f t="shared" si="1940"/>
        <v>0.16363636363636364</v>
      </c>
      <c r="AT1314" s="8">
        <f t="shared" si="1935"/>
        <v>8</v>
      </c>
      <c r="AU1314" s="8">
        <f t="shared" si="1936"/>
        <v>2</v>
      </c>
      <c r="AV1314" s="4"/>
    </row>
    <row r="1315" spans="1:48" x14ac:dyDescent="0.25">
      <c r="A1315" t="s">
        <v>1319</v>
      </c>
      <c r="B1315">
        <v>17825.099609375</v>
      </c>
      <c r="C1315">
        <v>17868.650390625</v>
      </c>
      <c r="D1315">
        <v>17824.900390625</v>
      </c>
      <c r="E1315">
        <v>17863.5</v>
      </c>
      <c r="F1315">
        <v>17863.5</v>
      </c>
      <c r="G1315">
        <v>0</v>
      </c>
      <c r="H1315" t="str">
        <f t="shared" si="1993"/>
        <v xml:space="preserve"> 11:15:00+05:30</v>
      </c>
      <c r="I1315" t="str">
        <f t="shared" si="1994"/>
        <v>N</v>
      </c>
      <c r="J1315">
        <f t="shared" si="1995"/>
        <v>38.30078125</v>
      </c>
      <c r="K1315">
        <f t="shared" si="1996"/>
        <v>38.400390625</v>
      </c>
      <c r="L1315" s="3">
        <f t="shared" si="1972"/>
        <v>2.1486874160549134E-3</v>
      </c>
      <c r="M1315" s="3">
        <f t="shared" si="1997"/>
        <v>2.1542875757509681E-3</v>
      </c>
      <c r="N1315" t="str">
        <f t="shared" si="1998"/>
        <v>2021-10-06</v>
      </c>
      <c r="O1315">
        <f t="shared" si="1999"/>
        <v>-87.599609375</v>
      </c>
      <c r="P1315">
        <f t="shared" si="2000"/>
        <v>-61.099609375</v>
      </c>
      <c r="Q1315">
        <f t="shared" si="2001"/>
        <v>152.599609375</v>
      </c>
      <c r="R1315">
        <f t="shared" si="2002"/>
        <v>275.599609375</v>
      </c>
      <c r="S1315">
        <f t="shared" si="2003"/>
        <v>17780.83740234375</v>
      </c>
      <c r="T1315">
        <f t="shared" si="2004"/>
        <v>17685.518880208332</v>
      </c>
      <c r="U1315">
        <f t="shared" si="2005"/>
        <v>82.66259765625</v>
      </c>
      <c r="V1315">
        <f t="shared" si="2006"/>
        <v>177.98111979166788</v>
      </c>
      <c r="W1315">
        <f t="shared" si="2007"/>
        <v>43.75</v>
      </c>
      <c r="X1315">
        <f t="shared" si="2008"/>
        <v>44.7001953125</v>
      </c>
      <c r="Y1315">
        <f t="shared" si="2009"/>
        <v>17805.069880227144</v>
      </c>
      <c r="Z1315">
        <f t="shared" si="2018"/>
        <v>17740.16522486517</v>
      </c>
      <c r="AA1315">
        <f t="shared" si="2010"/>
        <v>58.430119772856415</v>
      </c>
      <c r="AB1315">
        <f t="shared" si="2011"/>
        <v>123.33477513483012</v>
      </c>
      <c r="AC1315" s="9">
        <f t="shared" si="2012"/>
        <v>64.90465536197371</v>
      </c>
      <c r="AD1315" s="4">
        <f t="shared" si="2013"/>
        <v>7.2027878817513644E-2</v>
      </c>
      <c r="AE1315" s="2">
        <f t="shared" si="2014"/>
        <v>2.4544316681292815E-3</v>
      </c>
      <c r="AF1315">
        <f t="shared" si="2022"/>
        <v>119.55100001881146</v>
      </c>
      <c r="AG1315" s="4">
        <f t="shared" si="2015"/>
        <v>2.1828579774156295E-2</v>
      </c>
      <c r="AI1315">
        <f t="shared" si="2016"/>
        <v>1</v>
      </c>
      <c r="AJ1315">
        <f t="shared" si="2019"/>
        <v>0</v>
      </c>
      <c r="AK1315">
        <f t="shared" si="2020"/>
        <v>0</v>
      </c>
      <c r="AL1315">
        <f t="shared" ref="AL1315:AN1315" si="2032">SUM(AI1305:AI1314)/10</f>
        <v>0.8</v>
      </c>
      <c r="AM1315">
        <f t="shared" si="2032"/>
        <v>0</v>
      </c>
      <c r="AN1315">
        <f t="shared" si="2032"/>
        <v>0.2</v>
      </c>
      <c r="AO1315" s="7">
        <f t="shared" ref="AO1315:AO1378" si="2033">J1315</f>
        <v>38.30078125</v>
      </c>
      <c r="AP1315" s="8">
        <f t="shared" si="1938"/>
        <v>0.8733825224715942</v>
      </c>
      <c r="AQ1315" s="8">
        <f t="shared" si="1939"/>
        <v>0</v>
      </c>
      <c r="AR1315" s="8">
        <f t="shared" si="1940"/>
        <v>0.16363636363636364</v>
      </c>
      <c r="AT1315" s="8">
        <f t="shared" ref="AT1315:AT1378" si="2034">COUNTIF($J1306:$J1315,"&gt;0")</f>
        <v>8</v>
      </c>
      <c r="AU1315" s="8">
        <f t="shared" ref="AU1315:AU1378" si="2035">COUNTIF($J1306:$J1315,"&lt;0")</f>
        <v>2</v>
      </c>
      <c r="AV1315" s="4"/>
    </row>
    <row r="1316" spans="1:48" x14ac:dyDescent="0.25">
      <c r="A1316" t="s">
        <v>1320</v>
      </c>
      <c r="B1316">
        <v>17863.900390625</v>
      </c>
      <c r="C1316">
        <v>17878.25</v>
      </c>
      <c r="D1316">
        <v>17773.55078125</v>
      </c>
      <c r="E1316">
        <v>17775.900390625</v>
      </c>
      <c r="F1316">
        <v>17775.900390625</v>
      </c>
      <c r="G1316">
        <v>0</v>
      </c>
      <c r="H1316" t="str">
        <f t="shared" si="1993"/>
        <v xml:space="preserve"> 12:15:00+05:30</v>
      </c>
      <c r="I1316" t="str">
        <f t="shared" si="1994"/>
        <v>N</v>
      </c>
      <c r="J1316">
        <f t="shared" si="1995"/>
        <v>-87.599609375</v>
      </c>
      <c r="K1316">
        <f t="shared" si="1996"/>
        <v>-88</v>
      </c>
      <c r="L1316" s="3">
        <f t="shared" si="1972"/>
        <v>-4.9038323606795976E-3</v>
      </c>
      <c r="M1316" s="3">
        <f t="shared" si="1997"/>
        <v>-4.9261358424380003E-3</v>
      </c>
      <c r="N1316" t="str">
        <f t="shared" si="1998"/>
        <v>2021-10-06</v>
      </c>
      <c r="O1316">
        <f t="shared" si="1999"/>
        <v>-14.201171875</v>
      </c>
      <c r="P1316">
        <f t="shared" si="2000"/>
        <v>63</v>
      </c>
      <c r="Q1316">
        <f t="shared" si="2001"/>
        <v>222.25</v>
      </c>
      <c r="R1316">
        <f t="shared" si="2002"/>
        <v>361.94921875</v>
      </c>
      <c r="S1316">
        <f t="shared" si="2003"/>
        <v>17802.9560546875</v>
      </c>
      <c r="T1316">
        <f t="shared" si="2004"/>
        <v>17704.037946428572</v>
      </c>
      <c r="U1316">
        <f t="shared" si="2005"/>
        <v>-27.0556640625</v>
      </c>
      <c r="V1316">
        <f t="shared" si="2006"/>
        <v>71.862444196427532</v>
      </c>
      <c r="W1316">
        <f t="shared" si="2007"/>
        <v>104.69921875</v>
      </c>
      <c r="X1316">
        <f t="shared" si="2008"/>
        <v>47.425195312500001</v>
      </c>
      <c r="Y1316">
        <f t="shared" si="2009"/>
        <v>17798.587771426668</v>
      </c>
      <c r="Z1316">
        <f t="shared" si="2018"/>
        <v>17743.41387629788</v>
      </c>
      <c r="AA1316">
        <f t="shared" si="2010"/>
        <v>-22.687380801668041</v>
      </c>
      <c r="AB1316">
        <f t="shared" si="2011"/>
        <v>32.486514327119949</v>
      </c>
      <c r="AC1316" s="9">
        <f t="shared" si="2012"/>
        <v>55.17389512878799</v>
      </c>
      <c r="AD1316" s="4">
        <f t="shared" si="2013"/>
        <v>-0.14992391807517047</v>
      </c>
      <c r="AE1316" s="2">
        <f t="shared" si="2014"/>
        <v>5.8907316854464008E-3</v>
      </c>
      <c r="AF1316">
        <f t="shared" si="2022"/>
        <v>94.549824998095573</v>
      </c>
      <c r="AG1316" s="4">
        <f t="shared" si="2015"/>
        <v>-0.20912560343938513</v>
      </c>
      <c r="AI1316">
        <f t="shared" si="2016"/>
        <v>0</v>
      </c>
      <c r="AJ1316">
        <f t="shared" si="2019"/>
        <v>0</v>
      </c>
      <c r="AK1316">
        <f t="shared" si="2020"/>
        <v>1</v>
      </c>
      <c r="AL1316">
        <f t="shared" ref="AL1316:AN1316" si="2036">SUM(AI1306:AI1315)/10</f>
        <v>0.8</v>
      </c>
      <c r="AM1316">
        <f t="shared" si="2036"/>
        <v>0</v>
      </c>
      <c r="AN1316">
        <f t="shared" si="2036"/>
        <v>0.2</v>
      </c>
      <c r="AO1316" s="7">
        <f t="shared" si="2033"/>
        <v>-87.599609375</v>
      </c>
      <c r="AP1316" s="8">
        <f t="shared" ref="AP1316:AP1379" si="2037">(AI1316-AP1315)*(2/11)+AP1315</f>
        <v>0.71458570020403167</v>
      </c>
      <c r="AQ1316" s="8">
        <f t="shared" ref="AQ1316:AQ1379" si="2038">(AJ1316-AM1315)*(2/11)+AM1315</f>
        <v>0</v>
      </c>
      <c r="AR1316" s="8">
        <f t="shared" ref="AR1316:AR1379" si="2039">(AK1316-AN1315)*(2/11)+AN1315</f>
        <v>0.34545454545454546</v>
      </c>
      <c r="AT1316" s="8">
        <f t="shared" si="2034"/>
        <v>8</v>
      </c>
      <c r="AU1316" s="8">
        <f t="shared" si="2035"/>
        <v>2</v>
      </c>
      <c r="AV1316" s="4"/>
    </row>
    <row r="1317" spans="1:48" x14ac:dyDescent="0.25">
      <c r="A1317" t="s">
        <v>1321</v>
      </c>
      <c r="B1317">
        <v>17775.30078125</v>
      </c>
      <c r="C1317">
        <v>17787.30078125</v>
      </c>
      <c r="D1317">
        <v>17715.44921875</v>
      </c>
      <c r="E1317">
        <v>17761.69921875</v>
      </c>
      <c r="F1317">
        <v>17761.69921875</v>
      </c>
      <c r="G1317">
        <v>0</v>
      </c>
      <c r="H1317" t="str">
        <f t="shared" si="1993"/>
        <v xml:space="preserve"> 13:15:00+05:30</v>
      </c>
      <c r="I1317" t="str">
        <f t="shared" si="1994"/>
        <v>N</v>
      </c>
      <c r="J1317">
        <f t="shared" si="1995"/>
        <v>-14.201171875</v>
      </c>
      <c r="K1317">
        <f t="shared" si="1996"/>
        <v>-13.6015625</v>
      </c>
      <c r="L1317" s="3">
        <f t="shared" si="1972"/>
        <v>-7.9890028425731339E-4</v>
      </c>
      <c r="M1317" s="3">
        <f t="shared" si="1997"/>
        <v>-7.6519450598255964E-4</v>
      </c>
      <c r="N1317" t="str">
        <f t="shared" si="1998"/>
        <v>2021-10-06</v>
      </c>
      <c r="O1317">
        <f t="shared" si="1999"/>
        <v>-109.19921875</v>
      </c>
      <c r="P1317">
        <f t="shared" si="2000"/>
        <v>86.150390625</v>
      </c>
      <c r="Q1317">
        <f t="shared" si="2001"/>
        <v>252.25</v>
      </c>
      <c r="R1317">
        <f t="shared" si="2002"/>
        <v>409.05078125</v>
      </c>
      <c r="S1317">
        <f t="shared" si="2003"/>
        <v>17813.012451171875</v>
      </c>
      <c r="T1317">
        <f t="shared" si="2004"/>
        <v>17716.945126488095</v>
      </c>
      <c r="U1317">
        <f t="shared" si="2005"/>
        <v>-51.313232421875</v>
      </c>
      <c r="V1317">
        <f t="shared" si="2006"/>
        <v>44.754092261904589</v>
      </c>
      <c r="W1317">
        <f t="shared" si="2007"/>
        <v>71.8515625</v>
      </c>
      <c r="X1317">
        <f t="shared" si="2008"/>
        <v>52.600195312499999</v>
      </c>
      <c r="Y1317">
        <f t="shared" si="2009"/>
        <v>17790.390315276298</v>
      </c>
      <c r="Z1317">
        <f t="shared" si="2018"/>
        <v>17745.076180157164</v>
      </c>
      <c r="AA1317">
        <f t="shared" si="2010"/>
        <v>-28.69109652629777</v>
      </c>
      <c r="AB1317">
        <f t="shared" si="2011"/>
        <v>16.623038592835655</v>
      </c>
      <c r="AC1317" s="9">
        <f t="shared" si="2012"/>
        <v>45.314135119133425</v>
      </c>
      <c r="AD1317" s="4">
        <f t="shared" si="2013"/>
        <v>-0.17870335213128816</v>
      </c>
      <c r="AE1317" s="2">
        <f t="shared" si="2014"/>
        <v>4.0558701962777454E-3</v>
      </c>
      <c r="AF1317">
        <f t="shared" si="2022"/>
        <v>73.445188788202358</v>
      </c>
      <c r="AG1317" s="4">
        <f t="shared" si="2015"/>
        <v>-0.22321179558310453</v>
      </c>
      <c r="AI1317">
        <f t="shared" si="2016"/>
        <v>0</v>
      </c>
      <c r="AJ1317">
        <f t="shared" si="2019"/>
        <v>0</v>
      </c>
      <c r="AK1317">
        <f t="shared" si="2020"/>
        <v>1</v>
      </c>
      <c r="AL1317">
        <f t="shared" ref="AL1317:AN1317" si="2040">SUM(AI1307:AI1316)/10</f>
        <v>0.8</v>
      </c>
      <c r="AM1317">
        <f t="shared" si="2040"/>
        <v>0</v>
      </c>
      <c r="AN1317">
        <f t="shared" si="2040"/>
        <v>0.2</v>
      </c>
      <c r="AO1317" s="7">
        <f t="shared" si="2033"/>
        <v>-14.201171875</v>
      </c>
      <c r="AP1317" s="8">
        <f t="shared" si="2037"/>
        <v>0.58466102743966231</v>
      </c>
      <c r="AQ1317" s="8">
        <f t="shared" si="2038"/>
        <v>0</v>
      </c>
      <c r="AR1317" s="8">
        <f t="shared" si="2039"/>
        <v>0.34545454545454546</v>
      </c>
      <c r="AT1317" s="8">
        <f t="shared" si="2034"/>
        <v>7</v>
      </c>
      <c r="AU1317" s="8">
        <f t="shared" si="2035"/>
        <v>3</v>
      </c>
      <c r="AV1317" s="4"/>
    </row>
    <row r="1318" spans="1:48" x14ac:dyDescent="0.25">
      <c r="A1318" t="s">
        <v>1322</v>
      </c>
      <c r="B1318">
        <v>17761.25</v>
      </c>
      <c r="C1318">
        <v>17765.05078125</v>
      </c>
      <c r="D1318">
        <v>17636.849609375</v>
      </c>
      <c r="E1318">
        <v>17652.5</v>
      </c>
      <c r="F1318">
        <v>17652.5</v>
      </c>
      <c r="G1318">
        <v>0</v>
      </c>
      <c r="H1318" t="str">
        <f t="shared" si="1993"/>
        <v xml:space="preserve"> 14:15:00+05:30</v>
      </c>
      <c r="I1318" t="str">
        <f t="shared" si="1994"/>
        <v>N</v>
      </c>
      <c r="J1318">
        <f t="shared" si="1995"/>
        <v>-109.19921875</v>
      </c>
      <c r="K1318">
        <f t="shared" si="1996"/>
        <v>-108.75</v>
      </c>
      <c r="L1318" s="3">
        <f t="shared" si="1972"/>
        <v>-6.1480164372294229E-3</v>
      </c>
      <c r="M1318" s="3">
        <f t="shared" si="1997"/>
        <v>-6.1228798648743756E-3</v>
      </c>
      <c r="N1318" t="str">
        <f t="shared" si="1998"/>
        <v>2021-10-06</v>
      </c>
      <c r="O1318">
        <f t="shared" si="1999"/>
        <v>-26.05078125</v>
      </c>
      <c r="P1318">
        <f t="shared" si="2000"/>
        <v>193.849609375</v>
      </c>
      <c r="Q1318">
        <f t="shared" si="2001"/>
        <v>361.25</v>
      </c>
      <c r="R1318">
        <f t="shared" si="2002"/>
        <v>510.900390625</v>
      </c>
      <c r="S1318">
        <f t="shared" si="2003"/>
        <v>17813.662353515625</v>
      </c>
      <c r="T1318">
        <f t="shared" si="2004"/>
        <v>17728.192708333332</v>
      </c>
      <c r="U1318">
        <f t="shared" si="2005"/>
        <v>-161.162353515625</v>
      </c>
      <c r="V1318">
        <f t="shared" si="2006"/>
        <v>-75.692708333332121</v>
      </c>
      <c r="W1318">
        <f t="shared" si="2007"/>
        <v>128.201171875</v>
      </c>
      <c r="X1318">
        <f t="shared" si="2008"/>
        <v>56.970312499999999</v>
      </c>
      <c r="Y1318">
        <f t="shared" si="2009"/>
        <v>17759.748022992677</v>
      </c>
      <c r="Z1318">
        <f t="shared" si="2018"/>
        <v>17736.660163779241</v>
      </c>
      <c r="AA1318">
        <f t="shared" si="2010"/>
        <v>-107.24802299267685</v>
      </c>
      <c r="AB1318">
        <f t="shared" si="2011"/>
        <v>-84.160163779240975</v>
      </c>
      <c r="AC1318" s="9">
        <f t="shared" si="2012"/>
        <v>23.087859213435877</v>
      </c>
      <c r="AD1318" s="4">
        <f t="shared" si="2013"/>
        <v>-0.49049321690160058</v>
      </c>
      <c r="AE1318" s="2">
        <f t="shared" si="2014"/>
        <v>7.2689383146326602E-3</v>
      </c>
      <c r="AF1318">
        <f t="shared" si="2022"/>
        <v>31.555314659344731</v>
      </c>
      <c r="AG1318" s="4">
        <f t="shared" si="2015"/>
        <v>-0.57035559197291463</v>
      </c>
      <c r="AI1318">
        <f t="shared" si="2016"/>
        <v>0</v>
      </c>
      <c r="AJ1318">
        <f t="shared" si="2019"/>
        <v>0</v>
      </c>
      <c r="AK1318">
        <f t="shared" si="2020"/>
        <v>1</v>
      </c>
      <c r="AL1318">
        <f t="shared" ref="AL1318:AN1318" si="2041">SUM(AI1308:AI1317)/10</f>
        <v>0.8</v>
      </c>
      <c r="AM1318">
        <f t="shared" si="2041"/>
        <v>0</v>
      </c>
      <c r="AN1318">
        <f t="shared" si="2041"/>
        <v>0.2</v>
      </c>
      <c r="AO1318" s="7">
        <f t="shared" si="2033"/>
        <v>-109.19921875</v>
      </c>
      <c r="AP1318" s="8">
        <f t="shared" si="2037"/>
        <v>0.47835902245063278</v>
      </c>
      <c r="AQ1318" s="8">
        <f t="shared" si="2038"/>
        <v>0</v>
      </c>
      <c r="AR1318" s="8">
        <f t="shared" si="2039"/>
        <v>0.34545454545454546</v>
      </c>
      <c r="AT1318" s="8">
        <f t="shared" si="2034"/>
        <v>6</v>
      </c>
      <c r="AU1318" s="8">
        <f t="shared" si="2035"/>
        <v>4</v>
      </c>
      <c r="AV1318" s="4"/>
    </row>
    <row r="1319" spans="1:48" x14ac:dyDescent="0.25">
      <c r="A1319" t="s">
        <v>1323</v>
      </c>
      <c r="B1319">
        <v>17651.900390625</v>
      </c>
      <c r="C1319">
        <v>17657.69921875</v>
      </c>
      <c r="D1319">
        <v>17614.849609375</v>
      </c>
      <c r="E1319">
        <v>17626.44921875</v>
      </c>
      <c r="F1319">
        <v>17626.44921875</v>
      </c>
      <c r="G1319">
        <v>0</v>
      </c>
      <c r="H1319" t="str">
        <f t="shared" si="1993"/>
        <v xml:space="preserve"> 15:15:00+05:30</v>
      </c>
      <c r="I1319" t="str">
        <f t="shared" si="1994"/>
        <v>N</v>
      </c>
      <c r="J1319">
        <f t="shared" si="1995"/>
        <v>-26.05078125</v>
      </c>
      <c r="K1319">
        <f t="shared" si="1996"/>
        <v>-25.451171875</v>
      </c>
      <c r="L1319" s="3">
        <f t="shared" si="1972"/>
        <v>-1.4757559127602322E-3</v>
      </c>
      <c r="M1319" s="3">
        <f t="shared" si="1997"/>
        <v>-1.4418374969143394E-3</v>
      </c>
      <c r="N1319" t="str">
        <f t="shared" si="1998"/>
        <v>2021-10-06</v>
      </c>
      <c r="O1319">
        <f t="shared" si="1999"/>
        <v>182</v>
      </c>
      <c r="P1319">
        <f t="shared" si="2000"/>
        <v>163.80078125</v>
      </c>
      <c r="Q1319">
        <f t="shared" si="2001"/>
        <v>324.30078125</v>
      </c>
      <c r="R1319">
        <f t="shared" si="2002"/>
        <v>540.8515625</v>
      </c>
      <c r="S1319">
        <f t="shared" si="2003"/>
        <v>17796.043701171875</v>
      </c>
      <c r="T1319">
        <f t="shared" si="2004"/>
        <v>17734.016555059523</v>
      </c>
      <c r="U1319">
        <f t="shared" si="2005"/>
        <v>-169.594482421875</v>
      </c>
      <c r="V1319">
        <f t="shared" si="2006"/>
        <v>-107.56733630952294</v>
      </c>
      <c r="W1319">
        <f t="shared" si="2007"/>
        <v>42.849609375</v>
      </c>
      <c r="X1319">
        <f t="shared" si="2008"/>
        <v>66.755273437499994</v>
      </c>
      <c r="Y1319">
        <f t="shared" si="2009"/>
        <v>17730.126066494304</v>
      </c>
      <c r="Z1319">
        <f t="shared" si="2018"/>
        <v>17726.640986958402</v>
      </c>
      <c r="AA1319">
        <f t="shared" si="2010"/>
        <v>-103.67684774430381</v>
      </c>
      <c r="AB1319">
        <f t="shared" si="2011"/>
        <v>-100.19176820840221</v>
      </c>
      <c r="AC1319" s="9">
        <f t="shared" si="2012"/>
        <v>3.4850795359016047</v>
      </c>
      <c r="AD1319" s="4">
        <f t="shared" si="2013"/>
        <v>-0.8490514211957132</v>
      </c>
      <c r="AE1319" s="2">
        <f t="shared" si="2014"/>
        <v>2.4325844571613329E-3</v>
      </c>
      <c r="AF1319">
        <f t="shared" si="2022"/>
        <v>-3.8904885652191297</v>
      </c>
      <c r="AG1319" s="4" t="str">
        <f t="shared" si="2015"/>
        <v>CROSSOVER</v>
      </c>
      <c r="AI1319">
        <f t="shared" si="2016"/>
        <v>0</v>
      </c>
      <c r="AJ1319">
        <f t="shared" si="2019"/>
        <v>0</v>
      </c>
      <c r="AK1319">
        <f t="shared" si="2020"/>
        <v>1</v>
      </c>
      <c r="AL1319">
        <f t="shared" ref="AL1319:AN1319" si="2042">SUM(AI1309:AI1318)/10</f>
        <v>0.7</v>
      </c>
      <c r="AM1319">
        <f t="shared" si="2042"/>
        <v>0</v>
      </c>
      <c r="AN1319">
        <f t="shared" si="2042"/>
        <v>0.3</v>
      </c>
      <c r="AO1319" s="7">
        <f t="shared" si="2033"/>
        <v>-26.05078125</v>
      </c>
      <c r="AP1319" s="8">
        <f t="shared" si="2037"/>
        <v>0.39138465473233591</v>
      </c>
      <c r="AQ1319" s="8">
        <f t="shared" si="2038"/>
        <v>0</v>
      </c>
      <c r="AR1319" s="8">
        <f t="shared" si="2039"/>
        <v>0.34545454545454546</v>
      </c>
      <c r="AT1319" s="8">
        <f t="shared" si="2034"/>
        <v>5</v>
      </c>
      <c r="AU1319" s="8">
        <f t="shared" si="2035"/>
        <v>5</v>
      </c>
      <c r="AV1319" s="4"/>
    </row>
    <row r="1320" spans="1:48" x14ac:dyDescent="0.25">
      <c r="A1320" t="s">
        <v>1324</v>
      </c>
      <c r="B1320">
        <v>17810.55078125</v>
      </c>
      <c r="C1320">
        <v>17827.900390625</v>
      </c>
      <c r="D1320">
        <v>17766.05078125</v>
      </c>
      <c r="E1320">
        <v>17808.44921875</v>
      </c>
      <c r="F1320">
        <v>17808.44921875</v>
      </c>
      <c r="G1320">
        <v>0</v>
      </c>
      <c r="H1320" t="str">
        <f t="shared" si="1993"/>
        <v xml:space="preserve"> 09:15:00+05:30</v>
      </c>
      <c r="I1320" t="str">
        <f t="shared" si="1994"/>
        <v>Y</v>
      </c>
      <c r="J1320">
        <f t="shared" si="1995"/>
        <v>182</v>
      </c>
      <c r="K1320">
        <f t="shared" si="1996"/>
        <v>-2.1015625</v>
      </c>
      <c r="L1320" s="3">
        <f t="shared" si="1972"/>
        <v>1.0325392127553342E-2</v>
      </c>
      <c r="M1320" s="3">
        <f t="shared" si="1997"/>
        <v>-1.1799536835280878E-4</v>
      </c>
      <c r="N1320" t="str">
        <f t="shared" si="1998"/>
        <v>2021-10-07</v>
      </c>
      <c r="O1320">
        <f t="shared" si="1999"/>
        <v>-6.048828125</v>
      </c>
      <c r="P1320">
        <f t="shared" si="2000"/>
        <v>-11.298828125</v>
      </c>
      <c r="Q1320">
        <f t="shared" si="2001"/>
        <v>145.25</v>
      </c>
      <c r="R1320">
        <f t="shared" si="2002"/>
        <v>357.30078125</v>
      </c>
      <c r="S1320">
        <f t="shared" si="2003"/>
        <v>17770.824951171875</v>
      </c>
      <c r="T1320">
        <f t="shared" si="2004"/>
        <v>17738.783203125</v>
      </c>
      <c r="U1320">
        <f t="shared" si="2005"/>
        <v>37.624267578125</v>
      </c>
      <c r="V1320">
        <f t="shared" si="2006"/>
        <v>69.666015625</v>
      </c>
      <c r="W1320">
        <f t="shared" si="2007"/>
        <v>61.849609375</v>
      </c>
      <c r="X1320">
        <f t="shared" si="2008"/>
        <v>63.040234374999997</v>
      </c>
      <c r="Y1320">
        <f t="shared" si="2009"/>
        <v>17747.531211440015</v>
      </c>
      <c r="Z1320">
        <f t="shared" si="2018"/>
        <v>17734.078098939455</v>
      </c>
      <c r="AA1320">
        <f t="shared" si="2010"/>
        <v>60.918007309985114</v>
      </c>
      <c r="AB1320">
        <f t="shared" si="2011"/>
        <v>74.371119810544769</v>
      </c>
      <c r="AC1320" s="9">
        <f t="shared" si="2012"/>
        <v>13.453112500559655</v>
      </c>
      <c r="AD1320" s="4">
        <f t="shared" si="2013"/>
        <v>2.8602024321029673</v>
      </c>
      <c r="AE1320" s="2">
        <f t="shared" si="2014"/>
        <v>3.4813369688369384E-3</v>
      </c>
      <c r="AF1320">
        <f t="shared" si="2022"/>
        <v>8.7480083150148857</v>
      </c>
      <c r="AG1320" s="4" t="str">
        <f t="shared" si="2015"/>
        <v>CROSSOVER</v>
      </c>
      <c r="AI1320">
        <f t="shared" si="2016"/>
        <v>1</v>
      </c>
      <c r="AJ1320">
        <f t="shared" si="2019"/>
        <v>0</v>
      </c>
      <c r="AK1320">
        <f t="shared" si="2020"/>
        <v>0</v>
      </c>
      <c r="AL1320">
        <f t="shared" ref="AL1320:AN1320" si="2043">SUM(AI1310:AI1319)/10</f>
        <v>0.6</v>
      </c>
      <c r="AM1320">
        <f t="shared" si="2043"/>
        <v>0</v>
      </c>
      <c r="AN1320">
        <f t="shared" si="2043"/>
        <v>0.4</v>
      </c>
      <c r="AO1320" s="7">
        <f t="shared" si="2033"/>
        <v>182</v>
      </c>
      <c r="AP1320" s="8">
        <f t="shared" si="2037"/>
        <v>0.50204199023554752</v>
      </c>
      <c r="AQ1320" s="8">
        <f t="shared" si="2038"/>
        <v>0</v>
      </c>
      <c r="AR1320" s="8">
        <f t="shared" si="2039"/>
        <v>0.24545454545454545</v>
      </c>
      <c r="AT1320" s="8">
        <f t="shared" si="2034"/>
        <v>5</v>
      </c>
      <c r="AU1320" s="8">
        <f t="shared" si="2035"/>
        <v>5</v>
      </c>
      <c r="AV1320" s="4"/>
    </row>
    <row r="1321" spans="1:48" x14ac:dyDescent="0.25">
      <c r="A1321" t="s">
        <v>1325</v>
      </c>
      <c r="B1321">
        <v>17808.05078125</v>
      </c>
      <c r="C1321">
        <v>17820.150390625</v>
      </c>
      <c r="D1321">
        <v>17789.19921875</v>
      </c>
      <c r="E1321">
        <v>17802.400390625</v>
      </c>
      <c r="F1321">
        <v>17802.400390625</v>
      </c>
      <c r="G1321">
        <v>0</v>
      </c>
      <c r="H1321" t="str">
        <f t="shared" si="1993"/>
        <v xml:space="preserve"> 10:15:00+05:30</v>
      </c>
      <c r="I1321" t="str">
        <f t="shared" si="1994"/>
        <v>N</v>
      </c>
      <c r="J1321">
        <f t="shared" si="1995"/>
        <v>-6.048828125</v>
      </c>
      <c r="K1321">
        <f t="shared" si="1996"/>
        <v>-5.650390625</v>
      </c>
      <c r="L1321" s="3">
        <f t="shared" si="1972"/>
        <v>-3.3966057631965865E-4</v>
      </c>
      <c r="M1321" s="3">
        <f t="shared" si="1997"/>
        <v>-3.1729416624020783E-4</v>
      </c>
      <c r="N1321" t="str">
        <f t="shared" si="1998"/>
        <v>2021-10-07</v>
      </c>
      <c r="O1321">
        <f t="shared" si="1999"/>
        <v>36.5</v>
      </c>
      <c r="P1321">
        <f t="shared" si="2000"/>
        <v>91.650390625</v>
      </c>
      <c r="Q1321">
        <f t="shared" si="2001"/>
        <v>159.099609375</v>
      </c>
      <c r="R1321">
        <f t="shared" si="2002"/>
        <v>473.048828125</v>
      </c>
      <c r="S1321">
        <f t="shared" si="2003"/>
        <v>17768.218505859375</v>
      </c>
      <c r="T1321">
        <f t="shared" si="2004"/>
        <v>17743.385509672618</v>
      </c>
      <c r="U1321">
        <f t="shared" si="2005"/>
        <v>34.181884765625</v>
      </c>
      <c r="V1321">
        <f t="shared" si="2006"/>
        <v>59.014880952381645</v>
      </c>
      <c r="W1321">
        <f t="shared" si="2007"/>
        <v>30.951171875</v>
      </c>
      <c r="X1321">
        <f t="shared" si="2008"/>
        <v>64.415234374999997</v>
      </c>
      <c r="Y1321">
        <f t="shared" si="2009"/>
        <v>17759.724362370012</v>
      </c>
      <c r="Z1321">
        <f t="shared" si="2018"/>
        <v>17740.289216365414</v>
      </c>
      <c r="AA1321">
        <f t="shared" si="2010"/>
        <v>42.676028254987614</v>
      </c>
      <c r="AB1321">
        <f t="shared" si="2011"/>
        <v>62.111174259585823</v>
      </c>
      <c r="AC1321" s="9">
        <f t="shared" si="2012"/>
        <v>19.435146004598209</v>
      </c>
      <c r="AD1321" s="4">
        <f t="shared" si="2013"/>
        <v>0.44465795582915846</v>
      </c>
      <c r="AE1321" s="2">
        <f t="shared" si="2014"/>
        <v>1.7398856179190543E-3</v>
      </c>
      <c r="AF1321">
        <f t="shared" si="2022"/>
        <v>16.338852697394032</v>
      </c>
      <c r="AG1321" s="4">
        <f t="shared" si="2015"/>
        <v>0.8677225842767422</v>
      </c>
      <c r="AI1321">
        <f t="shared" si="2016"/>
        <v>1</v>
      </c>
      <c r="AJ1321">
        <f t="shared" si="2019"/>
        <v>0</v>
      </c>
      <c r="AK1321">
        <f t="shared" si="2020"/>
        <v>0</v>
      </c>
      <c r="AL1321">
        <f t="shared" ref="AL1321:AN1321" si="2044">SUM(AI1311:AI1320)/10</f>
        <v>0.6</v>
      </c>
      <c r="AM1321">
        <f t="shared" si="2044"/>
        <v>0</v>
      </c>
      <c r="AN1321">
        <f t="shared" si="2044"/>
        <v>0.4</v>
      </c>
      <c r="AO1321" s="7">
        <f t="shared" si="2033"/>
        <v>-6.048828125</v>
      </c>
      <c r="AP1321" s="8">
        <f t="shared" si="2037"/>
        <v>0.59257981019272066</v>
      </c>
      <c r="AQ1321" s="8">
        <f t="shared" si="2038"/>
        <v>0</v>
      </c>
      <c r="AR1321" s="8">
        <f t="shared" si="2039"/>
        <v>0.32727272727272727</v>
      </c>
      <c r="AT1321" s="8">
        <f t="shared" si="2034"/>
        <v>4</v>
      </c>
      <c r="AU1321" s="8">
        <f t="shared" si="2035"/>
        <v>6</v>
      </c>
      <c r="AV1321" s="4"/>
    </row>
    <row r="1322" spans="1:48" x14ac:dyDescent="0.25">
      <c r="A1322" t="s">
        <v>1326</v>
      </c>
      <c r="B1322">
        <v>17802.900390625</v>
      </c>
      <c r="C1322">
        <v>17849.849609375</v>
      </c>
      <c r="D1322">
        <v>17790.400390625</v>
      </c>
      <c r="E1322">
        <v>17838.900390625</v>
      </c>
      <c r="F1322">
        <v>17838.900390625</v>
      </c>
      <c r="G1322">
        <v>0</v>
      </c>
      <c r="H1322" t="str">
        <f t="shared" si="1993"/>
        <v xml:space="preserve"> 11:15:00+05:30</v>
      </c>
      <c r="I1322" t="str">
        <f t="shared" si="1994"/>
        <v>N</v>
      </c>
      <c r="J1322">
        <f t="shared" si="1995"/>
        <v>36.5</v>
      </c>
      <c r="K1322">
        <f t="shared" si="1996"/>
        <v>36</v>
      </c>
      <c r="L1322" s="3">
        <f t="shared" si="1972"/>
        <v>2.0502853097957188E-3</v>
      </c>
      <c r="M1322" s="3">
        <f t="shared" si="1997"/>
        <v>2.0221424155671616E-3</v>
      </c>
      <c r="N1322" t="str">
        <f t="shared" si="1998"/>
        <v>2021-10-07</v>
      </c>
      <c r="O1322">
        <f t="shared" si="1999"/>
        <v>8.94921875</v>
      </c>
      <c r="P1322">
        <f t="shared" si="2000"/>
        <v>70.548828125</v>
      </c>
      <c r="Q1322">
        <f t="shared" si="2001"/>
        <v>85.900390625</v>
      </c>
      <c r="R1322">
        <f t="shared" si="2002"/>
        <v>460.798828125</v>
      </c>
      <c r="S1322">
        <f t="shared" si="2003"/>
        <v>17764.51220703125</v>
      </c>
      <c r="T1322">
        <f t="shared" si="2004"/>
        <v>17747.014136904763</v>
      </c>
      <c r="U1322">
        <f t="shared" si="2005"/>
        <v>74.38818359375</v>
      </c>
      <c r="V1322">
        <f t="shared" si="2006"/>
        <v>91.886253720236709</v>
      </c>
      <c r="W1322">
        <f t="shared" si="2007"/>
        <v>59.44921875</v>
      </c>
      <c r="X1322">
        <f t="shared" si="2008"/>
        <v>61.875195312499997</v>
      </c>
      <c r="Y1322">
        <f t="shared" si="2009"/>
        <v>17777.319035315566</v>
      </c>
      <c r="Z1322">
        <f t="shared" si="2018"/>
        <v>17749.253868570831</v>
      </c>
      <c r="AA1322">
        <f t="shared" si="2010"/>
        <v>61.581355309434002</v>
      </c>
      <c r="AB1322">
        <f t="shared" si="2011"/>
        <v>89.646522054168599</v>
      </c>
      <c r="AC1322" s="9">
        <f t="shared" si="2012"/>
        <v>28.065166744734597</v>
      </c>
      <c r="AD1322" s="4">
        <f t="shared" si="2013"/>
        <v>0.44404198137202516</v>
      </c>
      <c r="AE1322" s="2">
        <f t="shared" si="2014"/>
        <v>3.3416459126646711E-3</v>
      </c>
      <c r="AF1322">
        <f t="shared" si="2022"/>
        <v>30.304898410802707</v>
      </c>
      <c r="AG1322" s="4">
        <f t="shared" si="2015"/>
        <v>0.85477517742945275</v>
      </c>
      <c r="AI1322">
        <f t="shared" si="2016"/>
        <v>1</v>
      </c>
      <c r="AJ1322">
        <f t="shared" si="2019"/>
        <v>0</v>
      </c>
      <c r="AK1322">
        <f t="shared" si="2020"/>
        <v>0</v>
      </c>
      <c r="AL1322">
        <f t="shared" ref="AL1322:AN1322" si="2045">SUM(AI1312:AI1321)/10</f>
        <v>0.6</v>
      </c>
      <c r="AM1322">
        <f t="shared" si="2045"/>
        <v>0</v>
      </c>
      <c r="AN1322">
        <f t="shared" si="2045"/>
        <v>0.4</v>
      </c>
      <c r="AO1322" s="7">
        <f t="shared" si="2033"/>
        <v>36.5</v>
      </c>
      <c r="AP1322" s="8">
        <f t="shared" si="2037"/>
        <v>0.66665620833949868</v>
      </c>
      <c r="AQ1322" s="8">
        <f t="shared" si="2038"/>
        <v>0</v>
      </c>
      <c r="AR1322" s="8">
        <f t="shared" si="2039"/>
        <v>0.32727272727272727</v>
      </c>
      <c r="AT1322" s="8">
        <f t="shared" si="2034"/>
        <v>4</v>
      </c>
      <c r="AU1322" s="8">
        <f t="shared" si="2035"/>
        <v>6</v>
      </c>
      <c r="AV1322" s="4"/>
    </row>
    <row r="1323" spans="1:48" x14ac:dyDescent="0.25">
      <c r="A1323" t="s">
        <v>1327</v>
      </c>
      <c r="B1323">
        <v>17837.94921875</v>
      </c>
      <c r="C1323">
        <v>17855.05078125</v>
      </c>
      <c r="D1323">
        <v>17827.05078125</v>
      </c>
      <c r="E1323">
        <v>17847.849609375</v>
      </c>
      <c r="F1323">
        <v>17847.849609375</v>
      </c>
      <c r="G1323">
        <v>0</v>
      </c>
      <c r="H1323" t="str">
        <f t="shared" si="1993"/>
        <v xml:space="preserve"> 12:15:00+05:30</v>
      </c>
      <c r="I1323" t="str">
        <f t="shared" si="1994"/>
        <v>N</v>
      </c>
      <c r="J1323">
        <f t="shared" si="1995"/>
        <v>8.94921875</v>
      </c>
      <c r="K1323">
        <f t="shared" si="1996"/>
        <v>9.900390625</v>
      </c>
      <c r="L1323" s="3">
        <f t="shared" si="1972"/>
        <v>5.0166874381467731E-4</v>
      </c>
      <c r="M1323" s="3">
        <f t="shared" si="1997"/>
        <v>5.550184330939458E-4</v>
      </c>
      <c r="N1323" t="str">
        <f t="shared" si="1998"/>
        <v>2021-10-07</v>
      </c>
      <c r="O1323">
        <f t="shared" si="1999"/>
        <v>-1.5</v>
      </c>
      <c r="P1323">
        <f t="shared" si="2000"/>
        <v>16.900390625</v>
      </c>
      <c r="Q1323">
        <f t="shared" si="2001"/>
        <v>54.5</v>
      </c>
      <c r="R1323">
        <f t="shared" si="2002"/>
        <v>462.25</v>
      </c>
      <c r="S1323">
        <f t="shared" si="2003"/>
        <v>17766.224853515625</v>
      </c>
      <c r="T1323">
        <f t="shared" si="2004"/>
        <v>17753.895089285714</v>
      </c>
      <c r="U1323">
        <f t="shared" si="2005"/>
        <v>81.624755859375</v>
      </c>
      <c r="V1323">
        <f t="shared" si="2006"/>
        <v>93.954520089286234</v>
      </c>
      <c r="W1323">
        <f t="shared" si="2007"/>
        <v>28</v>
      </c>
      <c r="X1323">
        <f t="shared" si="2008"/>
        <v>66.385156249999994</v>
      </c>
      <c r="Y1323">
        <f t="shared" si="2009"/>
        <v>17792.992496217663</v>
      </c>
      <c r="Z1323">
        <f t="shared" si="2018"/>
        <v>17758.217117734846</v>
      </c>
      <c r="AA1323">
        <f t="shared" si="2010"/>
        <v>54.857113157337153</v>
      </c>
      <c r="AB1323">
        <f t="shared" si="2011"/>
        <v>89.632491640153603</v>
      </c>
      <c r="AC1323" s="9">
        <f t="shared" si="2012"/>
        <v>34.77537848281645</v>
      </c>
      <c r="AD1323" s="4">
        <f t="shared" si="2013"/>
        <v>0.23909395583194881</v>
      </c>
      <c r="AE1323" s="2">
        <f t="shared" si="2014"/>
        <v>1.570646785246701E-3</v>
      </c>
      <c r="AF1323">
        <f t="shared" si="2022"/>
        <v>39.097406931949081</v>
      </c>
      <c r="AG1323" s="4">
        <f t="shared" si="2015"/>
        <v>0.29013489509049573</v>
      </c>
      <c r="AI1323">
        <f t="shared" si="2016"/>
        <v>1</v>
      </c>
      <c r="AJ1323">
        <f t="shared" si="2019"/>
        <v>0</v>
      </c>
      <c r="AK1323">
        <f t="shared" si="2020"/>
        <v>0</v>
      </c>
      <c r="AL1323">
        <f t="shared" ref="AL1323:AN1323" si="2046">SUM(AI1313:AI1322)/10</f>
        <v>0.6</v>
      </c>
      <c r="AM1323">
        <f t="shared" si="2046"/>
        <v>0</v>
      </c>
      <c r="AN1323">
        <f t="shared" si="2046"/>
        <v>0.4</v>
      </c>
      <c r="AO1323" s="7">
        <f t="shared" si="2033"/>
        <v>8.94921875</v>
      </c>
      <c r="AP1323" s="8">
        <f t="shared" si="2037"/>
        <v>0.7272641704595898</v>
      </c>
      <c r="AQ1323" s="8">
        <f t="shared" si="2038"/>
        <v>0</v>
      </c>
      <c r="AR1323" s="8">
        <f t="shared" si="2039"/>
        <v>0.32727272727272727</v>
      </c>
      <c r="AT1323" s="8">
        <f t="shared" si="2034"/>
        <v>4</v>
      </c>
      <c r="AU1323" s="8">
        <f t="shared" si="2035"/>
        <v>6</v>
      </c>
      <c r="AV1323" s="4"/>
    </row>
    <row r="1324" spans="1:48" x14ac:dyDescent="0.25">
      <c r="A1324" t="s">
        <v>1328</v>
      </c>
      <c r="B1324">
        <v>17847.75</v>
      </c>
      <c r="C1324">
        <v>17857.5</v>
      </c>
      <c r="D1324">
        <v>17817.650390625</v>
      </c>
      <c r="E1324">
        <v>17846.349609375</v>
      </c>
      <c r="F1324">
        <v>17846.349609375</v>
      </c>
      <c r="G1324">
        <v>0</v>
      </c>
      <c r="H1324" t="str">
        <f t="shared" si="1993"/>
        <v xml:space="preserve"> 13:15:00+05:30</v>
      </c>
      <c r="I1324" t="str">
        <f t="shared" si="1994"/>
        <v>N</v>
      </c>
      <c r="J1324">
        <f t="shared" si="1995"/>
        <v>-1.5</v>
      </c>
      <c r="K1324">
        <f t="shared" si="1996"/>
        <v>-1.400390625</v>
      </c>
      <c r="L1324" s="3">
        <f t="shared" si="1972"/>
        <v>-8.4043738199815953E-5</v>
      </c>
      <c r="M1324" s="3">
        <f t="shared" si="1997"/>
        <v>-7.8463146615119551E-5</v>
      </c>
      <c r="N1324" t="str">
        <f t="shared" si="1998"/>
        <v>2021-10-07</v>
      </c>
      <c r="O1324">
        <f t="shared" si="1999"/>
        <v>-56.099609375</v>
      </c>
      <c r="P1324">
        <f t="shared" si="2000"/>
        <v>33.55078125</v>
      </c>
      <c r="Q1324">
        <f t="shared" si="2001"/>
        <v>89.701171875</v>
      </c>
      <c r="R1324">
        <f t="shared" si="2002"/>
        <v>437.75</v>
      </c>
      <c r="S1324">
        <f t="shared" si="2003"/>
        <v>17764.2685546875</v>
      </c>
      <c r="T1324">
        <f t="shared" si="2004"/>
        <v>17762.097470238095</v>
      </c>
      <c r="U1324">
        <f t="shared" si="2005"/>
        <v>82.0810546875</v>
      </c>
      <c r="V1324">
        <f t="shared" si="2006"/>
        <v>84.252139136904589</v>
      </c>
      <c r="W1324">
        <f t="shared" si="2007"/>
        <v>39.849609375</v>
      </c>
      <c r="X1324">
        <f t="shared" si="2008"/>
        <v>63.650195312500003</v>
      </c>
      <c r="Y1324">
        <f t="shared" si="2009"/>
        <v>17804.849632474848</v>
      </c>
      <c r="Z1324">
        <f t="shared" si="2018"/>
        <v>17766.229162429405</v>
      </c>
      <c r="AA1324">
        <f t="shared" si="2010"/>
        <v>41.499976900151523</v>
      </c>
      <c r="AB1324">
        <f t="shared" si="2011"/>
        <v>80.120446945595177</v>
      </c>
      <c r="AC1324" s="9">
        <f t="shared" si="2012"/>
        <v>38.620470045443653</v>
      </c>
      <c r="AD1324" s="4">
        <f t="shared" si="2013"/>
        <v>0.11056936632701719</v>
      </c>
      <c r="AE1324" s="2">
        <f t="shared" si="2014"/>
        <v>2.2365243733801971E-3</v>
      </c>
      <c r="AF1324">
        <f t="shared" si="2022"/>
        <v>42.752162236753065</v>
      </c>
      <c r="AG1324" s="4">
        <f t="shared" si="2015"/>
        <v>9.3478202049697617E-2</v>
      </c>
      <c r="AI1324">
        <f t="shared" si="2016"/>
        <v>1</v>
      </c>
      <c r="AJ1324">
        <f t="shared" si="2019"/>
        <v>0</v>
      </c>
      <c r="AK1324">
        <f t="shared" si="2020"/>
        <v>0</v>
      </c>
      <c r="AL1324">
        <f t="shared" ref="AL1324:AN1324" si="2047">SUM(AI1314:AI1323)/10</f>
        <v>0.6</v>
      </c>
      <c r="AM1324">
        <f t="shared" si="2047"/>
        <v>0</v>
      </c>
      <c r="AN1324">
        <f t="shared" si="2047"/>
        <v>0.4</v>
      </c>
      <c r="AO1324" s="7">
        <f t="shared" si="2033"/>
        <v>-1.5</v>
      </c>
      <c r="AP1324" s="8">
        <f t="shared" si="2037"/>
        <v>0.77685250310330078</v>
      </c>
      <c r="AQ1324" s="8">
        <f t="shared" si="2038"/>
        <v>0</v>
      </c>
      <c r="AR1324" s="8">
        <f t="shared" si="2039"/>
        <v>0.32727272727272727</v>
      </c>
      <c r="AT1324" s="8">
        <f t="shared" si="2034"/>
        <v>4</v>
      </c>
      <c r="AU1324" s="8">
        <f t="shared" si="2035"/>
        <v>6</v>
      </c>
      <c r="AV1324" s="4"/>
    </row>
    <row r="1325" spans="1:48" x14ac:dyDescent="0.25">
      <c r="A1325" t="s">
        <v>1329</v>
      </c>
      <c r="B1325">
        <v>17845.5</v>
      </c>
      <c r="C1325">
        <v>17845.650390625</v>
      </c>
      <c r="D1325">
        <v>17787.400390625</v>
      </c>
      <c r="E1325">
        <v>17790.25</v>
      </c>
      <c r="F1325">
        <v>17790.25</v>
      </c>
      <c r="G1325">
        <v>0</v>
      </c>
      <c r="H1325" t="str">
        <f t="shared" si="1993"/>
        <v xml:space="preserve"> 14:15:00+05:30</v>
      </c>
      <c r="I1325" t="str">
        <f t="shared" si="1994"/>
        <v>N</v>
      </c>
      <c r="J1325">
        <f t="shared" si="1995"/>
        <v>-56.099609375</v>
      </c>
      <c r="K1325">
        <f t="shared" si="1996"/>
        <v>-55.25</v>
      </c>
      <c r="L1325" s="3">
        <f t="shared" si="1972"/>
        <v>-3.1434781119344369E-3</v>
      </c>
      <c r="M1325" s="3">
        <f t="shared" si="1997"/>
        <v>-3.0960186041298927E-3</v>
      </c>
      <c r="N1325" t="str">
        <f t="shared" si="1998"/>
        <v>2021-10-07</v>
      </c>
      <c r="O1325">
        <f t="shared" si="1999"/>
        <v>6.900390625</v>
      </c>
      <c r="P1325">
        <f t="shared" si="2000"/>
        <v>127.150390625</v>
      </c>
      <c r="Q1325">
        <f t="shared" si="2001"/>
        <v>173.599609375</v>
      </c>
      <c r="R1325">
        <f t="shared" si="2002"/>
        <v>518.5</v>
      </c>
      <c r="S1325">
        <f t="shared" si="2003"/>
        <v>17773.07470703125</v>
      </c>
      <c r="T1325">
        <f t="shared" si="2004"/>
        <v>17769.114118303572</v>
      </c>
      <c r="U1325">
        <f t="shared" si="2005"/>
        <v>17.17529296875</v>
      </c>
      <c r="V1325">
        <f t="shared" si="2006"/>
        <v>21.135881696427532</v>
      </c>
      <c r="W1325">
        <f t="shared" si="2007"/>
        <v>58.25</v>
      </c>
      <c r="X1325">
        <f t="shared" si="2008"/>
        <v>61.145117187499999</v>
      </c>
      <c r="Y1325">
        <f t="shared" si="2009"/>
        <v>17801.605269702661</v>
      </c>
      <c r="Z1325">
        <f t="shared" si="2018"/>
        <v>17768.412874935824</v>
      </c>
      <c r="AA1325">
        <f t="shared" si="2010"/>
        <v>-11.355269702660735</v>
      </c>
      <c r="AB1325">
        <f t="shared" si="2011"/>
        <v>21.83712506417578</v>
      </c>
      <c r="AC1325" s="9">
        <f t="shared" si="2012"/>
        <v>33.192394766836514</v>
      </c>
      <c r="AD1325" s="4">
        <f t="shared" si="2013"/>
        <v>-0.14054917695771363</v>
      </c>
      <c r="AE1325" s="2">
        <f t="shared" si="2014"/>
        <v>3.2747899479848193E-3</v>
      </c>
      <c r="AF1325">
        <f t="shared" si="2022"/>
        <v>32.491151399088267</v>
      </c>
      <c r="AG1325" s="4">
        <f t="shared" si="2015"/>
        <v>-0.24001150587054143</v>
      </c>
      <c r="AI1325">
        <f t="shared" si="2016"/>
        <v>0</v>
      </c>
      <c r="AJ1325">
        <f t="shared" si="2019"/>
        <v>0</v>
      </c>
      <c r="AK1325">
        <f t="shared" si="2020"/>
        <v>1</v>
      </c>
      <c r="AL1325">
        <f t="shared" ref="AL1325:AN1325" si="2048">SUM(AI1315:AI1324)/10</f>
        <v>0.6</v>
      </c>
      <c r="AM1325">
        <f t="shared" si="2048"/>
        <v>0</v>
      </c>
      <c r="AN1325">
        <f t="shared" si="2048"/>
        <v>0.4</v>
      </c>
      <c r="AO1325" s="7">
        <f t="shared" si="2033"/>
        <v>-56.099609375</v>
      </c>
      <c r="AP1325" s="8">
        <f t="shared" si="2037"/>
        <v>0.63560659344815518</v>
      </c>
      <c r="AQ1325" s="8">
        <f t="shared" si="2038"/>
        <v>0</v>
      </c>
      <c r="AR1325" s="8">
        <f t="shared" si="2039"/>
        <v>0.50909090909090915</v>
      </c>
      <c r="AT1325" s="8">
        <f t="shared" si="2034"/>
        <v>3</v>
      </c>
      <c r="AU1325" s="8">
        <f t="shared" si="2035"/>
        <v>7</v>
      </c>
      <c r="AV1325" s="4"/>
    </row>
    <row r="1326" spans="1:48" x14ac:dyDescent="0.25">
      <c r="A1326" t="s">
        <v>1330</v>
      </c>
      <c r="B1326">
        <v>17790.75</v>
      </c>
      <c r="C1326">
        <v>17802.349609375</v>
      </c>
      <c r="D1326">
        <v>17780.55078125</v>
      </c>
      <c r="E1326">
        <v>17797.150390625</v>
      </c>
      <c r="F1326">
        <v>17797.150390625</v>
      </c>
      <c r="G1326">
        <v>0</v>
      </c>
      <c r="H1326" t="str">
        <f t="shared" si="1993"/>
        <v xml:space="preserve"> 15:15:00+05:30</v>
      </c>
      <c r="I1326" t="str">
        <f t="shared" si="1994"/>
        <v>N</v>
      </c>
      <c r="J1326">
        <f t="shared" si="1995"/>
        <v>6.900390625</v>
      </c>
      <c r="K1326">
        <f t="shared" si="1996"/>
        <v>6.400390625</v>
      </c>
      <c r="L1326" s="3">
        <f t="shared" si="1972"/>
        <v>3.878748542038476E-4</v>
      </c>
      <c r="M1326" s="3">
        <f t="shared" si="1997"/>
        <v>3.5975946067478887E-4</v>
      </c>
      <c r="N1326" t="str">
        <f t="shared" si="1998"/>
        <v>2021-10-07</v>
      </c>
      <c r="O1326">
        <f t="shared" si="1999"/>
        <v>96.900390625</v>
      </c>
      <c r="P1326">
        <f t="shared" si="2000"/>
        <v>98.75</v>
      </c>
      <c r="Q1326">
        <f t="shared" si="2001"/>
        <v>194.25</v>
      </c>
      <c r="R1326">
        <f t="shared" si="2002"/>
        <v>542.900390625</v>
      </c>
      <c r="S1326">
        <f t="shared" si="2003"/>
        <v>17776.6435546875</v>
      </c>
      <c r="T1326">
        <f t="shared" si="2004"/>
        <v>17773.521298363095</v>
      </c>
      <c r="U1326">
        <f t="shared" si="2005"/>
        <v>20.5068359375</v>
      </c>
      <c r="V1326">
        <f t="shared" si="2006"/>
        <v>23.629092261904589</v>
      </c>
      <c r="W1326">
        <f t="shared" si="2007"/>
        <v>21.798828125</v>
      </c>
      <c r="X1326">
        <f t="shared" si="2008"/>
        <v>62.595117187500001</v>
      </c>
      <c r="Y1326">
        <f t="shared" si="2009"/>
        <v>17800.615296574291</v>
      </c>
      <c r="Z1326">
        <f t="shared" si="2018"/>
        <v>17771.025376362111</v>
      </c>
      <c r="AA1326">
        <f t="shared" si="2010"/>
        <v>-3.4649059492912784</v>
      </c>
      <c r="AB1326">
        <f t="shared" si="2011"/>
        <v>26.125014262888726</v>
      </c>
      <c r="AC1326" s="9">
        <f t="shared" si="2012"/>
        <v>29.589920212180004</v>
      </c>
      <c r="AD1326" s="4">
        <f t="shared" si="2013"/>
        <v>-0.10853313175992492</v>
      </c>
      <c r="AE1326" s="2">
        <f t="shared" si="2014"/>
        <v>1.2259928498945807E-3</v>
      </c>
      <c r="AF1326">
        <f t="shared" si="2022"/>
        <v>27.093998211195867</v>
      </c>
      <c r="AG1326" s="4">
        <f t="shared" si="2015"/>
        <v>-0.16611147821753861</v>
      </c>
      <c r="AI1326">
        <f t="shared" si="2016"/>
        <v>0</v>
      </c>
      <c r="AJ1326">
        <f t="shared" si="2019"/>
        <v>0</v>
      </c>
      <c r="AK1326">
        <f t="shared" si="2020"/>
        <v>1</v>
      </c>
      <c r="AL1326">
        <f t="shared" ref="AL1326:AN1326" si="2049">SUM(AI1316:AI1325)/10</f>
        <v>0.5</v>
      </c>
      <c r="AM1326">
        <f t="shared" si="2049"/>
        <v>0</v>
      </c>
      <c r="AN1326">
        <f t="shared" si="2049"/>
        <v>0.5</v>
      </c>
      <c r="AO1326" s="7">
        <f t="shared" si="2033"/>
        <v>6.900390625</v>
      </c>
      <c r="AP1326" s="8">
        <f t="shared" si="2037"/>
        <v>0.52004175827576327</v>
      </c>
      <c r="AQ1326" s="8">
        <f t="shared" si="2038"/>
        <v>0</v>
      </c>
      <c r="AR1326" s="8">
        <f t="shared" si="2039"/>
        <v>0.50909090909090915</v>
      </c>
      <c r="AT1326" s="8">
        <f t="shared" si="2034"/>
        <v>4</v>
      </c>
      <c r="AU1326" s="8">
        <f t="shared" si="2035"/>
        <v>6</v>
      </c>
      <c r="AV1326" s="4"/>
    </row>
    <row r="1327" spans="1:48" x14ac:dyDescent="0.25">
      <c r="A1327" t="s">
        <v>1331</v>
      </c>
      <c r="B1327">
        <v>17886.849609375</v>
      </c>
      <c r="C1327">
        <v>17908.5</v>
      </c>
      <c r="D1327">
        <v>17848.25</v>
      </c>
      <c r="E1327">
        <v>17894.05078125</v>
      </c>
      <c r="F1327">
        <v>17894.05078125</v>
      </c>
      <c r="G1327">
        <v>0</v>
      </c>
      <c r="H1327" t="str">
        <f t="shared" si="1993"/>
        <v xml:space="preserve"> 09:15:00+05:30</v>
      </c>
      <c r="I1327" t="str">
        <f t="shared" si="1994"/>
        <v>Y</v>
      </c>
      <c r="J1327">
        <f t="shared" si="1995"/>
        <v>96.900390625</v>
      </c>
      <c r="K1327">
        <f t="shared" si="1996"/>
        <v>7.201171875</v>
      </c>
      <c r="L1327" s="3">
        <f t="shared" si="1972"/>
        <v>5.4447138164345791E-3</v>
      </c>
      <c r="M1327" s="3">
        <f t="shared" si="1997"/>
        <v>4.0259587530862132E-4</v>
      </c>
      <c r="N1327" t="str">
        <f t="shared" si="1998"/>
        <v>2021-10-08</v>
      </c>
      <c r="O1327">
        <f t="shared" si="1999"/>
        <v>15.3984375</v>
      </c>
      <c r="P1327">
        <f t="shared" si="2000"/>
        <v>13.44921875</v>
      </c>
      <c r="Q1327">
        <f t="shared" si="2001"/>
        <v>111.298828125</v>
      </c>
      <c r="R1327">
        <f t="shared" si="2002"/>
        <v>445</v>
      </c>
      <c r="S1327">
        <f t="shared" si="2003"/>
        <v>17794.724853515625</v>
      </c>
      <c r="T1327">
        <f t="shared" si="2004"/>
        <v>17778.154668898809</v>
      </c>
      <c r="U1327">
        <f t="shared" si="2005"/>
        <v>99.325927734375</v>
      </c>
      <c r="V1327">
        <f t="shared" si="2006"/>
        <v>115.89611235119082</v>
      </c>
      <c r="W1327">
        <f t="shared" si="2007"/>
        <v>60.25</v>
      </c>
      <c r="X1327">
        <f t="shared" si="2008"/>
        <v>54.305078125000001</v>
      </c>
      <c r="Y1327">
        <f t="shared" si="2009"/>
        <v>17821.378737613337</v>
      </c>
      <c r="Z1327">
        <f t="shared" si="2018"/>
        <v>17782.209504079194</v>
      </c>
      <c r="AA1327">
        <f t="shared" si="2010"/>
        <v>72.672043636663147</v>
      </c>
      <c r="AB1327">
        <f t="shared" si="2011"/>
        <v>111.84127717080628</v>
      </c>
      <c r="AC1327" s="9">
        <f t="shared" si="2012"/>
        <v>39.169233534143132</v>
      </c>
      <c r="AD1327" s="4">
        <f t="shared" si="2013"/>
        <v>0.32373569287354903</v>
      </c>
      <c r="AE1327" s="2">
        <f t="shared" si="2014"/>
        <v>3.3756810891824129E-3</v>
      </c>
      <c r="AF1327">
        <f t="shared" si="2022"/>
        <v>43.224068714527675</v>
      </c>
      <c r="AG1327" s="4">
        <f t="shared" si="2015"/>
        <v>0.59533740194411355</v>
      </c>
      <c r="AI1327">
        <f t="shared" si="2016"/>
        <v>1</v>
      </c>
      <c r="AJ1327">
        <f t="shared" si="2019"/>
        <v>0</v>
      </c>
      <c r="AK1327">
        <f t="shared" si="2020"/>
        <v>0</v>
      </c>
      <c r="AL1327">
        <f t="shared" ref="AL1327:AN1327" si="2050">SUM(AI1317:AI1326)/10</f>
        <v>0.5</v>
      </c>
      <c r="AM1327">
        <f t="shared" si="2050"/>
        <v>0</v>
      </c>
      <c r="AN1327">
        <f t="shared" si="2050"/>
        <v>0.5</v>
      </c>
      <c r="AO1327" s="7">
        <f t="shared" si="2033"/>
        <v>96.900390625</v>
      </c>
      <c r="AP1327" s="8">
        <f t="shared" si="2037"/>
        <v>0.60730689313471542</v>
      </c>
      <c r="AQ1327" s="8">
        <f t="shared" si="2038"/>
        <v>0</v>
      </c>
      <c r="AR1327" s="8">
        <f t="shared" si="2039"/>
        <v>0.40909090909090906</v>
      </c>
      <c r="AT1327" s="8">
        <f t="shared" si="2034"/>
        <v>5</v>
      </c>
      <c r="AU1327" s="8">
        <f t="shared" si="2035"/>
        <v>5</v>
      </c>
      <c r="AV1327" s="4"/>
    </row>
    <row r="1328" spans="1:48" x14ac:dyDescent="0.25">
      <c r="A1328" t="s">
        <v>1332</v>
      </c>
      <c r="B1328">
        <v>17894.69921875</v>
      </c>
      <c r="C1328">
        <v>17941.5</v>
      </c>
      <c r="D1328">
        <v>17880.05078125</v>
      </c>
      <c r="E1328">
        <v>17909.44921875</v>
      </c>
      <c r="F1328">
        <v>17909.44921875</v>
      </c>
      <c r="G1328">
        <v>0</v>
      </c>
      <c r="H1328" t="str">
        <f t="shared" si="1993"/>
        <v xml:space="preserve"> 10:15:00+05:30</v>
      </c>
      <c r="I1328" t="str">
        <f t="shared" si="1994"/>
        <v>N</v>
      </c>
      <c r="J1328">
        <f t="shared" si="1995"/>
        <v>15.3984375</v>
      </c>
      <c r="K1328">
        <f t="shared" si="1996"/>
        <v>14.75</v>
      </c>
      <c r="L1328" s="3">
        <f t="shared" si="1972"/>
        <v>8.6053391086466627E-4</v>
      </c>
      <c r="M1328" s="3">
        <f t="shared" si="1997"/>
        <v>8.2426643888738871E-4</v>
      </c>
      <c r="N1328" t="str">
        <f t="shared" si="1998"/>
        <v>2021-10-08</v>
      </c>
      <c r="O1328">
        <f t="shared" si="1999"/>
        <v>-44.69921875</v>
      </c>
      <c r="P1328">
        <f t="shared" si="2000"/>
        <v>69.55078125</v>
      </c>
      <c r="Q1328">
        <f t="shared" si="2001"/>
        <v>207.701171875</v>
      </c>
      <c r="R1328">
        <f t="shared" si="2002"/>
        <v>605.25</v>
      </c>
      <c r="S1328">
        <f t="shared" si="2003"/>
        <v>17828.175048828125</v>
      </c>
      <c r="T1328">
        <f t="shared" si="2004"/>
        <v>17788.197544642859</v>
      </c>
      <c r="U1328">
        <f t="shared" si="2005"/>
        <v>81.274169921875</v>
      </c>
      <c r="V1328">
        <f t="shared" si="2006"/>
        <v>121.2516741071413</v>
      </c>
      <c r="W1328">
        <f t="shared" si="2007"/>
        <v>61.44921875</v>
      </c>
      <c r="X1328">
        <f t="shared" si="2008"/>
        <v>53.144921875000001</v>
      </c>
      <c r="Y1328">
        <f t="shared" si="2009"/>
        <v>17840.949955643708</v>
      </c>
      <c r="Z1328">
        <f t="shared" si="2018"/>
        <v>17793.776750867448</v>
      </c>
      <c r="AA1328">
        <f t="shared" si="2010"/>
        <v>68.499263106292346</v>
      </c>
      <c r="AB1328">
        <f t="shared" si="2011"/>
        <v>115.67246788255216</v>
      </c>
      <c r="AC1328" s="9">
        <f t="shared" si="2012"/>
        <v>47.173204776259809</v>
      </c>
      <c r="AD1328" s="4">
        <f t="shared" si="2013"/>
        <v>0.20434332050791232</v>
      </c>
      <c r="AE1328" s="2">
        <f t="shared" si="2014"/>
        <v>3.4367474400262337E-3</v>
      </c>
      <c r="AF1328">
        <f t="shared" si="2022"/>
        <v>52.752411000848952</v>
      </c>
      <c r="AG1328" s="4">
        <f t="shared" si="2015"/>
        <v>0.22044066118002412</v>
      </c>
      <c r="AI1328">
        <f t="shared" si="2016"/>
        <v>1</v>
      </c>
      <c r="AJ1328">
        <f t="shared" si="2019"/>
        <v>0</v>
      </c>
      <c r="AK1328">
        <f t="shared" si="2020"/>
        <v>0</v>
      </c>
      <c r="AL1328">
        <f t="shared" ref="AL1328:AN1328" si="2051">SUM(AI1318:AI1327)/10</f>
        <v>0.6</v>
      </c>
      <c r="AM1328">
        <f t="shared" si="2051"/>
        <v>0</v>
      </c>
      <c r="AN1328">
        <f t="shared" si="2051"/>
        <v>0.4</v>
      </c>
      <c r="AO1328" s="7">
        <f t="shared" si="2033"/>
        <v>15.3984375</v>
      </c>
      <c r="AP1328" s="8">
        <f t="shared" si="2037"/>
        <v>0.67870563983749443</v>
      </c>
      <c r="AQ1328" s="8">
        <f t="shared" si="2038"/>
        <v>0</v>
      </c>
      <c r="AR1328" s="8">
        <f t="shared" si="2039"/>
        <v>0.40909090909090906</v>
      </c>
      <c r="AT1328" s="8">
        <f t="shared" si="2034"/>
        <v>6</v>
      </c>
      <c r="AU1328" s="8">
        <f t="shared" si="2035"/>
        <v>4</v>
      </c>
      <c r="AV1328" s="4"/>
    </row>
    <row r="1329" spans="1:48" x14ac:dyDescent="0.25">
      <c r="A1329" t="s">
        <v>1333</v>
      </c>
      <c r="B1329">
        <v>17908.94921875</v>
      </c>
      <c r="C1329">
        <v>17925.349609375</v>
      </c>
      <c r="D1329">
        <v>17860.75</v>
      </c>
      <c r="E1329">
        <v>17864.75</v>
      </c>
      <c r="F1329">
        <v>17864.75</v>
      </c>
      <c r="G1329">
        <v>0</v>
      </c>
      <c r="H1329" t="str">
        <f t="shared" si="1993"/>
        <v xml:space="preserve"> 11:15:00+05:30</v>
      </c>
      <c r="I1329" t="str">
        <f t="shared" si="1994"/>
        <v>N</v>
      </c>
      <c r="J1329">
        <f t="shared" si="1995"/>
        <v>-44.69921875</v>
      </c>
      <c r="K1329">
        <f t="shared" si="1996"/>
        <v>-44.19921875</v>
      </c>
      <c r="L1329" s="3">
        <f t="shared" si="1972"/>
        <v>-2.4958455284712438E-3</v>
      </c>
      <c r="M1329" s="3">
        <f t="shared" si="1997"/>
        <v>-2.467996207377989E-3</v>
      </c>
      <c r="N1329" t="str">
        <f t="shared" si="1998"/>
        <v>2021-10-08</v>
      </c>
      <c r="O1329">
        <f t="shared" si="1999"/>
        <v>15.150390625</v>
      </c>
      <c r="P1329">
        <f t="shared" si="2000"/>
        <v>151.349609375</v>
      </c>
      <c r="Q1329">
        <f t="shared" si="2001"/>
        <v>274.349609375</v>
      </c>
      <c r="R1329">
        <f t="shared" si="2002"/>
        <v>627.400390625</v>
      </c>
      <c r="S1329">
        <f t="shared" si="2003"/>
        <v>17840.800048828125</v>
      </c>
      <c r="T1329">
        <f t="shared" si="2004"/>
        <v>17798.811755952382</v>
      </c>
      <c r="U1329">
        <f t="shared" si="2005"/>
        <v>23.949951171875</v>
      </c>
      <c r="V1329">
        <f t="shared" si="2006"/>
        <v>65.938244047618355</v>
      </c>
      <c r="W1329">
        <f t="shared" si="2007"/>
        <v>64.599609375</v>
      </c>
      <c r="X1329">
        <f t="shared" si="2008"/>
        <v>46.4697265625</v>
      </c>
      <c r="Y1329">
        <f t="shared" si="2009"/>
        <v>17846.23885438955</v>
      </c>
      <c r="Z1329">
        <f t="shared" si="2018"/>
        <v>17800.228864424953</v>
      </c>
      <c r="AA1329">
        <f t="shared" si="2010"/>
        <v>18.511145610449603</v>
      </c>
      <c r="AB1329">
        <f t="shared" si="2011"/>
        <v>64.521135575047083</v>
      </c>
      <c r="AC1329" s="9">
        <f t="shared" si="2012"/>
        <v>46.00998996459748</v>
      </c>
      <c r="AD1329" s="4">
        <f t="shared" si="2013"/>
        <v>-2.4658380052392011E-2</v>
      </c>
      <c r="AE1329" s="2">
        <f t="shared" si="2014"/>
        <v>3.6168475218005961E-3</v>
      </c>
      <c r="AF1329">
        <f t="shared" si="2022"/>
        <v>47.427098437168752</v>
      </c>
      <c r="AG1329" s="4">
        <f t="shared" si="2015"/>
        <v>-0.10094917867535</v>
      </c>
      <c r="AI1329">
        <f t="shared" si="2016"/>
        <v>0</v>
      </c>
      <c r="AJ1329">
        <f t="shared" si="2019"/>
        <v>0</v>
      </c>
      <c r="AK1329">
        <f t="shared" si="2020"/>
        <v>1</v>
      </c>
      <c r="AL1329">
        <f t="shared" ref="AL1329:AN1329" si="2052">SUM(AI1319:AI1328)/10</f>
        <v>0.7</v>
      </c>
      <c r="AM1329">
        <f t="shared" si="2052"/>
        <v>0</v>
      </c>
      <c r="AN1329">
        <f t="shared" si="2052"/>
        <v>0.3</v>
      </c>
      <c r="AO1329" s="7">
        <f t="shared" si="2033"/>
        <v>-44.69921875</v>
      </c>
      <c r="AP1329" s="8">
        <f t="shared" si="2037"/>
        <v>0.55530461441249546</v>
      </c>
      <c r="AQ1329" s="8">
        <f t="shared" si="2038"/>
        <v>0</v>
      </c>
      <c r="AR1329" s="8">
        <f t="shared" si="2039"/>
        <v>0.50909090909090915</v>
      </c>
      <c r="AT1329" s="8">
        <f t="shared" si="2034"/>
        <v>6</v>
      </c>
      <c r="AU1329" s="8">
        <f t="shared" si="2035"/>
        <v>4</v>
      </c>
      <c r="AV1329" s="4"/>
    </row>
    <row r="1330" spans="1:48" x14ac:dyDescent="0.25">
      <c r="A1330" t="s">
        <v>1334</v>
      </c>
      <c r="B1330">
        <v>17863.94921875</v>
      </c>
      <c r="C1330">
        <v>17893.55078125</v>
      </c>
      <c r="D1330">
        <v>17840.5</v>
      </c>
      <c r="E1330">
        <v>17879.900390625</v>
      </c>
      <c r="F1330">
        <v>17879.900390625</v>
      </c>
      <c r="G1330">
        <v>0</v>
      </c>
      <c r="H1330" t="str">
        <f t="shared" si="1993"/>
        <v xml:space="preserve"> 12:15:00+05:30</v>
      </c>
      <c r="I1330" t="str">
        <f t="shared" si="1994"/>
        <v>N</v>
      </c>
      <c r="J1330">
        <f t="shared" si="1995"/>
        <v>15.150390625</v>
      </c>
      <c r="K1330">
        <f t="shared" si="1996"/>
        <v>15.951171875</v>
      </c>
      <c r="L1330" s="3">
        <f t="shared" si="1972"/>
        <v>8.4806060118389562E-4</v>
      </c>
      <c r="M1330" s="3">
        <f t="shared" si="1997"/>
        <v>8.9292528094838351E-4</v>
      </c>
      <c r="N1330" t="str">
        <f t="shared" si="1998"/>
        <v>2021-10-08</v>
      </c>
      <c r="O1330">
        <f t="shared" si="1999"/>
        <v>37.5</v>
      </c>
      <c r="P1330">
        <f t="shared" si="2000"/>
        <v>118.25</v>
      </c>
      <c r="Q1330">
        <f t="shared" si="2001"/>
        <v>257.94921875</v>
      </c>
      <c r="R1330">
        <f t="shared" si="2002"/>
        <v>648.849609375</v>
      </c>
      <c r="S1330">
        <f t="shared" si="2003"/>
        <v>17848.59375</v>
      </c>
      <c r="T1330">
        <f t="shared" si="2004"/>
        <v>17806.873697916668</v>
      </c>
      <c r="U1330">
        <f t="shared" si="2005"/>
        <v>31.306640625</v>
      </c>
      <c r="V1330">
        <f t="shared" si="2006"/>
        <v>73.026692708332121</v>
      </c>
      <c r="W1330">
        <f t="shared" si="2007"/>
        <v>53.05078125</v>
      </c>
      <c r="X1330">
        <f t="shared" si="2008"/>
        <v>48.644726562499997</v>
      </c>
      <c r="Y1330">
        <f t="shared" si="2009"/>
        <v>17853.719195775207</v>
      </c>
      <c r="Z1330">
        <f t="shared" si="2018"/>
        <v>17807.47173044314</v>
      </c>
      <c r="AA1330">
        <f t="shared" si="2010"/>
        <v>26.181194849792519</v>
      </c>
      <c r="AB1330">
        <f t="shared" si="2011"/>
        <v>72.428660181860323</v>
      </c>
      <c r="AC1330" s="9">
        <f t="shared" si="2012"/>
        <v>46.247465332067804</v>
      </c>
      <c r="AD1330" s="4">
        <f t="shared" si="2013"/>
        <v>5.1613870738300609E-3</v>
      </c>
      <c r="AE1330" s="2">
        <f t="shared" si="2014"/>
        <v>2.9736151593284942E-3</v>
      </c>
      <c r="AF1330">
        <f t="shared" si="2022"/>
        <v>46.845497858539602</v>
      </c>
      <c r="AG1330" s="4">
        <f t="shared" si="2015"/>
        <v>-1.2263043656352965E-2</v>
      </c>
      <c r="AI1330">
        <f t="shared" si="2016"/>
        <v>1</v>
      </c>
      <c r="AJ1330">
        <f t="shared" si="2019"/>
        <v>0</v>
      </c>
      <c r="AK1330">
        <f t="shared" si="2020"/>
        <v>0</v>
      </c>
      <c r="AL1330">
        <f t="shared" ref="AL1330:AN1330" si="2053">SUM(AI1320:AI1329)/10</f>
        <v>0.7</v>
      </c>
      <c r="AM1330">
        <f t="shared" si="2053"/>
        <v>0</v>
      </c>
      <c r="AN1330">
        <f t="shared" si="2053"/>
        <v>0.3</v>
      </c>
      <c r="AO1330" s="7">
        <f t="shared" si="2033"/>
        <v>15.150390625</v>
      </c>
      <c r="AP1330" s="8">
        <f t="shared" si="2037"/>
        <v>0.63615832088295088</v>
      </c>
      <c r="AQ1330" s="8">
        <f t="shared" si="2038"/>
        <v>0</v>
      </c>
      <c r="AR1330" s="8">
        <f t="shared" si="2039"/>
        <v>0.24545454545454545</v>
      </c>
      <c r="AT1330" s="8">
        <f t="shared" si="2034"/>
        <v>6</v>
      </c>
      <c r="AU1330" s="8">
        <f t="shared" si="2035"/>
        <v>4</v>
      </c>
      <c r="AV1330" s="4"/>
    </row>
    <row r="1331" spans="1:48" x14ac:dyDescent="0.25">
      <c r="A1331" t="s">
        <v>1335</v>
      </c>
      <c r="B1331">
        <v>17879.94921875</v>
      </c>
      <c r="C1331">
        <v>17918.849609375</v>
      </c>
      <c r="D1331">
        <v>17873.94921875</v>
      </c>
      <c r="E1331">
        <v>17917.400390625</v>
      </c>
      <c r="F1331">
        <v>17917.400390625</v>
      </c>
      <c r="G1331">
        <v>0</v>
      </c>
      <c r="H1331" t="str">
        <f t="shared" si="1993"/>
        <v xml:space="preserve"> 13:15:00+05:30</v>
      </c>
      <c r="I1331" t="str">
        <f t="shared" si="1994"/>
        <v>N</v>
      </c>
      <c r="J1331">
        <f t="shared" si="1995"/>
        <v>37.5</v>
      </c>
      <c r="K1331">
        <f t="shared" si="1996"/>
        <v>37.451171875</v>
      </c>
      <c r="L1331" s="3">
        <f t="shared" si="1972"/>
        <v>2.097327120438682E-3</v>
      </c>
      <c r="M1331" s="3">
        <f t="shared" si="1997"/>
        <v>2.0945905056445253E-3</v>
      </c>
      <c r="N1331" t="str">
        <f t="shared" si="1998"/>
        <v>2021-10-08</v>
      </c>
      <c r="O1331">
        <f t="shared" si="1999"/>
        <v>-21.5</v>
      </c>
      <c r="P1331">
        <f t="shared" si="2000"/>
        <v>96.548828125</v>
      </c>
      <c r="Q1331">
        <f t="shared" si="2001"/>
        <v>253.349609375</v>
      </c>
      <c r="R1331">
        <f t="shared" si="2002"/>
        <v>557.150390625</v>
      </c>
      <c r="S1331">
        <f t="shared" si="2003"/>
        <v>17853.71875</v>
      </c>
      <c r="T1331">
        <f t="shared" si="2004"/>
        <v>17812.749906994046</v>
      </c>
      <c r="U1331">
        <f t="shared" si="2005"/>
        <v>63.681640625</v>
      </c>
      <c r="V1331">
        <f t="shared" si="2006"/>
        <v>104.65048363095411</v>
      </c>
      <c r="W1331">
        <f t="shared" si="2007"/>
        <v>44.900390625</v>
      </c>
      <c r="X1331">
        <f t="shared" si="2008"/>
        <v>47.764843749999997</v>
      </c>
      <c r="Y1331">
        <f t="shared" si="2009"/>
        <v>17867.870572408494</v>
      </c>
      <c r="Z1331">
        <f t="shared" si="2018"/>
        <v>17817.465245005125</v>
      </c>
      <c r="AA1331">
        <f t="shared" si="2010"/>
        <v>49.529818216506101</v>
      </c>
      <c r="AB1331">
        <f t="shared" si="2011"/>
        <v>99.935145619874675</v>
      </c>
      <c r="AC1331" s="9">
        <f t="shared" si="2012"/>
        <v>50.405327403368574</v>
      </c>
      <c r="AD1331" s="4">
        <f t="shared" si="2013"/>
        <v>8.9904647561684314E-2</v>
      </c>
      <c r="AE1331" s="2">
        <f t="shared" si="2014"/>
        <v>2.5120576362552783E-3</v>
      </c>
      <c r="AF1331">
        <f t="shared" si="2022"/>
        <v>55.120665414448013</v>
      </c>
      <c r="AG1331" s="4">
        <f t="shared" si="2015"/>
        <v>0.1766480864585348</v>
      </c>
      <c r="AI1331">
        <f t="shared" si="2016"/>
        <v>1</v>
      </c>
      <c r="AJ1331">
        <f t="shared" si="2019"/>
        <v>0</v>
      </c>
      <c r="AK1331">
        <f t="shared" si="2020"/>
        <v>0</v>
      </c>
      <c r="AL1331">
        <f t="shared" ref="AL1331:AN1331" si="2054">SUM(AI1321:AI1330)/10</f>
        <v>0.7</v>
      </c>
      <c r="AM1331">
        <f t="shared" si="2054"/>
        <v>0</v>
      </c>
      <c r="AN1331">
        <f t="shared" si="2054"/>
        <v>0.3</v>
      </c>
      <c r="AO1331" s="7">
        <f t="shared" si="2033"/>
        <v>37.5</v>
      </c>
      <c r="AP1331" s="8">
        <f t="shared" si="2037"/>
        <v>0.70231135344968709</v>
      </c>
      <c r="AQ1331" s="8">
        <f t="shared" si="2038"/>
        <v>0</v>
      </c>
      <c r="AR1331" s="8">
        <f t="shared" si="2039"/>
        <v>0.24545454545454545</v>
      </c>
      <c r="AT1331" s="8">
        <f t="shared" si="2034"/>
        <v>7</v>
      </c>
      <c r="AU1331" s="8">
        <f t="shared" si="2035"/>
        <v>3</v>
      </c>
      <c r="AV1331" s="4"/>
    </row>
    <row r="1332" spans="1:48" x14ac:dyDescent="0.25">
      <c r="A1332" t="s">
        <v>1336</v>
      </c>
      <c r="B1332">
        <v>17917.69921875</v>
      </c>
      <c r="C1332">
        <v>17935.650390625</v>
      </c>
      <c r="D1332">
        <v>17888.599609375</v>
      </c>
      <c r="E1332">
        <v>17895.900390625</v>
      </c>
      <c r="F1332">
        <v>17895.900390625</v>
      </c>
      <c r="G1332">
        <v>0</v>
      </c>
      <c r="H1332" t="str">
        <f t="shared" si="1993"/>
        <v xml:space="preserve"> 14:15:00+05:30</v>
      </c>
      <c r="I1332" t="str">
        <f t="shared" si="1994"/>
        <v>N</v>
      </c>
      <c r="J1332">
        <f t="shared" si="1995"/>
        <v>-21.5</v>
      </c>
      <c r="K1332">
        <f t="shared" si="1996"/>
        <v>-21.798828125</v>
      </c>
      <c r="L1332" s="3">
        <f t="shared" si="1972"/>
        <v>-1.1999508595705402E-3</v>
      </c>
      <c r="M1332" s="3">
        <f t="shared" si="1997"/>
        <v>-1.216608664922145E-3</v>
      </c>
      <c r="N1332" t="str">
        <f t="shared" si="1998"/>
        <v>2021-10-08</v>
      </c>
      <c r="O1332">
        <f t="shared" si="1999"/>
        <v>11.599609375</v>
      </c>
      <c r="P1332">
        <f t="shared" si="2000"/>
        <v>117.849609375</v>
      </c>
      <c r="Q1332">
        <f t="shared" si="2001"/>
        <v>267.5</v>
      </c>
      <c r="R1332">
        <f t="shared" si="2002"/>
        <v>580.349609375</v>
      </c>
      <c r="S1332">
        <f t="shared" si="2003"/>
        <v>17862.41259765625</v>
      </c>
      <c r="T1332">
        <f t="shared" si="2004"/>
        <v>17818.65234375</v>
      </c>
      <c r="U1332">
        <f t="shared" si="2005"/>
        <v>33.48779296875</v>
      </c>
      <c r="V1332">
        <f t="shared" si="2006"/>
        <v>77.248046875</v>
      </c>
      <c r="W1332">
        <f t="shared" si="2007"/>
        <v>47.05078125</v>
      </c>
      <c r="X1332">
        <f t="shared" si="2008"/>
        <v>49.159765624999999</v>
      </c>
      <c r="Y1332">
        <f t="shared" si="2009"/>
        <v>17874.09942090105</v>
      </c>
      <c r="Z1332">
        <f t="shared" si="2018"/>
        <v>17824.595712788749</v>
      </c>
      <c r="AA1332">
        <f t="shared" si="2010"/>
        <v>21.800969723950402</v>
      </c>
      <c r="AB1332">
        <f t="shared" si="2011"/>
        <v>71.304677836251358</v>
      </c>
      <c r="AC1332" s="9">
        <f t="shared" si="2012"/>
        <v>49.503708112300956</v>
      </c>
      <c r="AD1332" s="4">
        <f t="shared" si="2013"/>
        <v>-1.788738090822049E-2</v>
      </c>
      <c r="AE1332" s="2">
        <f t="shared" si="2014"/>
        <v>2.630210428844401E-3</v>
      </c>
      <c r="AF1332">
        <f t="shared" si="2022"/>
        <v>55.447077151049598</v>
      </c>
      <c r="AG1332" s="4">
        <f t="shared" si="2015"/>
        <v>5.9217669842575506E-3</v>
      </c>
      <c r="AI1332">
        <f t="shared" si="2016"/>
        <v>0</v>
      </c>
      <c r="AJ1332">
        <f t="shared" si="2019"/>
        <v>0</v>
      </c>
      <c r="AK1332">
        <f t="shared" si="2020"/>
        <v>1</v>
      </c>
      <c r="AL1332">
        <f t="shared" ref="AL1332:AN1332" si="2055">SUM(AI1322:AI1331)/10</f>
        <v>0.7</v>
      </c>
      <c r="AM1332">
        <f t="shared" si="2055"/>
        <v>0</v>
      </c>
      <c r="AN1332">
        <f t="shared" si="2055"/>
        <v>0.3</v>
      </c>
      <c r="AO1332" s="7">
        <f t="shared" si="2033"/>
        <v>-21.5</v>
      </c>
      <c r="AP1332" s="8">
        <f t="shared" si="2037"/>
        <v>0.5746183800951985</v>
      </c>
      <c r="AQ1332" s="8">
        <f t="shared" si="2038"/>
        <v>0</v>
      </c>
      <c r="AR1332" s="8">
        <f t="shared" si="2039"/>
        <v>0.42727272727272725</v>
      </c>
      <c r="AT1332" s="8">
        <f t="shared" si="2034"/>
        <v>6</v>
      </c>
      <c r="AU1332" s="8">
        <f t="shared" si="2035"/>
        <v>4</v>
      </c>
      <c r="AV1332" s="4"/>
    </row>
    <row r="1333" spans="1:48" x14ac:dyDescent="0.25">
      <c r="A1333" t="s">
        <v>1337</v>
      </c>
      <c r="B1333">
        <v>17895.849609375</v>
      </c>
      <c r="C1333">
        <v>17907.5</v>
      </c>
      <c r="D1333">
        <v>17886.44921875</v>
      </c>
      <c r="E1333">
        <v>17907.5</v>
      </c>
      <c r="F1333">
        <v>17907.5</v>
      </c>
      <c r="G1333">
        <v>0</v>
      </c>
      <c r="H1333" t="str">
        <f t="shared" si="1993"/>
        <v xml:space="preserve"> 15:15:00+05:30</v>
      </c>
      <c r="I1333" t="str">
        <f t="shared" si="1994"/>
        <v>N</v>
      </c>
      <c r="J1333">
        <f t="shared" si="1995"/>
        <v>11.599609375</v>
      </c>
      <c r="K1333">
        <f t="shared" si="1996"/>
        <v>11.650390625</v>
      </c>
      <c r="L1333" s="3">
        <f t="shared" si="1972"/>
        <v>6.4817131978878281E-4</v>
      </c>
      <c r="M1333" s="3">
        <f t="shared" si="1997"/>
        <v>6.510107583211235E-4</v>
      </c>
      <c r="N1333" t="str">
        <f t="shared" si="1998"/>
        <v>2021-10-08</v>
      </c>
      <c r="O1333">
        <f t="shared" si="1999"/>
        <v>71.5</v>
      </c>
      <c r="P1333">
        <f t="shared" si="2000"/>
        <v>43.25</v>
      </c>
      <c r="Q1333">
        <f t="shared" si="2001"/>
        <v>259.80078125</v>
      </c>
      <c r="R1333">
        <f t="shared" si="2002"/>
        <v>552.099609375</v>
      </c>
      <c r="S1333">
        <f t="shared" si="2003"/>
        <v>17868.6064453125</v>
      </c>
      <c r="T1333">
        <f t="shared" si="2004"/>
        <v>17821.876209077382</v>
      </c>
      <c r="U1333">
        <f t="shared" si="2005"/>
        <v>38.8935546875</v>
      </c>
      <c r="V1333">
        <f t="shared" si="2006"/>
        <v>85.623790922618355</v>
      </c>
      <c r="W1333">
        <f t="shared" si="2007"/>
        <v>21.05078125</v>
      </c>
      <c r="X1333">
        <f t="shared" si="2008"/>
        <v>47.919921875</v>
      </c>
      <c r="Y1333">
        <f t="shared" si="2009"/>
        <v>17881.521771811927</v>
      </c>
      <c r="Z1333">
        <f t="shared" si="2018"/>
        <v>17832.132466171588</v>
      </c>
      <c r="AA1333">
        <f t="shared" si="2010"/>
        <v>25.978228188072535</v>
      </c>
      <c r="AB1333">
        <f t="shared" si="2011"/>
        <v>75.367533828411979</v>
      </c>
      <c r="AC1333" s="9">
        <f t="shared" si="2012"/>
        <v>49.389305640339444</v>
      </c>
      <c r="AD1333" s="4">
        <f t="shared" si="2013"/>
        <v>-2.3109879304795836E-3</v>
      </c>
      <c r="AE1333" s="2">
        <f t="shared" si="2014"/>
        <v>1.1769122531001231E-3</v>
      </c>
      <c r="AF1333">
        <f t="shared" si="2022"/>
        <v>59.64556273454582</v>
      </c>
      <c r="AG1333" s="4">
        <f t="shared" si="2015"/>
        <v>7.5720593387793134E-2</v>
      </c>
      <c r="AI1333">
        <f t="shared" si="2016"/>
        <v>0</v>
      </c>
      <c r="AJ1333">
        <f t="shared" si="2019"/>
        <v>0</v>
      </c>
      <c r="AK1333">
        <f t="shared" si="2020"/>
        <v>1</v>
      </c>
      <c r="AL1333">
        <f t="shared" ref="AL1333:AN1333" si="2056">SUM(AI1323:AI1332)/10</f>
        <v>0.6</v>
      </c>
      <c r="AM1333">
        <f t="shared" si="2056"/>
        <v>0</v>
      </c>
      <c r="AN1333">
        <f t="shared" si="2056"/>
        <v>0.4</v>
      </c>
      <c r="AO1333" s="7">
        <f t="shared" si="2033"/>
        <v>11.599609375</v>
      </c>
      <c r="AP1333" s="8">
        <f t="shared" si="2037"/>
        <v>0.47014231098698056</v>
      </c>
      <c r="AQ1333" s="8">
        <f t="shared" si="2038"/>
        <v>0</v>
      </c>
      <c r="AR1333" s="8">
        <f t="shared" si="2039"/>
        <v>0.42727272727272725</v>
      </c>
      <c r="AT1333" s="8">
        <f t="shared" si="2034"/>
        <v>6</v>
      </c>
      <c r="AU1333" s="8">
        <f t="shared" si="2035"/>
        <v>4</v>
      </c>
      <c r="AV1333" s="4"/>
    </row>
    <row r="1334" spans="1:48" x14ac:dyDescent="0.25">
      <c r="A1334" t="s">
        <v>1338</v>
      </c>
      <c r="B1334">
        <v>17867.55078125</v>
      </c>
      <c r="C1334">
        <v>17980.150390625</v>
      </c>
      <c r="D1334">
        <v>17843.900390625</v>
      </c>
      <c r="E1334">
        <v>17979</v>
      </c>
      <c r="F1334">
        <v>17979</v>
      </c>
      <c r="G1334">
        <v>0</v>
      </c>
      <c r="H1334" t="str">
        <f t="shared" si="1993"/>
        <v xml:space="preserve"> 09:15:00+05:30</v>
      </c>
      <c r="I1334" t="str">
        <f t="shared" si="1994"/>
        <v>Y</v>
      </c>
      <c r="J1334">
        <f t="shared" si="1995"/>
        <v>71.5</v>
      </c>
      <c r="K1334">
        <f t="shared" si="1996"/>
        <v>111.44921875</v>
      </c>
      <c r="L1334" s="3">
        <f t="shared" si="1972"/>
        <v>3.9927404718693282E-3</v>
      </c>
      <c r="M1334" s="3">
        <f t="shared" si="1997"/>
        <v>6.2375207500153578E-3</v>
      </c>
      <c r="N1334" t="str">
        <f t="shared" si="1998"/>
        <v>2021-10-11</v>
      </c>
      <c r="O1334">
        <f t="shared" si="1999"/>
        <v>37.099609375</v>
      </c>
      <c r="P1334">
        <f t="shared" si="2000"/>
        <v>-25.30078125</v>
      </c>
      <c r="Q1334">
        <f t="shared" si="2001"/>
        <v>186.75</v>
      </c>
      <c r="R1334">
        <f t="shared" si="2002"/>
        <v>555.80078125</v>
      </c>
      <c r="S1334">
        <f t="shared" si="2003"/>
        <v>17883.2626953125</v>
      </c>
      <c r="T1334">
        <f t="shared" si="2004"/>
        <v>17825.599981398809</v>
      </c>
      <c r="U1334">
        <f t="shared" si="2005"/>
        <v>95.7373046875</v>
      </c>
      <c r="V1334">
        <f t="shared" si="2006"/>
        <v>153.40001860119082</v>
      </c>
      <c r="W1334">
        <f t="shared" si="2007"/>
        <v>136.25</v>
      </c>
      <c r="X1334">
        <f t="shared" si="2008"/>
        <v>47.225000000000001</v>
      </c>
      <c r="Y1334">
        <f t="shared" si="2009"/>
        <v>17903.183600298165</v>
      </c>
      <c r="Z1334">
        <f t="shared" si="2018"/>
        <v>17845.484060155988</v>
      </c>
      <c r="AA1334">
        <f t="shared" si="2010"/>
        <v>75.816399701834598</v>
      </c>
      <c r="AB1334">
        <f t="shared" si="2011"/>
        <v>133.51593984401188</v>
      </c>
      <c r="AC1334" s="9">
        <f t="shared" si="2012"/>
        <v>57.699540142177284</v>
      </c>
      <c r="AD1334" s="4">
        <f t="shared" si="2013"/>
        <v>0.16825979620677908</v>
      </c>
      <c r="AE1334" s="2">
        <f t="shared" si="2014"/>
        <v>7.6356624402355629E-3</v>
      </c>
      <c r="AF1334">
        <f t="shared" si="2022"/>
        <v>77.583618899356225</v>
      </c>
      <c r="AG1334" s="4">
        <f t="shared" si="2015"/>
        <v>0.30074418519017426</v>
      </c>
      <c r="AI1334">
        <f t="shared" si="2016"/>
        <v>1</v>
      </c>
      <c r="AJ1334">
        <f t="shared" si="2019"/>
        <v>0</v>
      </c>
      <c r="AK1334">
        <f t="shared" si="2020"/>
        <v>0</v>
      </c>
      <c r="AL1334">
        <f t="shared" ref="AL1334:AN1334" si="2057">SUM(AI1324:AI1333)/10</f>
        <v>0.5</v>
      </c>
      <c r="AM1334">
        <f t="shared" si="2057"/>
        <v>0</v>
      </c>
      <c r="AN1334">
        <f t="shared" si="2057"/>
        <v>0.5</v>
      </c>
      <c r="AO1334" s="7">
        <f t="shared" si="2033"/>
        <v>71.5</v>
      </c>
      <c r="AP1334" s="8">
        <f t="shared" si="2037"/>
        <v>0.56648007262571132</v>
      </c>
      <c r="AQ1334" s="8">
        <f t="shared" si="2038"/>
        <v>0</v>
      </c>
      <c r="AR1334" s="8">
        <f t="shared" si="2039"/>
        <v>0.32727272727272727</v>
      </c>
      <c r="AT1334" s="8">
        <f t="shared" si="2034"/>
        <v>7</v>
      </c>
      <c r="AU1334" s="8">
        <f t="shared" si="2035"/>
        <v>3</v>
      </c>
      <c r="AV1334" s="4"/>
    </row>
    <row r="1335" spans="1:48" x14ac:dyDescent="0.25">
      <c r="A1335" t="s">
        <v>1339</v>
      </c>
      <c r="B1335">
        <v>17979.25</v>
      </c>
      <c r="C1335">
        <v>18019.55078125</v>
      </c>
      <c r="D1335">
        <v>17962.25</v>
      </c>
      <c r="E1335">
        <v>18016.099609375</v>
      </c>
      <c r="F1335">
        <v>18016.099609375</v>
      </c>
      <c r="G1335">
        <v>0</v>
      </c>
      <c r="H1335" t="str">
        <f t="shared" si="1993"/>
        <v xml:space="preserve"> 10:15:00+05:30</v>
      </c>
      <c r="I1335" t="str">
        <f t="shared" si="1994"/>
        <v>N</v>
      </c>
      <c r="J1335">
        <f t="shared" si="1995"/>
        <v>37.099609375</v>
      </c>
      <c r="K1335">
        <f t="shared" si="1996"/>
        <v>36.849609375</v>
      </c>
      <c r="L1335" s="3">
        <f t="shared" si="1972"/>
        <v>2.0634968226820177E-3</v>
      </c>
      <c r="M1335" s="3">
        <f t="shared" si="1997"/>
        <v>2.0495632117579986E-3</v>
      </c>
      <c r="N1335" t="str">
        <f t="shared" si="1998"/>
        <v>2021-10-11</v>
      </c>
      <c r="O1335">
        <f t="shared" si="1999"/>
        <v>-17.94921875</v>
      </c>
      <c r="P1335">
        <f t="shared" si="2000"/>
        <v>-54.599609375</v>
      </c>
      <c r="Q1335">
        <f t="shared" si="2001"/>
        <v>259.349609375</v>
      </c>
      <c r="R1335">
        <f t="shared" si="2002"/>
        <v>557.400390625</v>
      </c>
      <c r="S1335">
        <f t="shared" si="2003"/>
        <v>17905.993896484375</v>
      </c>
      <c r="T1335">
        <f t="shared" si="2004"/>
        <v>17832.597563244046</v>
      </c>
      <c r="U1335">
        <f t="shared" si="2005"/>
        <v>110.105712890625</v>
      </c>
      <c r="V1335">
        <f t="shared" si="2006"/>
        <v>183.50204613095411</v>
      </c>
      <c r="W1335">
        <f t="shared" si="2007"/>
        <v>57.30078125</v>
      </c>
      <c r="X1335">
        <f t="shared" si="2008"/>
        <v>56.865039062500003</v>
      </c>
      <c r="Y1335">
        <f t="shared" si="2009"/>
        <v>17928.276046759685</v>
      </c>
      <c r="Z1335">
        <f t="shared" si="2018"/>
        <v>17860.994564630444</v>
      </c>
      <c r="AA1335">
        <f t="shared" si="2010"/>
        <v>87.823562615314586</v>
      </c>
      <c r="AB1335">
        <f t="shared" si="2011"/>
        <v>155.10504474455593</v>
      </c>
      <c r="AC1335" s="9">
        <f t="shared" si="2012"/>
        <v>67.28148212924134</v>
      </c>
      <c r="AD1335" s="4">
        <f t="shared" si="2013"/>
        <v>0.16606617597736859</v>
      </c>
      <c r="AE1335" s="2">
        <f t="shared" si="2014"/>
        <v>3.1900670155464933E-3</v>
      </c>
      <c r="AF1335">
        <f t="shared" si="2022"/>
        <v>95.678483515639527</v>
      </c>
      <c r="AG1335" s="4">
        <f t="shared" si="2015"/>
        <v>0.23323047922985521</v>
      </c>
      <c r="AI1335">
        <f t="shared" si="2016"/>
        <v>1</v>
      </c>
      <c r="AJ1335">
        <f t="shared" si="2019"/>
        <v>0</v>
      </c>
      <c r="AK1335">
        <f t="shared" si="2020"/>
        <v>0</v>
      </c>
      <c r="AL1335">
        <f t="shared" ref="AL1335:AN1335" si="2058">SUM(AI1325:AI1334)/10</f>
        <v>0.5</v>
      </c>
      <c r="AM1335">
        <f t="shared" si="2058"/>
        <v>0</v>
      </c>
      <c r="AN1335">
        <f t="shared" si="2058"/>
        <v>0.5</v>
      </c>
      <c r="AO1335" s="7">
        <f t="shared" si="2033"/>
        <v>37.099609375</v>
      </c>
      <c r="AP1335" s="8">
        <f t="shared" si="2037"/>
        <v>0.64530187760285473</v>
      </c>
      <c r="AQ1335" s="8">
        <f t="shared" si="2038"/>
        <v>0</v>
      </c>
      <c r="AR1335" s="8">
        <f t="shared" si="2039"/>
        <v>0.40909090909090906</v>
      </c>
      <c r="AT1335" s="8">
        <f t="shared" si="2034"/>
        <v>8</v>
      </c>
      <c r="AU1335" s="8">
        <f t="shared" si="2035"/>
        <v>2</v>
      </c>
      <c r="AV1335" s="4"/>
    </row>
    <row r="1336" spans="1:48" x14ac:dyDescent="0.25">
      <c r="A1336" t="s">
        <v>1340</v>
      </c>
      <c r="B1336">
        <v>18016</v>
      </c>
      <c r="C1336">
        <v>18031.349609375</v>
      </c>
      <c r="D1336">
        <v>17975.599609375</v>
      </c>
      <c r="E1336">
        <v>17998.150390625</v>
      </c>
      <c r="F1336">
        <v>17998.150390625</v>
      </c>
      <c r="G1336">
        <v>0</v>
      </c>
      <c r="H1336" t="str">
        <f t="shared" si="1993"/>
        <v xml:space="preserve"> 11:15:00+05:30</v>
      </c>
      <c r="I1336" t="str">
        <f t="shared" si="1994"/>
        <v>N</v>
      </c>
      <c r="J1336">
        <f t="shared" si="1995"/>
        <v>-17.94921875</v>
      </c>
      <c r="K1336">
        <f t="shared" si="1996"/>
        <v>-17.849609375</v>
      </c>
      <c r="L1336" s="3">
        <f t="shared" si="1972"/>
        <v>-9.9628771705168647E-4</v>
      </c>
      <c r="M1336" s="3">
        <f t="shared" si="1997"/>
        <v>-9.9076428591252227E-4</v>
      </c>
      <c r="N1336" t="str">
        <f t="shared" si="1998"/>
        <v>2021-10-11</v>
      </c>
      <c r="O1336">
        <f t="shared" si="1999"/>
        <v>15.798828125</v>
      </c>
      <c r="P1336">
        <f t="shared" si="2000"/>
        <v>-73.349609375</v>
      </c>
      <c r="Q1336">
        <f t="shared" si="2001"/>
        <v>301.548828125</v>
      </c>
      <c r="R1336">
        <f t="shared" si="2002"/>
        <v>584.44921875</v>
      </c>
      <c r="S1336">
        <f t="shared" si="2003"/>
        <v>17921.25</v>
      </c>
      <c r="T1336">
        <f t="shared" si="2004"/>
        <v>17841.688058035714</v>
      </c>
      <c r="U1336">
        <f t="shared" si="2005"/>
        <v>76.900390625</v>
      </c>
      <c r="V1336">
        <f t="shared" si="2006"/>
        <v>156.46233258928623</v>
      </c>
      <c r="W1336">
        <f t="shared" si="2007"/>
        <v>55.75</v>
      </c>
      <c r="X1336">
        <f t="shared" si="2008"/>
        <v>56.770117187499999</v>
      </c>
      <c r="Y1336">
        <f t="shared" si="2009"/>
        <v>17943.803678729757</v>
      </c>
      <c r="Z1336">
        <f t="shared" si="2018"/>
        <v>17873.463276084494</v>
      </c>
      <c r="AA1336">
        <f t="shared" si="2010"/>
        <v>54.346711895243061</v>
      </c>
      <c r="AB1336">
        <f t="shared" si="2011"/>
        <v>124.68711454050572</v>
      </c>
      <c r="AC1336" s="9">
        <f t="shared" si="2012"/>
        <v>70.340402645262657</v>
      </c>
      <c r="AD1336" s="4">
        <f t="shared" si="2013"/>
        <v>4.5464523360906658E-2</v>
      </c>
      <c r="AE1336" s="2">
        <f t="shared" si="2014"/>
        <v>3.1014264453756595E-3</v>
      </c>
      <c r="AF1336">
        <f t="shared" si="2022"/>
        <v>102.11562069404317</v>
      </c>
      <c r="AG1336" s="4">
        <f t="shared" si="2015"/>
        <v>6.7278837852310189E-2</v>
      </c>
      <c r="AI1336">
        <f t="shared" si="2016"/>
        <v>1</v>
      </c>
      <c r="AJ1336">
        <f t="shared" si="2019"/>
        <v>0</v>
      </c>
      <c r="AK1336">
        <f t="shared" si="2020"/>
        <v>0</v>
      </c>
      <c r="AL1336">
        <f t="shared" ref="AL1336:AN1336" si="2059">SUM(AI1326:AI1335)/10</f>
        <v>0.6</v>
      </c>
      <c r="AM1336">
        <f t="shared" si="2059"/>
        <v>0</v>
      </c>
      <c r="AN1336">
        <f t="shared" si="2059"/>
        <v>0.4</v>
      </c>
      <c r="AO1336" s="7">
        <f t="shared" si="2033"/>
        <v>-17.94921875</v>
      </c>
      <c r="AP1336" s="8">
        <f t="shared" si="2037"/>
        <v>0.7097924453114266</v>
      </c>
      <c r="AQ1336" s="8">
        <f t="shared" si="2038"/>
        <v>0</v>
      </c>
      <c r="AR1336" s="8">
        <f t="shared" si="2039"/>
        <v>0.40909090909090906</v>
      </c>
      <c r="AT1336" s="8">
        <f t="shared" si="2034"/>
        <v>7</v>
      </c>
      <c r="AU1336" s="8">
        <f t="shared" si="2035"/>
        <v>3</v>
      </c>
      <c r="AV1336" s="4"/>
    </row>
    <row r="1337" spans="1:48" x14ac:dyDescent="0.25">
      <c r="A1337" t="s">
        <v>1341</v>
      </c>
      <c r="B1337">
        <v>17998.599609375</v>
      </c>
      <c r="C1337">
        <v>18041.19921875</v>
      </c>
      <c r="D1337">
        <v>17998.599609375</v>
      </c>
      <c r="E1337">
        <v>18013.94921875</v>
      </c>
      <c r="F1337">
        <v>18013.94921875</v>
      </c>
      <c r="G1337">
        <v>0</v>
      </c>
      <c r="H1337" t="str">
        <f t="shared" si="1993"/>
        <v xml:space="preserve"> 12:15:00+05:30</v>
      </c>
      <c r="I1337" t="str">
        <f t="shared" si="1994"/>
        <v>N</v>
      </c>
      <c r="J1337">
        <f t="shared" si="1995"/>
        <v>15.798828125</v>
      </c>
      <c r="K1337">
        <f t="shared" si="1996"/>
        <v>15.349609375</v>
      </c>
      <c r="L1337" s="3">
        <f t="shared" si="1972"/>
        <v>8.7780287319020299E-4</v>
      </c>
      <c r="M1337" s="3">
        <f t="shared" si="1997"/>
        <v>8.5282242552941676E-4</v>
      </c>
      <c r="N1337" t="str">
        <f t="shared" si="1998"/>
        <v>2021-10-11</v>
      </c>
      <c r="O1337">
        <f t="shared" si="1999"/>
        <v>-0.19921875</v>
      </c>
      <c r="P1337">
        <f t="shared" si="2000"/>
        <v>-111.599609375</v>
      </c>
      <c r="Q1337">
        <f t="shared" si="2001"/>
        <v>296.150390625</v>
      </c>
      <c r="R1337">
        <f t="shared" si="2002"/>
        <v>500.451171875</v>
      </c>
      <c r="S1337">
        <f t="shared" si="2003"/>
        <v>17932.337646484375</v>
      </c>
      <c r="T1337">
        <f t="shared" si="2004"/>
        <v>17848.099981398809</v>
      </c>
      <c r="U1337">
        <f t="shared" si="2005"/>
        <v>81.611572265625</v>
      </c>
      <c r="V1337">
        <f t="shared" si="2006"/>
        <v>165.84923735119082</v>
      </c>
      <c r="W1337">
        <f t="shared" si="2007"/>
        <v>42.599609375</v>
      </c>
      <c r="X1337">
        <f t="shared" si="2008"/>
        <v>60.165234374999997</v>
      </c>
      <c r="Y1337">
        <f t="shared" si="2009"/>
        <v>17959.391576512033</v>
      </c>
      <c r="Z1337">
        <f t="shared" si="2018"/>
        <v>17886.234725417722</v>
      </c>
      <c r="AA1337">
        <f t="shared" si="2010"/>
        <v>54.557642237967229</v>
      </c>
      <c r="AB1337">
        <f t="shared" si="2011"/>
        <v>127.71449333227793</v>
      </c>
      <c r="AC1337" s="9">
        <f t="shared" si="2012"/>
        <v>73.156851094310696</v>
      </c>
      <c r="AD1337" s="4">
        <f t="shared" si="2013"/>
        <v>4.004026623577657E-2</v>
      </c>
      <c r="AE1337" s="2">
        <f t="shared" si="2014"/>
        <v>2.3668291033492948E-3</v>
      </c>
      <c r="AF1337">
        <f t="shared" si="2022"/>
        <v>111.29159511322359</v>
      </c>
      <c r="AG1337" s="4">
        <f t="shared" si="2015"/>
        <v>8.9858675458412918E-2</v>
      </c>
      <c r="AI1337">
        <f t="shared" si="2016"/>
        <v>1</v>
      </c>
      <c r="AJ1337">
        <f t="shared" si="2019"/>
        <v>0</v>
      </c>
      <c r="AK1337">
        <f t="shared" si="2020"/>
        <v>0</v>
      </c>
      <c r="AL1337">
        <f t="shared" ref="AL1337:AN1337" si="2060">SUM(AI1327:AI1336)/10</f>
        <v>0.7</v>
      </c>
      <c r="AM1337">
        <f t="shared" si="2060"/>
        <v>0</v>
      </c>
      <c r="AN1337">
        <f t="shared" si="2060"/>
        <v>0.3</v>
      </c>
      <c r="AO1337" s="7">
        <f t="shared" si="2033"/>
        <v>15.798828125</v>
      </c>
      <c r="AP1337" s="8">
        <f t="shared" si="2037"/>
        <v>0.76255745525480356</v>
      </c>
      <c r="AQ1337" s="8">
        <f t="shared" si="2038"/>
        <v>0</v>
      </c>
      <c r="AR1337" s="8">
        <f t="shared" si="2039"/>
        <v>0.32727272727272727</v>
      </c>
      <c r="AT1337" s="8">
        <f t="shared" si="2034"/>
        <v>7</v>
      </c>
      <c r="AU1337" s="8">
        <f t="shared" si="2035"/>
        <v>3</v>
      </c>
      <c r="AV1337" s="4"/>
    </row>
    <row r="1338" spans="1:48" x14ac:dyDescent="0.25">
      <c r="A1338" t="s">
        <v>1342</v>
      </c>
      <c r="B1338">
        <v>18013.30078125</v>
      </c>
      <c r="C1338">
        <v>18040.099609375</v>
      </c>
      <c r="D1338">
        <v>17983.25</v>
      </c>
      <c r="E1338">
        <v>18013.75</v>
      </c>
      <c r="F1338">
        <v>18013.75</v>
      </c>
      <c r="G1338">
        <v>0</v>
      </c>
      <c r="H1338" t="str">
        <f t="shared" si="1993"/>
        <v xml:space="preserve"> 13:15:00+05:30</v>
      </c>
      <c r="I1338" t="str">
        <f t="shared" si="1994"/>
        <v>N</v>
      </c>
      <c r="J1338">
        <f t="shared" si="1995"/>
        <v>-0.19921875</v>
      </c>
      <c r="K1338">
        <f t="shared" si="1996"/>
        <v>0.44921875</v>
      </c>
      <c r="L1338" s="3">
        <f t="shared" si="1972"/>
        <v>-1.105913798139506E-5</v>
      </c>
      <c r="M1338" s="3">
        <f t="shared" si="1997"/>
        <v>2.4938169603407203E-5</v>
      </c>
      <c r="N1338" t="str">
        <f t="shared" si="1998"/>
        <v>2021-10-11</v>
      </c>
      <c r="O1338">
        <f t="shared" si="1999"/>
        <v>-63</v>
      </c>
      <c r="P1338">
        <f t="shared" si="2000"/>
        <v>-77.69921875</v>
      </c>
      <c r="Q1338">
        <f t="shared" si="2001"/>
        <v>270.349609375</v>
      </c>
      <c r="R1338">
        <f t="shared" si="2002"/>
        <v>391</v>
      </c>
      <c r="S1338">
        <f t="shared" si="2003"/>
        <v>17950.987548828125</v>
      </c>
      <c r="T1338">
        <f t="shared" si="2004"/>
        <v>17859.435639880954</v>
      </c>
      <c r="U1338">
        <f t="shared" si="2005"/>
        <v>62.762451171875</v>
      </c>
      <c r="V1338">
        <f t="shared" si="2006"/>
        <v>154.31436011904589</v>
      </c>
      <c r="W1338">
        <f t="shared" si="2007"/>
        <v>56.849609375</v>
      </c>
      <c r="X1338">
        <f t="shared" si="2008"/>
        <v>58.400195312500003</v>
      </c>
      <c r="Y1338">
        <f t="shared" si="2009"/>
        <v>17971.471226176025</v>
      </c>
      <c r="Z1338">
        <f t="shared" si="2018"/>
        <v>17897.82702310702</v>
      </c>
      <c r="AA1338">
        <f t="shared" si="2010"/>
        <v>42.278773823974916</v>
      </c>
      <c r="AB1338">
        <f t="shared" si="2011"/>
        <v>115.92297689297993</v>
      </c>
      <c r="AC1338" s="9">
        <f t="shared" si="2012"/>
        <v>73.644203069005016</v>
      </c>
      <c r="AD1338" s="4">
        <f t="shared" si="2013"/>
        <v>6.661740731104553E-3</v>
      </c>
      <c r="AE1338" s="2">
        <f t="shared" si="2014"/>
        <v>3.1612533538153561E-3</v>
      </c>
      <c r="AF1338">
        <f t="shared" si="2022"/>
        <v>112.03558629507097</v>
      </c>
      <c r="AG1338" s="4">
        <f t="shared" si="2015"/>
        <v>6.68506171638991E-3</v>
      </c>
      <c r="AI1338">
        <f t="shared" si="2016"/>
        <v>1</v>
      </c>
      <c r="AJ1338">
        <f t="shared" si="2019"/>
        <v>0</v>
      </c>
      <c r="AK1338">
        <f t="shared" si="2020"/>
        <v>0</v>
      </c>
      <c r="AL1338">
        <f t="shared" ref="AL1338:AN1338" si="2061">SUM(AI1328:AI1337)/10</f>
        <v>0.7</v>
      </c>
      <c r="AM1338">
        <f t="shared" si="2061"/>
        <v>0</v>
      </c>
      <c r="AN1338">
        <f t="shared" si="2061"/>
        <v>0.3</v>
      </c>
      <c r="AO1338" s="7">
        <f t="shared" si="2033"/>
        <v>-0.19921875</v>
      </c>
      <c r="AP1338" s="8">
        <f t="shared" si="2037"/>
        <v>0.80572882702665749</v>
      </c>
      <c r="AQ1338" s="8">
        <f t="shared" si="2038"/>
        <v>0</v>
      </c>
      <c r="AR1338" s="8">
        <f t="shared" si="2039"/>
        <v>0.24545454545454545</v>
      </c>
      <c r="AT1338" s="8">
        <f t="shared" si="2034"/>
        <v>6</v>
      </c>
      <c r="AU1338" s="8">
        <f t="shared" si="2035"/>
        <v>4</v>
      </c>
      <c r="AV1338" s="4"/>
    </row>
    <row r="1339" spans="1:48" x14ac:dyDescent="0.25">
      <c r="A1339" t="s">
        <v>1343</v>
      </c>
      <c r="B1339">
        <v>18014.25</v>
      </c>
      <c r="C1339">
        <v>18015.849609375</v>
      </c>
      <c r="D1339">
        <v>17948.30078125</v>
      </c>
      <c r="E1339">
        <v>17950.75</v>
      </c>
      <c r="F1339">
        <v>17950.75</v>
      </c>
      <c r="G1339">
        <v>0</v>
      </c>
      <c r="H1339" t="str">
        <f t="shared" si="1993"/>
        <v xml:space="preserve"> 14:15:00+05:30</v>
      </c>
      <c r="I1339" t="str">
        <f t="shared" si="1994"/>
        <v>N</v>
      </c>
      <c r="J1339">
        <f t="shared" si="1995"/>
        <v>-63</v>
      </c>
      <c r="K1339">
        <f t="shared" si="1996"/>
        <v>-63.5</v>
      </c>
      <c r="L1339" s="3">
        <f t="shared" si="1972"/>
        <v>-3.4973284296717787E-3</v>
      </c>
      <c r="M1339" s="3">
        <f t="shared" si="1997"/>
        <v>-3.52498716294045E-3</v>
      </c>
      <c r="N1339" t="str">
        <f t="shared" si="1998"/>
        <v>2021-10-11</v>
      </c>
      <c r="O1339">
        <f t="shared" si="1999"/>
        <v>2.94921875</v>
      </c>
      <c r="P1339">
        <f t="shared" si="2000"/>
        <v>13.099609375</v>
      </c>
      <c r="Q1339">
        <f t="shared" si="2001"/>
        <v>358</v>
      </c>
      <c r="R1339">
        <f t="shared" si="2002"/>
        <v>476.5</v>
      </c>
      <c r="S1339">
        <f t="shared" si="2003"/>
        <v>17967.71875</v>
      </c>
      <c r="T1339">
        <f t="shared" si="2004"/>
        <v>17871.438058035714</v>
      </c>
      <c r="U1339">
        <f t="shared" si="2005"/>
        <v>-16.96875</v>
      </c>
      <c r="V1339">
        <f t="shared" si="2006"/>
        <v>79.311941964286234</v>
      </c>
      <c r="W1339">
        <f t="shared" si="2007"/>
        <v>67.548828125</v>
      </c>
      <c r="X1339">
        <f t="shared" si="2008"/>
        <v>57.940234375000003</v>
      </c>
      <c r="Y1339">
        <f t="shared" si="2009"/>
        <v>17966.866509248019</v>
      </c>
      <c r="Z1339">
        <f t="shared" si="2018"/>
        <v>17902.638202824564</v>
      </c>
      <c r="AA1339">
        <f t="shared" si="2010"/>
        <v>-16.116509248018701</v>
      </c>
      <c r="AB1339">
        <f t="shared" si="2011"/>
        <v>48.11179717543564</v>
      </c>
      <c r="AC1339" s="9">
        <f t="shared" si="2012"/>
        <v>64.228306423454342</v>
      </c>
      <c r="AD1339" s="4">
        <f t="shared" si="2013"/>
        <v>-0.12785658956385104</v>
      </c>
      <c r="AE1339" s="2">
        <f t="shared" si="2014"/>
        <v>3.7635221823096501E-3</v>
      </c>
      <c r="AF1339">
        <f t="shared" si="2022"/>
        <v>95.428451212304935</v>
      </c>
      <c r="AG1339" s="4">
        <f t="shared" si="2015"/>
        <v>-0.14823089370039447</v>
      </c>
      <c r="AI1339">
        <f t="shared" si="2016"/>
        <v>0</v>
      </c>
      <c r="AJ1339">
        <f t="shared" si="2019"/>
        <v>0</v>
      </c>
      <c r="AK1339">
        <f t="shared" si="2020"/>
        <v>1</v>
      </c>
      <c r="AL1339">
        <f t="shared" ref="AL1339:AN1339" si="2062">SUM(AI1329:AI1338)/10</f>
        <v>0.7</v>
      </c>
      <c r="AM1339">
        <f t="shared" si="2062"/>
        <v>0</v>
      </c>
      <c r="AN1339">
        <f t="shared" si="2062"/>
        <v>0.3</v>
      </c>
      <c r="AO1339" s="7">
        <f t="shared" si="2033"/>
        <v>-63</v>
      </c>
      <c r="AP1339" s="8">
        <f t="shared" si="2037"/>
        <v>0.65923267665817431</v>
      </c>
      <c r="AQ1339" s="8">
        <f t="shared" si="2038"/>
        <v>0</v>
      </c>
      <c r="AR1339" s="8">
        <f t="shared" si="2039"/>
        <v>0.42727272727272725</v>
      </c>
      <c r="AT1339" s="8">
        <f t="shared" si="2034"/>
        <v>6</v>
      </c>
      <c r="AU1339" s="8">
        <f t="shared" si="2035"/>
        <v>4</v>
      </c>
      <c r="AV1339" s="4"/>
    </row>
    <row r="1340" spans="1:48" x14ac:dyDescent="0.25">
      <c r="A1340" t="s">
        <v>1344</v>
      </c>
      <c r="B1340">
        <v>17951.05078125</v>
      </c>
      <c r="C1340">
        <v>17954.80078125</v>
      </c>
      <c r="D1340">
        <v>17930.900390625</v>
      </c>
      <c r="E1340">
        <v>17953.69921875</v>
      </c>
      <c r="F1340">
        <v>17953.69921875</v>
      </c>
      <c r="G1340">
        <v>0</v>
      </c>
      <c r="H1340" t="str">
        <f t="shared" si="1993"/>
        <v xml:space="preserve"> 15:15:00+05:30</v>
      </c>
      <c r="I1340" t="str">
        <f t="shared" si="1994"/>
        <v>N</v>
      </c>
      <c r="J1340">
        <f t="shared" si="1995"/>
        <v>2.94921875</v>
      </c>
      <c r="K1340">
        <f t="shared" si="1996"/>
        <v>2.6484375</v>
      </c>
      <c r="L1340" s="3">
        <f t="shared" si="1972"/>
        <v>1.6429501552859909E-4</v>
      </c>
      <c r="M1340" s="3">
        <f t="shared" si="1997"/>
        <v>1.4753662792633352E-4</v>
      </c>
      <c r="N1340" t="str">
        <f t="shared" si="1998"/>
        <v>2021-10-11</v>
      </c>
      <c r="O1340">
        <f t="shared" si="1999"/>
        <v>7.80078125</v>
      </c>
      <c r="P1340">
        <f t="shared" si="2000"/>
        <v>37.701171875</v>
      </c>
      <c r="Q1340">
        <f t="shared" si="2001"/>
        <v>386.3515625</v>
      </c>
      <c r="R1340">
        <f t="shared" si="2002"/>
        <v>491.30078125</v>
      </c>
      <c r="S1340">
        <f t="shared" si="2003"/>
        <v>17971.887451171875</v>
      </c>
      <c r="T1340">
        <f t="shared" si="2004"/>
        <v>17885.640438988095</v>
      </c>
      <c r="U1340">
        <f t="shared" si="2005"/>
        <v>-18.188232421875</v>
      </c>
      <c r="V1340">
        <f t="shared" si="2006"/>
        <v>68.058779761904589</v>
      </c>
      <c r="W1340">
        <f t="shared" si="2007"/>
        <v>23.900390625</v>
      </c>
      <c r="X1340">
        <f t="shared" si="2008"/>
        <v>58.235156250000003</v>
      </c>
      <c r="Y1340">
        <f t="shared" si="2009"/>
        <v>17963.940444692904</v>
      </c>
      <c r="Z1340">
        <f t="shared" si="2018"/>
        <v>17907.280113363242</v>
      </c>
      <c r="AA1340">
        <f t="shared" si="2010"/>
        <v>-10.241225942903839</v>
      </c>
      <c r="AB1340">
        <f t="shared" si="2011"/>
        <v>46.419105386758019</v>
      </c>
      <c r="AC1340" s="9">
        <f t="shared" si="2012"/>
        <v>56.660331329661858</v>
      </c>
      <c r="AD1340" s="4">
        <f t="shared" si="2013"/>
        <v>-0.11782927988007598</v>
      </c>
      <c r="AE1340" s="2">
        <f t="shared" si="2014"/>
        <v>1.3329163680757543E-3</v>
      </c>
      <c r="AF1340">
        <f t="shared" si="2022"/>
        <v>78.300005704808427</v>
      </c>
      <c r="AG1340" s="4">
        <f t="shared" si="2015"/>
        <v>-0.17948992454451462</v>
      </c>
      <c r="AI1340">
        <f t="shared" si="2016"/>
        <v>0</v>
      </c>
      <c r="AJ1340">
        <f t="shared" si="2019"/>
        <v>0</v>
      </c>
      <c r="AK1340">
        <f t="shared" si="2020"/>
        <v>1</v>
      </c>
      <c r="AL1340">
        <f t="shared" ref="AL1340:AN1340" si="2063">SUM(AI1330:AI1339)/10</f>
        <v>0.7</v>
      </c>
      <c r="AM1340">
        <f t="shared" si="2063"/>
        <v>0</v>
      </c>
      <c r="AN1340">
        <f t="shared" si="2063"/>
        <v>0.3</v>
      </c>
      <c r="AO1340" s="7">
        <f t="shared" si="2033"/>
        <v>2.94921875</v>
      </c>
      <c r="AP1340" s="8">
        <f t="shared" si="2037"/>
        <v>0.5393721899930517</v>
      </c>
      <c r="AQ1340" s="8">
        <f t="shared" si="2038"/>
        <v>0</v>
      </c>
      <c r="AR1340" s="8">
        <f t="shared" si="2039"/>
        <v>0.42727272727272725</v>
      </c>
      <c r="AT1340" s="8">
        <f t="shared" si="2034"/>
        <v>6</v>
      </c>
      <c r="AU1340" s="8">
        <f t="shared" si="2035"/>
        <v>4</v>
      </c>
      <c r="AV1340" s="4"/>
    </row>
    <row r="1341" spans="1:48" x14ac:dyDescent="0.25">
      <c r="A1341" t="s">
        <v>1345</v>
      </c>
      <c r="B1341">
        <v>17915.80078125</v>
      </c>
      <c r="C1341">
        <v>17995.75</v>
      </c>
      <c r="D1341">
        <v>17914.349609375</v>
      </c>
      <c r="E1341">
        <v>17961.5</v>
      </c>
      <c r="F1341">
        <v>17961.5</v>
      </c>
      <c r="G1341">
        <v>0</v>
      </c>
      <c r="H1341" t="str">
        <f t="shared" si="1993"/>
        <v xml:space="preserve"> 09:15:00+05:30</v>
      </c>
      <c r="I1341" t="str">
        <f t="shared" si="1994"/>
        <v>Y</v>
      </c>
      <c r="J1341">
        <f t="shared" si="1995"/>
        <v>7.80078125</v>
      </c>
      <c r="K1341">
        <f t="shared" si="1996"/>
        <v>45.69921875</v>
      </c>
      <c r="L1341" s="3">
        <f t="shared" si="1972"/>
        <v>4.3449437104600876E-4</v>
      </c>
      <c r="M1341" s="3">
        <f t="shared" si="1997"/>
        <v>2.5507773449806987E-3</v>
      </c>
      <c r="N1341" t="str">
        <f t="shared" si="1998"/>
        <v>2021-10-12</v>
      </c>
      <c r="O1341">
        <f t="shared" si="1999"/>
        <v>-36.69921875</v>
      </c>
      <c r="P1341">
        <f t="shared" si="2000"/>
        <v>43.849609375</v>
      </c>
      <c r="Q1341">
        <f t="shared" si="2001"/>
        <v>377.55078125</v>
      </c>
      <c r="R1341">
        <f t="shared" si="2002"/>
        <v>437.400390625</v>
      </c>
      <c r="S1341">
        <f t="shared" si="2003"/>
        <v>17979.1123046875</v>
      </c>
      <c r="T1341">
        <f t="shared" si="2004"/>
        <v>17901.223772321428</v>
      </c>
      <c r="U1341">
        <f t="shared" si="2005"/>
        <v>-17.6123046875</v>
      </c>
      <c r="V1341">
        <f t="shared" si="2006"/>
        <v>60.276227678572468</v>
      </c>
      <c r="W1341">
        <f t="shared" si="2007"/>
        <v>81.400390625</v>
      </c>
      <c r="X1341">
        <f t="shared" si="2008"/>
        <v>55.320117187500003</v>
      </c>
      <c r="Y1341">
        <f t="shared" si="2009"/>
        <v>17963.398123650037</v>
      </c>
      <c r="Z1341">
        <f t="shared" si="2018"/>
        <v>17912.209193966584</v>
      </c>
      <c r="AA1341">
        <f t="shared" si="2010"/>
        <v>-1.8981236500367231</v>
      </c>
      <c r="AB1341">
        <f t="shared" si="2011"/>
        <v>49.29080603341572</v>
      </c>
      <c r="AC1341" s="9">
        <f t="shared" si="2012"/>
        <v>51.188929683452443</v>
      </c>
      <c r="AD1341" s="4">
        <f t="shared" si="2013"/>
        <v>-9.6564942664659634E-2</v>
      </c>
      <c r="AE1341" s="2">
        <f t="shared" si="2014"/>
        <v>4.543865247689554E-3</v>
      </c>
      <c r="AF1341">
        <f t="shared" si="2022"/>
        <v>62.174351328609191</v>
      </c>
      <c r="AG1341" s="4">
        <f t="shared" si="2015"/>
        <v>-0.20594703960805658</v>
      </c>
      <c r="AI1341">
        <f t="shared" si="2016"/>
        <v>0</v>
      </c>
      <c r="AJ1341">
        <f t="shared" si="2019"/>
        <v>0</v>
      </c>
      <c r="AK1341">
        <f t="shared" si="2020"/>
        <v>1</v>
      </c>
      <c r="AL1341">
        <f t="shared" ref="AL1341:AN1341" si="2064">SUM(AI1331:AI1340)/10</f>
        <v>0.6</v>
      </c>
      <c r="AM1341">
        <f t="shared" si="2064"/>
        <v>0</v>
      </c>
      <c r="AN1341">
        <f t="shared" si="2064"/>
        <v>0.4</v>
      </c>
      <c r="AO1341" s="7">
        <f t="shared" si="2033"/>
        <v>7.80078125</v>
      </c>
      <c r="AP1341" s="8">
        <f t="shared" si="2037"/>
        <v>0.44130451908522411</v>
      </c>
      <c r="AQ1341" s="8">
        <f t="shared" si="2038"/>
        <v>0</v>
      </c>
      <c r="AR1341" s="8">
        <f t="shared" si="2039"/>
        <v>0.42727272727272725</v>
      </c>
      <c r="AT1341" s="8">
        <f t="shared" si="2034"/>
        <v>6</v>
      </c>
      <c r="AU1341" s="8">
        <f t="shared" si="2035"/>
        <v>4</v>
      </c>
      <c r="AV1341" s="4"/>
    </row>
    <row r="1342" spans="1:48" x14ac:dyDescent="0.25">
      <c r="A1342" t="s">
        <v>1346</v>
      </c>
      <c r="B1342">
        <v>17961.69921875</v>
      </c>
      <c r="C1342">
        <v>17968.30078125</v>
      </c>
      <c r="D1342">
        <v>17887.650390625</v>
      </c>
      <c r="E1342">
        <v>17924.80078125</v>
      </c>
      <c r="F1342">
        <v>17924.80078125</v>
      </c>
      <c r="G1342">
        <v>0</v>
      </c>
      <c r="H1342" t="str">
        <f t="shared" si="1993"/>
        <v xml:space="preserve"> 10:15:00+05:30</v>
      </c>
      <c r="I1342" t="str">
        <f t="shared" si="1994"/>
        <v>N</v>
      </c>
      <c r="J1342">
        <f t="shared" si="1995"/>
        <v>-36.69921875</v>
      </c>
      <c r="K1342">
        <f t="shared" si="1996"/>
        <v>-36.8984375</v>
      </c>
      <c r="L1342" s="3">
        <f t="shared" si="1972"/>
        <v>-2.0432156974640203E-3</v>
      </c>
      <c r="M1342" s="3">
        <f t="shared" si="1997"/>
        <v>-2.0542843441828805E-3</v>
      </c>
      <c r="N1342" t="str">
        <f t="shared" si="1998"/>
        <v>2021-10-12</v>
      </c>
      <c r="O1342">
        <f t="shared" si="1999"/>
        <v>-22.451171875</v>
      </c>
      <c r="P1342">
        <f t="shared" si="2000"/>
        <v>192.349609375</v>
      </c>
      <c r="Q1342">
        <f t="shared" si="2001"/>
        <v>589.8984375</v>
      </c>
      <c r="R1342">
        <f t="shared" si="2002"/>
        <v>377.94921875</v>
      </c>
      <c r="S1342">
        <f t="shared" si="2003"/>
        <v>17985.8623046875</v>
      </c>
      <c r="T1342">
        <f t="shared" si="2004"/>
        <v>17908.511904761905</v>
      </c>
      <c r="U1342">
        <f t="shared" si="2005"/>
        <v>-61.0615234375</v>
      </c>
      <c r="V1342">
        <f t="shared" si="2006"/>
        <v>16.288876488095411</v>
      </c>
      <c r="W1342">
        <f t="shared" si="2007"/>
        <v>80.650390625</v>
      </c>
      <c r="X1342">
        <f t="shared" si="2008"/>
        <v>58.970117187500001</v>
      </c>
      <c r="Y1342">
        <f t="shared" si="2009"/>
        <v>17954.820936450029</v>
      </c>
      <c r="Z1342">
        <f t="shared" si="2018"/>
        <v>17913.353883719621</v>
      </c>
      <c r="AA1342">
        <f t="shared" si="2010"/>
        <v>-30.020155200028967</v>
      </c>
      <c r="AB1342">
        <f t="shared" si="2011"/>
        <v>11.446897530378919</v>
      </c>
      <c r="AC1342" s="9">
        <f t="shared" si="2012"/>
        <v>41.467052730407886</v>
      </c>
      <c r="AD1342" s="4">
        <f t="shared" si="2013"/>
        <v>-0.18992147351319388</v>
      </c>
      <c r="AE1342" s="2">
        <f t="shared" si="2014"/>
        <v>4.5087190806943119E-3</v>
      </c>
      <c r="AF1342">
        <f t="shared" si="2022"/>
        <v>46.309031688124378</v>
      </c>
      <c r="AG1342" s="4">
        <f t="shared" si="2015"/>
        <v>-0.25517467092872542</v>
      </c>
      <c r="AI1342">
        <f t="shared" si="2016"/>
        <v>0</v>
      </c>
      <c r="AJ1342">
        <f t="shared" si="2019"/>
        <v>0</v>
      </c>
      <c r="AK1342">
        <f t="shared" si="2020"/>
        <v>1</v>
      </c>
      <c r="AL1342">
        <f t="shared" ref="AL1342:AN1342" si="2065">SUM(AI1332:AI1341)/10</f>
        <v>0.5</v>
      </c>
      <c r="AM1342">
        <f t="shared" si="2065"/>
        <v>0</v>
      </c>
      <c r="AN1342">
        <f t="shared" si="2065"/>
        <v>0.5</v>
      </c>
      <c r="AO1342" s="7">
        <f t="shared" si="2033"/>
        <v>-36.69921875</v>
      </c>
      <c r="AP1342" s="8">
        <f t="shared" si="2037"/>
        <v>0.36106733379700151</v>
      </c>
      <c r="AQ1342" s="8">
        <f t="shared" si="2038"/>
        <v>0</v>
      </c>
      <c r="AR1342" s="8">
        <f t="shared" si="2039"/>
        <v>0.50909090909090915</v>
      </c>
      <c r="AT1342" s="8">
        <f t="shared" si="2034"/>
        <v>6</v>
      </c>
      <c r="AU1342" s="8">
        <f t="shared" si="2035"/>
        <v>4</v>
      </c>
      <c r="AV1342" s="4"/>
    </row>
    <row r="1343" spans="1:48" x14ac:dyDescent="0.25">
      <c r="A1343" t="s">
        <v>1347</v>
      </c>
      <c r="B1343">
        <v>17924.5</v>
      </c>
      <c r="C1343">
        <v>17938.599609375</v>
      </c>
      <c r="D1343">
        <v>17865.599609375</v>
      </c>
      <c r="E1343">
        <v>17902.349609375</v>
      </c>
      <c r="F1343">
        <v>17902.349609375</v>
      </c>
      <c r="G1343">
        <v>0</v>
      </c>
      <c r="H1343" t="str">
        <f t="shared" si="1993"/>
        <v xml:space="preserve"> 11:15:00+05:30</v>
      </c>
      <c r="I1343" t="str">
        <f t="shared" si="1994"/>
        <v>N</v>
      </c>
      <c r="J1343">
        <f t="shared" si="1995"/>
        <v>-22.451171875</v>
      </c>
      <c r="K1343">
        <f t="shared" si="1996"/>
        <v>-22.150390625</v>
      </c>
      <c r="L1343" s="3">
        <f t="shared" si="1972"/>
        <v>-1.2525200223416012E-3</v>
      </c>
      <c r="M1343" s="3">
        <f t="shared" si="1997"/>
        <v>-1.2357605860693465E-3</v>
      </c>
      <c r="N1343" t="str">
        <f t="shared" si="1998"/>
        <v>2021-10-12</v>
      </c>
      <c r="O1343">
        <f t="shared" si="1999"/>
        <v>33.701171875</v>
      </c>
      <c r="P1343">
        <f t="shared" si="2000"/>
        <v>236.75</v>
      </c>
      <c r="Q1343">
        <f t="shared" si="2001"/>
        <v>589.80078125</v>
      </c>
      <c r="R1343">
        <f t="shared" si="2002"/>
        <v>443.349609375</v>
      </c>
      <c r="S1343">
        <f t="shared" si="2003"/>
        <v>17979.08740234375</v>
      </c>
      <c r="T1343">
        <f t="shared" si="2004"/>
        <v>17914.340494791668</v>
      </c>
      <c r="U1343">
        <f t="shared" si="2005"/>
        <v>-76.73779296875</v>
      </c>
      <c r="V1343">
        <f t="shared" si="2006"/>
        <v>-11.990885416667879</v>
      </c>
      <c r="W1343">
        <f t="shared" si="2007"/>
        <v>73</v>
      </c>
      <c r="X1343">
        <f t="shared" si="2008"/>
        <v>62.330078125</v>
      </c>
      <c r="Y1343">
        <f t="shared" si="2009"/>
        <v>17943.160641544466</v>
      </c>
      <c r="Z1343">
        <f t="shared" si="2018"/>
        <v>17912.353495142837</v>
      </c>
      <c r="AA1343">
        <f t="shared" si="2010"/>
        <v>-40.811032169465761</v>
      </c>
      <c r="AB1343">
        <f t="shared" si="2011"/>
        <v>-10.003885767837346</v>
      </c>
      <c r="AC1343" s="9">
        <f t="shared" si="2012"/>
        <v>30.807146401628415</v>
      </c>
      <c r="AD1343" s="4">
        <f t="shared" si="2013"/>
        <v>-0.25706930266019451</v>
      </c>
      <c r="AE1343" s="2">
        <f t="shared" si="2014"/>
        <v>4.0860649290322803E-3</v>
      </c>
      <c r="AF1343">
        <f t="shared" si="2022"/>
        <v>28.820146752797882</v>
      </c>
      <c r="AG1343" s="4">
        <f t="shared" si="2015"/>
        <v>-0.37765602729740072</v>
      </c>
      <c r="AI1343">
        <f t="shared" si="2016"/>
        <v>0</v>
      </c>
      <c r="AJ1343">
        <f t="shared" si="2019"/>
        <v>0</v>
      </c>
      <c r="AK1343">
        <f t="shared" si="2020"/>
        <v>1</v>
      </c>
      <c r="AL1343">
        <f t="shared" ref="AL1343:AN1343" si="2066">SUM(AI1333:AI1342)/10</f>
        <v>0.5</v>
      </c>
      <c r="AM1343">
        <f t="shared" si="2066"/>
        <v>0</v>
      </c>
      <c r="AN1343">
        <f t="shared" si="2066"/>
        <v>0.5</v>
      </c>
      <c r="AO1343" s="7">
        <f t="shared" si="2033"/>
        <v>-22.451171875</v>
      </c>
      <c r="AP1343" s="8">
        <f t="shared" si="2037"/>
        <v>0.29541872765209215</v>
      </c>
      <c r="AQ1343" s="8">
        <f t="shared" si="2038"/>
        <v>0</v>
      </c>
      <c r="AR1343" s="8">
        <f t="shared" si="2039"/>
        <v>0.59090909090909094</v>
      </c>
      <c r="AT1343" s="8">
        <f t="shared" si="2034"/>
        <v>5</v>
      </c>
      <c r="AU1343" s="8">
        <f t="shared" si="2035"/>
        <v>5</v>
      </c>
      <c r="AV1343" s="4"/>
    </row>
    <row r="1344" spans="1:48" x14ac:dyDescent="0.25">
      <c r="A1344" t="s">
        <v>1348</v>
      </c>
      <c r="B1344">
        <v>17902.80078125</v>
      </c>
      <c r="C1344">
        <v>17942.44921875</v>
      </c>
      <c r="D1344">
        <v>17889.25</v>
      </c>
      <c r="E1344">
        <v>17936.05078125</v>
      </c>
      <c r="F1344">
        <v>17936.05078125</v>
      </c>
      <c r="G1344">
        <v>0</v>
      </c>
      <c r="H1344" t="str">
        <f t="shared" si="1993"/>
        <v xml:space="preserve"> 12:15:00+05:30</v>
      </c>
      <c r="I1344" t="str">
        <f t="shared" si="1994"/>
        <v>N</v>
      </c>
      <c r="J1344">
        <f t="shared" si="1995"/>
        <v>33.701171875</v>
      </c>
      <c r="K1344">
        <f t="shared" si="1996"/>
        <v>33.25</v>
      </c>
      <c r="L1344" s="3">
        <f t="shared" si="1972"/>
        <v>1.8824999293585219E-3</v>
      </c>
      <c r="M1344" s="3">
        <f t="shared" si="1997"/>
        <v>1.8572512986249315E-3</v>
      </c>
      <c r="N1344" t="str">
        <f t="shared" si="1998"/>
        <v>2021-10-12</v>
      </c>
      <c r="O1344">
        <f t="shared" si="1999"/>
        <v>27.798828125</v>
      </c>
      <c r="P1344">
        <f t="shared" si="2000"/>
        <v>201.798828125</v>
      </c>
      <c r="Q1344">
        <f t="shared" si="2001"/>
        <v>592.69921875</v>
      </c>
      <c r="R1344">
        <f t="shared" si="2002"/>
        <v>318.25</v>
      </c>
      <c r="S1344">
        <f t="shared" si="2003"/>
        <v>17964.86865234375</v>
      </c>
      <c r="T1344">
        <f t="shared" si="2004"/>
        <v>17917.361886160714</v>
      </c>
      <c r="U1344">
        <f t="shared" si="2005"/>
        <v>-28.81787109375</v>
      </c>
      <c r="V1344">
        <f t="shared" si="2006"/>
        <v>18.688895089286234</v>
      </c>
      <c r="W1344">
        <f t="shared" si="2007"/>
        <v>53.19921875</v>
      </c>
      <c r="X1344">
        <f t="shared" si="2008"/>
        <v>67.525000000000006</v>
      </c>
      <c r="Y1344">
        <f t="shared" si="2009"/>
        <v>17941.580672590138</v>
      </c>
      <c r="Z1344">
        <f t="shared" si="2018"/>
        <v>17914.507793879853</v>
      </c>
      <c r="AA1344">
        <f t="shared" si="2010"/>
        <v>-5.5298913401384198</v>
      </c>
      <c r="AB1344">
        <f t="shared" si="2011"/>
        <v>21.542987370146875</v>
      </c>
      <c r="AC1344" s="9">
        <f t="shared" si="2012"/>
        <v>27.072878710285295</v>
      </c>
      <c r="AD1344" s="4">
        <f t="shared" si="2013"/>
        <v>-0.12121433263113696</v>
      </c>
      <c r="AE1344" s="2">
        <f t="shared" si="2014"/>
        <v>2.9738093408052321E-3</v>
      </c>
      <c r="AF1344">
        <f t="shared" si="2022"/>
        <v>24.218786429424654</v>
      </c>
      <c r="AG1344" s="4">
        <f t="shared" si="2015"/>
        <v>-0.15965776867276099</v>
      </c>
      <c r="AI1344">
        <f t="shared" si="2016"/>
        <v>0</v>
      </c>
      <c r="AJ1344">
        <f t="shared" si="2019"/>
        <v>0</v>
      </c>
      <c r="AK1344">
        <f t="shared" si="2020"/>
        <v>1</v>
      </c>
      <c r="AL1344">
        <f t="shared" ref="AL1344:AN1344" si="2067">SUM(AI1334:AI1343)/10</f>
        <v>0.5</v>
      </c>
      <c r="AM1344">
        <f t="shared" si="2067"/>
        <v>0</v>
      </c>
      <c r="AN1344">
        <f t="shared" si="2067"/>
        <v>0.5</v>
      </c>
      <c r="AO1344" s="7">
        <f t="shared" si="2033"/>
        <v>33.701171875</v>
      </c>
      <c r="AP1344" s="8">
        <f t="shared" si="2037"/>
        <v>0.24170623171534811</v>
      </c>
      <c r="AQ1344" s="8">
        <f t="shared" si="2038"/>
        <v>0</v>
      </c>
      <c r="AR1344" s="8">
        <f t="shared" si="2039"/>
        <v>0.59090909090909094</v>
      </c>
      <c r="AT1344" s="8">
        <f t="shared" si="2034"/>
        <v>5</v>
      </c>
      <c r="AU1344" s="8">
        <f t="shared" si="2035"/>
        <v>5</v>
      </c>
      <c r="AV1344" s="4"/>
    </row>
    <row r="1345" spans="1:48" x14ac:dyDescent="0.25">
      <c r="A1345" t="s">
        <v>1349</v>
      </c>
      <c r="B1345">
        <v>17936.5</v>
      </c>
      <c r="C1345">
        <v>17965.80078125</v>
      </c>
      <c r="D1345">
        <v>17902.25</v>
      </c>
      <c r="E1345">
        <v>17963.849609375</v>
      </c>
      <c r="F1345">
        <v>17963.849609375</v>
      </c>
      <c r="G1345">
        <v>0</v>
      </c>
      <c r="H1345" t="str">
        <f t="shared" si="1993"/>
        <v xml:space="preserve"> 13:15:00+05:30</v>
      </c>
      <c r="I1345" t="str">
        <f t="shared" si="1994"/>
        <v>N</v>
      </c>
      <c r="J1345">
        <f t="shared" si="1995"/>
        <v>27.798828125</v>
      </c>
      <c r="K1345">
        <f t="shared" si="1996"/>
        <v>27.349609375</v>
      </c>
      <c r="L1345" s="3">
        <f t="shared" si="1972"/>
        <v>1.5498856723833742E-3</v>
      </c>
      <c r="M1345" s="3">
        <f t="shared" si="1997"/>
        <v>1.5248019053327015E-3</v>
      </c>
      <c r="N1345" t="str">
        <f t="shared" si="1998"/>
        <v>2021-10-12</v>
      </c>
      <c r="O1345">
        <f t="shared" si="1999"/>
        <v>27.55078125</v>
      </c>
      <c r="P1345">
        <f t="shared" si="2000"/>
        <v>206.900390625</v>
      </c>
      <c r="Q1345">
        <f t="shared" si="2001"/>
        <v>510.701171875</v>
      </c>
      <c r="R1345">
        <f t="shared" si="2002"/>
        <v>297.05078125</v>
      </c>
      <c r="S1345">
        <f t="shared" si="2003"/>
        <v>17957.106201171875</v>
      </c>
      <c r="T1345">
        <f t="shared" si="2004"/>
        <v>17921.561941964286</v>
      </c>
      <c r="U1345">
        <f t="shared" si="2005"/>
        <v>6.743408203125</v>
      </c>
      <c r="V1345">
        <f t="shared" si="2006"/>
        <v>42.287667410713766</v>
      </c>
      <c r="W1345">
        <f t="shared" si="2007"/>
        <v>63.55078125</v>
      </c>
      <c r="X1345">
        <f t="shared" si="2008"/>
        <v>59.219921874999997</v>
      </c>
      <c r="Y1345">
        <f t="shared" si="2009"/>
        <v>17946.529325208998</v>
      </c>
      <c r="Z1345">
        <f t="shared" si="2018"/>
        <v>17918.993413470322</v>
      </c>
      <c r="AA1345">
        <f t="shared" si="2010"/>
        <v>17.320284166002239</v>
      </c>
      <c r="AB1345">
        <f t="shared" si="2011"/>
        <v>44.856195904678316</v>
      </c>
      <c r="AC1345" s="9">
        <f t="shared" si="2012"/>
        <v>27.535911738676077</v>
      </c>
      <c r="AD1345" s="4">
        <f t="shared" si="2013"/>
        <v>1.7103206251017217E-2</v>
      </c>
      <c r="AE1345" s="2">
        <f t="shared" si="2014"/>
        <v>3.5498767613009537E-3</v>
      </c>
      <c r="AF1345">
        <f t="shared" si="2022"/>
        <v>24.967383244711527</v>
      </c>
      <c r="AG1345" s="4">
        <f t="shared" si="2015"/>
        <v>3.0909757492116312E-2</v>
      </c>
      <c r="AI1345">
        <f t="shared" si="2016"/>
        <v>1</v>
      </c>
      <c r="AJ1345">
        <f t="shared" si="2019"/>
        <v>0</v>
      </c>
      <c r="AK1345">
        <f t="shared" si="2020"/>
        <v>0</v>
      </c>
      <c r="AL1345">
        <f t="shared" ref="AL1345:AN1345" si="2068">SUM(AI1335:AI1344)/10</f>
        <v>0.4</v>
      </c>
      <c r="AM1345">
        <f t="shared" si="2068"/>
        <v>0</v>
      </c>
      <c r="AN1345">
        <f t="shared" si="2068"/>
        <v>0.6</v>
      </c>
      <c r="AO1345" s="7">
        <f t="shared" si="2033"/>
        <v>27.798828125</v>
      </c>
      <c r="AP1345" s="8">
        <f t="shared" si="2037"/>
        <v>0.3795778259489212</v>
      </c>
      <c r="AQ1345" s="8">
        <f t="shared" si="2038"/>
        <v>0</v>
      </c>
      <c r="AR1345" s="8">
        <f t="shared" si="2039"/>
        <v>0.40909090909090906</v>
      </c>
      <c r="AT1345" s="8">
        <f t="shared" si="2034"/>
        <v>5</v>
      </c>
      <c r="AU1345" s="8">
        <f t="shared" si="2035"/>
        <v>5</v>
      </c>
      <c r="AV1345" s="4"/>
    </row>
    <row r="1346" spans="1:48" x14ac:dyDescent="0.25">
      <c r="A1346" t="s">
        <v>1350</v>
      </c>
      <c r="B1346">
        <v>17964.25</v>
      </c>
      <c r="C1346">
        <v>17991.650390625</v>
      </c>
      <c r="D1346">
        <v>17958.80078125</v>
      </c>
      <c r="E1346">
        <v>17991.400390625</v>
      </c>
      <c r="F1346">
        <v>17991.400390625</v>
      </c>
      <c r="G1346">
        <v>0</v>
      </c>
      <c r="H1346" t="str">
        <f t="shared" si="1993"/>
        <v xml:space="preserve"> 14:15:00+05:30</v>
      </c>
      <c r="I1346" t="str">
        <f t="shared" si="1994"/>
        <v>N</v>
      </c>
      <c r="J1346">
        <f t="shared" si="1995"/>
        <v>27.55078125</v>
      </c>
      <c r="K1346">
        <f t="shared" si="1996"/>
        <v>27.150390625</v>
      </c>
      <c r="L1346" s="3">
        <f t="shared" si="1972"/>
        <v>1.5336791305367954E-3</v>
      </c>
      <c r="M1346" s="3">
        <f t="shared" si="1997"/>
        <v>1.5113567571704914E-3</v>
      </c>
      <c r="N1346" t="str">
        <f t="shared" si="1998"/>
        <v>2021-10-12</v>
      </c>
      <c r="O1346">
        <f t="shared" si="1999"/>
        <v>13.94921875</v>
      </c>
      <c r="P1346">
        <f t="shared" si="2000"/>
        <v>172</v>
      </c>
      <c r="Q1346">
        <f t="shared" si="2001"/>
        <v>484.849609375</v>
      </c>
      <c r="R1346">
        <f t="shared" si="2002"/>
        <v>291.349609375</v>
      </c>
      <c r="S1346">
        <f t="shared" si="2003"/>
        <v>17950.84375</v>
      </c>
      <c r="T1346">
        <f t="shared" si="2004"/>
        <v>17927.157180059523</v>
      </c>
      <c r="U1346">
        <f t="shared" si="2005"/>
        <v>40.556640625</v>
      </c>
      <c r="V1346">
        <f t="shared" si="2006"/>
        <v>64.243210565477057</v>
      </c>
      <c r="W1346">
        <f t="shared" si="2007"/>
        <v>32.849609375</v>
      </c>
      <c r="X1346">
        <f t="shared" si="2008"/>
        <v>59.844921874999997</v>
      </c>
      <c r="Y1346">
        <f t="shared" si="2009"/>
        <v>17956.500673079219</v>
      </c>
      <c r="Z1346">
        <f t="shared" si="2018"/>
        <v>17925.575865938928</v>
      </c>
      <c r="AA1346">
        <f t="shared" si="2010"/>
        <v>34.899717545780732</v>
      </c>
      <c r="AB1346">
        <f t="shared" si="2011"/>
        <v>65.824524686071527</v>
      </c>
      <c r="AC1346" s="9">
        <f t="shared" si="2012"/>
        <v>30.924807140290795</v>
      </c>
      <c r="AD1346" s="4">
        <f t="shared" si="2013"/>
        <v>0.12307184282751683</v>
      </c>
      <c r="AE1346" s="2">
        <f t="shared" si="2014"/>
        <v>1.8291649746065919E-3</v>
      </c>
      <c r="AF1346">
        <f t="shared" si="2022"/>
        <v>29.343493019696325</v>
      </c>
      <c r="AG1346" s="4">
        <f t="shared" si="2015"/>
        <v>0.17527306454558966</v>
      </c>
      <c r="AI1346">
        <f t="shared" si="2016"/>
        <v>1</v>
      </c>
      <c r="AJ1346">
        <f t="shared" si="2019"/>
        <v>0</v>
      </c>
      <c r="AK1346">
        <f t="shared" si="2020"/>
        <v>0</v>
      </c>
      <c r="AL1346">
        <f t="shared" ref="AL1346:AN1346" si="2069">SUM(AI1336:AI1345)/10</f>
        <v>0.4</v>
      </c>
      <c r="AM1346">
        <f t="shared" si="2069"/>
        <v>0</v>
      </c>
      <c r="AN1346">
        <f t="shared" si="2069"/>
        <v>0.6</v>
      </c>
      <c r="AO1346" s="7">
        <f t="shared" si="2033"/>
        <v>27.55078125</v>
      </c>
      <c r="AP1346" s="8">
        <f t="shared" si="2037"/>
        <v>0.49238185759457187</v>
      </c>
      <c r="AQ1346" s="8">
        <f t="shared" si="2038"/>
        <v>0</v>
      </c>
      <c r="AR1346" s="8">
        <f t="shared" si="2039"/>
        <v>0.49090909090909091</v>
      </c>
      <c r="AT1346" s="8">
        <f t="shared" si="2034"/>
        <v>6</v>
      </c>
      <c r="AU1346" s="8">
        <f t="shared" si="2035"/>
        <v>4</v>
      </c>
      <c r="AV1346" s="4"/>
    </row>
    <row r="1347" spans="1:48" x14ac:dyDescent="0.25">
      <c r="A1347" t="s">
        <v>1351</v>
      </c>
      <c r="B1347">
        <v>17991.44921875</v>
      </c>
      <c r="C1347">
        <v>18005.55078125</v>
      </c>
      <c r="D1347">
        <v>17990.75</v>
      </c>
      <c r="E1347">
        <v>18005.349609375</v>
      </c>
      <c r="F1347">
        <v>18005.349609375</v>
      </c>
      <c r="G1347">
        <v>0</v>
      </c>
      <c r="H1347" t="str">
        <f t="shared" si="1993"/>
        <v xml:space="preserve"> 15:15:00+05:30</v>
      </c>
      <c r="I1347" t="str">
        <f t="shared" si="1994"/>
        <v>N</v>
      </c>
      <c r="J1347">
        <f t="shared" si="1995"/>
        <v>13.94921875</v>
      </c>
      <c r="K1347">
        <f t="shared" si="1996"/>
        <v>13.900390625</v>
      </c>
      <c r="L1347" s="3">
        <f t="shared" si="1972"/>
        <v>7.7532701441454727E-4</v>
      </c>
      <c r="M1347" s="3">
        <f t="shared" si="1997"/>
        <v>7.7261094734456105E-4</v>
      </c>
      <c r="N1347" t="str">
        <f t="shared" si="1998"/>
        <v>2021-10-12</v>
      </c>
      <c r="O1347">
        <f t="shared" si="1999"/>
        <v>111.80078125</v>
      </c>
      <c r="P1347">
        <f t="shared" si="2000"/>
        <v>161.951171875</v>
      </c>
      <c r="Q1347">
        <f t="shared" si="2001"/>
        <v>454.25</v>
      </c>
      <c r="R1347">
        <f t="shared" si="2002"/>
        <v>240.30078125</v>
      </c>
      <c r="S1347">
        <f t="shared" si="2003"/>
        <v>17948.050048828125</v>
      </c>
      <c r="T1347">
        <f t="shared" si="2004"/>
        <v>17936.735770089286</v>
      </c>
      <c r="U1347">
        <f t="shared" si="2005"/>
        <v>57.299560546875</v>
      </c>
      <c r="V1347">
        <f t="shared" si="2006"/>
        <v>68.613839285713766</v>
      </c>
      <c r="W1347">
        <f t="shared" si="2007"/>
        <v>14.80078125</v>
      </c>
      <c r="X1347">
        <f t="shared" si="2008"/>
        <v>57.554882812499997</v>
      </c>
      <c r="Y1347">
        <f t="shared" si="2009"/>
        <v>17967.35599225606</v>
      </c>
      <c r="Z1347">
        <f t="shared" si="2018"/>
        <v>17932.828024433118</v>
      </c>
      <c r="AA1347">
        <f t="shared" si="2010"/>
        <v>37.993617118940165</v>
      </c>
      <c r="AB1347">
        <f t="shared" si="2011"/>
        <v>72.521584941881883</v>
      </c>
      <c r="AC1347" s="9">
        <f t="shared" si="2012"/>
        <v>34.527967822941719</v>
      </c>
      <c r="AD1347" s="4">
        <f t="shared" si="2013"/>
        <v>0.11651360237446712</v>
      </c>
      <c r="AE1347" s="2">
        <f t="shared" si="2014"/>
        <v>8.2268839542542691E-4</v>
      </c>
      <c r="AF1347">
        <f t="shared" si="2022"/>
        <v>30.620222166773601</v>
      </c>
      <c r="AG1347" s="4">
        <f t="shared" si="2015"/>
        <v>4.350978754370835E-2</v>
      </c>
      <c r="AI1347">
        <f t="shared" si="2016"/>
        <v>1</v>
      </c>
      <c r="AJ1347">
        <f t="shared" si="2019"/>
        <v>0</v>
      </c>
      <c r="AK1347">
        <f t="shared" si="2020"/>
        <v>0</v>
      </c>
      <c r="AL1347">
        <f t="shared" ref="AL1347:AN1347" si="2070">SUM(AI1337:AI1346)/10</f>
        <v>0.4</v>
      </c>
      <c r="AM1347">
        <f t="shared" si="2070"/>
        <v>0</v>
      </c>
      <c r="AN1347">
        <f t="shared" si="2070"/>
        <v>0.6</v>
      </c>
      <c r="AO1347" s="7">
        <f t="shared" si="2033"/>
        <v>13.94921875</v>
      </c>
      <c r="AP1347" s="8">
        <f t="shared" si="2037"/>
        <v>0.58467606530464966</v>
      </c>
      <c r="AQ1347" s="8">
        <f t="shared" si="2038"/>
        <v>0</v>
      </c>
      <c r="AR1347" s="8">
        <f t="shared" si="2039"/>
        <v>0.49090909090909091</v>
      </c>
      <c r="AT1347" s="8">
        <f t="shared" si="2034"/>
        <v>6</v>
      </c>
      <c r="AU1347" s="8">
        <f t="shared" si="2035"/>
        <v>4</v>
      </c>
      <c r="AV1347" s="4"/>
    </row>
    <row r="1348" spans="1:48" x14ac:dyDescent="0.25">
      <c r="A1348" t="s">
        <v>1352</v>
      </c>
      <c r="B1348">
        <v>18097.849609375</v>
      </c>
      <c r="C1348">
        <v>18128.099609375</v>
      </c>
      <c r="D1348">
        <v>18053.900390625</v>
      </c>
      <c r="E1348">
        <v>18117.150390625</v>
      </c>
      <c r="F1348">
        <v>18117.150390625</v>
      </c>
      <c r="G1348">
        <v>0</v>
      </c>
      <c r="H1348" t="str">
        <f t="shared" si="1993"/>
        <v xml:space="preserve"> 09:15:00+05:30</v>
      </c>
      <c r="I1348" t="str">
        <f t="shared" si="1994"/>
        <v>Y</v>
      </c>
      <c r="J1348">
        <f t="shared" si="1995"/>
        <v>111.80078125</v>
      </c>
      <c r="K1348">
        <f t="shared" si="1996"/>
        <v>19.30078125</v>
      </c>
      <c r="L1348" s="3">
        <f t="shared" ref="L1348:L1411" si="2071">(E1348-E1347)/E1347</f>
        <v>6.2093091039891685E-3</v>
      </c>
      <c r="M1348" s="3">
        <f t="shared" si="1997"/>
        <v>1.0664682084661518E-3</v>
      </c>
      <c r="N1348" t="str">
        <f t="shared" si="1998"/>
        <v>2021-10-13</v>
      </c>
      <c r="O1348">
        <f t="shared" si="1999"/>
        <v>21.94921875</v>
      </c>
      <c r="P1348">
        <f t="shared" si="2000"/>
        <v>48.599609375</v>
      </c>
      <c r="Q1348">
        <f t="shared" si="2001"/>
        <v>417.650390625</v>
      </c>
      <c r="R1348">
        <f t="shared" si="2002"/>
        <v>14.44921875</v>
      </c>
      <c r="S1348">
        <f t="shared" si="2003"/>
        <v>17954.875</v>
      </c>
      <c r="T1348">
        <f t="shared" si="2004"/>
        <v>17946.650018601191</v>
      </c>
      <c r="U1348">
        <f t="shared" si="2005"/>
        <v>162.275390625</v>
      </c>
      <c r="V1348">
        <f t="shared" si="2006"/>
        <v>170.50037202380918</v>
      </c>
      <c r="W1348">
        <f t="shared" si="2007"/>
        <v>74.19921875</v>
      </c>
      <c r="X1348">
        <f t="shared" si="2008"/>
        <v>54.774999999999999</v>
      </c>
      <c r="Y1348">
        <f t="shared" si="2009"/>
        <v>18000.643636338045</v>
      </c>
      <c r="Z1348">
        <f t="shared" si="2018"/>
        <v>17949.584603177835</v>
      </c>
      <c r="AA1348">
        <f t="shared" si="2010"/>
        <v>116.50675428695467</v>
      </c>
      <c r="AB1348">
        <f t="shared" si="2011"/>
        <v>167.56578744716535</v>
      </c>
      <c r="AC1348" s="9">
        <f t="shared" si="2012"/>
        <v>51.059033160210674</v>
      </c>
      <c r="AD1348" s="4">
        <f t="shared" si="2013"/>
        <v>0.47877319111393157</v>
      </c>
      <c r="AE1348" s="2">
        <f t="shared" si="2014"/>
        <v>4.1098719470353366E-3</v>
      </c>
      <c r="AF1348">
        <f t="shared" si="2022"/>
        <v>53.993617736854503</v>
      </c>
      <c r="AG1348" s="4">
        <f t="shared" si="2015"/>
        <v>0.76333200467250939</v>
      </c>
      <c r="AI1348">
        <f t="shared" si="2016"/>
        <v>1</v>
      </c>
      <c r="AJ1348">
        <f t="shared" si="2019"/>
        <v>0</v>
      </c>
      <c r="AK1348">
        <f t="shared" si="2020"/>
        <v>0</v>
      </c>
      <c r="AL1348">
        <f t="shared" ref="AL1348:AN1348" si="2072">SUM(AI1338:AI1347)/10</f>
        <v>0.4</v>
      </c>
      <c r="AM1348">
        <f t="shared" si="2072"/>
        <v>0</v>
      </c>
      <c r="AN1348">
        <f t="shared" si="2072"/>
        <v>0.6</v>
      </c>
      <c r="AO1348" s="7">
        <f t="shared" si="2033"/>
        <v>111.80078125</v>
      </c>
      <c r="AP1348" s="8">
        <f t="shared" si="2037"/>
        <v>0.66018950797653153</v>
      </c>
      <c r="AQ1348" s="8">
        <f t="shared" si="2038"/>
        <v>0</v>
      </c>
      <c r="AR1348" s="8">
        <f t="shared" si="2039"/>
        <v>0.49090909090909091</v>
      </c>
      <c r="AT1348" s="8">
        <f t="shared" si="2034"/>
        <v>7</v>
      </c>
      <c r="AU1348" s="8">
        <f t="shared" si="2035"/>
        <v>3</v>
      </c>
      <c r="AV1348" s="4"/>
    </row>
    <row r="1349" spans="1:48" x14ac:dyDescent="0.25">
      <c r="A1349" t="s">
        <v>1353</v>
      </c>
      <c r="B1349">
        <v>18117.650390625</v>
      </c>
      <c r="C1349">
        <v>18143.80078125</v>
      </c>
      <c r="D1349">
        <v>18101.599609375</v>
      </c>
      <c r="E1349">
        <v>18139.099609375</v>
      </c>
      <c r="F1349">
        <v>18139.099609375</v>
      </c>
      <c r="G1349">
        <v>0</v>
      </c>
      <c r="H1349" t="str">
        <f t="shared" si="1993"/>
        <v xml:space="preserve"> 10:15:00+05:30</v>
      </c>
      <c r="I1349" t="str">
        <f t="shared" si="1994"/>
        <v>N</v>
      </c>
      <c r="J1349">
        <f t="shared" si="1995"/>
        <v>21.94921875</v>
      </c>
      <c r="K1349">
        <f t="shared" si="1996"/>
        <v>21.44921875</v>
      </c>
      <c r="L1349" s="3">
        <f t="shared" si="2071"/>
        <v>1.2115160649854716E-3</v>
      </c>
      <c r="M1349" s="3">
        <f t="shared" si="1997"/>
        <v>1.1838852327727288E-3</v>
      </c>
      <c r="N1349" t="str">
        <f t="shared" si="1998"/>
        <v>2021-10-13</v>
      </c>
      <c r="O1349">
        <f t="shared" si="1999"/>
        <v>-1.25</v>
      </c>
      <c r="P1349">
        <f t="shared" si="2000"/>
        <v>136.349609375</v>
      </c>
      <c r="Q1349">
        <f t="shared" si="2001"/>
        <v>434.400390625</v>
      </c>
      <c r="R1349">
        <f t="shared" si="2002"/>
        <v>24.451171875</v>
      </c>
      <c r="S1349">
        <f t="shared" si="2003"/>
        <v>17975.306396484375</v>
      </c>
      <c r="T1349">
        <f t="shared" si="2004"/>
        <v>17957.273809523809</v>
      </c>
      <c r="U1349">
        <f t="shared" si="2005"/>
        <v>163.793212890625</v>
      </c>
      <c r="V1349">
        <f t="shared" si="2006"/>
        <v>181.82579985119082</v>
      </c>
      <c r="W1349">
        <f t="shared" si="2007"/>
        <v>42.201171875</v>
      </c>
      <c r="X1349">
        <f t="shared" si="2008"/>
        <v>56.509960937499997</v>
      </c>
      <c r="Y1349">
        <f t="shared" si="2009"/>
        <v>18031.411630346258</v>
      </c>
      <c r="Z1349">
        <f t="shared" si="2018"/>
        <v>17966.81324010485</v>
      </c>
      <c r="AA1349">
        <f t="shared" si="2010"/>
        <v>107.68797902874212</v>
      </c>
      <c r="AB1349">
        <f t="shared" si="2011"/>
        <v>172.28636927015032</v>
      </c>
      <c r="AC1349" s="9">
        <f t="shared" si="2012"/>
        <v>64.598390241408197</v>
      </c>
      <c r="AD1349" s="4">
        <f t="shared" si="2013"/>
        <v>0.26517065136573098</v>
      </c>
      <c r="AE1349" s="2">
        <f t="shared" si="2014"/>
        <v>2.3313504212712556E-3</v>
      </c>
      <c r="AF1349">
        <f t="shared" si="2022"/>
        <v>74.137820822448703</v>
      </c>
      <c r="AG1349" s="4">
        <f t="shared" si="2015"/>
        <v>0.37308489280658702</v>
      </c>
      <c r="AI1349">
        <f t="shared" si="2016"/>
        <v>1</v>
      </c>
      <c r="AJ1349">
        <f t="shared" si="2019"/>
        <v>0</v>
      </c>
      <c r="AK1349">
        <f t="shared" si="2020"/>
        <v>0</v>
      </c>
      <c r="AL1349">
        <f t="shared" ref="AL1349:AN1349" si="2073">SUM(AI1339:AI1348)/10</f>
        <v>0.4</v>
      </c>
      <c r="AM1349">
        <f t="shared" si="2073"/>
        <v>0</v>
      </c>
      <c r="AN1349">
        <f t="shared" si="2073"/>
        <v>0.6</v>
      </c>
      <c r="AO1349" s="7">
        <f t="shared" si="2033"/>
        <v>21.94921875</v>
      </c>
      <c r="AP1349" s="8">
        <f t="shared" si="2037"/>
        <v>0.72197323379898037</v>
      </c>
      <c r="AQ1349" s="8">
        <f t="shared" si="2038"/>
        <v>0</v>
      </c>
      <c r="AR1349" s="8">
        <f t="shared" si="2039"/>
        <v>0.49090909090909091</v>
      </c>
      <c r="AT1349" s="8">
        <f t="shared" si="2034"/>
        <v>8</v>
      </c>
      <c r="AU1349" s="8">
        <f t="shared" si="2035"/>
        <v>2</v>
      </c>
      <c r="AV1349" s="4"/>
    </row>
    <row r="1350" spans="1:48" x14ac:dyDescent="0.25">
      <c r="A1350" t="s">
        <v>1354</v>
      </c>
      <c r="B1350">
        <v>18138</v>
      </c>
      <c r="C1350">
        <v>18147.05078125</v>
      </c>
      <c r="D1350">
        <v>18106.900390625</v>
      </c>
      <c r="E1350">
        <v>18137.849609375</v>
      </c>
      <c r="F1350">
        <v>18137.849609375</v>
      </c>
      <c r="G1350">
        <v>0</v>
      </c>
      <c r="H1350" t="str">
        <f t="shared" si="1993"/>
        <v xml:space="preserve"> 11:15:00+05:30</v>
      </c>
      <c r="I1350" t="str">
        <f t="shared" si="1994"/>
        <v>N</v>
      </c>
      <c r="J1350">
        <f t="shared" si="1995"/>
        <v>-1.25</v>
      </c>
      <c r="K1350">
        <f t="shared" si="1996"/>
        <v>-0.150390625</v>
      </c>
      <c r="L1350" s="3">
        <f t="shared" si="2071"/>
        <v>-6.8911910013105105E-5</v>
      </c>
      <c r="M1350" s="3">
        <f t="shared" si="1997"/>
        <v>-8.2914668100121293E-6</v>
      </c>
      <c r="N1350" t="str">
        <f t="shared" si="1998"/>
        <v>2021-10-13</v>
      </c>
      <c r="O1350">
        <f t="shared" si="1999"/>
        <v>32.900390625</v>
      </c>
      <c r="P1350">
        <f t="shared" si="2000"/>
        <v>161.849609375</v>
      </c>
      <c r="Q1350">
        <f t="shared" si="2001"/>
        <v>444.75</v>
      </c>
      <c r="R1350">
        <f t="shared" si="2002"/>
        <v>0</v>
      </c>
      <c r="S1350">
        <f t="shared" si="2003"/>
        <v>17997.50634765625</v>
      </c>
      <c r="T1350">
        <f t="shared" si="2004"/>
        <v>17968.209542410714</v>
      </c>
      <c r="U1350">
        <f t="shared" si="2005"/>
        <v>140.34326171875</v>
      </c>
      <c r="V1350">
        <f t="shared" si="2006"/>
        <v>169.64006696428623</v>
      </c>
      <c r="W1350">
        <f t="shared" si="2007"/>
        <v>40.150390625</v>
      </c>
      <c r="X1350">
        <f t="shared" si="2008"/>
        <v>53.975195312499999</v>
      </c>
      <c r="Y1350">
        <f t="shared" si="2009"/>
        <v>18055.064514574868</v>
      </c>
      <c r="Z1350">
        <f t="shared" si="2018"/>
        <v>17982.362000947589</v>
      </c>
      <c r="AA1350">
        <f t="shared" si="2010"/>
        <v>82.785094800132356</v>
      </c>
      <c r="AB1350">
        <f t="shared" si="2011"/>
        <v>155.48760842741103</v>
      </c>
      <c r="AC1350" s="9">
        <f t="shared" si="2012"/>
        <v>72.702513627278677</v>
      </c>
      <c r="AD1350" s="4">
        <f t="shared" si="2013"/>
        <v>0.12545395257660241</v>
      </c>
      <c r="AE1350" s="2">
        <f t="shared" si="2014"/>
        <v>2.2174082675016095E-3</v>
      </c>
      <c r="AF1350">
        <f t="shared" si="2022"/>
        <v>86.854972164153878</v>
      </c>
      <c r="AG1350" s="4">
        <f t="shared" si="2015"/>
        <v>0.17153392425926905</v>
      </c>
      <c r="AI1350">
        <f t="shared" si="2016"/>
        <v>1</v>
      </c>
      <c r="AJ1350">
        <f t="shared" si="2019"/>
        <v>0</v>
      </c>
      <c r="AK1350">
        <f t="shared" si="2020"/>
        <v>0</v>
      </c>
      <c r="AL1350">
        <f t="shared" ref="AL1350:AN1350" si="2074">SUM(AI1340:AI1349)/10</f>
        <v>0.5</v>
      </c>
      <c r="AM1350">
        <f t="shared" si="2074"/>
        <v>0</v>
      </c>
      <c r="AN1350">
        <f t="shared" si="2074"/>
        <v>0.5</v>
      </c>
      <c r="AO1350" s="7">
        <f t="shared" si="2033"/>
        <v>-1.25</v>
      </c>
      <c r="AP1350" s="8">
        <f t="shared" si="2037"/>
        <v>0.77252355492643854</v>
      </c>
      <c r="AQ1350" s="8">
        <f t="shared" si="2038"/>
        <v>0</v>
      </c>
      <c r="AR1350" s="8">
        <f t="shared" si="2039"/>
        <v>0.49090909090909091</v>
      </c>
      <c r="AT1350" s="8">
        <f t="shared" si="2034"/>
        <v>7</v>
      </c>
      <c r="AU1350" s="8">
        <f t="shared" si="2035"/>
        <v>3</v>
      </c>
      <c r="AV1350" s="4"/>
    </row>
    <row r="1351" spans="1:48" x14ac:dyDescent="0.25">
      <c r="A1351" t="s">
        <v>1355</v>
      </c>
      <c r="B1351">
        <v>18138.349609375</v>
      </c>
      <c r="C1351">
        <v>18170.75</v>
      </c>
      <c r="D1351">
        <v>18130.099609375</v>
      </c>
      <c r="E1351">
        <v>18170.75</v>
      </c>
      <c r="F1351">
        <v>18170.75</v>
      </c>
      <c r="G1351">
        <v>0</v>
      </c>
      <c r="H1351" t="str">
        <f t="shared" si="1993"/>
        <v xml:space="preserve"> 12:15:00+05:30</v>
      </c>
      <c r="I1351" t="str">
        <f t="shared" si="1994"/>
        <v>N</v>
      </c>
      <c r="J1351">
        <f t="shared" si="1995"/>
        <v>32.900390625</v>
      </c>
      <c r="K1351">
        <f t="shared" si="1996"/>
        <v>32.400390625</v>
      </c>
      <c r="L1351" s="3">
        <f t="shared" si="2071"/>
        <v>1.8139080063821133E-3</v>
      </c>
      <c r="M1351" s="3">
        <f t="shared" si="1997"/>
        <v>1.7862921005918594E-3</v>
      </c>
      <c r="N1351" t="str">
        <f t="shared" si="1998"/>
        <v>2021-10-13</v>
      </c>
      <c r="O1351">
        <f t="shared" si="1999"/>
        <v>-7.349609375</v>
      </c>
      <c r="P1351">
        <f t="shared" si="2000"/>
        <v>139.349609375</v>
      </c>
      <c r="Q1351">
        <f t="shared" si="2001"/>
        <v>343.650390625</v>
      </c>
      <c r="R1351">
        <f t="shared" si="2002"/>
        <v>-93.75</v>
      </c>
      <c r="S1351">
        <f t="shared" si="2003"/>
        <v>18024.137451171875</v>
      </c>
      <c r="T1351">
        <f t="shared" si="2004"/>
        <v>17981.214285714286</v>
      </c>
      <c r="U1351">
        <f t="shared" si="2005"/>
        <v>146.612548828125</v>
      </c>
      <c r="V1351">
        <f t="shared" si="2006"/>
        <v>189.53571428571377</v>
      </c>
      <c r="W1351">
        <f t="shared" si="2007"/>
        <v>40.650390625</v>
      </c>
      <c r="X1351">
        <f t="shared" si="2008"/>
        <v>55.600195312499999</v>
      </c>
      <c r="Y1351">
        <f t="shared" si="2009"/>
        <v>18080.772400224898</v>
      </c>
      <c r="Z1351">
        <f t="shared" si="2018"/>
        <v>17999.488182679626</v>
      </c>
      <c r="AA1351">
        <f t="shared" si="2010"/>
        <v>89.977599775102135</v>
      </c>
      <c r="AB1351">
        <f t="shared" si="2011"/>
        <v>171.26181732037367</v>
      </c>
      <c r="AC1351" s="9">
        <f t="shared" si="2012"/>
        <v>81.284217545271531</v>
      </c>
      <c r="AD1351" s="4">
        <f t="shared" si="2013"/>
        <v>0.11803861365768401</v>
      </c>
      <c r="AE1351" s="2">
        <f t="shared" si="2014"/>
        <v>2.2421493263048509E-3</v>
      </c>
      <c r="AF1351">
        <f t="shared" si="2022"/>
        <v>99.558114510611631</v>
      </c>
      <c r="AG1351" s="4">
        <f t="shared" si="2015"/>
        <v>0.14625693877892343</v>
      </c>
      <c r="AI1351">
        <f t="shared" si="2016"/>
        <v>1</v>
      </c>
      <c r="AJ1351">
        <f t="shared" si="2019"/>
        <v>0</v>
      </c>
      <c r="AK1351">
        <f t="shared" si="2020"/>
        <v>0</v>
      </c>
      <c r="AL1351">
        <f t="shared" ref="AL1351:AN1351" si="2075">SUM(AI1341:AI1350)/10</f>
        <v>0.6</v>
      </c>
      <c r="AM1351">
        <f t="shared" si="2075"/>
        <v>0</v>
      </c>
      <c r="AN1351">
        <f t="shared" si="2075"/>
        <v>0.4</v>
      </c>
      <c r="AO1351" s="7">
        <f t="shared" si="2033"/>
        <v>32.900390625</v>
      </c>
      <c r="AP1351" s="8">
        <f t="shared" si="2037"/>
        <v>0.81388290857617696</v>
      </c>
      <c r="AQ1351" s="8">
        <f t="shared" si="2038"/>
        <v>0</v>
      </c>
      <c r="AR1351" s="8">
        <f t="shared" si="2039"/>
        <v>0.40909090909090906</v>
      </c>
      <c r="AT1351" s="8">
        <f t="shared" si="2034"/>
        <v>7</v>
      </c>
      <c r="AU1351" s="8">
        <f t="shared" si="2035"/>
        <v>3</v>
      </c>
      <c r="AV1351" s="4"/>
    </row>
    <row r="1352" spans="1:48" x14ac:dyDescent="0.25">
      <c r="A1352" t="s">
        <v>1356</v>
      </c>
      <c r="B1352">
        <v>18170.099609375</v>
      </c>
      <c r="C1352">
        <v>18197.69921875</v>
      </c>
      <c r="D1352">
        <v>18156.69921875</v>
      </c>
      <c r="E1352">
        <v>18163.400390625</v>
      </c>
      <c r="F1352">
        <v>18163.400390625</v>
      </c>
      <c r="G1352">
        <v>0</v>
      </c>
      <c r="H1352" t="str">
        <f t="shared" si="1993"/>
        <v xml:space="preserve"> 13:15:00+05:30</v>
      </c>
      <c r="I1352" t="str">
        <f t="shared" si="1994"/>
        <v>N</v>
      </c>
      <c r="J1352">
        <f t="shared" si="1995"/>
        <v>-7.349609375</v>
      </c>
      <c r="K1352">
        <f t="shared" si="1996"/>
        <v>-6.69921875</v>
      </c>
      <c r="L1352" s="3">
        <f t="shared" si="2071"/>
        <v>-4.0447473962274536E-4</v>
      </c>
      <c r="M1352" s="3">
        <f t="shared" si="1997"/>
        <v>-3.6869466288140144E-4</v>
      </c>
      <c r="N1352" t="str">
        <f t="shared" si="1998"/>
        <v>2021-10-13</v>
      </c>
      <c r="O1352">
        <f t="shared" si="1999"/>
        <v>3.900390625</v>
      </c>
      <c r="P1352">
        <f t="shared" si="2000"/>
        <v>120.69921875</v>
      </c>
      <c r="Q1352">
        <f t="shared" si="2001"/>
        <v>241.349609375</v>
      </c>
      <c r="R1352">
        <f t="shared" si="2002"/>
        <v>5.44921875</v>
      </c>
      <c r="S1352">
        <f t="shared" si="2003"/>
        <v>18057.6875</v>
      </c>
      <c r="T1352">
        <f t="shared" si="2004"/>
        <v>17995.064267113095</v>
      </c>
      <c r="U1352">
        <f t="shared" si="2005"/>
        <v>105.712890625</v>
      </c>
      <c r="V1352">
        <f t="shared" si="2006"/>
        <v>168.33612351190459</v>
      </c>
      <c r="W1352">
        <f t="shared" si="2007"/>
        <v>41</v>
      </c>
      <c r="X1352">
        <f t="shared" si="2008"/>
        <v>51.525195312500003</v>
      </c>
      <c r="Y1352">
        <f t="shared" si="2009"/>
        <v>18099.134175869363</v>
      </c>
      <c r="Z1352">
        <f t="shared" si="2018"/>
        <v>18014.38929249284</v>
      </c>
      <c r="AA1352">
        <f t="shared" si="2010"/>
        <v>64.266214755636611</v>
      </c>
      <c r="AB1352">
        <f t="shared" si="2011"/>
        <v>149.01109813215953</v>
      </c>
      <c r="AC1352" s="9">
        <f t="shared" si="2012"/>
        <v>84.744883376522921</v>
      </c>
      <c r="AD1352" s="4">
        <f t="shared" si="2013"/>
        <v>4.2574880287479668E-2</v>
      </c>
      <c r="AE1352" s="2">
        <f t="shared" si="2014"/>
        <v>2.2581196893794583E-3</v>
      </c>
      <c r="AF1352">
        <f t="shared" si="2022"/>
        <v>104.06990875626798</v>
      </c>
      <c r="AG1352" s="4">
        <f t="shared" si="2015"/>
        <v>4.5318196993128543E-2</v>
      </c>
      <c r="AI1352">
        <f t="shared" si="2016"/>
        <v>1</v>
      </c>
      <c r="AJ1352">
        <f t="shared" si="2019"/>
        <v>0</v>
      </c>
      <c r="AK1352">
        <f t="shared" si="2020"/>
        <v>0</v>
      </c>
      <c r="AL1352">
        <f t="shared" ref="AL1352:AN1352" si="2076">SUM(AI1342:AI1351)/10</f>
        <v>0.7</v>
      </c>
      <c r="AM1352">
        <f t="shared" si="2076"/>
        <v>0</v>
      </c>
      <c r="AN1352">
        <f t="shared" si="2076"/>
        <v>0.3</v>
      </c>
      <c r="AO1352" s="7">
        <f t="shared" si="2033"/>
        <v>-7.349609375</v>
      </c>
      <c r="AP1352" s="8">
        <f t="shared" si="2037"/>
        <v>0.84772237974414477</v>
      </c>
      <c r="AQ1352" s="8">
        <f t="shared" si="2038"/>
        <v>0</v>
      </c>
      <c r="AR1352" s="8">
        <f t="shared" si="2039"/>
        <v>0.32727272727272727</v>
      </c>
      <c r="AT1352" s="8">
        <f t="shared" si="2034"/>
        <v>7</v>
      </c>
      <c r="AU1352" s="8">
        <f t="shared" si="2035"/>
        <v>3</v>
      </c>
      <c r="AV1352" s="4"/>
    </row>
    <row r="1353" spans="1:48" x14ac:dyDescent="0.25">
      <c r="A1353" t="s">
        <v>1357</v>
      </c>
      <c r="B1353">
        <v>18163.30078125</v>
      </c>
      <c r="C1353">
        <v>18193.80078125</v>
      </c>
      <c r="D1353">
        <v>18155.849609375</v>
      </c>
      <c r="E1353">
        <v>18167.30078125</v>
      </c>
      <c r="F1353">
        <v>18167.30078125</v>
      </c>
      <c r="G1353">
        <v>0</v>
      </c>
      <c r="H1353" t="str">
        <f t="shared" si="1993"/>
        <v xml:space="preserve"> 14:15:00+05:30</v>
      </c>
      <c r="I1353" t="str">
        <f t="shared" si="1994"/>
        <v>N</v>
      </c>
      <c r="J1353">
        <f t="shared" si="1995"/>
        <v>3.900390625</v>
      </c>
      <c r="K1353">
        <f t="shared" si="1996"/>
        <v>4</v>
      </c>
      <c r="L1353" s="3">
        <f t="shared" si="2071"/>
        <v>2.1473901037898048E-4</v>
      </c>
      <c r="M1353" s="3">
        <f t="shared" si="1997"/>
        <v>2.2022428897555918E-4</v>
      </c>
      <c r="N1353" t="str">
        <f t="shared" si="1998"/>
        <v>2021-10-13</v>
      </c>
      <c r="O1353">
        <f t="shared" si="1999"/>
        <v>-1.55078125</v>
      </c>
      <c r="P1353">
        <f t="shared" si="2000"/>
        <v>141.44921875</v>
      </c>
      <c r="Q1353">
        <f t="shared" si="2001"/>
        <v>259.94921875</v>
      </c>
      <c r="R1353">
        <f t="shared" si="2002"/>
        <v>52.298828125</v>
      </c>
      <c r="S1353">
        <f t="shared" si="2003"/>
        <v>18086.106201171875</v>
      </c>
      <c r="T1353">
        <f t="shared" si="2004"/>
        <v>18006.778552827382</v>
      </c>
      <c r="U1353">
        <f t="shared" si="2005"/>
        <v>81.194580078125</v>
      </c>
      <c r="V1353">
        <f t="shared" si="2006"/>
        <v>160.52222842261835</v>
      </c>
      <c r="W1353">
        <f t="shared" si="2007"/>
        <v>37.951171875</v>
      </c>
      <c r="X1353">
        <f t="shared" si="2008"/>
        <v>47.560156249999999</v>
      </c>
      <c r="Y1353">
        <f t="shared" si="2009"/>
        <v>18114.282310398394</v>
      </c>
      <c r="Z1353">
        <f t="shared" si="2018"/>
        <v>18028.290336925311</v>
      </c>
      <c r="AA1353">
        <f t="shared" si="2010"/>
        <v>53.018470851606253</v>
      </c>
      <c r="AB1353">
        <f t="shared" si="2011"/>
        <v>139.01044432468916</v>
      </c>
      <c r="AC1353" s="9">
        <f t="shared" si="2012"/>
        <v>85.991973473082908</v>
      </c>
      <c r="AD1353" s="4">
        <f t="shared" si="2013"/>
        <v>1.4715815833023744E-2</v>
      </c>
      <c r="AE1353" s="2">
        <f t="shared" si="2014"/>
        <v>2.0902999689644619E-3</v>
      </c>
      <c r="AF1353">
        <f t="shared" si="2022"/>
        <v>107.5037575710121</v>
      </c>
      <c r="AG1353" s="4">
        <f t="shared" si="2015"/>
        <v>3.2995597438124094E-2</v>
      </c>
      <c r="AI1353">
        <f t="shared" si="2016"/>
        <v>1</v>
      </c>
      <c r="AJ1353">
        <f t="shared" si="2019"/>
        <v>0</v>
      </c>
      <c r="AK1353">
        <f t="shared" si="2020"/>
        <v>0</v>
      </c>
      <c r="AL1353">
        <f t="shared" ref="AL1353:AN1353" si="2077">SUM(AI1343:AI1352)/10</f>
        <v>0.8</v>
      </c>
      <c r="AM1353">
        <f t="shared" si="2077"/>
        <v>0</v>
      </c>
      <c r="AN1353">
        <f t="shared" si="2077"/>
        <v>0.2</v>
      </c>
      <c r="AO1353" s="7">
        <f t="shared" si="2033"/>
        <v>3.900390625</v>
      </c>
      <c r="AP1353" s="8">
        <f t="shared" si="2037"/>
        <v>0.87540921979066388</v>
      </c>
      <c r="AQ1353" s="8">
        <f t="shared" si="2038"/>
        <v>0</v>
      </c>
      <c r="AR1353" s="8">
        <f t="shared" si="2039"/>
        <v>0.24545454545454545</v>
      </c>
      <c r="AT1353" s="8">
        <f t="shared" si="2034"/>
        <v>8</v>
      </c>
      <c r="AU1353" s="8">
        <f t="shared" si="2035"/>
        <v>2</v>
      </c>
      <c r="AV1353" s="4"/>
    </row>
    <row r="1354" spans="1:48" x14ac:dyDescent="0.25">
      <c r="A1354" t="s">
        <v>1358</v>
      </c>
      <c r="B1354">
        <v>18166.69921875</v>
      </c>
      <c r="C1354">
        <v>18168.099609375</v>
      </c>
      <c r="D1354">
        <v>18150.650390625</v>
      </c>
      <c r="E1354">
        <v>18165.75</v>
      </c>
      <c r="F1354">
        <v>18165.75</v>
      </c>
      <c r="G1354">
        <v>0</v>
      </c>
      <c r="H1354" t="str">
        <f t="shared" si="1993"/>
        <v xml:space="preserve"> 15:15:00+05:30</v>
      </c>
      <c r="I1354" t="str">
        <f t="shared" si="1994"/>
        <v>N</v>
      </c>
      <c r="J1354">
        <f t="shared" si="1995"/>
        <v>-1.55078125</v>
      </c>
      <c r="K1354">
        <f t="shared" si="1996"/>
        <v>-0.94921875</v>
      </c>
      <c r="L1354" s="3">
        <f t="shared" si="2071"/>
        <v>-8.536112594120317E-5</v>
      </c>
      <c r="M1354" s="3">
        <f t="shared" si="1997"/>
        <v>-5.225047976906578E-5</v>
      </c>
      <c r="N1354" t="str">
        <f t="shared" si="1998"/>
        <v>2021-10-13</v>
      </c>
      <c r="O1354">
        <f t="shared" si="1999"/>
        <v>109.69921875</v>
      </c>
      <c r="P1354">
        <f t="shared" si="2000"/>
        <v>174.30078125</v>
      </c>
      <c r="Q1354">
        <f t="shared" si="2001"/>
        <v>279.25</v>
      </c>
      <c r="R1354">
        <f t="shared" si="2002"/>
        <v>111</v>
      </c>
      <c r="S1354">
        <f t="shared" si="2003"/>
        <v>18111.53759765625</v>
      </c>
      <c r="T1354">
        <f t="shared" si="2004"/>
        <v>18019.702380952382</v>
      </c>
      <c r="U1354">
        <f t="shared" si="2005"/>
        <v>54.21240234375</v>
      </c>
      <c r="V1354">
        <f t="shared" si="2006"/>
        <v>146.04761904761835</v>
      </c>
      <c r="W1354">
        <f t="shared" si="2007"/>
        <v>17.44921875</v>
      </c>
      <c r="X1354">
        <f t="shared" si="2008"/>
        <v>44.055273437499999</v>
      </c>
      <c r="Y1354">
        <f t="shared" si="2009"/>
        <v>18125.719574754305</v>
      </c>
      <c r="Z1354">
        <f t="shared" si="2018"/>
        <v>18040.786669932102</v>
      </c>
      <c r="AA1354">
        <f t="shared" si="2010"/>
        <v>40.030425245695369</v>
      </c>
      <c r="AB1354">
        <f t="shared" si="2011"/>
        <v>124.96333006789791</v>
      </c>
      <c r="AC1354" s="9">
        <f t="shared" si="2012"/>
        <v>84.932904822202545</v>
      </c>
      <c r="AD1354" s="4">
        <f t="shared" si="2013"/>
        <v>-1.2315901218523275E-2</v>
      </c>
      <c r="AE1354" s="2">
        <f t="shared" si="2014"/>
        <v>9.6135501342765677E-4</v>
      </c>
      <c r="AF1354">
        <f t="shared" si="2022"/>
        <v>106.01719380192299</v>
      </c>
      <c r="AG1354" s="4">
        <f t="shared" si="2015"/>
        <v>-1.3828016831013184E-2</v>
      </c>
      <c r="AI1354">
        <f t="shared" si="2016"/>
        <v>0</v>
      </c>
      <c r="AJ1354">
        <f t="shared" si="2019"/>
        <v>0</v>
      </c>
      <c r="AK1354">
        <f t="shared" si="2020"/>
        <v>1</v>
      </c>
      <c r="AL1354">
        <f t="shared" ref="AL1354:AN1354" si="2078">SUM(AI1344:AI1353)/10</f>
        <v>0.9</v>
      </c>
      <c r="AM1354">
        <f t="shared" si="2078"/>
        <v>0</v>
      </c>
      <c r="AN1354">
        <f t="shared" si="2078"/>
        <v>0.1</v>
      </c>
      <c r="AO1354" s="7">
        <f t="shared" si="2033"/>
        <v>-1.55078125</v>
      </c>
      <c r="AP1354" s="8">
        <f t="shared" si="2037"/>
        <v>0.71624390710145225</v>
      </c>
      <c r="AQ1354" s="8">
        <f t="shared" si="2038"/>
        <v>0</v>
      </c>
      <c r="AR1354" s="8">
        <f t="shared" si="2039"/>
        <v>0.34545454545454546</v>
      </c>
      <c r="AT1354" s="8">
        <f t="shared" si="2034"/>
        <v>7</v>
      </c>
      <c r="AU1354" s="8">
        <f t="shared" si="2035"/>
        <v>3</v>
      </c>
      <c r="AV1354" s="4"/>
    </row>
    <row r="1355" spans="1:48" x14ac:dyDescent="0.25">
      <c r="A1355" t="s">
        <v>1359</v>
      </c>
      <c r="B1355">
        <v>18272.849609375</v>
      </c>
      <c r="C1355">
        <v>18293.599609375</v>
      </c>
      <c r="D1355">
        <v>18255.05078125</v>
      </c>
      <c r="E1355">
        <v>18275.44921875</v>
      </c>
      <c r="F1355">
        <v>18275.44921875</v>
      </c>
      <c r="G1355">
        <v>0</v>
      </c>
      <c r="H1355" t="str">
        <f t="shared" si="1993"/>
        <v xml:space="preserve"> 09:15:00+05:30</v>
      </c>
      <c r="I1355" t="str">
        <f t="shared" si="1994"/>
        <v>Y</v>
      </c>
      <c r="J1355">
        <f t="shared" si="1995"/>
        <v>109.69921875</v>
      </c>
      <c r="K1355">
        <f t="shared" si="1996"/>
        <v>2.599609375</v>
      </c>
      <c r="L1355" s="3">
        <f t="shared" si="2071"/>
        <v>6.0387938152842574E-3</v>
      </c>
      <c r="M1355" s="3">
        <f t="shared" si="1997"/>
        <v>1.4226622724822593E-4</v>
      </c>
      <c r="N1355" t="str">
        <f t="shared" si="1998"/>
        <v>2021-10-14</v>
      </c>
      <c r="O1355">
        <f t="shared" si="1999"/>
        <v>24.25</v>
      </c>
      <c r="P1355">
        <f t="shared" si="2000"/>
        <v>63.6015625</v>
      </c>
      <c r="Q1355">
        <f t="shared" si="2001"/>
        <v>123.451171875</v>
      </c>
      <c r="R1355">
        <f t="shared" si="2002"/>
        <v>-12.298828125</v>
      </c>
      <c r="S1355">
        <f t="shared" si="2003"/>
        <v>18133.331298828125</v>
      </c>
      <c r="T1355">
        <f t="shared" si="2004"/>
        <v>18032</v>
      </c>
      <c r="U1355">
        <f t="shared" si="2005"/>
        <v>142.117919921875</v>
      </c>
      <c r="V1355">
        <f t="shared" si="2006"/>
        <v>243.44921875</v>
      </c>
      <c r="W1355">
        <f t="shared" si="2007"/>
        <v>38.548828125</v>
      </c>
      <c r="X1355">
        <f t="shared" si="2008"/>
        <v>40.480273437500003</v>
      </c>
      <c r="Y1355">
        <f t="shared" si="2009"/>
        <v>18158.99282897557</v>
      </c>
      <c r="Z1355">
        <f t="shared" si="2018"/>
        <v>18062.119628915549</v>
      </c>
      <c r="AA1355">
        <f t="shared" si="2010"/>
        <v>116.45638977443014</v>
      </c>
      <c r="AB1355">
        <f t="shared" si="2011"/>
        <v>213.32958983445133</v>
      </c>
      <c r="AC1355" s="9">
        <f t="shared" si="2012"/>
        <v>96.87320006002119</v>
      </c>
      <c r="AD1355" s="4">
        <f t="shared" si="2013"/>
        <v>0.14058503312484491</v>
      </c>
      <c r="AE1355" s="2">
        <f t="shared" si="2014"/>
        <v>2.1116801364690807E-3</v>
      </c>
      <c r="AF1355">
        <f t="shared" si="2022"/>
        <v>126.99282897556986</v>
      </c>
      <c r="AG1355" s="4">
        <f t="shared" si="2015"/>
        <v>0.19785125809721643</v>
      </c>
      <c r="AI1355">
        <f t="shared" si="2016"/>
        <v>1</v>
      </c>
      <c r="AJ1355">
        <f t="shared" si="2019"/>
        <v>0</v>
      </c>
      <c r="AK1355">
        <f t="shared" si="2020"/>
        <v>0</v>
      </c>
      <c r="AL1355">
        <f t="shared" ref="AL1355:AN1355" si="2079">SUM(AI1345:AI1354)/10</f>
        <v>0.9</v>
      </c>
      <c r="AM1355">
        <f t="shared" si="2079"/>
        <v>0</v>
      </c>
      <c r="AN1355">
        <f t="shared" si="2079"/>
        <v>0.1</v>
      </c>
      <c r="AO1355" s="7">
        <f t="shared" si="2033"/>
        <v>109.69921875</v>
      </c>
      <c r="AP1355" s="8">
        <f t="shared" si="2037"/>
        <v>0.76783592399209732</v>
      </c>
      <c r="AQ1355" s="8">
        <f t="shared" si="2038"/>
        <v>0</v>
      </c>
      <c r="AR1355" s="8">
        <f t="shared" si="2039"/>
        <v>8.1818181818181818E-2</v>
      </c>
      <c r="AT1355" s="8">
        <f t="shared" si="2034"/>
        <v>7</v>
      </c>
      <c r="AU1355" s="8">
        <f t="shared" si="2035"/>
        <v>3</v>
      </c>
      <c r="AV1355" s="4"/>
    </row>
    <row r="1356" spans="1:48" x14ac:dyDescent="0.25">
      <c r="A1356" t="s">
        <v>1360</v>
      </c>
      <c r="B1356">
        <v>18273.900390625</v>
      </c>
      <c r="C1356">
        <v>18303.44921875</v>
      </c>
      <c r="D1356">
        <v>18263.80078125</v>
      </c>
      <c r="E1356">
        <v>18299.69921875</v>
      </c>
      <c r="F1356">
        <v>18299.69921875</v>
      </c>
      <c r="G1356">
        <v>0</v>
      </c>
      <c r="H1356" t="str">
        <f t="shared" si="1993"/>
        <v xml:space="preserve"> 10:15:00+05:30</v>
      </c>
      <c r="I1356" t="str">
        <f t="shared" si="1994"/>
        <v>N</v>
      </c>
      <c r="J1356">
        <f t="shared" si="1995"/>
        <v>24.25</v>
      </c>
      <c r="K1356">
        <f t="shared" si="1996"/>
        <v>25.798828125</v>
      </c>
      <c r="L1356" s="3">
        <f t="shared" si="2071"/>
        <v>1.3269167673930723E-3</v>
      </c>
      <c r="M1356" s="3">
        <f t="shared" si="1997"/>
        <v>1.4117855287334E-3</v>
      </c>
      <c r="N1356" t="str">
        <f t="shared" si="1998"/>
        <v>2021-10-14</v>
      </c>
      <c r="O1356">
        <f t="shared" si="1999"/>
        <v>10.400390625</v>
      </c>
      <c r="P1356">
        <f t="shared" si="2000"/>
        <v>215</v>
      </c>
      <c r="Q1356">
        <f t="shared" si="2001"/>
        <v>3.05078125</v>
      </c>
      <c r="R1356">
        <f t="shared" si="2002"/>
        <v>-151.94921875</v>
      </c>
      <c r="S1356">
        <f t="shared" si="2003"/>
        <v>18167.09375</v>
      </c>
      <c r="T1356">
        <f t="shared" si="2004"/>
        <v>18046.116629464286</v>
      </c>
      <c r="U1356">
        <f t="shared" si="2005"/>
        <v>132.60546875</v>
      </c>
      <c r="V1356">
        <f t="shared" si="2006"/>
        <v>253.58258928571377</v>
      </c>
      <c r="W1356">
        <f t="shared" si="2007"/>
        <v>39.6484375</v>
      </c>
      <c r="X1356">
        <f t="shared" si="2008"/>
        <v>37.980078124999999</v>
      </c>
      <c r="Y1356">
        <f t="shared" si="2009"/>
        <v>18190.260915592109</v>
      </c>
      <c r="Z1356">
        <f t="shared" si="2018"/>
        <v>18083.717773445955</v>
      </c>
      <c r="AA1356">
        <f t="shared" si="2010"/>
        <v>109.43830315789091</v>
      </c>
      <c r="AB1356">
        <f t="shared" si="2011"/>
        <v>215.98144530404534</v>
      </c>
      <c r="AC1356" s="9">
        <f t="shared" si="2012"/>
        <v>106.54314214615442</v>
      </c>
      <c r="AD1356" s="4">
        <f t="shared" si="2013"/>
        <v>9.9820611687668842E-2</v>
      </c>
      <c r="AE1356" s="2">
        <f t="shared" si="2014"/>
        <v>2.1708754916284411E-3</v>
      </c>
      <c r="AF1356">
        <f t="shared" si="2022"/>
        <v>144.14428612782285</v>
      </c>
      <c r="AG1356" s="4">
        <f t="shared" si="2015"/>
        <v>0.13505846976251301</v>
      </c>
      <c r="AI1356">
        <f t="shared" si="2016"/>
        <v>1</v>
      </c>
      <c r="AJ1356">
        <f t="shared" si="2019"/>
        <v>0</v>
      </c>
      <c r="AK1356">
        <f t="shared" si="2020"/>
        <v>0</v>
      </c>
      <c r="AL1356">
        <f t="shared" ref="AL1356:AN1356" si="2080">SUM(AI1346:AI1355)/10</f>
        <v>0.9</v>
      </c>
      <c r="AM1356">
        <f t="shared" si="2080"/>
        <v>0</v>
      </c>
      <c r="AN1356">
        <f t="shared" si="2080"/>
        <v>0.1</v>
      </c>
      <c r="AO1356" s="7">
        <f t="shared" si="2033"/>
        <v>24.25</v>
      </c>
      <c r="AP1356" s="8">
        <f t="shared" si="2037"/>
        <v>0.81004757417535234</v>
      </c>
      <c r="AQ1356" s="8">
        <f t="shared" si="2038"/>
        <v>0</v>
      </c>
      <c r="AR1356" s="8">
        <f t="shared" si="2039"/>
        <v>8.1818181818181818E-2</v>
      </c>
      <c r="AT1356" s="8">
        <f t="shared" si="2034"/>
        <v>7</v>
      </c>
      <c r="AU1356" s="8">
        <f t="shared" si="2035"/>
        <v>3</v>
      </c>
      <c r="AV1356" s="4"/>
    </row>
    <row r="1357" spans="1:48" x14ac:dyDescent="0.25">
      <c r="A1357" t="s">
        <v>1361</v>
      </c>
      <c r="B1357">
        <v>18298.75</v>
      </c>
      <c r="C1357">
        <v>18322.30078125</v>
      </c>
      <c r="D1357">
        <v>18296.849609375</v>
      </c>
      <c r="E1357">
        <v>18310.099609375</v>
      </c>
      <c r="F1357">
        <v>18310.099609375</v>
      </c>
      <c r="G1357">
        <v>0</v>
      </c>
      <c r="H1357" t="str">
        <f t="shared" si="1993"/>
        <v xml:space="preserve"> 11:15:00+05:30</v>
      </c>
      <c r="I1357" t="str">
        <f t="shared" si="1994"/>
        <v>N</v>
      </c>
      <c r="J1357">
        <f t="shared" si="1995"/>
        <v>10.400390625</v>
      </c>
      <c r="K1357">
        <f t="shared" si="1996"/>
        <v>11.349609375</v>
      </c>
      <c r="L1357" s="3">
        <f t="shared" si="2071"/>
        <v>5.683366978154311E-4</v>
      </c>
      <c r="M1357" s="3">
        <f t="shared" si="1997"/>
        <v>6.2023959969943298E-4</v>
      </c>
      <c r="N1357" t="str">
        <f t="shared" si="1998"/>
        <v>2021-10-14</v>
      </c>
      <c r="O1357">
        <f t="shared" si="1999"/>
        <v>-26</v>
      </c>
      <c r="P1357">
        <f t="shared" si="2000"/>
        <v>182.05078125</v>
      </c>
      <c r="Q1357">
        <f t="shared" si="2001"/>
        <v>35.599609375</v>
      </c>
      <c r="R1357">
        <f t="shared" si="2002"/>
        <v>-225.900390625</v>
      </c>
      <c r="S1357">
        <f t="shared" si="2003"/>
        <v>18189.912353515625</v>
      </c>
      <c r="T1357">
        <f t="shared" si="2004"/>
        <v>18059.621372767859</v>
      </c>
      <c r="U1357">
        <f t="shared" si="2005"/>
        <v>120.187255859375</v>
      </c>
      <c r="V1357">
        <f t="shared" si="2006"/>
        <v>250.4782366071413</v>
      </c>
      <c r="W1357">
        <f t="shared" si="2007"/>
        <v>25.451171875</v>
      </c>
      <c r="X1357">
        <f t="shared" si="2008"/>
        <v>38.659960937500003</v>
      </c>
      <c r="Y1357">
        <f t="shared" si="2009"/>
        <v>18216.89173643275</v>
      </c>
      <c r="Z1357">
        <f t="shared" si="2018"/>
        <v>18104.297940348595</v>
      </c>
      <c r="AA1357">
        <f t="shared" si="2010"/>
        <v>93.207872942250106</v>
      </c>
      <c r="AB1357">
        <f t="shared" si="2011"/>
        <v>205.80166902640485</v>
      </c>
      <c r="AC1357" s="9">
        <f t="shared" si="2012"/>
        <v>112.59379608415475</v>
      </c>
      <c r="AD1357" s="4">
        <f t="shared" si="2013"/>
        <v>5.6790646644343558E-2</v>
      </c>
      <c r="AE1357" s="2">
        <f t="shared" si="2014"/>
        <v>1.3910138859073993E-3</v>
      </c>
      <c r="AF1357">
        <f t="shared" si="2022"/>
        <v>157.27036366489119</v>
      </c>
      <c r="AG1357" s="4">
        <f t="shared" si="2015"/>
        <v>9.1062073216197595E-2</v>
      </c>
      <c r="AI1357">
        <f t="shared" si="2016"/>
        <v>1</v>
      </c>
      <c r="AJ1357">
        <f t="shared" si="2019"/>
        <v>0</v>
      </c>
      <c r="AK1357">
        <f t="shared" si="2020"/>
        <v>0</v>
      </c>
      <c r="AL1357">
        <f t="shared" ref="AL1357:AN1357" si="2081">SUM(AI1347:AI1356)/10</f>
        <v>0.9</v>
      </c>
      <c r="AM1357">
        <f t="shared" si="2081"/>
        <v>0</v>
      </c>
      <c r="AN1357">
        <f t="shared" si="2081"/>
        <v>0.1</v>
      </c>
      <c r="AO1357" s="7">
        <f t="shared" si="2033"/>
        <v>10.400390625</v>
      </c>
      <c r="AP1357" s="8">
        <f t="shared" si="2037"/>
        <v>0.84458437887074278</v>
      </c>
      <c r="AQ1357" s="8">
        <f t="shared" si="2038"/>
        <v>0</v>
      </c>
      <c r="AR1357" s="8">
        <f t="shared" si="2039"/>
        <v>8.1818181818181818E-2</v>
      </c>
      <c r="AT1357" s="8">
        <f t="shared" si="2034"/>
        <v>7</v>
      </c>
      <c r="AU1357" s="8">
        <f t="shared" si="2035"/>
        <v>3</v>
      </c>
      <c r="AV1357" s="4"/>
    </row>
    <row r="1358" spans="1:48" x14ac:dyDescent="0.25">
      <c r="A1358" t="s">
        <v>1362</v>
      </c>
      <c r="B1358">
        <v>18309.94921875</v>
      </c>
      <c r="C1358">
        <v>18312.44921875</v>
      </c>
      <c r="D1358">
        <v>18266.44921875</v>
      </c>
      <c r="E1358">
        <v>18284.099609375</v>
      </c>
      <c r="F1358">
        <v>18284.099609375</v>
      </c>
      <c r="G1358">
        <v>0</v>
      </c>
      <c r="H1358" t="str">
        <f t="shared" si="1993"/>
        <v xml:space="preserve"> 12:15:00+05:30</v>
      </c>
      <c r="I1358" t="str">
        <f t="shared" si="1994"/>
        <v>N</v>
      </c>
      <c r="J1358">
        <f t="shared" si="1995"/>
        <v>-26</v>
      </c>
      <c r="K1358">
        <f t="shared" si="1996"/>
        <v>-25.849609375</v>
      </c>
      <c r="L1358" s="3">
        <f t="shared" si="2071"/>
        <v>-1.4199813520778268E-3</v>
      </c>
      <c r="M1358" s="3">
        <f t="shared" si="1997"/>
        <v>-1.4117794138134002E-3</v>
      </c>
      <c r="N1358" t="str">
        <f t="shared" si="1998"/>
        <v>2021-10-14</v>
      </c>
      <c r="O1358">
        <f t="shared" si="1999"/>
        <v>24.650390625</v>
      </c>
      <c r="P1358">
        <f t="shared" si="2000"/>
        <v>244.650390625</v>
      </c>
      <c r="Q1358">
        <f t="shared" si="2001"/>
        <v>-29.798828125</v>
      </c>
      <c r="R1358">
        <f t="shared" si="2002"/>
        <v>-142</v>
      </c>
      <c r="S1358">
        <f t="shared" si="2003"/>
        <v>18211.287353515625</v>
      </c>
      <c r="T1358">
        <f t="shared" si="2004"/>
        <v>18074.476097470237</v>
      </c>
      <c r="U1358">
        <f t="shared" si="2005"/>
        <v>72.812255859375</v>
      </c>
      <c r="V1358">
        <f t="shared" si="2006"/>
        <v>209.62351190476329</v>
      </c>
      <c r="W1358">
        <f t="shared" si="2007"/>
        <v>46</v>
      </c>
      <c r="X1358">
        <f t="shared" si="2008"/>
        <v>39.725000000000001</v>
      </c>
      <c r="Y1358">
        <f t="shared" si="2009"/>
        <v>18231.826819308804</v>
      </c>
      <c r="Z1358">
        <f t="shared" si="2018"/>
        <v>18120.643546623724</v>
      </c>
      <c r="AA1358">
        <f t="shared" si="2010"/>
        <v>52.272790066195739</v>
      </c>
      <c r="AB1358">
        <f t="shared" si="2011"/>
        <v>163.45606275127648</v>
      </c>
      <c r="AC1358" s="9">
        <f t="shared" si="2012"/>
        <v>111.18327268508074</v>
      </c>
      <c r="AD1358" s="4">
        <f t="shared" si="2013"/>
        <v>-1.2527541020286383E-2</v>
      </c>
      <c r="AE1358" s="2">
        <f t="shared" si="2014"/>
        <v>2.5182781529747055E-3</v>
      </c>
      <c r="AF1358">
        <f t="shared" si="2022"/>
        <v>157.35072183856755</v>
      </c>
      <c r="AG1358" s="4">
        <f t="shared" si="2015"/>
        <v>5.1095560411868011E-4</v>
      </c>
      <c r="AI1358">
        <f t="shared" si="2016"/>
        <v>0</v>
      </c>
      <c r="AJ1358">
        <f t="shared" si="2019"/>
        <v>0</v>
      </c>
      <c r="AK1358">
        <f t="shared" si="2020"/>
        <v>1</v>
      </c>
      <c r="AL1358">
        <f t="shared" ref="AL1358:AN1358" si="2082">SUM(AI1348:AI1357)/10</f>
        <v>0.9</v>
      </c>
      <c r="AM1358">
        <f t="shared" si="2082"/>
        <v>0</v>
      </c>
      <c r="AN1358">
        <f t="shared" si="2082"/>
        <v>0.1</v>
      </c>
      <c r="AO1358" s="7">
        <f t="shared" si="2033"/>
        <v>-26</v>
      </c>
      <c r="AP1358" s="8">
        <f t="shared" si="2037"/>
        <v>0.69102358271242592</v>
      </c>
      <c r="AQ1358" s="8">
        <f t="shared" si="2038"/>
        <v>0</v>
      </c>
      <c r="AR1358" s="8">
        <f t="shared" si="2039"/>
        <v>0.26363636363636367</v>
      </c>
      <c r="AT1358" s="8">
        <f t="shared" si="2034"/>
        <v>6</v>
      </c>
      <c r="AU1358" s="8">
        <f t="shared" si="2035"/>
        <v>4</v>
      </c>
      <c r="AV1358" s="4"/>
    </row>
    <row r="1359" spans="1:48" x14ac:dyDescent="0.25">
      <c r="A1359" t="s">
        <v>1363</v>
      </c>
      <c r="B1359">
        <v>18283.69921875</v>
      </c>
      <c r="C1359">
        <v>18318.150390625</v>
      </c>
      <c r="D1359">
        <v>18249.150390625</v>
      </c>
      <c r="E1359">
        <v>18308.75</v>
      </c>
      <c r="F1359">
        <v>18308.75</v>
      </c>
      <c r="G1359">
        <v>0</v>
      </c>
      <c r="H1359" t="str">
        <f t="shared" si="1993"/>
        <v xml:space="preserve"> 13:15:00+05:30</v>
      </c>
      <c r="I1359" t="str">
        <f t="shared" si="1994"/>
        <v>N</v>
      </c>
      <c r="J1359">
        <f t="shared" si="1995"/>
        <v>24.650390625</v>
      </c>
      <c r="K1359">
        <f t="shared" si="1996"/>
        <v>25.05078125</v>
      </c>
      <c r="L1359" s="3">
        <f t="shared" si="2071"/>
        <v>1.3481872857638963E-3</v>
      </c>
      <c r="M1359" s="3">
        <f t="shared" si="1997"/>
        <v>1.370115584941932E-3</v>
      </c>
      <c r="N1359" t="str">
        <f t="shared" si="1998"/>
        <v>2021-10-14</v>
      </c>
      <c r="O1359">
        <f t="shared" si="1999"/>
        <v>31.30078125</v>
      </c>
      <c r="P1359">
        <f t="shared" si="2000"/>
        <v>165.80078125</v>
      </c>
      <c r="Q1359">
        <f t="shared" si="2001"/>
        <v>-47.849609375</v>
      </c>
      <c r="R1359">
        <f t="shared" si="2002"/>
        <v>-184.25</v>
      </c>
      <c r="S1359">
        <f t="shared" si="2003"/>
        <v>18229.568603515625</v>
      </c>
      <c r="T1359">
        <f t="shared" si="2004"/>
        <v>18087.340401785714</v>
      </c>
      <c r="U1359">
        <f t="shared" si="2005"/>
        <v>79.181396484375</v>
      </c>
      <c r="V1359">
        <f t="shared" si="2006"/>
        <v>221.40959821428623</v>
      </c>
      <c r="W1359">
        <f t="shared" si="2007"/>
        <v>69</v>
      </c>
      <c r="X1359">
        <f t="shared" si="2008"/>
        <v>36.905078125000003</v>
      </c>
      <c r="Y1359">
        <f t="shared" si="2009"/>
        <v>18248.920859462403</v>
      </c>
      <c r="Z1359">
        <f t="shared" si="2018"/>
        <v>18137.744133294294</v>
      </c>
      <c r="AA1359">
        <f t="shared" si="2010"/>
        <v>59.829140537596686</v>
      </c>
      <c r="AB1359">
        <f t="shared" si="2011"/>
        <v>171.00586670570556</v>
      </c>
      <c r="AC1359" s="9">
        <f t="shared" si="2012"/>
        <v>111.17672616810887</v>
      </c>
      <c r="AD1359" s="4">
        <f t="shared" si="2013"/>
        <v>-5.8880412617543139E-5</v>
      </c>
      <c r="AE1359" s="2">
        <f t="shared" si="2014"/>
        <v>3.7809979381531566E-3</v>
      </c>
      <c r="AF1359">
        <f t="shared" si="2022"/>
        <v>161.58045767668955</v>
      </c>
      <c r="AG1359" s="4">
        <f t="shared" si="2015"/>
        <v>2.6880943339182471E-2</v>
      </c>
      <c r="AI1359">
        <f t="shared" si="2016"/>
        <v>0</v>
      </c>
      <c r="AJ1359">
        <f t="shared" si="2019"/>
        <v>0</v>
      </c>
      <c r="AK1359">
        <f t="shared" si="2020"/>
        <v>1</v>
      </c>
      <c r="AL1359">
        <f t="shared" ref="AL1359:AN1359" si="2083">SUM(AI1349:AI1358)/10</f>
        <v>0.8</v>
      </c>
      <c r="AM1359">
        <f t="shared" si="2083"/>
        <v>0</v>
      </c>
      <c r="AN1359">
        <f t="shared" si="2083"/>
        <v>0.2</v>
      </c>
      <c r="AO1359" s="7">
        <f t="shared" si="2033"/>
        <v>24.650390625</v>
      </c>
      <c r="AP1359" s="8">
        <f t="shared" si="2037"/>
        <v>0.56538293131016659</v>
      </c>
      <c r="AQ1359" s="8">
        <f t="shared" si="2038"/>
        <v>0</v>
      </c>
      <c r="AR1359" s="8">
        <f t="shared" si="2039"/>
        <v>0.26363636363636367</v>
      </c>
      <c r="AT1359" s="8">
        <f t="shared" si="2034"/>
        <v>6</v>
      </c>
      <c r="AU1359" s="8">
        <f t="shared" si="2035"/>
        <v>4</v>
      </c>
      <c r="AV1359" s="4"/>
    </row>
    <row r="1360" spans="1:48" x14ac:dyDescent="0.25">
      <c r="A1360" t="s">
        <v>1364</v>
      </c>
      <c r="B1360">
        <v>18309.099609375</v>
      </c>
      <c r="C1360">
        <v>18343.099609375</v>
      </c>
      <c r="D1360">
        <v>18296.75</v>
      </c>
      <c r="E1360">
        <v>18340.05078125</v>
      </c>
      <c r="F1360">
        <v>18340.05078125</v>
      </c>
      <c r="G1360">
        <v>0</v>
      </c>
      <c r="H1360" t="str">
        <f t="shared" si="1993"/>
        <v xml:space="preserve"> 14:15:00+05:30</v>
      </c>
      <c r="I1360" t="str">
        <f t="shared" si="1994"/>
        <v>N</v>
      </c>
      <c r="J1360">
        <f t="shared" si="1995"/>
        <v>31.30078125</v>
      </c>
      <c r="K1360">
        <f t="shared" si="1996"/>
        <v>30.951171875</v>
      </c>
      <c r="L1360" s="3">
        <f t="shared" si="2071"/>
        <v>1.7096077695091146E-3</v>
      </c>
      <c r="M1360" s="3">
        <f t="shared" si="1997"/>
        <v>1.6904802822281741E-3</v>
      </c>
      <c r="N1360" t="str">
        <f t="shared" si="1998"/>
        <v>2021-10-14</v>
      </c>
      <c r="O1360">
        <f t="shared" si="1999"/>
        <v>-1</v>
      </c>
      <c r="P1360">
        <f t="shared" si="2000"/>
        <v>136.19921875</v>
      </c>
      <c r="Q1360">
        <f t="shared" si="2001"/>
        <v>-57.30078125</v>
      </c>
      <c r="R1360">
        <f t="shared" si="2002"/>
        <v>-228.55078125</v>
      </c>
      <c r="S1360">
        <f t="shared" si="2003"/>
        <v>18246.818603515625</v>
      </c>
      <c r="T1360">
        <f t="shared" si="2004"/>
        <v>18101.388020833332</v>
      </c>
      <c r="U1360">
        <f t="shared" si="2005"/>
        <v>93.232177734375</v>
      </c>
      <c r="V1360">
        <f t="shared" si="2006"/>
        <v>238.66276041666788</v>
      </c>
      <c r="W1360">
        <f t="shared" si="2007"/>
        <v>46.349609375</v>
      </c>
      <c r="X1360">
        <f t="shared" si="2008"/>
        <v>39.5849609375</v>
      </c>
      <c r="Y1360">
        <f t="shared" si="2009"/>
        <v>18269.171953192981</v>
      </c>
      <c r="Z1360">
        <f t="shared" si="2018"/>
        <v>18156.135646744813</v>
      </c>
      <c r="AA1360">
        <f t="shared" si="2010"/>
        <v>70.878828057018836</v>
      </c>
      <c r="AB1360">
        <f t="shared" si="2011"/>
        <v>183.91513450518687</v>
      </c>
      <c r="AC1360" s="9">
        <f t="shared" si="2012"/>
        <v>113.03630644816803</v>
      </c>
      <c r="AD1360" s="4">
        <f t="shared" si="2013"/>
        <v>1.6726345019795922E-2</v>
      </c>
      <c r="AE1360" s="2">
        <f t="shared" si="2014"/>
        <v>2.5332154276032628E-3</v>
      </c>
      <c r="AF1360">
        <f t="shared" si="2022"/>
        <v>167.78393235964904</v>
      </c>
      <c r="AG1360" s="4">
        <f t="shared" si="2015"/>
        <v>3.8392481195790307E-2</v>
      </c>
      <c r="AI1360">
        <f t="shared" si="2016"/>
        <v>1</v>
      </c>
      <c r="AJ1360">
        <f t="shared" si="2019"/>
        <v>0</v>
      </c>
      <c r="AK1360">
        <f t="shared" si="2020"/>
        <v>0</v>
      </c>
      <c r="AL1360">
        <f t="shared" ref="AL1360:AN1360" si="2084">SUM(AI1350:AI1359)/10</f>
        <v>0.7</v>
      </c>
      <c r="AM1360">
        <f t="shared" si="2084"/>
        <v>0</v>
      </c>
      <c r="AN1360">
        <f t="shared" si="2084"/>
        <v>0.3</v>
      </c>
      <c r="AO1360" s="7">
        <f t="shared" si="2033"/>
        <v>31.30078125</v>
      </c>
      <c r="AP1360" s="8">
        <f t="shared" si="2037"/>
        <v>0.64440421652649993</v>
      </c>
      <c r="AQ1360" s="8">
        <f t="shared" si="2038"/>
        <v>0</v>
      </c>
      <c r="AR1360" s="8">
        <f t="shared" si="2039"/>
        <v>0.16363636363636364</v>
      </c>
      <c r="AT1360" s="8">
        <f t="shared" si="2034"/>
        <v>7</v>
      </c>
      <c r="AU1360" s="8">
        <f t="shared" si="2035"/>
        <v>3</v>
      </c>
      <c r="AV1360" s="4"/>
    </row>
    <row r="1361" spans="1:48" x14ac:dyDescent="0.25">
      <c r="A1361" t="s">
        <v>1365</v>
      </c>
      <c r="B1361">
        <v>18339.94921875</v>
      </c>
      <c r="C1361">
        <v>18350.19921875</v>
      </c>
      <c r="D1361">
        <v>18332.099609375</v>
      </c>
      <c r="E1361">
        <v>18339.05078125</v>
      </c>
      <c r="F1361">
        <v>18339.05078125</v>
      </c>
      <c r="G1361">
        <v>0</v>
      </c>
      <c r="H1361" t="str">
        <f t="shared" si="1993"/>
        <v xml:space="preserve"> 15:15:00+05:30</v>
      </c>
      <c r="I1361" t="str">
        <f t="shared" si="1994"/>
        <v>N</v>
      </c>
      <c r="J1361">
        <f t="shared" si="1995"/>
        <v>-1</v>
      </c>
      <c r="K1361">
        <f t="shared" si="1996"/>
        <v>-0.8984375</v>
      </c>
      <c r="L1361" s="3">
        <f t="shared" si="2071"/>
        <v>-5.4525476070238187E-5</v>
      </c>
      <c r="M1361" s="3">
        <f t="shared" si="1997"/>
        <v>-4.8988003689861634E-5</v>
      </c>
      <c r="N1361" t="str">
        <f t="shared" si="1998"/>
        <v>2021-10-14</v>
      </c>
      <c r="O1361">
        <f t="shared" si="1999"/>
        <v>175.6484375</v>
      </c>
      <c r="P1361">
        <f t="shared" si="2000"/>
        <v>120.548828125</v>
      </c>
      <c r="Q1361">
        <f t="shared" si="2001"/>
        <v>-93.400390625</v>
      </c>
      <c r="R1361">
        <f t="shared" si="2002"/>
        <v>-330.05078125</v>
      </c>
      <c r="S1361">
        <f t="shared" si="2003"/>
        <v>18268.89990234375</v>
      </c>
      <c r="T1361">
        <f t="shared" si="2004"/>
        <v>18119.926153273809</v>
      </c>
      <c r="U1361">
        <f t="shared" si="2005"/>
        <v>70.15087890625</v>
      </c>
      <c r="V1361">
        <f t="shared" si="2006"/>
        <v>219.12462797619082</v>
      </c>
      <c r="W1361">
        <f t="shared" si="2007"/>
        <v>18.099609375</v>
      </c>
      <c r="X1361">
        <f t="shared" si="2008"/>
        <v>40.204882812500003</v>
      </c>
      <c r="Y1361">
        <f t="shared" si="2009"/>
        <v>18284.700581650097</v>
      </c>
      <c r="Z1361">
        <f t="shared" si="2018"/>
        <v>18172.764295336194</v>
      </c>
      <c r="AA1361">
        <f t="shared" si="2010"/>
        <v>54.350199599903135</v>
      </c>
      <c r="AB1361">
        <f t="shared" si="2011"/>
        <v>166.28648591380625</v>
      </c>
      <c r="AC1361" s="9">
        <f t="shared" si="2012"/>
        <v>111.93628631390311</v>
      </c>
      <c r="AD1361" s="4">
        <f t="shared" si="2013"/>
        <v>-9.7315647408324473E-3</v>
      </c>
      <c r="AE1361" s="2">
        <f t="shared" si="2014"/>
        <v>9.8731786105634594E-4</v>
      </c>
      <c r="AF1361">
        <f t="shared" si="2022"/>
        <v>164.77442837628769</v>
      </c>
      <c r="AG1361" s="4">
        <f t="shared" si="2015"/>
        <v>-1.7936782986528226E-2</v>
      </c>
      <c r="AI1361">
        <f t="shared" si="2016"/>
        <v>0</v>
      </c>
      <c r="AJ1361">
        <f t="shared" si="2019"/>
        <v>0</v>
      </c>
      <c r="AK1361">
        <f t="shared" si="2020"/>
        <v>1</v>
      </c>
      <c r="AL1361">
        <f t="shared" ref="AL1361:AN1361" si="2085">SUM(AI1351:AI1360)/10</f>
        <v>0.7</v>
      </c>
      <c r="AM1361">
        <f t="shared" si="2085"/>
        <v>0</v>
      </c>
      <c r="AN1361">
        <f t="shared" si="2085"/>
        <v>0.3</v>
      </c>
      <c r="AO1361" s="7">
        <f t="shared" si="2033"/>
        <v>-1</v>
      </c>
      <c r="AP1361" s="8">
        <f t="shared" si="2037"/>
        <v>0.52723981352168181</v>
      </c>
      <c r="AQ1361" s="8">
        <f t="shared" si="2038"/>
        <v>0</v>
      </c>
      <c r="AR1361" s="8">
        <f t="shared" si="2039"/>
        <v>0.42727272727272725</v>
      </c>
      <c r="AT1361" s="8">
        <f t="shared" si="2034"/>
        <v>6</v>
      </c>
      <c r="AU1361" s="8">
        <f t="shared" si="2035"/>
        <v>4</v>
      </c>
      <c r="AV1361" s="4"/>
    </row>
    <row r="1362" spans="1:48" x14ac:dyDescent="0.25">
      <c r="A1362" t="s">
        <v>1366</v>
      </c>
      <c r="B1362">
        <v>18503.849609375</v>
      </c>
      <c r="C1362">
        <v>18521.849609375</v>
      </c>
      <c r="D1362">
        <v>18494.150390625</v>
      </c>
      <c r="E1362">
        <v>18514.69921875</v>
      </c>
      <c r="F1362">
        <v>18514.69921875</v>
      </c>
      <c r="G1362">
        <v>0</v>
      </c>
      <c r="H1362" t="str">
        <f t="shared" si="1993"/>
        <v xml:space="preserve"> 11:15:00+05:30</v>
      </c>
      <c r="I1362" t="str">
        <f t="shared" si="1994"/>
        <v>N</v>
      </c>
      <c r="J1362">
        <f t="shared" si="1995"/>
        <v>175.6484375</v>
      </c>
      <c r="K1362">
        <f t="shared" si="1996"/>
        <v>10.849609375</v>
      </c>
      <c r="L1362" s="3">
        <f t="shared" si="2071"/>
        <v>9.5778369117983167E-3</v>
      </c>
      <c r="M1362" s="3">
        <f t="shared" si="1997"/>
        <v>5.8634336119458251E-4</v>
      </c>
      <c r="N1362" t="str">
        <f t="shared" si="1998"/>
        <v>2021-10-18</v>
      </c>
      <c r="O1362">
        <f t="shared" si="1999"/>
        <v>-22.548828125</v>
      </c>
      <c r="P1362">
        <f t="shared" si="2000"/>
        <v>20.1015625</v>
      </c>
      <c r="Q1362">
        <f t="shared" si="2001"/>
        <v>-383.099609375</v>
      </c>
      <c r="R1362">
        <f t="shared" si="2002"/>
        <v>-398.94921875</v>
      </c>
      <c r="S1362">
        <f t="shared" si="2003"/>
        <v>18290.36865234375</v>
      </c>
      <c r="T1362">
        <f t="shared" si="2004"/>
        <v>18138.276227678572</v>
      </c>
      <c r="U1362">
        <f t="shared" si="2005"/>
        <v>224.33056640625</v>
      </c>
      <c r="V1362">
        <f t="shared" si="2006"/>
        <v>376.42299107142753</v>
      </c>
      <c r="W1362">
        <f t="shared" si="2007"/>
        <v>27.69921875</v>
      </c>
      <c r="X1362">
        <f t="shared" si="2008"/>
        <v>37.949804687499999</v>
      </c>
      <c r="Y1362">
        <f t="shared" si="2009"/>
        <v>18335.811389894519</v>
      </c>
      <c r="Z1362">
        <f t="shared" si="2018"/>
        <v>18203.849288373811</v>
      </c>
      <c r="AA1362">
        <f t="shared" si="2010"/>
        <v>178.88782885548062</v>
      </c>
      <c r="AB1362">
        <f t="shared" si="2011"/>
        <v>310.84993037618915</v>
      </c>
      <c r="AC1362" s="9">
        <f t="shared" si="2012"/>
        <v>131.96210152070853</v>
      </c>
      <c r="AD1362" s="4">
        <f t="shared" si="2013"/>
        <v>0.17890369482731447</v>
      </c>
      <c r="AE1362" s="2">
        <f t="shared" si="2014"/>
        <v>1.4977286420273302E-3</v>
      </c>
      <c r="AF1362">
        <f t="shared" si="2022"/>
        <v>197.53516221594691</v>
      </c>
      <c r="AG1362" s="4">
        <f t="shared" si="2015"/>
        <v>0.1988217113692245</v>
      </c>
      <c r="AI1362">
        <f t="shared" si="2016"/>
        <v>1</v>
      </c>
      <c r="AJ1362">
        <f t="shared" si="2019"/>
        <v>0</v>
      </c>
      <c r="AK1362">
        <f t="shared" si="2020"/>
        <v>0</v>
      </c>
      <c r="AL1362">
        <f t="shared" ref="AL1362:AN1362" si="2086">SUM(AI1352:AI1361)/10</f>
        <v>0.6</v>
      </c>
      <c r="AM1362">
        <f t="shared" si="2086"/>
        <v>0</v>
      </c>
      <c r="AN1362">
        <f t="shared" si="2086"/>
        <v>0.4</v>
      </c>
      <c r="AO1362" s="7">
        <f t="shared" si="2033"/>
        <v>175.6484375</v>
      </c>
      <c r="AP1362" s="8">
        <f t="shared" si="2037"/>
        <v>0.61319621106319422</v>
      </c>
      <c r="AQ1362" s="8">
        <f t="shared" si="2038"/>
        <v>0</v>
      </c>
      <c r="AR1362" s="8">
        <f t="shared" si="2039"/>
        <v>0.24545454545454545</v>
      </c>
      <c r="AT1362" s="8">
        <f t="shared" si="2034"/>
        <v>7</v>
      </c>
      <c r="AU1362" s="8">
        <f t="shared" si="2035"/>
        <v>3</v>
      </c>
      <c r="AV1362" s="4"/>
    </row>
    <row r="1363" spans="1:48" x14ac:dyDescent="0.25">
      <c r="A1363" t="s">
        <v>1367</v>
      </c>
      <c r="B1363">
        <v>18514.900390625</v>
      </c>
      <c r="C1363">
        <v>18542.650390625</v>
      </c>
      <c r="D1363">
        <v>18491.55078125</v>
      </c>
      <c r="E1363">
        <v>18492.150390625</v>
      </c>
      <c r="F1363">
        <v>18492.150390625</v>
      </c>
      <c r="G1363">
        <v>0</v>
      </c>
      <c r="H1363" t="str">
        <f t="shared" si="1993"/>
        <v xml:space="preserve"> 12:15:00+05:30</v>
      </c>
      <c r="I1363" t="str">
        <f t="shared" si="1994"/>
        <v>N</v>
      </c>
      <c r="J1363">
        <f t="shared" si="1995"/>
        <v>-22.548828125</v>
      </c>
      <c r="K1363">
        <f t="shared" si="1996"/>
        <v>-22.75</v>
      </c>
      <c r="L1363" s="3">
        <f t="shared" si="2071"/>
        <v>-1.21788789861434E-3</v>
      </c>
      <c r="M1363" s="3">
        <f t="shared" si="1997"/>
        <v>-1.2287400698909208E-3</v>
      </c>
      <c r="N1363" t="str">
        <f t="shared" si="1998"/>
        <v>2021-10-18</v>
      </c>
      <c r="O1363">
        <f t="shared" si="1999"/>
        <v>36.599609375</v>
      </c>
      <c r="P1363">
        <f t="shared" si="2000"/>
        <v>81.349609375</v>
      </c>
      <c r="Q1363">
        <f t="shared" si="2001"/>
        <v>-328.599609375</v>
      </c>
      <c r="R1363">
        <f t="shared" si="2002"/>
        <v>-338.150390625</v>
      </c>
      <c r="S1363">
        <f t="shared" si="2003"/>
        <v>18333.9873046875</v>
      </c>
      <c r="T1363">
        <f t="shared" si="2004"/>
        <v>18164.619047619046</v>
      </c>
      <c r="U1363">
        <f t="shared" si="2005"/>
        <v>158.1630859375</v>
      </c>
      <c r="V1363">
        <f t="shared" si="2006"/>
        <v>327.53134300595411</v>
      </c>
      <c r="W1363">
        <f t="shared" si="2007"/>
        <v>51.099609375</v>
      </c>
      <c r="X1363">
        <f t="shared" si="2008"/>
        <v>36.619726562499999</v>
      </c>
      <c r="Y1363">
        <f t="shared" si="2009"/>
        <v>18370.553390056848</v>
      </c>
      <c r="Z1363">
        <f t="shared" si="2018"/>
        <v>18230.058479487554</v>
      </c>
      <c r="AA1363">
        <f t="shared" si="2010"/>
        <v>121.597000568152</v>
      </c>
      <c r="AB1363">
        <f t="shared" si="2011"/>
        <v>262.091911137446</v>
      </c>
      <c r="AC1363" s="9">
        <f t="shared" si="2012"/>
        <v>140.49491056929401</v>
      </c>
      <c r="AD1363" s="4">
        <f t="shared" si="2013"/>
        <v>6.4661057608622896E-2</v>
      </c>
      <c r="AE1363" s="2">
        <f t="shared" si="2014"/>
        <v>2.7634031336524682E-3</v>
      </c>
      <c r="AF1363">
        <f t="shared" si="2022"/>
        <v>205.93434243780212</v>
      </c>
      <c r="AG1363" s="4">
        <f t="shared" si="2015"/>
        <v>4.2519924694081335E-2</v>
      </c>
      <c r="AI1363">
        <f t="shared" si="2016"/>
        <v>1</v>
      </c>
      <c r="AJ1363">
        <f t="shared" si="2019"/>
        <v>0</v>
      </c>
      <c r="AK1363">
        <f t="shared" si="2020"/>
        <v>0</v>
      </c>
      <c r="AL1363">
        <f t="shared" ref="AL1363:AN1363" si="2087">SUM(AI1353:AI1362)/10</f>
        <v>0.6</v>
      </c>
      <c r="AM1363">
        <f t="shared" si="2087"/>
        <v>0</v>
      </c>
      <c r="AN1363">
        <f t="shared" si="2087"/>
        <v>0.4</v>
      </c>
      <c r="AO1363" s="7">
        <f t="shared" si="2033"/>
        <v>-22.548828125</v>
      </c>
      <c r="AP1363" s="8">
        <f t="shared" si="2037"/>
        <v>0.68352417268806798</v>
      </c>
      <c r="AQ1363" s="8">
        <f t="shared" si="2038"/>
        <v>0</v>
      </c>
      <c r="AR1363" s="8">
        <f t="shared" si="2039"/>
        <v>0.32727272727272727</v>
      </c>
      <c r="AT1363" s="8">
        <f t="shared" si="2034"/>
        <v>6</v>
      </c>
      <c r="AU1363" s="8">
        <f t="shared" si="2035"/>
        <v>4</v>
      </c>
      <c r="AV1363" s="4"/>
    </row>
    <row r="1364" spans="1:48" x14ac:dyDescent="0.25">
      <c r="A1364" t="s">
        <v>1368</v>
      </c>
      <c r="B1364">
        <v>18492.400390625</v>
      </c>
      <c r="C1364">
        <v>18534.349609375</v>
      </c>
      <c r="D1364">
        <v>18466.94921875</v>
      </c>
      <c r="E1364">
        <v>18528.75</v>
      </c>
      <c r="F1364">
        <v>18528.75</v>
      </c>
      <c r="G1364">
        <v>0</v>
      </c>
      <c r="H1364" t="str">
        <f t="shared" si="1993"/>
        <v xml:space="preserve"> 13:15:00+05:30</v>
      </c>
      <c r="I1364" t="str">
        <f t="shared" si="1994"/>
        <v>N</v>
      </c>
      <c r="J1364">
        <f t="shared" si="1995"/>
        <v>36.599609375</v>
      </c>
      <c r="K1364">
        <f t="shared" si="1996"/>
        <v>36.349609375</v>
      </c>
      <c r="L1364" s="3">
        <f t="shared" si="2071"/>
        <v>1.9791970431710837E-3</v>
      </c>
      <c r="M1364" s="3">
        <f t="shared" si="1997"/>
        <v>1.9656512192666982E-3</v>
      </c>
      <c r="N1364" t="str">
        <f t="shared" si="1998"/>
        <v>2021-10-18</v>
      </c>
      <c r="O1364">
        <f t="shared" si="1999"/>
        <v>-54.19921875</v>
      </c>
      <c r="P1364">
        <f t="shared" si="2000"/>
        <v>53.849609375</v>
      </c>
      <c r="Q1364">
        <f t="shared" si="2001"/>
        <v>-390.900390625</v>
      </c>
      <c r="R1364">
        <f t="shared" si="2002"/>
        <v>-382.44921875</v>
      </c>
      <c r="S1364">
        <f t="shared" si="2003"/>
        <v>18361.074951171875</v>
      </c>
      <c r="T1364">
        <f t="shared" si="2004"/>
        <v>18191.635695684523</v>
      </c>
      <c r="U1364">
        <f t="shared" si="2005"/>
        <v>167.675048828125</v>
      </c>
      <c r="V1364">
        <f t="shared" si="2006"/>
        <v>337.11430431547706</v>
      </c>
      <c r="W1364">
        <f t="shared" si="2007"/>
        <v>67.400390625</v>
      </c>
      <c r="X1364">
        <f t="shared" si="2008"/>
        <v>37.9345703125</v>
      </c>
      <c r="Y1364">
        <f t="shared" si="2009"/>
        <v>18405.708192266437</v>
      </c>
      <c r="Z1364">
        <f t="shared" si="2018"/>
        <v>18257.212254079594</v>
      </c>
      <c r="AA1364">
        <f t="shared" si="2010"/>
        <v>123.04180773356347</v>
      </c>
      <c r="AB1364">
        <f t="shared" si="2011"/>
        <v>271.53774592040645</v>
      </c>
      <c r="AC1364" s="9">
        <f t="shared" si="2012"/>
        <v>148.49593818684298</v>
      </c>
      <c r="AD1364" s="4">
        <f t="shared" si="2013"/>
        <v>5.6948878682710397E-2</v>
      </c>
      <c r="AE1364" s="2">
        <f t="shared" si="2014"/>
        <v>3.6497848034675122E-3</v>
      </c>
      <c r="AF1364">
        <f t="shared" si="2022"/>
        <v>214.07249658191358</v>
      </c>
      <c r="AG1364" s="4">
        <f t="shared" si="2015"/>
        <v>3.9518198119720689E-2</v>
      </c>
      <c r="AI1364">
        <f t="shared" si="2016"/>
        <v>1</v>
      </c>
      <c r="AJ1364">
        <f t="shared" si="2019"/>
        <v>0</v>
      </c>
      <c r="AK1364">
        <f t="shared" si="2020"/>
        <v>0</v>
      </c>
      <c r="AL1364">
        <f t="shared" ref="AL1364:AN1364" si="2088">SUM(AI1354:AI1363)/10</f>
        <v>0.6</v>
      </c>
      <c r="AM1364">
        <f t="shared" si="2088"/>
        <v>0</v>
      </c>
      <c r="AN1364">
        <f t="shared" si="2088"/>
        <v>0.4</v>
      </c>
      <c r="AO1364" s="7">
        <f t="shared" si="2033"/>
        <v>36.599609375</v>
      </c>
      <c r="AP1364" s="8">
        <f t="shared" si="2037"/>
        <v>0.74106523219932829</v>
      </c>
      <c r="AQ1364" s="8">
        <f t="shared" si="2038"/>
        <v>0</v>
      </c>
      <c r="AR1364" s="8">
        <f t="shared" si="2039"/>
        <v>0.32727272727272727</v>
      </c>
      <c r="AT1364" s="8">
        <f t="shared" si="2034"/>
        <v>7</v>
      </c>
      <c r="AU1364" s="8">
        <f t="shared" si="2035"/>
        <v>3</v>
      </c>
      <c r="AV1364" s="4"/>
    </row>
    <row r="1365" spans="1:48" x14ac:dyDescent="0.25">
      <c r="A1365" t="s">
        <v>1369</v>
      </c>
      <c r="B1365">
        <v>18528.94921875</v>
      </c>
      <c r="C1365">
        <v>18533.349609375</v>
      </c>
      <c r="D1365">
        <v>18470.849609375</v>
      </c>
      <c r="E1365">
        <v>18474.55078125</v>
      </c>
      <c r="F1365">
        <v>18474.55078125</v>
      </c>
      <c r="G1365">
        <v>0</v>
      </c>
      <c r="H1365" t="str">
        <f t="shared" si="1993"/>
        <v xml:space="preserve"> 14:15:00+05:30</v>
      </c>
      <c r="I1365" t="str">
        <f t="shared" si="1994"/>
        <v>N</v>
      </c>
      <c r="J1365">
        <f t="shared" si="1995"/>
        <v>-54.19921875</v>
      </c>
      <c r="K1365">
        <f t="shared" si="1996"/>
        <v>-54.3984375</v>
      </c>
      <c r="L1365" s="3">
        <f t="shared" si="2071"/>
        <v>-2.9251416717263712E-3</v>
      </c>
      <c r="M1365" s="3">
        <f t="shared" si="1997"/>
        <v>-2.93586197780458E-3</v>
      </c>
      <c r="N1365" t="str">
        <f t="shared" si="1998"/>
        <v>2021-10-18</v>
      </c>
      <c r="O1365">
        <f t="shared" si="1999"/>
        <v>1.69921875</v>
      </c>
      <c r="P1365">
        <f t="shared" si="2000"/>
        <v>39.849609375</v>
      </c>
      <c r="Q1365">
        <f t="shared" si="2001"/>
        <v>-397.55078125</v>
      </c>
      <c r="R1365">
        <f t="shared" si="2002"/>
        <v>-375.75</v>
      </c>
      <c r="S1365">
        <f t="shared" si="2003"/>
        <v>18389.706298828125</v>
      </c>
      <c r="T1365">
        <f t="shared" si="2004"/>
        <v>18221.464285714286</v>
      </c>
      <c r="U1365">
        <f t="shared" si="2005"/>
        <v>84.844482421875</v>
      </c>
      <c r="V1365">
        <f t="shared" si="2006"/>
        <v>253.08649553571377</v>
      </c>
      <c r="W1365">
        <f t="shared" si="2007"/>
        <v>62.5</v>
      </c>
      <c r="X1365">
        <f t="shared" si="2008"/>
        <v>42.9296875</v>
      </c>
      <c r="Y1365">
        <f t="shared" si="2009"/>
        <v>18421.006545373893</v>
      </c>
      <c r="Z1365">
        <f t="shared" si="2018"/>
        <v>18276.970302004174</v>
      </c>
      <c r="AA1365">
        <f t="shared" si="2010"/>
        <v>53.544235876106541</v>
      </c>
      <c r="AB1365">
        <f t="shared" si="2011"/>
        <v>197.5804792458257</v>
      </c>
      <c r="AC1365" s="9">
        <f t="shared" si="2012"/>
        <v>144.03624336971916</v>
      </c>
      <c r="AD1365" s="4">
        <f t="shared" si="2013"/>
        <v>-3.0032436385650282E-2</v>
      </c>
      <c r="AE1365" s="2">
        <f t="shared" si="2014"/>
        <v>3.3837100794907515E-3</v>
      </c>
      <c r="AF1365">
        <f t="shared" si="2022"/>
        <v>199.54225965960723</v>
      </c>
      <c r="AG1365" s="4">
        <f t="shared" si="2015"/>
        <v>-6.7875309319553101E-2</v>
      </c>
      <c r="AI1365">
        <f t="shared" si="2016"/>
        <v>0</v>
      </c>
      <c r="AJ1365">
        <f t="shared" si="2019"/>
        <v>0</v>
      </c>
      <c r="AK1365">
        <f t="shared" si="2020"/>
        <v>1</v>
      </c>
      <c r="AL1365">
        <f t="shared" ref="AL1365:AN1365" si="2089">SUM(AI1355:AI1364)/10</f>
        <v>0.7</v>
      </c>
      <c r="AM1365">
        <f t="shared" si="2089"/>
        <v>0</v>
      </c>
      <c r="AN1365">
        <f t="shared" si="2089"/>
        <v>0.3</v>
      </c>
      <c r="AO1365" s="7">
        <f t="shared" si="2033"/>
        <v>-54.19921875</v>
      </c>
      <c r="AP1365" s="8">
        <f t="shared" si="2037"/>
        <v>0.60632609907217772</v>
      </c>
      <c r="AQ1365" s="8">
        <f t="shared" si="2038"/>
        <v>0</v>
      </c>
      <c r="AR1365" s="8">
        <f t="shared" si="2039"/>
        <v>0.50909090909090915</v>
      </c>
      <c r="AT1365" s="8">
        <f t="shared" si="2034"/>
        <v>6</v>
      </c>
      <c r="AU1365" s="8">
        <f t="shared" si="2035"/>
        <v>4</v>
      </c>
      <c r="AV1365" s="4"/>
    </row>
    <row r="1366" spans="1:48" x14ac:dyDescent="0.25">
      <c r="A1366" t="s">
        <v>1370</v>
      </c>
      <c r="B1366">
        <v>18475</v>
      </c>
      <c r="C1366">
        <v>18477.30078125</v>
      </c>
      <c r="D1366">
        <v>18461.349609375</v>
      </c>
      <c r="E1366">
        <v>18476.25</v>
      </c>
      <c r="F1366">
        <v>18476.25</v>
      </c>
      <c r="G1366">
        <v>0</v>
      </c>
      <c r="H1366" t="str">
        <f t="shared" si="1993"/>
        <v xml:space="preserve"> 15:15:00+05:30</v>
      </c>
      <c r="I1366" t="str">
        <f t="shared" si="1994"/>
        <v>N</v>
      </c>
      <c r="J1366">
        <f t="shared" si="1995"/>
        <v>1.69921875</v>
      </c>
      <c r="K1366">
        <f t="shared" si="1996"/>
        <v>1.25</v>
      </c>
      <c r="L1366" s="3">
        <f t="shared" si="2071"/>
        <v>9.1976187682168352E-5</v>
      </c>
      <c r="M1366" s="3">
        <f t="shared" si="1997"/>
        <v>6.7658998646820032E-5</v>
      </c>
      <c r="N1366" t="str">
        <f t="shared" si="1998"/>
        <v>2021-10-18</v>
      </c>
      <c r="O1366">
        <f t="shared" si="1999"/>
        <v>-16.650390625</v>
      </c>
      <c r="P1366">
        <f t="shared" si="2000"/>
        <v>-71.5</v>
      </c>
      <c r="Q1366">
        <f t="shared" si="2001"/>
        <v>-307.400390625</v>
      </c>
      <c r="R1366">
        <f t="shared" si="2002"/>
        <v>-354.599609375</v>
      </c>
      <c r="S1366">
        <f t="shared" si="2003"/>
        <v>18410.2626953125</v>
      </c>
      <c r="T1366">
        <f t="shared" si="2004"/>
        <v>18247.107142857141</v>
      </c>
      <c r="U1366">
        <f t="shared" si="2005"/>
        <v>65.9873046875</v>
      </c>
      <c r="V1366">
        <f t="shared" si="2006"/>
        <v>229.1428571428587</v>
      </c>
      <c r="W1366">
        <f t="shared" si="2007"/>
        <v>15.951171875</v>
      </c>
      <c r="X1366">
        <f t="shared" si="2008"/>
        <v>45.324804687499999</v>
      </c>
      <c r="Y1366">
        <f t="shared" si="2009"/>
        <v>18433.282868624141</v>
      </c>
      <c r="Z1366">
        <f t="shared" si="2018"/>
        <v>18295.086638185614</v>
      </c>
      <c r="AA1366">
        <f t="shared" si="2010"/>
        <v>42.967131375859026</v>
      </c>
      <c r="AB1366">
        <f t="shared" si="2011"/>
        <v>181.16336181438601</v>
      </c>
      <c r="AC1366" s="9">
        <f t="shared" si="2012"/>
        <v>138.19623043852698</v>
      </c>
      <c r="AD1366" s="4">
        <f t="shared" si="2013"/>
        <v>-4.054544047085254E-2</v>
      </c>
      <c r="AE1366" s="2">
        <f t="shared" si="2014"/>
        <v>8.6403064849060183E-4</v>
      </c>
      <c r="AF1366">
        <f t="shared" si="2022"/>
        <v>186.17572576699968</v>
      </c>
      <c r="AG1366" s="4">
        <f t="shared" si="2015"/>
        <v>-6.6985980390364894E-2</v>
      </c>
      <c r="AI1366">
        <f t="shared" si="2016"/>
        <v>0</v>
      </c>
      <c r="AJ1366">
        <f t="shared" si="2019"/>
        <v>0</v>
      </c>
      <c r="AK1366">
        <f t="shared" si="2020"/>
        <v>1</v>
      </c>
      <c r="AL1366">
        <f t="shared" ref="AL1366:AN1366" si="2090">SUM(AI1356:AI1365)/10</f>
        <v>0.6</v>
      </c>
      <c r="AM1366">
        <f t="shared" si="2090"/>
        <v>0</v>
      </c>
      <c r="AN1366">
        <f t="shared" si="2090"/>
        <v>0.4</v>
      </c>
      <c r="AO1366" s="7">
        <f t="shared" si="2033"/>
        <v>1.69921875</v>
      </c>
      <c r="AP1366" s="8">
        <f t="shared" si="2037"/>
        <v>0.4960849901499636</v>
      </c>
      <c r="AQ1366" s="8">
        <f t="shared" si="2038"/>
        <v>0</v>
      </c>
      <c r="AR1366" s="8">
        <f t="shared" si="2039"/>
        <v>0.42727272727272725</v>
      </c>
      <c r="AT1366" s="8">
        <f t="shared" si="2034"/>
        <v>6</v>
      </c>
      <c r="AU1366" s="8">
        <f t="shared" si="2035"/>
        <v>4</v>
      </c>
      <c r="AV1366" s="4"/>
    </row>
    <row r="1367" spans="1:48" x14ac:dyDescent="0.25">
      <c r="A1367" t="s">
        <v>1371</v>
      </c>
      <c r="B1367">
        <v>18602.349609375</v>
      </c>
      <c r="C1367">
        <v>18602.349609375</v>
      </c>
      <c r="D1367">
        <v>18400.55078125</v>
      </c>
      <c r="E1367">
        <v>18459.599609375</v>
      </c>
      <c r="F1367">
        <v>18459.599609375</v>
      </c>
      <c r="G1367">
        <v>0</v>
      </c>
      <c r="H1367" t="str">
        <f t="shared" si="1993"/>
        <v xml:space="preserve"> 09:15:00+05:30</v>
      </c>
      <c r="I1367" t="str">
        <f t="shared" si="1994"/>
        <v>Y</v>
      </c>
      <c r="J1367">
        <f t="shared" si="1995"/>
        <v>-16.650390625</v>
      </c>
      <c r="K1367">
        <f t="shared" si="1996"/>
        <v>-142.75</v>
      </c>
      <c r="L1367" s="3">
        <f t="shared" si="2071"/>
        <v>-9.0117803260943098E-4</v>
      </c>
      <c r="M1367" s="3">
        <f t="shared" si="1997"/>
        <v>-7.6737618095328386E-3</v>
      </c>
      <c r="N1367" t="str">
        <f t="shared" si="1998"/>
        <v>2021-10-19</v>
      </c>
      <c r="O1367">
        <f t="shared" si="1999"/>
        <v>75.201171875</v>
      </c>
      <c r="P1367">
        <f t="shared" si="2000"/>
        <v>-32.349609375</v>
      </c>
      <c r="Q1367">
        <f t="shared" si="2001"/>
        <v>-240</v>
      </c>
      <c r="R1367">
        <f t="shared" si="2002"/>
        <v>-323.099609375</v>
      </c>
      <c r="S1367">
        <f t="shared" si="2003"/>
        <v>18434.281494140625</v>
      </c>
      <c r="T1367">
        <f t="shared" si="2004"/>
        <v>18271.507161458332</v>
      </c>
      <c r="U1367">
        <f t="shared" si="2005"/>
        <v>25.318115234375</v>
      </c>
      <c r="V1367">
        <f t="shared" si="2006"/>
        <v>188.09244791666788</v>
      </c>
      <c r="W1367">
        <f t="shared" si="2007"/>
        <v>201.798828125</v>
      </c>
      <c r="X1367">
        <f t="shared" si="2008"/>
        <v>42.955078125</v>
      </c>
      <c r="Y1367">
        <f t="shared" si="2009"/>
        <v>18439.131033235444</v>
      </c>
      <c r="Z1367">
        <f t="shared" si="2018"/>
        <v>18310.042362839195</v>
      </c>
      <c r="AA1367">
        <f t="shared" si="2010"/>
        <v>20.468576139555807</v>
      </c>
      <c r="AB1367">
        <f t="shared" si="2011"/>
        <v>149.55724653580546</v>
      </c>
      <c r="AC1367" s="9">
        <f t="shared" si="2012"/>
        <v>129.08867039624965</v>
      </c>
      <c r="AD1367" s="4">
        <f t="shared" si="2013"/>
        <v>-6.590310034779559E-2</v>
      </c>
      <c r="AE1367" s="2">
        <f t="shared" si="2014"/>
        <v>1.096699933192387E-2</v>
      </c>
      <c r="AF1367">
        <f t="shared" si="2022"/>
        <v>167.62387177711207</v>
      </c>
      <c r="AG1367" s="4">
        <f t="shared" si="2015"/>
        <v>-9.9647007758172451E-2</v>
      </c>
      <c r="AI1367">
        <f t="shared" si="2016"/>
        <v>0</v>
      </c>
      <c r="AJ1367">
        <f t="shared" si="2019"/>
        <v>0</v>
      </c>
      <c r="AK1367">
        <f t="shared" si="2020"/>
        <v>1</v>
      </c>
      <c r="AL1367">
        <f t="shared" ref="AL1367:AN1367" si="2091">SUM(AI1357:AI1366)/10</f>
        <v>0.5</v>
      </c>
      <c r="AM1367">
        <f t="shared" si="2091"/>
        <v>0</v>
      </c>
      <c r="AN1367">
        <f t="shared" si="2091"/>
        <v>0.5</v>
      </c>
      <c r="AO1367" s="7">
        <f t="shared" si="2033"/>
        <v>-16.650390625</v>
      </c>
      <c r="AP1367" s="8">
        <f t="shared" si="2037"/>
        <v>0.40588771921360656</v>
      </c>
      <c r="AQ1367" s="8">
        <f t="shared" si="2038"/>
        <v>0</v>
      </c>
      <c r="AR1367" s="8">
        <f t="shared" si="2039"/>
        <v>0.50909090909090915</v>
      </c>
      <c r="AT1367" s="8">
        <f t="shared" si="2034"/>
        <v>5</v>
      </c>
      <c r="AU1367" s="8">
        <f t="shared" si="2035"/>
        <v>5</v>
      </c>
      <c r="AV1367" s="4"/>
    </row>
    <row r="1368" spans="1:48" x14ac:dyDescent="0.25">
      <c r="A1368" t="s">
        <v>1372</v>
      </c>
      <c r="B1368">
        <v>18457.849609375</v>
      </c>
      <c r="C1368">
        <v>18551.400390625</v>
      </c>
      <c r="D1368">
        <v>18439.650390625</v>
      </c>
      <c r="E1368">
        <v>18534.80078125</v>
      </c>
      <c r="F1368">
        <v>18534.80078125</v>
      </c>
      <c r="G1368">
        <v>0</v>
      </c>
      <c r="H1368" t="str">
        <f t="shared" ref="H1368:H1431" si="2092">RIGHT(A1368,LEN(A1368)-10)</f>
        <v xml:space="preserve"> 10:15:00+05:30</v>
      </c>
      <c r="I1368" t="str">
        <f t="shared" ref="I1368:I1431" si="2093">IF(H1368= " 09:15:00+05:30","Y","N")</f>
        <v>N</v>
      </c>
      <c r="J1368">
        <f t="shared" ref="J1368:J1431" si="2094">E1368-E1367</f>
        <v>75.201171875</v>
      </c>
      <c r="K1368">
        <f t="shared" ref="K1368:K1431" si="2095">E1368-B1368</f>
        <v>76.951171875</v>
      </c>
      <c r="L1368" s="3">
        <f t="shared" si="2071"/>
        <v>4.0738246476813011E-3</v>
      </c>
      <c r="M1368" s="3">
        <f t="shared" ref="M1368:M1431" si="2096">K1368/B1368</f>
        <v>4.1690215005281773E-3</v>
      </c>
      <c r="N1368" t="str">
        <f t="shared" ref="N1368:N1431" si="2097">LEFT(A1368,10)</f>
        <v>2021-10-19</v>
      </c>
      <c r="O1368">
        <f t="shared" ref="O1368:O1431" si="2098">E1369-E1368</f>
        <v>38.69921875</v>
      </c>
      <c r="P1368">
        <f t="shared" ref="P1368:P1431" si="2099">E1374-E1368</f>
        <v>-89.80078125</v>
      </c>
      <c r="Q1368">
        <f t="shared" ref="Q1368:Q1431" si="2100">(E1388-E1368)</f>
        <v>-258.05078125</v>
      </c>
      <c r="R1368">
        <f t="shared" ref="R1368:R1431" si="2101">(E1402-E1368)</f>
        <v>-300.150390625</v>
      </c>
      <c r="S1368">
        <f t="shared" ref="S1368:S1431" si="2102">SUM(E1360:E1367)/8</f>
        <v>18453.1376953125</v>
      </c>
      <c r="T1368">
        <f t="shared" ref="T1368:T1431" si="2103">SUM(E1347:E1367)/21</f>
        <v>18293.802362351191</v>
      </c>
      <c r="U1368">
        <f t="shared" ref="U1368:U1431" si="2104">E1368-S1368</f>
        <v>81.6630859375</v>
      </c>
      <c r="V1368">
        <f t="shared" ref="V1368:V1431" si="2105">E1368-T1368</f>
        <v>240.99841889880918</v>
      </c>
      <c r="W1368">
        <f t="shared" ref="W1368:W1431" si="2106">MAX(C1368-D1368,C1368-E1368,D1368-E1368)</f>
        <v>111.75</v>
      </c>
      <c r="X1368">
        <f t="shared" ref="X1368:X1431" si="2107">SUM(W1358:W1367)/10</f>
        <v>60.58984375</v>
      </c>
      <c r="Y1368">
        <f t="shared" ref="Y1368:Y1431" si="2108">(E1368-Y1367)*(2/9)+Y1367</f>
        <v>18460.39097723868</v>
      </c>
      <c r="Z1368">
        <f t="shared" si="2018"/>
        <v>18330.474946331087</v>
      </c>
      <c r="AA1368">
        <f t="shared" ref="AA1368:AA1431" si="2109">$E1368-Y1368</f>
        <v>74.409804011320375</v>
      </c>
      <c r="AB1368">
        <f t="shared" ref="AB1368:AB1431" si="2110">$E1368-Z1368</f>
        <v>204.32583491891273</v>
      </c>
      <c r="AC1368" s="9">
        <f t="shared" ref="AC1368:AC1431" si="2111">Y1368-Z1368</f>
        <v>129.91603090759236</v>
      </c>
      <c r="AD1368" s="4">
        <f t="shared" ref="AD1368:AD1431" si="2112">IF(AND(AC1368&gt;0,AC1367&gt;0),(AC1368-AC1367)/AC1367,IF(AND(AC1368&lt;0,AC1367&lt;0),(AC1368-AC1367)/AC1367,"CROSSOVER"))</f>
        <v>6.409241870747014E-3</v>
      </c>
      <c r="AE1368" s="2">
        <f t="shared" ref="AE1368:AE1431" si="2113">ABS(C1368-D1368)/D1368</f>
        <v>6.0603101269650645E-3</v>
      </c>
      <c r="AF1368">
        <f t="shared" si="2022"/>
        <v>166.5886148874888</v>
      </c>
      <c r="AG1368" s="4">
        <f t="shared" ref="AG1368:AG1431" si="2114">IF(AND(AF1368&gt;0,AF1367&gt;0),(AF1368-AF1367)/AF1367,IF(AND(AF1368&lt;0,AF1367&lt;0),(AF1368-AF1367)/AF1367,"CROSSOVER"))</f>
        <v>-6.1760707388971497E-3</v>
      </c>
      <c r="AI1368">
        <f t="shared" ref="AI1368:AI1431" si="2115">IF(AND(AD1368&gt;0,AB1368&gt;0,AA1368&gt;0,V1368&gt;0,U1368&gt;0),1,0)</f>
        <v>1</v>
      </c>
      <c r="AJ1368">
        <f t="shared" si="2019"/>
        <v>0</v>
      </c>
      <c r="AK1368">
        <f t="shared" si="2020"/>
        <v>0</v>
      </c>
      <c r="AL1368">
        <f t="shared" ref="AL1368:AN1368" si="2116">SUM(AI1358:AI1367)/10</f>
        <v>0.4</v>
      </c>
      <c r="AM1368">
        <f t="shared" si="2116"/>
        <v>0</v>
      </c>
      <c r="AN1368">
        <f t="shared" si="2116"/>
        <v>0.6</v>
      </c>
      <c r="AO1368" s="7">
        <f t="shared" si="2033"/>
        <v>75.201171875</v>
      </c>
      <c r="AP1368" s="8">
        <f t="shared" si="2037"/>
        <v>0.51390813390204171</v>
      </c>
      <c r="AQ1368" s="8">
        <f t="shared" si="2038"/>
        <v>0</v>
      </c>
      <c r="AR1368" s="8">
        <f t="shared" si="2039"/>
        <v>0.40909090909090906</v>
      </c>
      <c r="AT1368" s="8">
        <f t="shared" si="2034"/>
        <v>6</v>
      </c>
      <c r="AU1368" s="8">
        <f t="shared" si="2035"/>
        <v>4</v>
      </c>
      <c r="AV1368" s="4"/>
    </row>
    <row r="1369" spans="1:48" x14ac:dyDescent="0.25">
      <c r="A1369" t="s">
        <v>1373</v>
      </c>
      <c r="B1369">
        <v>18536.55078125</v>
      </c>
      <c r="C1369">
        <v>18583.55078125</v>
      </c>
      <c r="D1369">
        <v>18529.19921875</v>
      </c>
      <c r="E1369">
        <v>18573.5</v>
      </c>
      <c r="F1369">
        <v>18573.5</v>
      </c>
      <c r="G1369">
        <v>0</v>
      </c>
      <c r="H1369" t="str">
        <f t="shared" si="2092"/>
        <v xml:space="preserve"> 11:15:00+05:30</v>
      </c>
      <c r="I1369" t="str">
        <f t="shared" si="2093"/>
        <v>N</v>
      </c>
      <c r="J1369">
        <f t="shared" si="2094"/>
        <v>38.69921875</v>
      </c>
      <c r="K1369">
        <f t="shared" si="2095"/>
        <v>36.94921875</v>
      </c>
      <c r="L1369" s="3">
        <f t="shared" si="2071"/>
        <v>2.0879220233728404E-3</v>
      </c>
      <c r="M1369" s="3">
        <f t="shared" si="2096"/>
        <v>1.9933168358039237E-3</v>
      </c>
      <c r="N1369" t="str">
        <f t="shared" si="2097"/>
        <v>2021-10-19</v>
      </c>
      <c r="O1369">
        <f t="shared" si="2098"/>
        <v>9.099609375</v>
      </c>
      <c r="P1369">
        <f t="shared" si="2099"/>
        <v>-174.599609375</v>
      </c>
      <c r="Q1369">
        <f t="shared" si="2100"/>
        <v>-310.349609375</v>
      </c>
      <c r="R1369">
        <f t="shared" si="2101"/>
        <v>-411.849609375</v>
      </c>
      <c r="S1369">
        <f t="shared" si="2102"/>
        <v>18477.4814453125</v>
      </c>
      <c r="T1369">
        <f t="shared" si="2103"/>
        <v>18319.014322916668</v>
      </c>
      <c r="U1369">
        <f t="shared" si="2104"/>
        <v>96.0185546875</v>
      </c>
      <c r="V1369">
        <f t="shared" si="2105"/>
        <v>254.48567708333212</v>
      </c>
      <c r="W1369">
        <f t="shared" si="2106"/>
        <v>54.3515625</v>
      </c>
      <c r="X1369">
        <f t="shared" si="2107"/>
        <v>67.164843750000003</v>
      </c>
      <c r="Y1369">
        <f t="shared" si="2108"/>
        <v>18485.526315630083</v>
      </c>
      <c r="Z1369">
        <f t="shared" ref="Z1369:Z1432" si="2117">(F1369-Z1368)*(2/22)+Z1368</f>
        <v>18352.56813302826</v>
      </c>
      <c r="AA1369">
        <f t="shared" si="2109"/>
        <v>87.973684369917464</v>
      </c>
      <c r="AB1369">
        <f t="shared" si="2110"/>
        <v>220.93186697173951</v>
      </c>
      <c r="AC1369" s="9">
        <f t="shared" si="2111"/>
        <v>132.95818260182205</v>
      </c>
      <c r="AD1369" s="4">
        <f t="shared" si="2112"/>
        <v>2.3416291838483982E-2</v>
      </c>
      <c r="AE1369" s="2">
        <f t="shared" si="2113"/>
        <v>2.9332925755906798E-3</v>
      </c>
      <c r="AF1369">
        <f t="shared" si="2022"/>
        <v>166.51199271341466</v>
      </c>
      <c r="AG1369" s="4">
        <f t="shared" si="2114"/>
        <v>-4.5994844321081056E-4</v>
      </c>
      <c r="AI1369">
        <f t="shared" si="2115"/>
        <v>1</v>
      </c>
      <c r="AJ1369">
        <f t="shared" ref="AJ1369:AJ1432" si="2118">IF(AND(AD1369&gt;0,AB1369&lt;0,AA1369&lt;0,V1369&lt;0,U1369&lt;0),1,0)</f>
        <v>0</v>
      </c>
      <c r="AK1369">
        <f t="shared" ref="AK1369:AK1432" si="2119">IF(AND(AI1369 =0,AJ1369=0),1,0)</f>
        <v>0</v>
      </c>
      <c r="AL1369">
        <f t="shared" ref="AL1369:AN1369" si="2120">SUM(AI1359:AI1368)/10</f>
        <v>0.5</v>
      </c>
      <c r="AM1369">
        <f t="shared" si="2120"/>
        <v>0</v>
      </c>
      <c r="AN1369">
        <f t="shared" si="2120"/>
        <v>0.5</v>
      </c>
      <c r="AO1369" s="7">
        <f t="shared" si="2033"/>
        <v>38.69921875</v>
      </c>
      <c r="AP1369" s="8">
        <f t="shared" si="2037"/>
        <v>0.60228847319257961</v>
      </c>
      <c r="AQ1369" s="8">
        <f t="shared" si="2038"/>
        <v>0</v>
      </c>
      <c r="AR1369" s="8">
        <f t="shared" si="2039"/>
        <v>0.49090909090909091</v>
      </c>
      <c r="AT1369" s="8">
        <f t="shared" si="2034"/>
        <v>6</v>
      </c>
      <c r="AU1369" s="8">
        <f t="shared" si="2035"/>
        <v>4</v>
      </c>
      <c r="AV1369" s="4"/>
    </row>
    <row r="1370" spans="1:48" x14ac:dyDescent="0.25">
      <c r="A1370" t="s">
        <v>1374</v>
      </c>
      <c r="B1370">
        <v>18574.150390625</v>
      </c>
      <c r="C1370">
        <v>18590.94921875</v>
      </c>
      <c r="D1370">
        <v>18551.349609375</v>
      </c>
      <c r="E1370">
        <v>18582.599609375</v>
      </c>
      <c r="F1370">
        <v>18582.599609375</v>
      </c>
      <c r="G1370">
        <v>0</v>
      </c>
      <c r="H1370" t="str">
        <f t="shared" si="2092"/>
        <v xml:space="preserve"> 12:15:00+05:30</v>
      </c>
      <c r="I1370" t="str">
        <f t="shared" si="2093"/>
        <v>N</v>
      </c>
      <c r="J1370">
        <f t="shared" si="2094"/>
        <v>9.099609375</v>
      </c>
      <c r="K1370">
        <f t="shared" si="2095"/>
        <v>8.44921875</v>
      </c>
      <c r="L1370" s="3">
        <f t="shared" si="2071"/>
        <v>4.8992432094112576E-4</v>
      </c>
      <c r="M1370" s="3">
        <f t="shared" si="2096"/>
        <v>4.5489126405827993E-4</v>
      </c>
      <c r="N1370" t="str">
        <f t="shared" si="2097"/>
        <v>2021-10-19</v>
      </c>
      <c r="O1370">
        <f t="shared" si="2098"/>
        <v>-68.19921875</v>
      </c>
      <c r="P1370">
        <f t="shared" si="2099"/>
        <v>-279.849609375</v>
      </c>
      <c r="Q1370">
        <f t="shared" si="2100"/>
        <v>-434.849609375</v>
      </c>
      <c r="R1370">
        <f t="shared" si="2101"/>
        <v>-422.150390625</v>
      </c>
      <c r="S1370">
        <f t="shared" si="2102"/>
        <v>18506.78759765625</v>
      </c>
      <c r="T1370">
        <f t="shared" si="2103"/>
        <v>18340.745256696428</v>
      </c>
      <c r="U1370">
        <f t="shared" si="2104"/>
        <v>75.81201171875</v>
      </c>
      <c r="V1370">
        <f t="shared" si="2105"/>
        <v>241.85435267857247</v>
      </c>
      <c r="W1370">
        <f t="shared" si="2106"/>
        <v>39.599609375</v>
      </c>
      <c r="X1370">
        <f t="shared" si="2107"/>
        <v>65.7</v>
      </c>
      <c r="Y1370">
        <f t="shared" si="2108"/>
        <v>18507.098158684508</v>
      </c>
      <c r="Z1370">
        <f t="shared" si="2117"/>
        <v>18373.48008542342</v>
      </c>
      <c r="AA1370">
        <f t="shared" si="2109"/>
        <v>75.501450690491765</v>
      </c>
      <c r="AB1370">
        <f t="shared" si="2110"/>
        <v>209.11952395158005</v>
      </c>
      <c r="AC1370" s="9">
        <f t="shared" si="2111"/>
        <v>133.61807326108828</v>
      </c>
      <c r="AD1370" s="4">
        <f t="shared" si="2112"/>
        <v>4.9631443988855765E-3</v>
      </c>
      <c r="AE1370" s="2">
        <f t="shared" si="2113"/>
        <v>2.1345945286367833E-3</v>
      </c>
      <c r="AF1370">
        <f t="shared" ref="AF1370:AF1433" si="2121">Y1370-T1370</f>
        <v>166.3529019880807</v>
      </c>
      <c r="AG1370" s="4">
        <f t="shared" si="2114"/>
        <v>-9.5543103377404332E-4</v>
      </c>
      <c r="AI1370">
        <f t="shared" si="2115"/>
        <v>1</v>
      </c>
      <c r="AJ1370">
        <f t="shared" si="2118"/>
        <v>0</v>
      </c>
      <c r="AK1370">
        <f t="shared" si="2119"/>
        <v>0</v>
      </c>
      <c r="AL1370">
        <f t="shared" ref="AL1370:AN1370" si="2122">SUM(AI1360:AI1369)/10</f>
        <v>0.6</v>
      </c>
      <c r="AM1370">
        <f t="shared" si="2122"/>
        <v>0</v>
      </c>
      <c r="AN1370">
        <f t="shared" si="2122"/>
        <v>0.4</v>
      </c>
      <c r="AO1370" s="7">
        <f t="shared" si="2033"/>
        <v>9.099609375</v>
      </c>
      <c r="AP1370" s="8">
        <f t="shared" si="2037"/>
        <v>0.67459965988483783</v>
      </c>
      <c r="AQ1370" s="8">
        <f t="shared" si="2038"/>
        <v>0</v>
      </c>
      <c r="AR1370" s="8">
        <f t="shared" si="2039"/>
        <v>0.40909090909090906</v>
      </c>
      <c r="AT1370" s="8">
        <f t="shared" si="2034"/>
        <v>6</v>
      </c>
      <c r="AU1370" s="8">
        <f t="shared" si="2035"/>
        <v>4</v>
      </c>
      <c r="AV1370" s="4"/>
    </row>
    <row r="1371" spans="1:48" x14ac:dyDescent="0.25">
      <c r="A1371" t="s">
        <v>1375</v>
      </c>
      <c r="B1371">
        <v>18582.25</v>
      </c>
      <c r="C1371">
        <v>18589.349609375</v>
      </c>
      <c r="D1371">
        <v>18505.900390625</v>
      </c>
      <c r="E1371">
        <v>18514.400390625</v>
      </c>
      <c r="F1371">
        <v>18514.400390625</v>
      </c>
      <c r="G1371">
        <v>0</v>
      </c>
      <c r="H1371" t="str">
        <f t="shared" si="2092"/>
        <v xml:space="preserve"> 13:15:00+05:30</v>
      </c>
      <c r="I1371" t="str">
        <f t="shared" si="2093"/>
        <v>N</v>
      </c>
      <c r="J1371">
        <f t="shared" si="2094"/>
        <v>-68.19921875</v>
      </c>
      <c r="K1371">
        <f t="shared" si="2095"/>
        <v>-67.849609375</v>
      </c>
      <c r="L1371" s="3">
        <f t="shared" si="2071"/>
        <v>-3.6700580211389373E-3</v>
      </c>
      <c r="M1371" s="3">
        <f t="shared" si="2096"/>
        <v>-3.6513129128603909E-3</v>
      </c>
      <c r="N1371" t="str">
        <f t="shared" si="2097"/>
        <v>2021-10-19</v>
      </c>
      <c r="O1371">
        <f t="shared" si="2098"/>
        <v>-109.650390625</v>
      </c>
      <c r="P1371">
        <f t="shared" si="2099"/>
        <v>-168.701171875</v>
      </c>
      <c r="Q1371">
        <f t="shared" si="2100"/>
        <v>-430.201171875</v>
      </c>
      <c r="R1371">
        <f t="shared" si="2101"/>
        <v>-349.400390625</v>
      </c>
      <c r="S1371">
        <f t="shared" si="2102"/>
        <v>18515.275146484375</v>
      </c>
      <c r="T1371">
        <f t="shared" si="2103"/>
        <v>18361.864304315477</v>
      </c>
      <c r="U1371">
        <f t="shared" si="2104"/>
        <v>-0.874755859375</v>
      </c>
      <c r="V1371">
        <f t="shared" si="2105"/>
        <v>152.53608630952294</v>
      </c>
      <c r="W1371">
        <f t="shared" si="2106"/>
        <v>83.44921875</v>
      </c>
      <c r="X1371">
        <f t="shared" si="2107"/>
        <v>65.025000000000006</v>
      </c>
      <c r="Y1371">
        <f t="shared" si="2108"/>
        <v>18508.720876893505</v>
      </c>
      <c r="Z1371">
        <f t="shared" si="2117"/>
        <v>18386.291022259928</v>
      </c>
      <c r="AA1371">
        <f t="shared" si="2109"/>
        <v>5.6795137314948079</v>
      </c>
      <c r="AB1371">
        <f t="shared" si="2110"/>
        <v>128.10936836507244</v>
      </c>
      <c r="AC1371" s="9">
        <f t="shared" si="2111"/>
        <v>122.42985463357763</v>
      </c>
      <c r="AD1371" s="4">
        <f t="shared" si="2112"/>
        <v>-8.3732824119151839E-2</v>
      </c>
      <c r="AE1371" s="2">
        <f t="shared" si="2113"/>
        <v>4.5093303750989048E-3</v>
      </c>
      <c r="AF1371">
        <f t="shared" si="2121"/>
        <v>146.85657257802814</v>
      </c>
      <c r="AG1371" s="4">
        <f t="shared" si="2114"/>
        <v>-0.11719861317147021</v>
      </c>
      <c r="AI1371">
        <f t="shared" si="2115"/>
        <v>0</v>
      </c>
      <c r="AJ1371">
        <f t="shared" si="2118"/>
        <v>0</v>
      </c>
      <c r="AK1371">
        <f t="shared" si="2119"/>
        <v>1</v>
      </c>
      <c r="AL1371">
        <f t="shared" ref="AL1371:AN1371" si="2123">SUM(AI1361:AI1370)/10</f>
        <v>0.6</v>
      </c>
      <c r="AM1371">
        <f t="shared" si="2123"/>
        <v>0</v>
      </c>
      <c r="AN1371">
        <f t="shared" si="2123"/>
        <v>0.4</v>
      </c>
      <c r="AO1371" s="7">
        <f t="shared" si="2033"/>
        <v>-68.19921875</v>
      </c>
      <c r="AP1371" s="8">
        <f t="shared" si="2037"/>
        <v>0.55194517626941275</v>
      </c>
      <c r="AQ1371" s="8">
        <f t="shared" si="2038"/>
        <v>0</v>
      </c>
      <c r="AR1371" s="8">
        <f t="shared" si="2039"/>
        <v>0.50909090909090915</v>
      </c>
      <c r="AT1371" s="8">
        <f t="shared" si="2034"/>
        <v>6</v>
      </c>
      <c r="AU1371" s="8">
        <f t="shared" si="2035"/>
        <v>4</v>
      </c>
      <c r="AV1371" s="4"/>
    </row>
    <row r="1372" spans="1:48" x14ac:dyDescent="0.25">
      <c r="A1372" t="s">
        <v>1376</v>
      </c>
      <c r="B1372">
        <v>18515.150390625</v>
      </c>
      <c r="C1372">
        <v>18537.75</v>
      </c>
      <c r="D1372">
        <v>18395.30078125</v>
      </c>
      <c r="E1372">
        <v>18404.75</v>
      </c>
      <c r="F1372">
        <v>18404.75</v>
      </c>
      <c r="G1372">
        <v>0</v>
      </c>
      <c r="H1372" t="str">
        <f t="shared" si="2092"/>
        <v xml:space="preserve"> 14:15:00+05:30</v>
      </c>
      <c r="I1372" t="str">
        <f t="shared" si="2093"/>
        <v>N</v>
      </c>
      <c r="J1372">
        <f t="shared" si="2094"/>
        <v>-109.650390625</v>
      </c>
      <c r="K1372">
        <f t="shared" si="2095"/>
        <v>-110.400390625</v>
      </c>
      <c r="L1372" s="3">
        <f t="shared" si="2071"/>
        <v>-5.9224381190612499E-3</v>
      </c>
      <c r="M1372" s="3">
        <f t="shared" si="2096"/>
        <v>-5.9627055841199308E-3</v>
      </c>
      <c r="N1372" t="str">
        <f t="shared" si="2097"/>
        <v>2021-10-19</v>
      </c>
      <c r="O1372">
        <f t="shared" si="2098"/>
        <v>22.5</v>
      </c>
      <c r="P1372">
        <f t="shared" si="2099"/>
        <v>-150.44921875</v>
      </c>
      <c r="Q1372">
        <f t="shared" si="2100"/>
        <v>-262.650390625</v>
      </c>
      <c r="R1372">
        <f t="shared" si="2101"/>
        <v>-158.400390625</v>
      </c>
      <c r="S1372">
        <f t="shared" si="2102"/>
        <v>18518.056396484375</v>
      </c>
      <c r="T1372">
        <f t="shared" si="2103"/>
        <v>18379.795293898809</v>
      </c>
      <c r="U1372">
        <f t="shared" si="2104"/>
        <v>-113.306396484375</v>
      </c>
      <c r="V1372">
        <f t="shared" si="2105"/>
        <v>24.954706101190823</v>
      </c>
      <c r="W1372">
        <f t="shared" si="2106"/>
        <v>142.44921875</v>
      </c>
      <c r="X1372">
        <f t="shared" si="2107"/>
        <v>71.559960937499994</v>
      </c>
      <c r="Y1372">
        <f t="shared" si="2108"/>
        <v>18485.616237583836</v>
      </c>
      <c r="Z1372">
        <f t="shared" si="2117"/>
        <v>18387.96911114539</v>
      </c>
      <c r="AA1372">
        <f t="shared" si="2109"/>
        <v>-80.866237583835755</v>
      </c>
      <c r="AB1372">
        <f t="shared" si="2110"/>
        <v>16.780888854609657</v>
      </c>
      <c r="AC1372" s="9">
        <f t="shared" si="2111"/>
        <v>97.647126438445412</v>
      </c>
      <c r="AD1372" s="4">
        <f t="shared" si="2112"/>
        <v>-0.20242389627354263</v>
      </c>
      <c r="AE1372" s="2">
        <f t="shared" si="2113"/>
        <v>7.7437830695976408E-3</v>
      </c>
      <c r="AF1372">
        <f t="shared" si="2121"/>
        <v>105.82094368502658</v>
      </c>
      <c r="AG1372" s="4">
        <f t="shared" si="2114"/>
        <v>-0.27942657364687185</v>
      </c>
      <c r="AI1372">
        <f t="shared" si="2115"/>
        <v>0</v>
      </c>
      <c r="AJ1372">
        <f t="shared" si="2118"/>
        <v>0</v>
      </c>
      <c r="AK1372">
        <f t="shared" si="2119"/>
        <v>1</v>
      </c>
      <c r="AL1372">
        <f t="shared" ref="AL1372:AN1372" si="2124">SUM(AI1362:AI1371)/10</f>
        <v>0.6</v>
      </c>
      <c r="AM1372">
        <f t="shared" si="2124"/>
        <v>0</v>
      </c>
      <c r="AN1372">
        <f t="shared" si="2124"/>
        <v>0.4</v>
      </c>
      <c r="AO1372" s="7">
        <f t="shared" si="2033"/>
        <v>-109.650390625</v>
      </c>
      <c r="AP1372" s="8">
        <f t="shared" si="2037"/>
        <v>0.45159150785679225</v>
      </c>
      <c r="AQ1372" s="8">
        <f t="shared" si="2038"/>
        <v>0</v>
      </c>
      <c r="AR1372" s="8">
        <f t="shared" si="2039"/>
        <v>0.50909090909090915</v>
      </c>
      <c r="AT1372" s="8">
        <f t="shared" si="2034"/>
        <v>5</v>
      </c>
      <c r="AU1372" s="8">
        <f t="shared" si="2035"/>
        <v>5</v>
      </c>
      <c r="AV1372" s="4"/>
    </row>
    <row r="1373" spans="1:48" x14ac:dyDescent="0.25">
      <c r="A1373" t="s">
        <v>1377</v>
      </c>
      <c r="B1373">
        <v>18403.900390625</v>
      </c>
      <c r="C1373">
        <v>18431.19921875</v>
      </c>
      <c r="D1373">
        <v>18378.150390625</v>
      </c>
      <c r="E1373">
        <v>18427.25</v>
      </c>
      <c r="F1373">
        <v>18427.25</v>
      </c>
      <c r="G1373">
        <v>0</v>
      </c>
      <c r="H1373" t="str">
        <f t="shared" si="2092"/>
        <v xml:space="preserve"> 15:15:00+05:30</v>
      </c>
      <c r="I1373" t="str">
        <f t="shared" si="2093"/>
        <v>N</v>
      </c>
      <c r="J1373">
        <f t="shared" si="2094"/>
        <v>22.5</v>
      </c>
      <c r="K1373">
        <f t="shared" si="2095"/>
        <v>23.349609375</v>
      </c>
      <c r="L1373" s="3">
        <f t="shared" si="2071"/>
        <v>1.2225104932150667E-3</v>
      </c>
      <c r="M1373" s="3">
        <f t="shared" si="2096"/>
        <v>1.2687315666462941E-3</v>
      </c>
      <c r="N1373" t="str">
        <f t="shared" si="2097"/>
        <v>2021-10-19</v>
      </c>
      <c r="O1373">
        <f t="shared" si="2098"/>
        <v>17.75</v>
      </c>
      <c r="P1373">
        <f t="shared" si="2099"/>
        <v>-166.349609375</v>
      </c>
      <c r="Q1373">
        <f t="shared" si="2100"/>
        <v>-302.75</v>
      </c>
      <c r="R1373">
        <f t="shared" si="2101"/>
        <v>-164.55078125</v>
      </c>
      <c r="S1373">
        <f t="shared" si="2102"/>
        <v>18502.556396484375</v>
      </c>
      <c r="T1373">
        <f t="shared" si="2103"/>
        <v>18390.938151041668</v>
      </c>
      <c r="U1373">
        <f t="shared" si="2104"/>
        <v>-75.306396484375</v>
      </c>
      <c r="V1373">
        <f t="shared" si="2105"/>
        <v>36.311848958332121</v>
      </c>
      <c r="W1373">
        <f t="shared" si="2106"/>
        <v>53.048828125</v>
      </c>
      <c r="X1373">
        <f t="shared" si="2107"/>
        <v>83.034960937500003</v>
      </c>
      <c r="Y1373">
        <f t="shared" si="2108"/>
        <v>18472.645962565206</v>
      </c>
      <c r="Z1373">
        <f t="shared" si="2117"/>
        <v>18391.540101041264</v>
      </c>
      <c r="AA1373">
        <f t="shared" si="2109"/>
        <v>-45.395962565205991</v>
      </c>
      <c r="AB1373">
        <f t="shared" si="2110"/>
        <v>35.709898958735721</v>
      </c>
      <c r="AC1373" s="9">
        <f t="shared" si="2111"/>
        <v>81.105861523941712</v>
      </c>
      <c r="AD1373" s="4">
        <f t="shared" si="2112"/>
        <v>-0.16939837881385017</v>
      </c>
      <c r="AE1373" s="2">
        <f t="shared" si="2113"/>
        <v>2.8865161617167463E-3</v>
      </c>
      <c r="AF1373">
        <f t="shared" si="2121"/>
        <v>81.707811523538112</v>
      </c>
      <c r="AG1373" s="4">
        <f t="shared" si="2114"/>
        <v>-0.22786729471304479</v>
      </c>
      <c r="AI1373">
        <f t="shared" si="2115"/>
        <v>0</v>
      </c>
      <c r="AJ1373">
        <f t="shared" si="2118"/>
        <v>0</v>
      </c>
      <c r="AK1373">
        <f t="shared" si="2119"/>
        <v>1</v>
      </c>
      <c r="AL1373">
        <f t="shared" ref="AL1373:AN1373" si="2125">SUM(AI1363:AI1372)/10</f>
        <v>0.5</v>
      </c>
      <c r="AM1373">
        <f t="shared" si="2125"/>
        <v>0</v>
      </c>
      <c r="AN1373">
        <f t="shared" si="2125"/>
        <v>0.5</v>
      </c>
      <c r="AO1373" s="7">
        <f t="shared" si="2033"/>
        <v>22.5</v>
      </c>
      <c r="AP1373" s="8">
        <f t="shared" si="2037"/>
        <v>0.36948396097373915</v>
      </c>
      <c r="AQ1373" s="8">
        <f t="shared" si="2038"/>
        <v>0</v>
      </c>
      <c r="AR1373" s="8">
        <f t="shared" si="2039"/>
        <v>0.50909090909090915</v>
      </c>
      <c r="AT1373" s="8">
        <f t="shared" si="2034"/>
        <v>6</v>
      </c>
      <c r="AU1373" s="8">
        <f t="shared" si="2035"/>
        <v>4</v>
      </c>
      <c r="AV1373" s="4"/>
    </row>
    <row r="1374" spans="1:48" x14ac:dyDescent="0.25">
      <c r="A1374" t="s">
        <v>1378</v>
      </c>
      <c r="B1374">
        <v>18439.900390625</v>
      </c>
      <c r="C1374">
        <v>18456.900390625</v>
      </c>
      <c r="D1374">
        <v>18327.400390625</v>
      </c>
      <c r="E1374">
        <v>18445</v>
      </c>
      <c r="F1374">
        <v>18445</v>
      </c>
      <c r="G1374">
        <v>0</v>
      </c>
      <c r="H1374" t="str">
        <f t="shared" si="2092"/>
        <v xml:space="preserve"> 09:15:00+05:30</v>
      </c>
      <c r="I1374" t="str">
        <f t="shared" si="2093"/>
        <v>Y</v>
      </c>
      <c r="J1374">
        <f t="shared" si="2094"/>
        <v>17.75</v>
      </c>
      <c r="K1374">
        <f t="shared" si="2095"/>
        <v>5.099609375</v>
      </c>
      <c r="L1374" s="3">
        <f t="shared" si="2071"/>
        <v>9.6324736463661157E-4</v>
      </c>
      <c r="M1374" s="3">
        <f t="shared" si="2096"/>
        <v>2.7655297843109196E-4</v>
      </c>
      <c r="N1374" t="str">
        <f t="shared" si="2097"/>
        <v>2021-10-20</v>
      </c>
      <c r="O1374">
        <f t="shared" si="2098"/>
        <v>-46.099609375</v>
      </c>
      <c r="P1374">
        <f t="shared" si="2099"/>
        <v>-162.25</v>
      </c>
      <c r="Q1374">
        <f t="shared" si="2100"/>
        <v>-333.5</v>
      </c>
      <c r="R1374">
        <f t="shared" si="2101"/>
        <v>-136.05078125</v>
      </c>
      <c r="S1374">
        <f t="shared" si="2102"/>
        <v>18496.643798828125</v>
      </c>
      <c r="T1374">
        <f t="shared" si="2103"/>
        <v>18403.502418154763</v>
      </c>
      <c r="U1374">
        <f t="shared" si="2104"/>
        <v>-51.643798828125</v>
      </c>
      <c r="V1374">
        <f t="shared" si="2105"/>
        <v>41.497581845236709</v>
      </c>
      <c r="W1374">
        <f t="shared" si="2106"/>
        <v>129.5</v>
      </c>
      <c r="X1374">
        <f t="shared" si="2107"/>
        <v>83.229882812499994</v>
      </c>
      <c r="Y1374">
        <f t="shared" si="2108"/>
        <v>18466.502415328494</v>
      </c>
      <c r="Z1374">
        <f t="shared" si="2117"/>
        <v>18396.400091855696</v>
      </c>
      <c r="AA1374">
        <f t="shared" si="2109"/>
        <v>-21.502415328493953</v>
      </c>
      <c r="AB1374">
        <f t="shared" si="2110"/>
        <v>48.599908144304209</v>
      </c>
      <c r="AC1374" s="9">
        <f t="shared" si="2111"/>
        <v>70.102323472798162</v>
      </c>
      <c r="AD1374" s="4">
        <f t="shared" si="2112"/>
        <v>-0.13566883877924663</v>
      </c>
      <c r="AE1374" s="2">
        <f t="shared" si="2113"/>
        <v>7.0659230027103588E-3</v>
      </c>
      <c r="AF1374">
        <f t="shared" si="2121"/>
        <v>62.999997173730662</v>
      </c>
      <c r="AG1374" s="4">
        <f t="shared" si="2114"/>
        <v>-0.22895992440598126</v>
      </c>
      <c r="AI1374">
        <f t="shared" si="2115"/>
        <v>0</v>
      </c>
      <c r="AJ1374">
        <f t="shared" si="2118"/>
        <v>0</v>
      </c>
      <c r="AK1374">
        <f t="shared" si="2119"/>
        <v>1</v>
      </c>
      <c r="AL1374">
        <f t="shared" ref="AL1374:AN1374" si="2126">SUM(AI1364:AI1373)/10</f>
        <v>0.4</v>
      </c>
      <c r="AM1374">
        <f t="shared" si="2126"/>
        <v>0</v>
      </c>
      <c r="AN1374">
        <f t="shared" si="2126"/>
        <v>0.6</v>
      </c>
      <c r="AO1374" s="7">
        <f t="shared" si="2033"/>
        <v>17.75</v>
      </c>
      <c r="AP1374" s="8">
        <f t="shared" si="2037"/>
        <v>0.30230505897851384</v>
      </c>
      <c r="AQ1374" s="8">
        <f t="shared" si="2038"/>
        <v>0</v>
      </c>
      <c r="AR1374" s="8">
        <f t="shared" si="2039"/>
        <v>0.59090909090909094</v>
      </c>
      <c r="AT1374" s="8">
        <f t="shared" si="2034"/>
        <v>6</v>
      </c>
      <c r="AU1374" s="8">
        <f t="shared" si="2035"/>
        <v>4</v>
      </c>
      <c r="AV1374" s="4"/>
    </row>
    <row r="1375" spans="1:48" x14ac:dyDescent="0.25">
      <c r="A1375" t="s">
        <v>1379</v>
      </c>
      <c r="B1375">
        <v>18444.80078125</v>
      </c>
      <c r="C1375">
        <v>18451.69921875</v>
      </c>
      <c r="D1375">
        <v>18369.94921875</v>
      </c>
      <c r="E1375">
        <v>18398.900390625</v>
      </c>
      <c r="F1375">
        <v>18398.900390625</v>
      </c>
      <c r="G1375">
        <v>0</v>
      </c>
      <c r="H1375" t="str">
        <f t="shared" si="2092"/>
        <v xml:space="preserve"> 10:15:00+05:30</v>
      </c>
      <c r="I1375" t="str">
        <f t="shared" si="2093"/>
        <v>N</v>
      </c>
      <c r="J1375">
        <f t="shared" si="2094"/>
        <v>-46.099609375</v>
      </c>
      <c r="K1375">
        <f t="shared" si="2095"/>
        <v>-45.900390625</v>
      </c>
      <c r="L1375" s="3">
        <f t="shared" si="2071"/>
        <v>-2.4993011317430199E-3</v>
      </c>
      <c r="M1375" s="3">
        <f t="shared" si="2096"/>
        <v>-2.4885273183139979E-3</v>
      </c>
      <c r="N1375" t="str">
        <f t="shared" si="2097"/>
        <v>2021-10-20</v>
      </c>
      <c r="O1375">
        <f t="shared" si="2098"/>
        <v>-96.150390625</v>
      </c>
      <c r="P1375">
        <f t="shared" si="2099"/>
        <v>-153.25</v>
      </c>
      <c r="Q1375">
        <f t="shared" si="2100"/>
        <v>-389.900390625</v>
      </c>
      <c r="R1375">
        <f t="shared" si="2101"/>
        <v>-99.951171875</v>
      </c>
      <c r="S1375">
        <f t="shared" si="2102"/>
        <v>18492.737548828125</v>
      </c>
      <c r="T1375">
        <f t="shared" si="2103"/>
        <v>18416.726190476191</v>
      </c>
      <c r="U1375">
        <f t="shared" si="2104"/>
        <v>-93.837158203125</v>
      </c>
      <c r="V1375">
        <f t="shared" si="2105"/>
        <v>-17.825799851190823</v>
      </c>
      <c r="W1375">
        <f t="shared" si="2106"/>
        <v>81.75</v>
      </c>
      <c r="X1375">
        <f t="shared" si="2107"/>
        <v>89.439843749999994</v>
      </c>
      <c r="Y1375">
        <f t="shared" si="2108"/>
        <v>18451.479743172164</v>
      </c>
      <c r="Z1375">
        <f t="shared" si="2117"/>
        <v>18396.627391743816</v>
      </c>
      <c r="AA1375">
        <f t="shared" si="2109"/>
        <v>-52.57935254716358</v>
      </c>
      <c r="AB1375">
        <f t="shared" si="2110"/>
        <v>2.2729988811843214</v>
      </c>
      <c r="AC1375" s="9">
        <f t="shared" si="2111"/>
        <v>54.852351428347902</v>
      </c>
      <c r="AD1375" s="4">
        <f t="shared" si="2112"/>
        <v>-0.21753875319650018</v>
      </c>
      <c r="AE1375" s="2">
        <f t="shared" si="2113"/>
        <v>4.450202829987069E-3</v>
      </c>
      <c r="AF1375">
        <f t="shared" si="2121"/>
        <v>34.753552695972758</v>
      </c>
      <c r="AG1375" s="4">
        <f t="shared" si="2114"/>
        <v>-0.44835628166561137</v>
      </c>
      <c r="AI1375">
        <f t="shared" si="2115"/>
        <v>0</v>
      </c>
      <c r="AJ1375">
        <f t="shared" si="2118"/>
        <v>0</v>
      </c>
      <c r="AK1375">
        <f t="shared" si="2119"/>
        <v>1</v>
      </c>
      <c r="AL1375">
        <f t="shared" ref="AL1375:AN1375" si="2127">SUM(AI1365:AI1374)/10</f>
        <v>0.3</v>
      </c>
      <c r="AM1375">
        <f t="shared" si="2127"/>
        <v>0</v>
      </c>
      <c r="AN1375">
        <f t="shared" si="2127"/>
        <v>0.7</v>
      </c>
      <c r="AO1375" s="7">
        <f t="shared" si="2033"/>
        <v>-46.099609375</v>
      </c>
      <c r="AP1375" s="8">
        <f t="shared" si="2037"/>
        <v>0.24734050280060224</v>
      </c>
      <c r="AQ1375" s="8">
        <f t="shared" si="2038"/>
        <v>0</v>
      </c>
      <c r="AR1375" s="8">
        <f t="shared" si="2039"/>
        <v>0.67272727272727273</v>
      </c>
      <c r="AT1375" s="8">
        <f t="shared" si="2034"/>
        <v>6</v>
      </c>
      <c r="AU1375" s="8">
        <f t="shared" si="2035"/>
        <v>4</v>
      </c>
      <c r="AV1375" s="4"/>
    </row>
    <row r="1376" spans="1:48" x14ac:dyDescent="0.25">
      <c r="A1376" t="s">
        <v>1380</v>
      </c>
      <c r="B1376">
        <v>18400.099609375</v>
      </c>
      <c r="C1376">
        <v>18424.80078125</v>
      </c>
      <c r="D1376">
        <v>18302.599609375</v>
      </c>
      <c r="E1376">
        <v>18302.75</v>
      </c>
      <c r="F1376">
        <v>18302.75</v>
      </c>
      <c r="G1376">
        <v>0</v>
      </c>
      <c r="H1376" t="str">
        <f t="shared" si="2092"/>
        <v xml:space="preserve"> 11:15:00+05:30</v>
      </c>
      <c r="I1376" t="str">
        <f t="shared" si="2093"/>
        <v>N</v>
      </c>
      <c r="J1376">
        <f t="shared" si="2094"/>
        <v>-96.150390625</v>
      </c>
      <c r="K1376">
        <f t="shared" si="2095"/>
        <v>-97.349609375</v>
      </c>
      <c r="L1376" s="3">
        <f t="shared" si="2071"/>
        <v>-5.2258770134976434E-3</v>
      </c>
      <c r="M1376" s="3">
        <f t="shared" si="2096"/>
        <v>-5.2907109984013118E-3</v>
      </c>
      <c r="N1376" t="str">
        <f t="shared" si="2097"/>
        <v>2021-10-20</v>
      </c>
      <c r="O1376">
        <f t="shared" si="2098"/>
        <v>42.94921875</v>
      </c>
      <c r="P1376">
        <f t="shared" si="2099"/>
        <v>-171.150390625</v>
      </c>
      <c r="Q1376">
        <f t="shared" si="2100"/>
        <v>-187</v>
      </c>
      <c r="R1376">
        <f t="shared" si="2101"/>
        <v>5.599609375</v>
      </c>
      <c r="S1376">
        <f t="shared" si="2102"/>
        <v>18485.150146484375</v>
      </c>
      <c r="T1376">
        <f t="shared" si="2103"/>
        <v>18427.828590029763</v>
      </c>
      <c r="U1376">
        <f t="shared" si="2104"/>
        <v>-182.400146484375</v>
      </c>
      <c r="V1376">
        <f t="shared" si="2105"/>
        <v>-125.07859002976329</v>
      </c>
      <c r="W1376">
        <f t="shared" si="2106"/>
        <v>122.201171875</v>
      </c>
      <c r="X1376">
        <f t="shared" si="2107"/>
        <v>91.364843750000006</v>
      </c>
      <c r="Y1376">
        <f t="shared" si="2108"/>
        <v>18418.428689133903</v>
      </c>
      <c r="Z1376">
        <f t="shared" si="2117"/>
        <v>18388.09308340347</v>
      </c>
      <c r="AA1376">
        <f t="shared" si="2109"/>
        <v>-115.67868913390339</v>
      </c>
      <c r="AB1376">
        <f t="shared" si="2110"/>
        <v>-85.343083403469791</v>
      </c>
      <c r="AC1376" s="9">
        <f t="shared" si="2111"/>
        <v>30.335605730433599</v>
      </c>
      <c r="AD1376" s="4">
        <f t="shared" si="2112"/>
        <v>-0.44695888251827898</v>
      </c>
      <c r="AE1376" s="2">
        <f t="shared" si="2113"/>
        <v>6.676711204041519E-3</v>
      </c>
      <c r="AF1376">
        <f t="shared" si="2121"/>
        <v>-9.3999008958599006</v>
      </c>
      <c r="AG1376" s="4" t="str">
        <f t="shared" si="2114"/>
        <v>CROSSOVER</v>
      </c>
      <c r="AI1376">
        <f t="shared" si="2115"/>
        <v>0</v>
      </c>
      <c r="AJ1376">
        <f t="shared" si="2118"/>
        <v>0</v>
      </c>
      <c r="AK1376">
        <f t="shared" si="2119"/>
        <v>1</v>
      </c>
      <c r="AL1376">
        <f t="shared" ref="AL1376:AN1376" si="2128">SUM(AI1366:AI1375)/10</f>
        <v>0.3</v>
      </c>
      <c r="AM1376">
        <f t="shared" si="2128"/>
        <v>0</v>
      </c>
      <c r="AN1376">
        <f t="shared" si="2128"/>
        <v>0.7</v>
      </c>
      <c r="AO1376" s="7">
        <f t="shared" si="2033"/>
        <v>-96.150390625</v>
      </c>
      <c r="AP1376" s="8">
        <f t="shared" si="2037"/>
        <v>0.20236950229140183</v>
      </c>
      <c r="AQ1376" s="8">
        <f t="shared" si="2038"/>
        <v>0</v>
      </c>
      <c r="AR1376" s="8">
        <f t="shared" si="2039"/>
        <v>0.75454545454545452</v>
      </c>
      <c r="AT1376" s="8">
        <f t="shared" si="2034"/>
        <v>5</v>
      </c>
      <c r="AU1376" s="8">
        <f t="shared" si="2035"/>
        <v>5</v>
      </c>
      <c r="AV1376" s="4"/>
    </row>
    <row r="1377" spans="1:53" x14ac:dyDescent="0.25">
      <c r="A1377" t="s">
        <v>1381</v>
      </c>
      <c r="B1377">
        <v>18302</v>
      </c>
      <c r="C1377">
        <v>18347.80078125</v>
      </c>
      <c r="D1377">
        <v>18278.75</v>
      </c>
      <c r="E1377">
        <v>18345.69921875</v>
      </c>
      <c r="F1377">
        <v>18345.69921875</v>
      </c>
      <c r="G1377">
        <v>0</v>
      </c>
      <c r="H1377" t="str">
        <f t="shared" si="2092"/>
        <v xml:space="preserve"> 12:15:00+05:30</v>
      </c>
      <c r="I1377" t="str">
        <f t="shared" si="2093"/>
        <v>N</v>
      </c>
      <c r="J1377">
        <f t="shared" si="2094"/>
        <v>42.94921875</v>
      </c>
      <c r="K1377">
        <f t="shared" si="2095"/>
        <v>43.69921875</v>
      </c>
      <c r="L1377" s="3">
        <f t="shared" si="2071"/>
        <v>2.3465992132329842E-3</v>
      </c>
      <c r="M1377" s="3">
        <f t="shared" si="2096"/>
        <v>2.3876745027865808E-3</v>
      </c>
      <c r="N1377" t="str">
        <f t="shared" si="2097"/>
        <v>2021-10-20</v>
      </c>
      <c r="O1377">
        <f t="shared" si="2098"/>
        <v>-91.3984375</v>
      </c>
      <c r="P1377">
        <f t="shared" si="2099"/>
        <v>-182.1484375</v>
      </c>
      <c r="Q1377">
        <f t="shared" si="2100"/>
        <v>-191.69921875</v>
      </c>
      <c r="R1377">
        <f t="shared" si="2101"/>
        <v>-52.6484375</v>
      </c>
      <c r="S1377">
        <f t="shared" si="2102"/>
        <v>18456.143798828125</v>
      </c>
      <c r="T1377">
        <f t="shared" si="2103"/>
        <v>18429.128627232141</v>
      </c>
      <c r="U1377">
        <f t="shared" si="2104"/>
        <v>-110.444580078125</v>
      </c>
      <c r="V1377">
        <f t="shared" si="2105"/>
        <v>-83.429408482141298</v>
      </c>
      <c r="W1377">
        <f t="shared" si="2106"/>
        <v>69.05078125</v>
      </c>
      <c r="X1377">
        <f t="shared" si="2107"/>
        <v>101.98984375000001</v>
      </c>
      <c r="Y1377">
        <f t="shared" si="2108"/>
        <v>18402.266584604145</v>
      </c>
      <c r="Z1377">
        <f t="shared" si="2117"/>
        <v>18384.2390957077</v>
      </c>
      <c r="AA1377">
        <f t="shared" si="2109"/>
        <v>-56.567365854145464</v>
      </c>
      <c r="AB1377">
        <f t="shared" si="2110"/>
        <v>-38.539876957700471</v>
      </c>
      <c r="AC1377" s="9">
        <f t="shared" si="2111"/>
        <v>18.027488896444993</v>
      </c>
      <c r="AD1377" s="4">
        <f t="shared" si="2112"/>
        <v>-0.40573169836660722</v>
      </c>
      <c r="AE1377" s="2">
        <f t="shared" si="2113"/>
        <v>3.7776533543048621E-3</v>
      </c>
      <c r="AF1377">
        <f t="shared" si="2121"/>
        <v>-26.862042627995834</v>
      </c>
      <c r="AG1377" s="4">
        <f t="shared" si="2114"/>
        <v>1.8576942380133998</v>
      </c>
      <c r="AI1377">
        <f t="shared" si="2115"/>
        <v>0</v>
      </c>
      <c r="AJ1377">
        <f t="shared" si="2118"/>
        <v>0</v>
      </c>
      <c r="AK1377">
        <f t="shared" si="2119"/>
        <v>1</v>
      </c>
      <c r="AL1377">
        <f t="shared" ref="AL1377:AN1377" si="2129">SUM(AI1367:AI1376)/10</f>
        <v>0.3</v>
      </c>
      <c r="AM1377">
        <f t="shared" si="2129"/>
        <v>0</v>
      </c>
      <c r="AN1377">
        <f t="shared" si="2129"/>
        <v>0.7</v>
      </c>
      <c r="AO1377" s="7">
        <f t="shared" si="2033"/>
        <v>42.94921875</v>
      </c>
      <c r="AP1377" s="8">
        <f t="shared" si="2037"/>
        <v>0.16557504732932876</v>
      </c>
      <c r="AQ1377" s="8">
        <f t="shared" si="2038"/>
        <v>0</v>
      </c>
      <c r="AR1377" s="8">
        <f t="shared" si="2039"/>
        <v>0.75454545454545452</v>
      </c>
      <c r="AT1377" s="8">
        <f t="shared" si="2034"/>
        <v>6</v>
      </c>
      <c r="AU1377" s="8">
        <f t="shared" si="2035"/>
        <v>4</v>
      </c>
      <c r="AV1377" s="4"/>
    </row>
    <row r="1378" spans="1:53" x14ac:dyDescent="0.25">
      <c r="A1378" t="s">
        <v>1382</v>
      </c>
      <c r="B1378">
        <v>18346.400390625</v>
      </c>
      <c r="C1378">
        <v>18364.25</v>
      </c>
      <c r="D1378">
        <v>18242.25</v>
      </c>
      <c r="E1378">
        <v>18254.30078125</v>
      </c>
      <c r="F1378">
        <v>18254.30078125</v>
      </c>
      <c r="G1378">
        <v>0</v>
      </c>
      <c r="H1378" t="str">
        <f t="shared" si="2092"/>
        <v xml:space="preserve"> 13:15:00+05:30</v>
      </c>
      <c r="I1378" t="str">
        <f t="shared" si="2093"/>
        <v>N</v>
      </c>
      <c r="J1378">
        <f t="shared" si="2094"/>
        <v>-91.3984375</v>
      </c>
      <c r="K1378">
        <f t="shared" si="2095"/>
        <v>-92.099609375</v>
      </c>
      <c r="L1378" s="3">
        <f t="shared" si="2071"/>
        <v>-4.9820089389990291E-3</v>
      </c>
      <c r="M1378" s="3">
        <f t="shared" si="2096"/>
        <v>-5.0200370325539636E-3</v>
      </c>
      <c r="N1378" t="str">
        <f t="shared" si="2097"/>
        <v>2021-10-20</v>
      </c>
      <c r="O1378">
        <f t="shared" si="2098"/>
        <v>6.599609375</v>
      </c>
      <c r="P1378">
        <f t="shared" si="2099"/>
        <v>-116.451171875</v>
      </c>
      <c r="Q1378">
        <f t="shared" si="2100"/>
        <v>-108</v>
      </c>
      <c r="R1378">
        <f t="shared" si="2101"/>
        <v>56.25</v>
      </c>
      <c r="S1378">
        <f t="shared" si="2102"/>
        <v>18427.668701171875</v>
      </c>
      <c r="T1378">
        <f t="shared" si="2103"/>
        <v>18431.319103422618</v>
      </c>
      <c r="U1378">
        <f t="shared" si="2104"/>
        <v>-173.367919921875</v>
      </c>
      <c r="V1378">
        <f t="shared" si="2105"/>
        <v>-177.01832217261835</v>
      </c>
      <c r="W1378">
        <f t="shared" si="2106"/>
        <v>122</v>
      </c>
      <c r="X1378">
        <f t="shared" si="2107"/>
        <v>88.715039062499997</v>
      </c>
      <c r="Y1378">
        <f t="shared" si="2108"/>
        <v>18369.385294969892</v>
      </c>
      <c r="Z1378">
        <f t="shared" si="2117"/>
        <v>18372.42652166609</v>
      </c>
      <c r="AA1378">
        <f t="shared" si="2109"/>
        <v>-115.08451371989213</v>
      </c>
      <c r="AB1378">
        <f t="shared" si="2110"/>
        <v>-118.12574041608968</v>
      </c>
      <c r="AC1378" s="9">
        <f t="shared" si="2111"/>
        <v>-3.0412266961975547</v>
      </c>
      <c r="AD1378" s="4" t="str">
        <f t="shared" si="2112"/>
        <v>CROSSOVER</v>
      </c>
      <c r="AE1378" s="2">
        <f t="shared" si="2113"/>
        <v>6.6877715194123529E-3</v>
      </c>
      <c r="AF1378">
        <f t="shared" si="2121"/>
        <v>-61.933808452726225</v>
      </c>
      <c r="AG1378" s="4">
        <f t="shared" si="2114"/>
        <v>1.3056254250813495</v>
      </c>
      <c r="AI1378">
        <f t="shared" si="2115"/>
        <v>0</v>
      </c>
      <c r="AJ1378">
        <f t="shared" si="2118"/>
        <v>1</v>
      </c>
      <c r="AK1378">
        <f t="shared" si="2119"/>
        <v>0</v>
      </c>
      <c r="AL1378">
        <f t="shared" ref="AL1378:AN1378" si="2130">SUM(AI1368:AI1377)/10</f>
        <v>0.3</v>
      </c>
      <c r="AM1378">
        <f t="shared" si="2130"/>
        <v>0</v>
      </c>
      <c r="AN1378">
        <f t="shared" si="2130"/>
        <v>0.7</v>
      </c>
      <c r="AO1378" s="7">
        <f t="shared" si="2033"/>
        <v>-91.3984375</v>
      </c>
      <c r="AP1378" s="8">
        <f t="shared" si="2037"/>
        <v>0.13547049326945079</v>
      </c>
      <c r="AQ1378" s="8">
        <f t="shared" si="2038"/>
        <v>0.18181818181818182</v>
      </c>
      <c r="AR1378" s="8">
        <f t="shared" si="2039"/>
        <v>0.57272727272727275</v>
      </c>
      <c r="AT1378" s="8">
        <f t="shared" si="2034"/>
        <v>5</v>
      </c>
      <c r="AU1378" s="8">
        <f t="shared" si="2035"/>
        <v>5</v>
      </c>
      <c r="AV1378" s="4"/>
      <c r="AW1378" s="7">
        <f>SUM(AO1379:AO1384)</f>
        <v>-116.451171875</v>
      </c>
      <c r="AX1378" s="7">
        <f>SUM(AO1379:AO1389)</f>
        <v>8.849609375</v>
      </c>
      <c r="AY1378" s="7">
        <f>SUM(AO1378:AO1392)</f>
        <v>-203.599609375</v>
      </c>
      <c r="AZ1378" s="7">
        <f>SUM(AO1379:AO1398)</f>
        <v>-108</v>
      </c>
      <c r="BA1378">
        <f>IF(AC1378&gt;0,1,-1)</f>
        <v>-1</v>
      </c>
    </row>
    <row r="1379" spans="1:53" x14ac:dyDescent="0.25">
      <c r="A1379" t="s">
        <v>1383</v>
      </c>
      <c r="B1379">
        <v>18254.400390625</v>
      </c>
      <c r="C1379">
        <v>18286.30078125</v>
      </c>
      <c r="D1379">
        <v>18209.80078125</v>
      </c>
      <c r="E1379">
        <v>18260.900390625</v>
      </c>
      <c r="F1379">
        <v>18260.900390625</v>
      </c>
      <c r="G1379">
        <v>0</v>
      </c>
      <c r="H1379" t="str">
        <f t="shared" si="2092"/>
        <v xml:space="preserve"> 14:15:00+05:30</v>
      </c>
      <c r="I1379" t="str">
        <f t="shared" si="2093"/>
        <v>N</v>
      </c>
      <c r="J1379">
        <f t="shared" si="2094"/>
        <v>6.599609375</v>
      </c>
      <c r="K1379">
        <f t="shared" si="2095"/>
        <v>6.5</v>
      </c>
      <c r="L1379" s="3">
        <f t="shared" si="2071"/>
        <v>3.6153723191516724E-4</v>
      </c>
      <c r="M1379" s="3">
        <f t="shared" si="2096"/>
        <v>3.5607852687060792E-4</v>
      </c>
      <c r="N1379" t="str">
        <f t="shared" si="2097"/>
        <v>2021-10-20</v>
      </c>
      <c r="O1379">
        <f t="shared" si="2098"/>
        <v>21.849609375</v>
      </c>
      <c r="P1379">
        <f t="shared" si="2099"/>
        <v>-183.900390625</v>
      </c>
      <c r="Q1379">
        <f t="shared" si="2100"/>
        <v>-162.099609375</v>
      </c>
      <c r="R1379">
        <f t="shared" si="2101"/>
        <v>52.25</v>
      </c>
      <c r="S1379">
        <f t="shared" si="2102"/>
        <v>18386.63134765625</v>
      </c>
      <c r="T1379">
        <f t="shared" si="2103"/>
        <v>18428.662016369046</v>
      </c>
      <c r="U1379">
        <f t="shared" si="2104"/>
        <v>-125.73095703125</v>
      </c>
      <c r="V1379">
        <f t="shared" si="2105"/>
        <v>-167.76162574404589</v>
      </c>
      <c r="W1379">
        <f t="shared" si="2106"/>
        <v>76.5</v>
      </c>
      <c r="X1379">
        <f t="shared" si="2107"/>
        <v>89.740039062500003</v>
      </c>
      <c r="Y1379">
        <f t="shared" si="2108"/>
        <v>18345.277538448805</v>
      </c>
      <c r="Z1379">
        <f t="shared" si="2117"/>
        <v>18362.287782480536</v>
      </c>
      <c r="AA1379">
        <f t="shared" si="2109"/>
        <v>-84.377147823804989</v>
      </c>
      <c r="AB1379">
        <f t="shared" si="2110"/>
        <v>-101.38739185553641</v>
      </c>
      <c r="AC1379" s="9">
        <f t="shared" si="2111"/>
        <v>-17.010244031731418</v>
      </c>
      <c r="AD1379" s="4">
        <f t="shared" si="2112"/>
        <v>4.5932180435609498</v>
      </c>
      <c r="AE1379" s="2">
        <f t="shared" si="2113"/>
        <v>4.2010344275028753E-3</v>
      </c>
      <c r="AF1379">
        <f t="shared" si="2121"/>
        <v>-83.384477920240897</v>
      </c>
      <c r="AG1379" s="4">
        <f t="shared" si="2114"/>
        <v>0.34634830318706888</v>
      </c>
      <c r="AI1379">
        <f t="shared" si="2115"/>
        <v>0</v>
      </c>
      <c r="AJ1379">
        <f t="shared" si="2118"/>
        <v>1</v>
      </c>
      <c r="AK1379">
        <f t="shared" si="2119"/>
        <v>0</v>
      </c>
      <c r="AL1379">
        <f t="shared" ref="AL1379:AN1379" si="2131">SUM(AI1369:AI1378)/10</f>
        <v>0.2</v>
      </c>
      <c r="AM1379">
        <f t="shared" si="2131"/>
        <v>0.1</v>
      </c>
      <c r="AN1379">
        <f t="shared" si="2131"/>
        <v>0.7</v>
      </c>
      <c r="AO1379" s="7">
        <f t="shared" ref="AO1379:AO1442" si="2132">J1379</f>
        <v>6.599609375</v>
      </c>
      <c r="AP1379" s="8">
        <f t="shared" si="2037"/>
        <v>0.11083949449318702</v>
      </c>
      <c r="AQ1379" s="8">
        <f t="shared" si="2038"/>
        <v>0.18181818181818182</v>
      </c>
      <c r="AR1379" s="8">
        <f t="shared" si="2039"/>
        <v>0.57272727272727275</v>
      </c>
      <c r="AT1379" s="8">
        <f t="shared" ref="AT1379:AT1442" si="2133">COUNTIF($J1370:$J1379,"&gt;0")</f>
        <v>5</v>
      </c>
      <c r="AU1379" s="8">
        <f t="shared" ref="AU1379:AU1442" si="2134">COUNTIF($J1370:$J1379,"&lt;0")</f>
        <v>5</v>
      </c>
      <c r="AV1379" s="4"/>
    </row>
    <row r="1380" spans="1:53" x14ac:dyDescent="0.25">
      <c r="A1380" t="s">
        <v>1384</v>
      </c>
      <c r="B1380">
        <v>18259.80078125</v>
      </c>
      <c r="C1380">
        <v>18285.650390625</v>
      </c>
      <c r="D1380">
        <v>18254</v>
      </c>
      <c r="E1380">
        <v>18282.75</v>
      </c>
      <c r="F1380">
        <v>18282.75</v>
      </c>
      <c r="G1380">
        <v>0</v>
      </c>
      <c r="H1380" t="str">
        <f t="shared" si="2092"/>
        <v xml:space="preserve"> 15:15:00+05:30</v>
      </c>
      <c r="I1380" t="str">
        <f t="shared" si="2093"/>
        <v>N</v>
      </c>
      <c r="J1380">
        <f t="shared" si="2094"/>
        <v>21.849609375</v>
      </c>
      <c r="K1380">
        <f t="shared" si="2095"/>
        <v>22.94921875</v>
      </c>
      <c r="L1380" s="3">
        <f t="shared" si="2071"/>
        <v>1.1965242078762674E-3</v>
      </c>
      <c r="M1380" s="3">
        <f t="shared" si="2096"/>
        <v>1.2568164913149167E-3</v>
      </c>
      <c r="N1380" t="str">
        <f t="shared" si="2097"/>
        <v>2021-10-20</v>
      </c>
      <c r="O1380">
        <f t="shared" si="2098"/>
        <v>-37.099609375</v>
      </c>
      <c r="P1380">
        <f t="shared" si="2099"/>
        <v>-113.900390625</v>
      </c>
      <c r="Q1380">
        <f t="shared" si="2100"/>
        <v>-161.099609375</v>
      </c>
      <c r="R1380">
        <f t="shared" si="2101"/>
        <v>-55.30078125</v>
      </c>
      <c r="S1380">
        <f t="shared" si="2102"/>
        <v>18354.94384765625</v>
      </c>
      <c r="T1380">
        <f t="shared" si="2103"/>
        <v>18427.557291666668</v>
      </c>
      <c r="U1380">
        <f t="shared" si="2104"/>
        <v>-72.19384765625</v>
      </c>
      <c r="V1380">
        <f t="shared" si="2105"/>
        <v>-144.80729166666788</v>
      </c>
      <c r="W1380">
        <f t="shared" si="2106"/>
        <v>31.650390625</v>
      </c>
      <c r="X1380">
        <f t="shared" si="2107"/>
        <v>91.954882812500003</v>
      </c>
      <c r="Y1380">
        <f t="shared" si="2108"/>
        <v>18331.382529904626</v>
      </c>
      <c r="Z1380">
        <f t="shared" si="2117"/>
        <v>18355.057074982305</v>
      </c>
      <c r="AA1380">
        <f t="shared" si="2109"/>
        <v>-48.632529904625699</v>
      </c>
      <c r="AB1380">
        <f t="shared" si="2110"/>
        <v>-72.307074982305494</v>
      </c>
      <c r="AC1380" s="9">
        <f t="shared" si="2111"/>
        <v>-23.674545077679795</v>
      </c>
      <c r="AD1380" s="4">
        <f t="shared" si="2112"/>
        <v>0.39178162485597451</v>
      </c>
      <c r="AE1380" s="2">
        <f t="shared" si="2113"/>
        <v>1.73388794921661E-3</v>
      </c>
      <c r="AF1380">
        <f t="shared" si="2121"/>
        <v>-96.174761762042181</v>
      </c>
      <c r="AG1380" s="4">
        <f t="shared" si="2114"/>
        <v>0.15338926573403114</v>
      </c>
      <c r="AI1380">
        <f t="shared" si="2115"/>
        <v>0</v>
      </c>
      <c r="AJ1380">
        <f t="shared" si="2118"/>
        <v>1</v>
      </c>
      <c r="AK1380">
        <f t="shared" si="2119"/>
        <v>0</v>
      </c>
      <c r="AL1380">
        <f t="shared" ref="AL1380:AN1380" si="2135">SUM(AI1370:AI1379)/10</f>
        <v>0.1</v>
      </c>
      <c r="AM1380">
        <f t="shared" si="2135"/>
        <v>0.2</v>
      </c>
      <c r="AN1380">
        <f t="shared" si="2135"/>
        <v>0.7</v>
      </c>
      <c r="AO1380" s="7">
        <f t="shared" si="2132"/>
        <v>21.849609375</v>
      </c>
      <c r="AP1380" s="8">
        <f t="shared" ref="AP1380:AP1443" si="2136">(AI1380-AP1379)*(2/11)+AP1379</f>
        <v>9.0686859130789374E-2</v>
      </c>
      <c r="AQ1380" s="8">
        <f t="shared" ref="AQ1380:AQ1443" si="2137">(AJ1380-AM1379)*(2/11)+AM1379</f>
        <v>0.26363636363636367</v>
      </c>
      <c r="AR1380" s="8">
        <f t="shared" ref="AR1380:AR1443" si="2138">(AK1380-AN1379)*(2/11)+AN1379</f>
        <v>0.57272727272727275</v>
      </c>
      <c r="AT1380" s="8">
        <f t="shared" si="2133"/>
        <v>5</v>
      </c>
      <c r="AU1380" s="8">
        <f t="shared" si="2134"/>
        <v>5</v>
      </c>
      <c r="AV1380" s="4"/>
    </row>
    <row r="1381" spans="1:53" x14ac:dyDescent="0.25">
      <c r="A1381" t="s">
        <v>1385</v>
      </c>
      <c r="B1381">
        <v>18382.69921875</v>
      </c>
      <c r="C1381">
        <v>18382.69921875</v>
      </c>
      <c r="D1381">
        <v>18236.25</v>
      </c>
      <c r="E1381">
        <v>18245.650390625</v>
      </c>
      <c r="F1381">
        <v>18245.650390625</v>
      </c>
      <c r="G1381">
        <v>0</v>
      </c>
      <c r="H1381" t="str">
        <f t="shared" si="2092"/>
        <v xml:space="preserve"> 09:15:00+05:30</v>
      </c>
      <c r="I1381" t="str">
        <f t="shared" si="2093"/>
        <v>Y</v>
      </c>
      <c r="J1381">
        <f t="shared" si="2094"/>
        <v>-37.099609375</v>
      </c>
      <c r="K1381">
        <f t="shared" si="2095"/>
        <v>-137.048828125</v>
      </c>
      <c r="L1381" s="3">
        <f t="shared" si="2071"/>
        <v>-2.0292138422830265E-3</v>
      </c>
      <c r="M1381" s="3">
        <f t="shared" si="2096"/>
        <v>-7.45531581048842E-3</v>
      </c>
      <c r="N1381" t="str">
        <f t="shared" si="2097"/>
        <v>2021-10-21</v>
      </c>
      <c r="O1381">
        <f t="shared" si="2098"/>
        <v>-114.05078125</v>
      </c>
      <c r="P1381">
        <f t="shared" si="2099"/>
        <v>-26.05078125</v>
      </c>
      <c r="Q1381">
        <f t="shared" si="2100"/>
        <v>-109.150390625</v>
      </c>
      <c r="R1381">
        <f t="shared" si="2101"/>
        <v>-64.150390625</v>
      </c>
      <c r="S1381">
        <f t="shared" si="2102"/>
        <v>18339.69384765625</v>
      </c>
      <c r="T1381">
        <f t="shared" si="2103"/>
        <v>18426.319196428572</v>
      </c>
      <c r="U1381">
        <f t="shared" si="2104"/>
        <v>-94.04345703125</v>
      </c>
      <c r="V1381">
        <f t="shared" si="2105"/>
        <v>-180.66880580357247</v>
      </c>
      <c r="W1381">
        <f t="shared" si="2106"/>
        <v>146.44921875</v>
      </c>
      <c r="X1381">
        <f t="shared" si="2107"/>
        <v>91.159960937500003</v>
      </c>
      <c r="Y1381">
        <f t="shared" si="2108"/>
        <v>18312.330943398043</v>
      </c>
      <c r="Z1381">
        <f t="shared" si="2117"/>
        <v>18345.111012768004</v>
      </c>
      <c r="AA1381">
        <f t="shared" si="2109"/>
        <v>-66.680552773043019</v>
      </c>
      <c r="AB1381">
        <f t="shared" si="2110"/>
        <v>-99.460622143004002</v>
      </c>
      <c r="AC1381" s="9">
        <f t="shared" si="2111"/>
        <v>-32.780069369960984</v>
      </c>
      <c r="AD1381" s="4">
        <f t="shared" si="2112"/>
        <v>0.38461242918943422</v>
      </c>
      <c r="AE1381" s="2">
        <f t="shared" si="2113"/>
        <v>8.0306652272259926E-3</v>
      </c>
      <c r="AF1381">
        <f t="shared" si="2121"/>
        <v>-113.98825303052945</v>
      </c>
      <c r="AG1381" s="4">
        <f t="shared" si="2114"/>
        <v>0.18522001970290106</v>
      </c>
      <c r="AI1381">
        <f t="shared" si="2115"/>
        <v>0</v>
      </c>
      <c r="AJ1381">
        <f t="shared" si="2118"/>
        <v>1</v>
      </c>
      <c r="AK1381">
        <f t="shared" si="2119"/>
        <v>0</v>
      </c>
      <c r="AL1381">
        <f t="shared" ref="AL1381:AN1381" si="2139">SUM(AI1371:AI1380)/10</f>
        <v>0</v>
      </c>
      <c r="AM1381">
        <f t="shared" si="2139"/>
        <v>0.3</v>
      </c>
      <c r="AN1381">
        <f t="shared" si="2139"/>
        <v>0.7</v>
      </c>
      <c r="AO1381" s="7">
        <f t="shared" si="2132"/>
        <v>-37.099609375</v>
      </c>
      <c r="AP1381" s="8">
        <f t="shared" si="2136"/>
        <v>7.4198339288827672E-2</v>
      </c>
      <c r="AQ1381" s="8">
        <f t="shared" si="2137"/>
        <v>0.34545454545454546</v>
      </c>
      <c r="AR1381" s="8">
        <f t="shared" si="2138"/>
        <v>0.57272727272727275</v>
      </c>
      <c r="AT1381" s="8">
        <f t="shared" si="2133"/>
        <v>5</v>
      </c>
      <c r="AU1381" s="8">
        <f t="shared" si="2134"/>
        <v>5</v>
      </c>
      <c r="AV1381" s="4"/>
    </row>
    <row r="1382" spans="1:53" x14ac:dyDescent="0.25">
      <c r="A1382" t="s">
        <v>1386</v>
      </c>
      <c r="B1382">
        <v>18245.5</v>
      </c>
      <c r="C1382">
        <v>18247.349609375</v>
      </c>
      <c r="D1382">
        <v>18118.55078125</v>
      </c>
      <c r="E1382">
        <v>18131.599609375</v>
      </c>
      <c r="F1382">
        <v>18131.599609375</v>
      </c>
      <c r="G1382">
        <v>0</v>
      </c>
      <c r="H1382" t="str">
        <f t="shared" si="2092"/>
        <v xml:space="preserve"> 10:15:00+05:30</v>
      </c>
      <c r="I1382" t="str">
        <f t="shared" si="2093"/>
        <v>N</v>
      </c>
      <c r="J1382">
        <f t="shared" si="2094"/>
        <v>-114.05078125</v>
      </c>
      <c r="K1382">
        <f t="shared" si="2095"/>
        <v>-113.900390625</v>
      </c>
      <c r="L1382" s="3">
        <f t="shared" si="2071"/>
        <v>-6.2508476709935042E-3</v>
      </c>
      <c r="M1382" s="3">
        <f t="shared" si="2096"/>
        <v>-6.2426565797045848E-3</v>
      </c>
      <c r="N1382" t="str">
        <f t="shared" si="2097"/>
        <v>2021-10-21</v>
      </c>
      <c r="O1382">
        <f t="shared" si="2098"/>
        <v>31.951171875</v>
      </c>
      <c r="P1382">
        <f t="shared" si="2099"/>
        <v>145.150390625</v>
      </c>
      <c r="Q1382">
        <f t="shared" si="2100"/>
        <v>103.05078125</v>
      </c>
      <c r="R1382">
        <f t="shared" si="2101"/>
        <v>-39.548828125</v>
      </c>
      <c r="S1382">
        <f t="shared" si="2102"/>
        <v>18316.993896484375</v>
      </c>
      <c r="T1382">
        <f t="shared" si="2103"/>
        <v>18421.823939732141</v>
      </c>
      <c r="U1382">
        <f t="shared" si="2104"/>
        <v>-185.394287109375</v>
      </c>
      <c r="V1382">
        <f t="shared" si="2105"/>
        <v>-290.2243303571413</v>
      </c>
      <c r="W1382">
        <f t="shared" si="2106"/>
        <v>128.798828125</v>
      </c>
      <c r="X1382">
        <f t="shared" si="2107"/>
        <v>97.4599609375</v>
      </c>
      <c r="Y1382">
        <f t="shared" si="2108"/>
        <v>18272.168424726256</v>
      </c>
      <c r="Z1382">
        <f t="shared" si="2117"/>
        <v>18325.700885186823</v>
      </c>
      <c r="AA1382">
        <f t="shared" si="2109"/>
        <v>-140.56881535125649</v>
      </c>
      <c r="AB1382">
        <f t="shared" si="2110"/>
        <v>-194.10127581182314</v>
      </c>
      <c r="AC1382" s="9">
        <f t="shared" si="2111"/>
        <v>-53.532460460566654</v>
      </c>
      <c r="AD1382" s="4">
        <f t="shared" si="2112"/>
        <v>0.63307953550649765</v>
      </c>
      <c r="AE1382" s="2">
        <f t="shared" si="2113"/>
        <v>7.1086716415690154E-3</v>
      </c>
      <c r="AF1382">
        <f t="shared" si="2121"/>
        <v>-149.65551500588481</v>
      </c>
      <c r="AG1382" s="4">
        <f t="shared" si="2114"/>
        <v>0.31290296172714044</v>
      </c>
      <c r="AI1382">
        <f t="shared" si="2115"/>
        <v>0</v>
      </c>
      <c r="AJ1382">
        <f t="shared" si="2118"/>
        <v>1</v>
      </c>
      <c r="AK1382">
        <f t="shared" si="2119"/>
        <v>0</v>
      </c>
      <c r="AL1382">
        <f t="shared" ref="AL1382:AN1382" si="2140">SUM(AI1372:AI1381)/10</f>
        <v>0</v>
      </c>
      <c r="AM1382">
        <f t="shared" si="2140"/>
        <v>0.4</v>
      </c>
      <c r="AN1382">
        <f t="shared" si="2140"/>
        <v>0.6</v>
      </c>
      <c r="AO1382" s="7">
        <f t="shared" si="2132"/>
        <v>-114.05078125</v>
      </c>
      <c r="AP1382" s="8">
        <f t="shared" si="2136"/>
        <v>6.070773214540446E-2</v>
      </c>
      <c r="AQ1382" s="8">
        <f t="shared" si="2137"/>
        <v>0.42727272727272725</v>
      </c>
      <c r="AR1382" s="8">
        <f t="shared" si="2138"/>
        <v>0.57272727272727275</v>
      </c>
      <c r="AT1382" s="8">
        <f t="shared" si="2133"/>
        <v>5</v>
      </c>
      <c r="AU1382" s="8">
        <f t="shared" si="2134"/>
        <v>5</v>
      </c>
      <c r="AV1382" s="4"/>
    </row>
    <row r="1383" spans="1:53" x14ac:dyDescent="0.25">
      <c r="A1383" t="s">
        <v>1387</v>
      </c>
      <c r="B1383">
        <v>18131.599609375</v>
      </c>
      <c r="C1383">
        <v>18193.94921875</v>
      </c>
      <c r="D1383">
        <v>18107.349609375</v>
      </c>
      <c r="E1383">
        <v>18163.55078125</v>
      </c>
      <c r="F1383">
        <v>18163.55078125</v>
      </c>
      <c r="G1383">
        <v>0</v>
      </c>
      <c r="H1383" t="str">
        <f t="shared" si="2092"/>
        <v xml:space="preserve"> 11:15:00+05:30</v>
      </c>
      <c r="I1383" t="str">
        <f t="shared" si="2093"/>
        <v>N</v>
      </c>
      <c r="J1383">
        <f t="shared" si="2094"/>
        <v>31.951171875</v>
      </c>
      <c r="K1383">
        <f t="shared" si="2095"/>
        <v>31.951171875</v>
      </c>
      <c r="L1383" s="3">
        <f t="shared" si="2071"/>
        <v>1.7621816366648394E-3</v>
      </c>
      <c r="M1383" s="3">
        <f t="shared" si="2096"/>
        <v>1.7621816366648394E-3</v>
      </c>
      <c r="N1383" t="str">
        <f t="shared" si="2097"/>
        <v>2021-10-21</v>
      </c>
      <c r="O1383">
        <f t="shared" si="2098"/>
        <v>-25.701171875</v>
      </c>
      <c r="P1383">
        <f t="shared" si="2099"/>
        <v>99.599609375</v>
      </c>
      <c r="Q1383">
        <f t="shared" si="2100"/>
        <v>-1.900390625</v>
      </c>
      <c r="R1383">
        <f t="shared" si="2101"/>
        <v>-125.451171875</v>
      </c>
      <c r="S1383">
        <f t="shared" si="2102"/>
        <v>18277.81884765625</v>
      </c>
      <c r="T1383">
        <f t="shared" si="2103"/>
        <v>18411.9453125</v>
      </c>
      <c r="U1383">
        <f t="shared" si="2104"/>
        <v>-114.26806640625</v>
      </c>
      <c r="V1383">
        <f t="shared" si="2105"/>
        <v>-248.39453125</v>
      </c>
      <c r="W1383">
        <f t="shared" si="2106"/>
        <v>86.599609375</v>
      </c>
      <c r="X1383">
        <f t="shared" si="2107"/>
        <v>96.094921874999997</v>
      </c>
      <c r="Y1383">
        <f t="shared" si="2108"/>
        <v>18248.031170620423</v>
      </c>
      <c r="Z1383">
        <f t="shared" si="2117"/>
        <v>18310.959966647111</v>
      </c>
      <c r="AA1383">
        <f t="shared" si="2109"/>
        <v>-84.480389370422927</v>
      </c>
      <c r="AB1383">
        <f t="shared" si="2110"/>
        <v>-147.40918539711129</v>
      </c>
      <c r="AC1383" s="9">
        <f t="shared" si="2111"/>
        <v>-62.92879602668836</v>
      </c>
      <c r="AD1383" s="4">
        <f t="shared" si="2112"/>
        <v>0.17552594230267599</v>
      </c>
      <c r="AE1383" s="2">
        <f t="shared" si="2113"/>
        <v>4.7825668164137858E-3</v>
      </c>
      <c r="AF1383">
        <f t="shared" si="2121"/>
        <v>-163.91414187957707</v>
      </c>
      <c r="AG1383" s="4">
        <f t="shared" si="2114"/>
        <v>9.5276320910269038E-2</v>
      </c>
      <c r="AI1383">
        <f t="shared" si="2115"/>
        <v>0</v>
      </c>
      <c r="AJ1383">
        <f t="shared" si="2118"/>
        <v>1</v>
      </c>
      <c r="AK1383">
        <f t="shared" si="2119"/>
        <v>0</v>
      </c>
      <c r="AL1383">
        <f t="shared" ref="AL1383:AN1383" si="2141">SUM(AI1373:AI1382)/10</f>
        <v>0</v>
      </c>
      <c r="AM1383">
        <f t="shared" si="2141"/>
        <v>0.5</v>
      </c>
      <c r="AN1383">
        <f t="shared" si="2141"/>
        <v>0.5</v>
      </c>
      <c r="AO1383" s="7">
        <f t="shared" si="2132"/>
        <v>31.951171875</v>
      </c>
      <c r="AP1383" s="8">
        <f t="shared" si="2136"/>
        <v>4.9669962664421828E-2</v>
      </c>
      <c r="AQ1383" s="8">
        <f t="shared" si="2137"/>
        <v>0.50909090909090915</v>
      </c>
      <c r="AR1383" s="8">
        <f t="shared" si="2138"/>
        <v>0.49090909090909091</v>
      </c>
      <c r="AT1383" s="8">
        <f t="shared" si="2133"/>
        <v>5</v>
      </c>
      <c r="AU1383" s="8">
        <f t="shared" si="2134"/>
        <v>5</v>
      </c>
      <c r="AV1383" s="4"/>
    </row>
    <row r="1384" spans="1:53" x14ac:dyDescent="0.25">
      <c r="A1384" t="s">
        <v>1388</v>
      </c>
      <c r="B1384">
        <v>18163.900390625</v>
      </c>
      <c r="C1384">
        <v>18181.150390625</v>
      </c>
      <c r="D1384">
        <v>18112.80078125</v>
      </c>
      <c r="E1384">
        <v>18137.849609375</v>
      </c>
      <c r="F1384">
        <v>18137.849609375</v>
      </c>
      <c r="G1384">
        <v>0</v>
      </c>
      <c r="H1384" t="str">
        <f t="shared" si="2092"/>
        <v xml:space="preserve"> 12:15:00+05:30</v>
      </c>
      <c r="I1384" t="str">
        <f t="shared" si="2093"/>
        <v>N</v>
      </c>
      <c r="J1384">
        <f t="shared" si="2094"/>
        <v>-25.701171875</v>
      </c>
      <c r="K1384">
        <f t="shared" si="2095"/>
        <v>-26.05078125</v>
      </c>
      <c r="L1384" s="3">
        <f t="shared" si="2071"/>
        <v>-1.4149860996083975E-3</v>
      </c>
      <c r="M1384" s="3">
        <f t="shared" si="2096"/>
        <v>-1.434206348293216E-3</v>
      </c>
      <c r="N1384" t="str">
        <f t="shared" si="2097"/>
        <v>2021-10-21</v>
      </c>
      <c r="O1384">
        <f t="shared" si="2098"/>
        <v>-60.849609375</v>
      </c>
      <c r="P1384">
        <f t="shared" si="2099"/>
        <v>9.900390625</v>
      </c>
      <c r="Q1384">
        <f t="shared" si="2100"/>
        <v>22.599609375</v>
      </c>
      <c r="R1384">
        <f t="shared" si="2101"/>
        <v>-114.548828125</v>
      </c>
      <c r="S1384">
        <f t="shared" si="2102"/>
        <v>18248.400146484375</v>
      </c>
      <c r="T1384">
        <f t="shared" si="2103"/>
        <v>18395.223958333332</v>
      </c>
      <c r="U1384">
        <f t="shared" si="2104"/>
        <v>-110.550537109375</v>
      </c>
      <c r="V1384">
        <f t="shared" si="2105"/>
        <v>-257.37434895833212</v>
      </c>
      <c r="W1384">
        <f t="shared" si="2106"/>
        <v>68.349609375</v>
      </c>
      <c r="X1384">
        <f t="shared" si="2107"/>
        <v>99.45</v>
      </c>
      <c r="Y1384">
        <f t="shared" si="2108"/>
        <v>18223.54637923255</v>
      </c>
      <c r="Z1384">
        <f t="shared" si="2117"/>
        <v>18295.222661440555</v>
      </c>
      <c r="AA1384">
        <f t="shared" si="2109"/>
        <v>-85.696769857549953</v>
      </c>
      <c r="AB1384">
        <f t="shared" si="2110"/>
        <v>-157.37305206555538</v>
      </c>
      <c r="AC1384" s="9">
        <f t="shared" si="2111"/>
        <v>-71.676282208005432</v>
      </c>
      <c r="AD1384" s="4">
        <f t="shared" si="2112"/>
        <v>0.1390060947234272</v>
      </c>
      <c r="AE1384" s="2">
        <f t="shared" si="2113"/>
        <v>3.7735527597561893E-3</v>
      </c>
      <c r="AF1384">
        <f t="shared" si="2121"/>
        <v>-171.67757910078217</v>
      </c>
      <c r="AG1384" s="4">
        <f t="shared" si="2114"/>
        <v>4.7362827466764061E-2</v>
      </c>
      <c r="AI1384">
        <f t="shared" si="2115"/>
        <v>0</v>
      </c>
      <c r="AJ1384">
        <f t="shared" si="2118"/>
        <v>1</v>
      </c>
      <c r="AK1384">
        <f t="shared" si="2119"/>
        <v>0</v>
      </c>
      <c r="AL1384">
        <f t="shared" ref="AL1384:AN1384" si="2142">SUM(AI1374:AI1383)/10</f>
        <v>0</v>
      </c>
      <c r="AM1384">
        <f t="shared" si="2142"/>
        <v>0.6</v>
      </c>
      <c r="AN1384">
        <f t="shared" si="2142"/>
        <v>0.4</v>
      </c>
      <c r="AO1384" s="7">
        <f t="shared" si="2132"/>
        <v>-25.701171875</v>
      </c>
      <c r="AP1384" s="8">
        <f t="shared" si="2136"/>
        <v>4.0639060361799678E-2</v>
      </c>
      <c r="AQ1384" s="8">
        <f t="shared" si="2137"/>
        <v>0.59090909090909094</v>
      </c>
      <c r="AR1384" s="8">
        <f t="shared" si="2138"/>
        <v>0.40909090909090906</v>
      </c>
      <c r="AT1384" s="8">
        <f t="shared" si="2133"/>
        <v>4</v>
      </c>
      <c r="AU1384" s="8">
        <f t="shared" si="2134"/>
        <v>6</v>
      </c>
      <c r="AV1384" s="4"/>
    </row>
    <row r="1385" spans="1:53" x14ac:dyDescent="0.25">
      <c r="A1385" t="s">
        <v>1389</v>
      </c>
      <c r="B1385">
        <v>18139.19921875</v>
      </c>
      <c r="C1385">
        <v>18146.400390625</v>
      </c>
      <c r="D1385">
        <v>18065.599609375</v>
      </c>
      <c r="E1385">
        <v>18077</v>
      </c>
      <c r="F1385">
        <v>18077</v>
      </c>
      <c r="G1385">
        <v>0</v>
      </c>
      <c r="H1385" t="str">
        <f t="shared" si="2092"/>
        <v xml:space="preserve"> 13:15:00+05:30</v>
      </c>
      <c r="I1385" t="str">
        <f t="shared" si="2093"/>
        <v>N</v>
      </c>
      <c r="J1385">
        <f t="shared" si="2094"/>
        <v>-60.849609375</v>
      </c>
      <c r="K1385">
        <f t="shared" si="2095"/>
        <v>-62.19921875</v>
      </c>
      <c r="L1385" s="3">
        <f t="shared" si="2071"/>
        <v>-3.3548414329970166E-3</v>
      </c>
      <c r="M1385" s="3">
        <f t="shared" si="2096"/>
        <v>-3.4289947422654881E-3</v>
      </c>
      <c r="N1385" t="str">
        <f t="shared" si="2097"/>
        <v>2021-10-21</v>
      </c>
      <c r="O1385">
        <f t="shared" si="2098"/>
        <v>91.849609375</v>
      </c>
      <c r="P1385">
        <f t="shared" si="2099"/>
        <v>7.19921875</v>
      </c>
      <c r="Q1385">
        <f t="shared" si="2100"/>
        <v>88</v>
      </c>
      <c r="R1385">
        <f t="shared" si="2101"/>
        <v>-69.650390625</v>
      </c>
      <c r="S1385">
        <f t="shared" si="2102"/>
        <v>18227.78759765625</v>
      </c>
      <c r="T1385">
        <f t="shared" si="2103"/>
        <v>18378.352492559523</v>
      </c>
      <c r="U1385">
        <f t="shared" si="2104"/>
        <v>-150.78759765625</v>
      </c>
      <c r="V1385">
        <f t="shared" si="2105"/>
        <v>-301.35249255952294</v>
      </c>
      <c r="W1385">
        <f t="shared" si="2106"/>
        <v>80.80078125</v>
      </c>
      <c r="X1385">
        <f t="shared" si="2107"/>
        <v>93.3349609375</v>
      </c>
      <c r="Y1385">
        <f t="shared" si="2108"/>
        <v>18190.980517180873</v>
      </c>
      <c r="Z1385">
        <f t="shared" si="2117"/>
        <v>18275.384237673232</v>
      </c>
      <c r="AA1385">
        <f t="shared" si="2109"/>
        <v>-113.98051718087299</v>
      </c>
      <c r="AB1385">
        <f t="shared" si="2110"/>
        <v>-198.38423767323184</v>
      </c>
      <c r="AC1385" s="9">
        <f t="shared" si="2111"/>
        <v>-84.403720492358843</v>
      </c>
      <c r="AD1385" s="4">
        <f t="shared" si="2112"/>
        <v>0.17756833770225738</v>
      </c>
      <c r="AE1385" s="2">
        <f t="shared" si="2113"/>
        <v>4.4726321294129134E-3</v>
      </c>
      <c r="AF1385">
        <f t="shared" si="2121"/>
        <v>-187.37197537864995</v>
      </c>
      <c r="AG1385" s="4">
        <f t="shared" si="2114"/>
        <v>9.1417856426403196E-2</v>
      </c>
      <c r="AI1385">
        <f t="shared" si="2115"/>
        <v>0</v>
      </c>
      <c r="AJ1385">
        <f t="shared" si="2118"/>
        <v>1</v>
      </c>
      <c r="AK1385">
        <f t="shared" si="2119"/>
        <v>0</v>
      </c>
      <c r="AL1385">
        <f t="shared" ref="AL1385:AN1385" si="2143">SUM(AI1375:AI1384)/10</f>
        <v>0</v>
      </c>
      <c r="AM1385">
        <f t="shared" si="2143"/>
        <v>0.7</v>
      </c>
      <c r="AN1385">
        <f t="shared" si="2143"/>
        <v>0.3</v>
      </c>
      <c r="AO1385" s="7">
        <f t="shared" si="2132"/>
        <v>-60.849609375</v>
      </c>
      <c r="AP1385" s="8">
        <f t="shared" si="2136"/>
        <v>3.3250140296017916E-2</v>
      </c>
      <c r="AQ1385" s="8">
        <f t="shared" si="2137"/>
        <v>0.67272727272727273</v>
      </c>
      <c r="AR1385" s="8">
        <f t="shared" si="2138"/>
        <v>0.32727272727272727</v>
      </c>
      <c r="AT1385" s="8">
        <f t="shared" si="2133"/>
        <v>4</v>
      </c>
      <c r="AU1385" s="8">
        <f t="shared" si="2134"/>
        <v>6</v>
      </c>
      <c r="AV1385" s="4"/>
    </row>
    <row r="1386" spans="1:53" x14ac:dyDescent="0.25">
      <c r="A1386" t="s">
        <v>1390</v>
      </c>
      <c r="B1386">
        <v>18076.650390625</v>
      </c>
      <c r="C1386">
        <v>18189.55078125</v>
      </c>
      <c r="D1386">
        <v>18048.75</v>
      </c>
      <c r="E1386">
        <v>18168.849609375</v>
      </c>
      <c r="F1386">
        <v>18168.849609375</v>
      </c>
      <c r="G1386">
        <v>0</v>
      </c>
      <c r="H1386" t="str">
        <f t="shared" si="2092"/>
        <v xml:space="preserve"> 14:15:00+05:30</v>
      </c>
      <c r="I1386" t="str">
        <f t="shared" si="2093"/>
        <v>N</v>
      </c>
      <c r="J1386">
        <f t="shared" si="2094"/>
        <v>91.849609375</v>
      </c>
      <c r="K1386">
        <f t="shared" si="2095"/>
        <v>92.19921875</v>
      </c>
      <c r="L1386" s="3">
        <f t="shared" si="2071"/>
        <v>5.0810205993804284E-3</v>
      </c>
      <c r="M1386" s="3">
        <f t="shared" si="2096"/>
        <v>5.100459253104591E-3</v>
      </c>
      <c r="N1386" t="str">
        <f t="shared" si="2097"/>
        <v>2021-10-21</v>
      </c>
      <c r="O1386">
        <f t="shared" si="2098"/>
        <v>50.75</v>
      </c>
      <c r="P1386">
        <f t="shared" si="2099"/>
        <v>-26.75</v>
      </c>
      <c r="Q1386">
        <f t="shared" si="2100"/>
        <v>77.5</v>
      </c>
      <c r="R1386">
        <f t="shared" si="2101"/>
        <v>-218.44921875</v>
      </c>
      <c r="S1386">
        <f t="shared" si="2102"/>
        <v>18194.2001953125</v>
      </c>
      <c r="T1386">
        <f t="shared" si="2103"/>
        <v>18356.840587797618</v>
      </c>
      <c r="U1386">
        <f t="shared" si="2104"/>
        <v>-25.3505859375</v>
      </c>
      <c r="V1386">
        <f t="shared" si="2105"/>
        <v>-187.99097842261835</v>
      </c>
      <c r="W1386">
        <f t="shared" si="2106"/>
        <v>140.80078125</v>
      </c>
      <c r="X1386">
        <f t="shared" si="2107"/>
        <v>93.240039062500003</v>
      </c>
      <c r="Y1386">
        <f t="shared" si="2108"/>
        <v>18186.062537668458</v>
      </c>
      <c r="Z1386">
        <f t="shared" si="2117"/>
        <v>18265.699271464302</v>
      </c>
      <c r="AA1386">
        <f t="shared" si="2109"/>
        <v>-17.21292829345839</v>
      </c>
      <c r="AB1386">
        <f t="shared" si="2110"/>
        <v>-96.849662089302001</v>
      </c>
      <c r="AC1386" s="9">
        <f t="shared" si="2111"/>
        <v>-79.636733795843611</v>
      </c>
      <c r="AD1386" s="4">
        <f t="shared" si="2112"/>
        <v>-5.6478395368208832E-2</v>
      </c>
      <c r="AE1386" s="2">
        <f t="shared" si="2113"/>
        <v>7.8011375441512567E-3</v>
      </c>
      <c r="AF1386">
        <f t="shared" si="2121"/>
        <v>-170.77805012915996</v>
      </c>
      <c r="AG1386" s="4">
        <f t="shared" si="2114"/>
        <v>-8.8561404211895692E-2</v>
      </c>
      <c r="AI1386">
        <f t="shared" si="2115"/>
        <v>0</v>
      </c>
      <c r="AJ1386">
        <f t="shared" si="2118"/>
        <v>0</v>
      </c>
      <c r="AK1386">
        <f t="shared" si="2119"/>
        <v>1</v>
      </c>
      <c r="AL1386">
        <f t="shared" ref="AL1386:AN1386" si="2144">SUM(AI1376:AI1385)/10</f>
        <v>0</v>
      </c>
      <c r="AM1386">
        <f t="shared" si="2144"/>
        <v>0.8</v>
      </c>
      <c r="AN1386">
        <f t="shared" si="2144"/>
        <v>0.2</v>
      </c>
      <c r="AO1386" s="7">
        <f t="shared" si="2132"/>
        <v>91.849609375</v>
      </c>
      <c r="AP1386" s="8">
        <f t="shared" si="2136"/>
        <v>2.7204660242196477E-2</v>
      </c>
      <c r="AQ1386" s="8">
        <f t="shared" si="2137"/>
        <v>0.57272727272727275</v>
      </c>
      <c r="AR1386" s="8">
        <f t="shared" si="2138"/>
        <v>0.42727272727272725</v>
      </c>
      <c r="AT1386" s="8">
        <f t="shared" si="2133"/>
        <v>5</v>
      </c>
      <c r="AU1386" s="8">
        <f t="shared" si="2134"/>
        <v>5</v>
      </c>
      <c r="AV1386" s="4"/>
    </row>
    <row r="1387" spans="1:53" x14ac:dyDescent="0.25">
      <c r="A1387" t="s">
        <v>1391</v>
      </c>
      <c r="B1387">
        <v>18168.30078125</v>
      </c>
      <c r="C1387">
        <v>18222.349609375</v>
      </c>
      <c r="D1387">
        <v>18168.25</v>
      </c>
      <c r="E1387">
        <v>18219.599609375</v>
      </c>
      <c r="F1387">
        <v>18219.599609375</v>
      </c>
      <c r="G1387">
        <v>0</v>
      </c>
      <c r="H1387" t="str">
        <f t="shared" si="2092"/>
        <v xml:space="preserve"> 15:15:00+05:30</v>
      </c>
      <c r="I1387" t="str">
        <f t="shared" si="2093"/>
        <v>N</v>
      </c>
      <c r="J1387">
        <f t="shared" si="2094"/>
        <v>50.75</v>
      </c>
      <c r="K1387">
        <f t="shared" si="2095"/>
        <v>51.298828125</v>
      </c>
      <c r="L1387" s="3">
        <f t="shared" si="2071"/>
        <v>2.7932423401101493E-3</v>
      </c>
      <c r="M1387" s="3">
        <f t="shared" si="2096"/>
        <v>2.8235347236182525E-3</v>
      </c>
      <c r="N1387" t="str">
        <f t="shared" si="2097"/>
        <v>2021-10-21</v>
      </c>
      <c r="O1387">
        <f t="shared" si="2098"/>
        <v>57.150390625</v>
      </c>
      <c r="P1387">
        <f t="shared" si="2099"/>
        <v>-95.099609375</v>
      </c>
      <c r="Q1387">
        <f t="shared" si="2100"/>
        <v>43.099609375</v>
      </c>
      <c r="R1387">
        <f t="shared" si="2101"/>
        <v>-365.19921875</v>
      </c>
      <c r="S1387">
        <f t="shared" si="2102"/>
        <v>18183.518798828125</v>
      </c>
      <c r="T1387">
        <f t="shared" si="2103"/>
        <v>18342.283389136905</v>
      </c>
      <c r="U1387">
        <f t="shared" si="2104"/>
        <v>36.080810546875</v>
      </c>
      <c r="V1387">
        <f t="shared" si="2105"/>
        <v>-122.68377976190459</v>
      </c>
      <c r="W1387">
        <f t="shared" si="2106"/>
        <v>54.099609375</v>
      </c>
      <c r="X1387">
        <f t="shared" si="2107"/>
        <v>95.1</v>
      </c>
      <c r="Y1387">
        <f t="shared" si="2108"/>
        <v>18193.515220269914</v>
      </c>
      <c r="Z1387">
        <f t="shared" si="2117"/>
        <v>18261.508393092547</v>
      </c>
      <c r="AA1387">
        <f t="shared" si="2109"/>
        <v>26.084389105086302</v>
      </c>
      <c r="AB1387">
        <f t="shared" si="2110"/>
        <v>-41.908783717546612</v>
      </c>
      <c r="AC1387" s="9">
        <f t="shared" si="2111"/>
        <v>-67.993172822632914</v>
      </c>
      <c r="AD1387" s="4">
        <f t="shared" si="2112"/>
        <v>-0.14620841938420126</v>
      </c>
      <c r="AE1387" s="2">
        <f t="shared" si="2113"/>
        <v>2.9777006247161944E-3</v>
      </c>
      <c r="AF1387">
        <f t="shared" si="2121"/>
        <v>-148.76816886699089</v>
      </c>
      <c r="AG1387" s="4">
        <f t="shared" si="2114"/>
        <v>-0.12888003607912688</v>
      </c>
      <c r="AI1387">
        <f t="shared" si="2115"/>
        <v>0</v>
      </c>
      <c r="AJ1387">
        <f t="shared" si="2118"/>
        <v>0</v>
      </c>
      <c r="AK1387">
        <f t="shared" si="2119"/>
        <v>1</v>
      </c>
      <c r="AL1387">
        <f t="shared" ref="AL1387:AN1387" si="2145">SUM(AI1377:AI1386)/10</f>
        <v>0</v>
      </c>
      <c r="AM1387">
        <f t="shared" si="2145"/>
        <v>0.8</v>
      </c>
      <c r="AN1387">
        <f t="shared" si="2145"/>
        <v>0.2</v>
      </c>
      <c r="AO1387" s="7">
        <f t="shared" si="2132"/>
        <v>50.75</v>
      </c>
      <c r="AP1387" s="8">
        <f t="shared" si="2136"/>
        <v>2.2258358379978936E-2</v>
      </c>
      <c r="AQ1387" s="8">
        <f t="shared" si="2137"/>
        <v>0.65454545454545454</v>
      </c>
      <c r="AR1387" s="8">
        <f t="shared" si="2138"/>
        <v>0.34545454545454546</v>
      </c>
      <c r="AT1387" s="8">
        <f t="shared" si="2133"/>
        <v>5</v>
      </c>
      <c r="AU1387" s="8">
        <f t="shared" si="2134"/>
        <v>5</v>
      </c>
      <c r="AV1387" s="4"/>
    </row>
    <row r="1388" spans="1:53" x14ac:dyDescent="0.25">
      <c r="A1388" t="s">
        <v>1392</v>
      </c>
      <c r="B1388">
        <v>18230.69921875</v>
      </c>
      <c r="C1388">
        <v>18313.349609375</v>
      </c>
      <c r="D1388">
        <v>18206.150390625</v>
      </c>
      <c r="E1388">
        <v>18276.75</v>
      </c>
      <c r="F1388">
        <v>18276.75</v>
      </c>
      <c r="G1388">
        <v>0</v>
      </c>
      <c r="H1388" t="str">
        <f t="shared" si="2092"/>
        <v xml:space="preserve"> 09:15:00+05:30</v>
      </c>
      <c r="I1388" t="str">
        <f t="shared" si="2093"/>
        <v>Y</v>
      </c>
      <c r="J1388">
        <f t="shared" si="2094"/>
        <v>57.150390625</v>
      </c>
      <c r="K1388">
        <f t="shared" si="2095"/>
        <v>46.05078125</v>
      </c>
      <c r="L1388" s="3">
        <f t="shared" si="2071"/>
        <v>3.1367533782461904E-3</v>
      </c>
      <c r="M1388" s="3">
        <f t="shared" si="2096"/>
        <v>2.5260019211242025E-3</v>
      </c>
      <c r="N1388" t="str">
        <f t="shared" si="2097"/>
        <v>2021-10-22</v>
      </c>
      <c r="O1388">
        <f t="shared" si="2098"/>
        <v>-13.599609375</v>
      </c>
      <c r="P1388">
        <f t="shared" si="2099"/>
        <v>-165.25</v>
      </c>
      <c r="Q1388">
        <f t="shared" si="2100"/>
        <v>32.19921875</v>
      </c>
      <c r="R1388">
        <f t="shared" si="2101"/>
        <v>-413.849609375</v>
      </c>
      <c r="S1388">
        <f t="shared" si="2102"/>
        <v>18178.356201171875</v>
      </c>
      <c r="T1388">
        <f t="shared" si="2103"/>
        <v>18330.061941964286</v>
      </c>
      <c r="U1388">
        <f t="shared" si="2104"/>
        <v>98.393798828125</v>
      </c>
      <c r="V1388">
        <f t="shared" si="2105"/>
        <v>-53.311941964286234</v>
      </c>
      <c r="W1388">
        <f t="shared" si="2106"/>
        <v>107.19921875</v>
      </c>
      <c r="X1388">
        <f t="shared" si="2107"/>
        <v>93.604882812499994</v>
      </c>
      <c r="Y1388">
        <f t="shared" si="2108"/>
        <v>18212.011837987709</v>
      </c>
      <c r="Z1388">
        <f t="shared" si="2117"/>
        <v>18262.893993720496</v>
      </c>
      <c r="AA1388">
        <f t="shared" si="2109"/>
        <v>64.738162012290559</v>
      </c>
      <c r="AB1388">
        <f t="shared" si="2110"/>
        <v>13.856006279504072</v>
      </c>
      <c r="AC1388" s="9">
        <f t="shared" si="2111"/>
        <v>-50.882155732786487</v>
      </c>
      <c r="AD1388" s="4">
        <f t="shared" si="2112"/>
        <v>-0.25165787062889755</v>
      </c>
      <c r="AE1388" s="2">
        <f t="shared" si="2113"/>
        <v>5.8880771854549069E-3</v>
      </c>
      <c r="AF1388">
        <f t="shared" si="2121"/>
        <v>-118.05010397657679</v>
      </c>
      <c r="AG1388" s="4">
        <f t="shared" si="2114"/>
        <v>-0.20648277870434897</v>
      </c>
      <c r="AI1388">
        <f t="shared" si="2115"/>
        <v>0</v>
      </c>
      <c r="AJ1388">
        <f t="shared" si="2118"/>
        <v>0</v>
      </c>
      <c r="AK1388">
        <f t="shared" si="2119"/>
        <v>1</v>
      </c>
      <c r="AL1388">
        <f t="shared" ref="AL1388:AN1388" si="2146">SUM(AI1378:AI1387)/10</f>
        <v>0</v>
      </c>
      <c r="AM1388">
        <f t="shared" si="2146"/>
        <v>0.8</v>
      </c>
      <c r="AN1388">
        <f t="shared" si="2146"/>
        <v>0.2</v>
      </c>
      <c r="AO1388" s="7">
        <f t="shared" si="2132"/>
        <v>57.150390625</v>
      </c>
      <c r="AP1388" s="8">
        <f t="shared" si="2136"/>
        <v>1.8211384129073676E-2</v>
      </c>
      <c r="AQ1388" s="8">
        <f t="shared" si="2137"/>
        <v>0.65454545454545454</v>
      </c>
      <c r="AR1388" s="8">
        <f t="shared" si="2138"/>
        <v>0.34545454545454546</v>
      </c>
      <c r="AT1388" s="8">
        <f t="shared" si="2133"/>
        <v>6</v>
      </c>
      <c r="AU1388" s="8">
        <f t="shared" si="2134"/>
        <v>4</v>
      </c>
      <c r="AV1388" s="4"/>
    </row>
    <row r="1389" spans="1:53" x14ac:dyDescent="0.25">
      <c r="A1389" t="s">
        <v>1393</v>
      </c>
      <c r="B1389">
        <v>18278.400390625</v>
      </c>
      <c r="C1389">
        <v>18287.400390625</v>
      </c>
      <c r="D1389">
        <v>18229.650390625</v>
      </c>
      <c r="E1389">
        <v>18263.150390625</v>
      </c>
      <c r="F1389">
        <v>18263.150390625</v>
      </c>
      <c r="G1389">
        <v>0</v>
      </c>
      <c r="H1389" t="str">
        <f t="shared" si="2092"/>
        <v xml:space="preserve"> 10:15:00+05:30</v>
      </c>
      <c r="I1389" t="str">
        <f t="shared" si="2093"/>
        <v>N</v>
      </c>
      <c r="J1389">
        <f t="shared" si="2094"/>
        <v>-13.599609375</v>
      </c>
      <c r="K1389">
        <f t="shared" si="2095"/>
        <v>-15.25</v>
      </c>
      <c r="L1389" s="3">
        <f t="shared" si="2071"/>
        <v>-7.4409341786696209E-4</v>
      </c>
      <c r="M1389" s="3">
        <f t="shared" si="2096"/>
        <v>-8.3431808441080725E-4</v>
      </c>
      <c r="N1389" t="str">
        <f t="shared" si="2097"/>
        <v>2021-10-22</v>
      </c>
      <c r="O1389">
        <f t="shared" si="2098"/>
        <v>-115.400390625</v>
      </c>
      <c r="P1389">
        <f t="shared" si="2099"/>
        <v>-254.150390625</v>
      </c>
      <c r="Q1389">
        <f t="shared" si="2100"/>
        <v>35.798828125</v>
      </c>
      <c r="R1389">
        <f t="shared" si="2101"/>
        <v>-405.599609375</v>
      </c>
      <c r="S1389">
        <f t="shared" si="2102"/>
        <v>18177.606201171875</v>
      </c>
      <c r="T1389">
        <f t="shared" si="2103"/>
        <v>18321.354817708332</v>
      </c>
      <c r="U1389">
        <f t="shared" si="2104"/>
        <v>85.544189453125</v>
      </c>
      <c r="V1389">
        <f t="shared" si="2105"/>
        <v>-58.204427083332121</v>
      </c>
      <c r="W1389">
        <f t="shared" si="2106"/>
        <v>57.75</v>
      </c>
      <c r="X1389">
        <f t="shared" si="2107"/>
        <v>92.124804687500003</v>
      </c>
      <c r="Y1389">
        <f t="shared" si="2108"/>
        <v>18223.375960795995</v>
      </c>
      <c r="Z1389">
        <f t="shared" si="2117"/>
        <v>18262.917302529997</v>
      </c>
      <c r="AA1389">
        <f t="shared" si="2109"/>
        <v>39.774429829005385</v>
      </c>
      <c r="AB1389">
        <f t="shared" si="2110"/>
        <v>0.23308809500304051</v>
      </c>
      <c r="AC1389" s="9">
        <f t="shared" si="2111"/>
        <v>-39.541341734002344</v>
      </c>
      <c r="AD1389" s="4">
        <f t="shared" si="2112"/>
        <v>-0.2228839135342798</v>
      </c>
      <c r="AE1389" s="2">
        <f t="shared" si="2113"/>
        <v>3.1679159370878122E-3</v>
      </c>
      <c r="AF1389">
        <f t="shared" si="2121"/>
        <v>-97.978856912337505</v>
      </c>
      <c r="AG1389" s="4">
        <f t="shared" si="2114"/>
        <v>-0.17002312059142086</v>
      </c>
      <c r="AI1389">
        <f t="shared" si="2115"/>
        <v>0</v>
      </c>
      <c r="AJ1389">
        <f t="shared" si="2118"/>
        <v>0</v>
      </c>
      <c r="AK1389">
        <f t="shared" si="2119"/>
        <v>1</v>
      </c>
      <c r="AL1389">
        <f t="shared" ref="AL1389:AN1389" si="2147">SUM(AI1379:AI1388)/10</f>
        <v>0</v>
      </c>
      <c r="AM1389">
        <f t="shared" si="2147"/>
        <v>0.7</v>
      </c>
      <c r="AN1389">
        <f t="shared" si="2147"/>
        <v>0.3</v>
      </c>
      <c r="AO1389" s="7">
        <f t="shared" si="2132"/>
        <v>-13.599609375</v>
      </c>
      <c r="AP1389" s="8">
        <f t="shared" si="2136"/>
        <v>1.4900223378333008E-2</v>
      </c>
      <c r="AQ1389" s="8">
        <f t="shared" si="2137"/>
        <v>0.65454545454545454</v>
      </c>
      <c r="AR1389" s="8">
        <f t="shared" si="2138"/>
        <v>0.34545454545454546</v>
      </c>
      <c r="AT1389" s="8">
        <f t="shared" si="2133"/>
        <v>5</v>
      </c>
      <c r="AU1389" s="8">
        <f t="shared" si="2134"/>
        <v>5</v>
      </c>
      <c r="AV1389" s="4"/>
    </row>
    <row r="1390" spans="1:53" x14ac:dyDescent="0.25">
      <c r="A1390" t="s">
        <v>1394</v>
      </c>
      <c r="B1390">
        <v>18263.849609375</v>
      </c>
      <c r="C1390">
        <v>18268.75</v>
      </c>
      <c r="D1390">
        <v>18142.349609375</v>
      </c>
      <c r="E1390">
        <v>18147.75</v>
      </c>
      <c r="F1390">
        <v>18147.75</v>
      </c>
      <c r="G1390">
        <v>0</v>
      </c>
      <c r="H1390" t="str">
        <f t="shared" si="2092"/>
        <v xml:space="preserve"> 11:15:00+05:30</v>
      </c>
      <c r="I1390" t="str">
        <f t="shared" si="2093"/>
        <v>N</v>
      </c>
      <c r="J1390">
        <f t="shared" si="2094"/>
        <v>-115.400390625</v>
      </c>
      <c r="K1390">
        <f t="shared" si="2095"/>
        <v>-116.099609375</v>
      </c>
      <c r="L1390" s="3">
        <f t="shared" si="2071"/>
        <v>-6.3187559734621873E-3</v>
      </c>
      <c r="M1390" s="3">
        <f t="shared" si="2096"/>
        <v>-6.3567983671637884E-3</v>
      </c>
      <c r="N1390" t="str">
        <f t="shared" si="2097"/>
        <v>2021-10-22</v>
      </c>
      <c r="O1390">
        <f t="shared" si="2098"/>
        <v>-63.55078125</v>
      </c>
      <c r="P1390">
        <f t="shared" si="2099"/>
        <v>-32</v>
      </c>
      <c r="Q1390">
        <f t="shared" si="2100"/>
        <v>160.599609375</v>
      </c>
      <c r="R1390">
        <f t="shared" si="2101"/>
        <v>-315.44921875</v>
      </c>
      <c r="S1390">
        <f t="shared" si="2102"/>
        <v>18179.793701171875</v>
      </c>
      <c r="T1390">
        <f t="shared" si="2103"/>
        <v>18308.419084821428</v>
      </c>
      <c r="U1390">
        <f t="shared" si="2104"/>
        <v>-32.043701171875</v>
      </c>
      <c r="V1390">
        <f t="shared" si="2105"/>
        <v>-160.66908482142753</v>
      </c>
      <c r="W1390">
        <f t="shared" si="2106"/>
        <v>126.400390625</v>
      </c>
      <c r="X1390">
        <f t="shared" si="2107"/>
        <v>90.249804687500003</v>
      </c>
      <c r="Y1390">
        <f t="shared" si="2108"/>
        <v>18206.570191730218</v>
      </c>
      <c r="Z1390">
        <f t="shared" si="2117"/>
        <v>18252.447547754542</v>
      </c>
      <c r="AA1390">
        <f t="shared" si="2109"/>
        <v>-58.82019173021763</v>
      </c>
      <c r="AB1390">
        <f t="shared" si="2110"/>
        <v>-104.69754775454203</v>
      </c>
      <c r="AC1390" s="9">
        <f t="shared" si="2111"/>
        <v>-45.877356024324399</v>
      </c>
      <c r="AD1390" s="4">
        <f t="shared" si="2112"/>
        <v>0.16023771608320506</v>
      </c>
      <c r="AE1390" s="2">
        <f t="shared" si="2113"/>
        <v>6.9671455652956333E-3</v>
      </c>
      <c r="AF1390">
        <f t="shared" si="2121"/>
        <v>-101.8488930912099</v>
      </c>
      <c r="AG1390" s="4">
        <f t="shared" si="2114"/>
        <v>3.9498686766012696E-2</v>
      </c>
      <c r="AI1390">
        <f t="shared" si="2115"/>
        <v>0</v>
      </c>
      <c r="AJ1390">
        <f t="shared" si="2118"/>
        <v>1</v>
      </c>
      <c r="AK1390">
        <f t="shared" si="2119"/>
        <v>0</v>
      </c>
      <c r="AL1390">
        <f t="shared" ref="AL1390:AN1390" si="2148">SUM(AI1380:AI1389)/10</f>
        <v>0</v>
      </c>
      <c r="AM1390">
        <f t="shared" si="2148"/>
        <v>0.6</v>
      </c>
      <c r="AN1390">
        <f t="shared" si="2148"/>
        <v>0.4</v>
      </c>
      <c r="AO1390" s="7">
        <f t="shared" si="2132"/>
        <v>-115.400390625</v>
      </c>
      <c r="AP1390" s="8">
        <f t="shared" si="2136"/>
        <v>1.2191091854999734E-2</v>
      </c>
      <c r="AQ1390" s="8">
        <f t="shared" si="2137"/>
        <v>0.75454545454545452</v>
      </c>
      <c r="AR1390" s="8">
        <f t="shared" si="2138"/>
        <v>0.24545454545454545</v>
      </c>
      <c r="AT1390" s="8">
        <f t="shared" si="2133"/>
        <v>4</v>
      </c>
      <c r="AU1390" s="8">
        <f t="shared" si="2134"/>
        <v>6</v>
      </c>
      <c r="AV1390" s="4"/>
    </row>
    <row r="1391" spans="1:53" x14ac:dyDescent="0.25">
      <c r="A1391" t="s">
        <v>1395</v>
      </c>
      <c r="B1391">
        <v>18145.599609375</v>
      </c>
      <c r="C1391">
        <v>18174.80078125</v>
      </c>
      <c r="D1391">
        <v>18082.900390625</v>
      </c>
      <c r="E1391">
        <v>18084.19921875</v>
      </c>
      <c r="F1391">
        <v>18084.19921875</v>
      </c>
      <c r="G1391">
        <v>0</v>
      </c>
      <c r="H1391" t="str">
        <f t="shared" si="2092"/>
        <v xml:space="preserve"> 12:15:00+05:30</v>
      </c>
      <c r="I1391" t="str">
        <f t="shared" si="2093"/>
        <v>N</v>
      </c>
      <c r="J1391">
        <f t="shared" si="2094"/>
        <v>-63.55078125</v>
      </c>
      <c r="K1391">
        <f t="shared" si="2095"/>
        <v>-61.400390625</v>
      </c>
      <c r="L1391" s="3">
        <f t="shared" si="2071"/>
        <v>-3.5018545687481918E-3</v>
      </c>
      <c r="M1391" s="3">
        <f t="shared" si="2096"/>
        <v>-3.3837620109989216E-3</v>
      </c>
      <c r="N1391" t="str">
        <f t="shared" si="2097"/>
        <v>2021-10-22</v>
      </c>
      <c r="O1391">
        <f t="shared" si="2098"/>
        <v>57.900390625</v>
      </c>
      <c r="P1391">
        <f t="shared" si="2099"/>
        <v>69.80078125</v>
      </c>
      <c r="Q1391">
        <f t="shared" si="2100"/>
        <v>208.8515625</v>
      </c>
      <c r="R1391">
        <f t="shared" si="2101"/>
        <v>-263.849609375</v>
      </c>
      <c r="S1391">
        <f t="shared" si="2102"/>
        <v>18181.8125</v>
      </c>
      <c r="T1391">
        <f t="shared" si="2103"/>
        <v>18288.145275297618</v>
      </c>
      <c r="U1391">
        <f t="shared" si="2104"/>
        <v>-97.61328125</v>
      </c>
      <c r="V1391">
        <f t="shared" si="2105"/>
        <v>-203.94605654761835</v>
      </c>
      <c r="W1391">
        <f t="shared" si="2106"/>
        <v>91.900390625</v>
      </c>
      <c r="X1391">
        <f t="shared" si="2107"/>
        <v>99.724804687499997</v>
      </c>
      <c r="Y1391">
        <f t="shared" si="2108"/>
        <v>18179.376642179057</v>
      </c>
      <c r="Z1391">
        <f t="shared" si="2117"/>
        <v>18237.152245117766</v>
      </c>
      <c r="AA1391">
        <f t="shared" si="2109"/>
        <v>-95.177423429056944</v>
      </c>
      <c r="AB1391">
        <f t="shared" si="2110"/>
        <v>-152.95302636776614</v>
      </c>
      <c r="AC1391" s="9">
        <f t="shared" si="2111"/>
        <v>-57.775602938709198</v>
      </c>
      <c r="AD1391" s="4">
        <f t="shared" si="2112"/>
        <v>0.25934901104754793</v>
      </c>
      <c r="AE1391" s="2">
        <f t="shared" si="2113"/>
        <v>5.082170926111242E-3</v>
      </c>
      <c r="AF1391">
        <f t="shared" si="2121"/>
        <v>-108.76863311856141</v>
      </c>
      <c r="AG1391" s="4">
        <f t="shared" si="2114"/>
        <v>6.7941239392308311E-2</v>
      </c>
      <c r="AI1391">
        <f t="shared" si="2115"/>
        <v>0</v>
      </c>
      <c r="AJ1391">
        <f t="shared" si="2118"/>
        <v>1</v>
      </c>
      <c r="AK1391">
        <f t="shared" si="2119"/>
        <v>0</v>
      </c>
      <c r="AL1391">
        <f t="shared" ref="AL1391:AN1391" si="2149">SUM(AI1381:AI1390)/10</f>
        <v>0</v>
      </c>
      <c r="AM1391">
        <f t="shared" si="2149"/>
        <v>0.6</v>
      </c>
      <c r="AN1391">
        <f t="shared" si="2149"/>
        <v>0.4</v>
      </c>
      <c r="AO1391" s="7">
        <f t="shared" si="2132"/>
        <v>-63.55078125</v>
      </c>
      <c r="AP1391" s="8">
        <f t="shared" si="2136"/>
        <v>9.974529699545237E-3</v>
      </c>
      <c r="AQ1391" s="8">
        <f t="shared" si="2137"/>
        <v>0.67272727272727273</v>
      </c>
      <c r="AR1391" s="8">
        <f t="shared" si="2138"/>
        <v>0.32727272727272727</v>
      </c>
      <c r="AT1391" s="8">
        <f t="shared" si="2133"/>
        <v>4</v>
      </c>
      <c r="AU1391" s="8">
        <f t="shared" si="2134"/>
        <v>6</v>
      </c>
      <c r="AV1391" s="4"/>
    </row>
    <row r="1392" spans="1:53" x14ac:dyDescent="0.25">
      <c r="A1392" t="s">
        <v>1396</v>
      </c>
      <c r="B1392">
        <v>18083</v>
      </c>
      <c r="C1392">
        <v>18148.099609375</v>
      </c>
      <c r="D1392">
        <v>18062</v>
      </c>
      <c r="E1392">
        <v>18142.099609375</v>
      </c>
      <c r="F1392">
        <v>18142.099609375</v>
      </c>
      <c r="G1392">
        <v>0</v>
      </c>
      <c r="H1392" t="str">
        <f t="shared" si="2092"/>
        <v xml:space="preserve"> 13:15:00+05:30</v>
      </c>
      <c r="I1392" t="str">
        <f t="shared" si="2093"/>
        <v>N</v>
      </c>
      <c r="J1392">
        <f t="shared" si="2094"/>
        <v>57.900390625</v>
      </c>
      <c r="K1392">
        <f t="shared" si="2095"/>
        <v>59.099609375</v>
      </c>
      <c r="L1392" s="3">
        <f t="shared" si="2071"/>
        <v>3.2017116115911791E-3</v>
      </c>
      <c r="M1392" s="3">
        <f t="shared" si="2096"/>
        <v>3.2682414076757177E-3</v>
      </c>
      <c r="N1392" t="str">
        <f t="shared" si="2097"/>
        <v>2021-10-22</v>
      </c>
      <c r="O1392">
        <f t="shared" si="2098"/>
        <v>-17.599609375</v>
      </c>
      <c r="P1392">
        <f t="shared" si="2099"/>
        <v>4.201171875</v>
      </c>
      <c r="Q1392">
        <f t="shared" si="2100"/>
        <v>168.451171875</v>
      </c>
      <c r="R1392">
        <f t="shared" si="2101"/>
        <v>-399.849609375</v>
      </c>
      <c r="S1392">
        <f t="shared" si="2102"/>
        <v>18171.8935546875</v>
      </c>
      <c r="T1392">
        <f t="shared" si="2103"/>
        <v>18264.411923363095</v>
      </c>
      <c r="U1392">
        <f t="shared" si="2104"/>
        <v>-29.7939453125</v>
      </c>
      <c r="V1392">
        <f t="shared" si="2105"/>
        <v>-122.31231398809541</v>
      </c>
      <c r="W1392">
        <f t="shared" si="2106"/>
        <v>86.099609375</v>
      </c>
      <c r="X1392">
        <f t="shared" si="2107"/>
        <v>94.269921874999994</v>
      </c>
      <c r="Y1392">
        <f t="shared" si="2108"/>
        <v>18171.092857111489</v>
      </c>
      <c r="Z1392">
        <f t="shared" si="2117"/>
        <v>18228.511096413877</v>
      </c>
      <c r="AA1392">
        <f t="shared" si="2109"/>
        <v>-28.993247736489138</v>
      </c>
      <c r="AB1392">
        <f t="shared" si="2110"/>
        <v>-86.411487038876658</v>
      </c>
      <c r="AC1392" s="9">
        <f t="shared" si="2111"/>
        <v>-57.418239302387519</v>
      </c>
      <c r="AD1392" s="4">
        <f t="shared" si="2112"/>
        <v>-6.1853726857820186E-3</v>
      </c>
      <c r="AE1392" s="2">
        <f t="shared" si="2113"/>
        <v>4.7668923361200311E-3</v>
      </c>
      <c r="AF1392">
        <f t="shared" si="2121"/>
        <v>-93.319066251606273</v>
      </c>
      <c r="AG1392" s="4">
        <f t="shared" si="2114"/>
        <v>-0.14204064557945303</v>
      </c>
      <c r="AI1392">
        <f t="shared" si="2115"/>
        <v>0</v>
      </c>
      <c r="AJ1392">
        <f t="shared" si="2118"/>
        <v>0</v>
      </c>
      <c r="AK1392">
        <f t="shared" si="2119"/>
        <v>1</v>
      </c>
      <c r="AL1392">
        <f t="shared" ref="AL1392:AN1392" si="2150">SUM(AI1382:AI1391)/10</f>
        <v>0</v>
      </c>
      <c r="AM1392">
        <f t="shared" si="2150"/>
        <v>0.6</v>
      </c>
      <c r="AN1392">
        <f t="shared" si="2150"/>
        <v>0.4</v>
      </c>
      <c r="AO1392" s="7">
        <f t="shared" si="2132"/>
        <v>57.900390625</v>
      </c>
      <c r="AP1392" s="8">
        <f t="shared" si="2136"/>
        <v>8.1609788450824668E-3</v>
      </c>
      <c r="AQ1392" s="8">
        <f t="shared" si="2137"/>
        <v>0.49090909090909091</v>
      </c>
      <c r="AR1392" s="8">
        <f t="shared" si="2138"/>
        <v>0.50909090909090915</v>
      </c>
      <c r="AT1392" s="8">
        <f t="shared" si="2133"/>
        <v>5</v>
      </c>
      <c r="AU1392" s="8">
        <f t="shared" si="2134"/>
        <v>5</v>
      </c>
      <c r="AV1392" s="4"/>
    </row>
    <row r="1393" spans="1:53" x14ac:dyDescent="0.25">
      <c r="A1393" t="s">
        <v>1397</v>
      </c>
      <c r="B1393">
        <v>18142.05078125</v>
      </c>
      <c r="C1393">
        <v>18149.599609375</v>
      </c>
      <c r="D1393">
        <v>18035.05078125</v>
      </c>
      <c r="E1393">
        <v>18124.5</v>
      </c>
      <c r="F1393">
        <v>18124.5</v>
      </c>
      <c r="G1393">
        <v>0</v>
      </c>
      <c r="H1393" t="str">
        <f t="shared" si="2092"/>
        <v xml:space="preserve"> 14:15:00+05:30</v>
      </c>
      <c r="I1393" t="str">
        <f t="shared" si="2093"/>
        <v>N</v>
      </c>
      <c r="J1393">
        <f t="shared" si="2094"/>
        <v>-17.599609375</v>
      </c>
      <c r="K1393">
        <f t="shared" si="2095"/>
        <v>-17.55078125</v>
      </c>
      <c r="L1393" s="3">
        <f t="shared" si="2071"/>
        <v>-9.7009771492519723E-4</v>
      </c>
      <c r="M1393" s="3">
        <f t="shared" si="2096"/>
        <v>-9.6740889228129139E-4</v>
      </c>
      <c r="N1393" t="str">
        <f t="shared" si="2097"/>
        <v>2021-10-22</v>
      </c>
      <c r="O1393">
        <f t="shared" si="2098"/>
        <v>-13</v>
      </c>
      <c r="P1393">
        <f t="shared" si="2099"/>
        <v>-25.69921875</v>
      </c>
      <c r="Q1393">
        <f t="shared" si="2100"/>
        <v>188.650390625</v>
      </c>
      <c r="R1393">
        <f t="shared" si="2101"/>
        <v>-481.349609375</v>
      </c>
      <c r="S1393">
        <f t="shared" si="2102"/>
        <v>18172.4248046875</v>
      </c>
      <c r="T1393">
        <f t="shared" si="2103"/>
        <v>18246.683314732141</v>
      </c>
      <c r="U1393">
        <f t="shared" si="2104"/>
        <v>-47.9248046875</v>
      </c>
      <c r="V1393">
        <f t="shared" si="2105"/>
        <v>-122.1833147321413</v>
      </c>
      <c r="W1393">
        <f t="shared" si="2106"/>
        <v>114.548828125</v>
      </c>
      <c r="X1393">
        <f t="shared" si="2107"/>
        <v>90</v>
      </c>
      <c r="Y1393">
        <f t="shared" si="2108"/>
        <v>18160.738888864493</v>
      </c>
      <c r="Z1393">
        <f t="shared" si="2117"/>
        <v>18219.055542194434</v>
      </c>
      <c r="AA1393">
        <f t="shared" si="2109"/>
        <v>-36.238888864492765</v>
      </c>
      <c r="AB1393">
        <f t="shared" si="2110"/>
        <v>-94.555542194433656</v>
      </c>
      <c r="AC1393" s="9">
        <f t="shared" si="2111"/>
        <v>-58.316653329940891</v>
      </c>
      <c r="AD1393" s="4">
        <f t="shared" si="2112"/>
        <v>1.56468404198527E-2</v>
      </c>
      <c r="AE1393" s="2">
        <f t="shared" si="2113"/>
        <v>6.3514558131485717E-3</v>
      </c>
      <c r="AF1393">
        <f t="shared" si="2121"/>
        <v>-85.944425867648533</v>
      </c>
      <c r="AG1393" s="4">
        <f t="shared" si="2114"/>
        <v>-7.9026084166704813E-2</v>
      </c>
      <c r="AI1393">
        <f t="shared" si="2115"/>
        <v>0</v>
      </c>
      <c r="AJ1393">
        <f t="shared" si="2118"/>
        <v>1</v>
      </c>
      <c r="AK1393">
        <f t="shared" si="2119"/>
        <v>0</v>
      </c>
      <c r="AL1393">
        <f t="shared" ref="AL1393:AN1393" si="2151">SUM(AI1383:AI1392)/10</f>
        <v>0</v>
      </c>
      <c r="AM1393">
        <f t="shared" si="2151"/>
        <v>0.5</v>
      </c>
      <c r="AN1393">
        <f t="shared" si="2151"/>
        <v>0.5</v>
      </c>
      <c r="AO1393" s="7">
        <f t="shared" si="2132"/>
        <v>-17.599609375</v>
      </c>
      <c r="AP1393" s="8">
        <f t="shared" si="2136"/>
        <v>6.6771645096129276E-3</v>
      </c>
      <c r="AQ1393" s="8">
        <f t="shared" si="2137"/>
        <v>0.67272727272727273</v>
      </c>
      <c r="AR1393" s="8">
        <f t="shared" si="2138"/>
        <v>0.32727272727272727</v>
      </c>
      <c r="AT1393" s="8">
        <f t="shared" si="2133"/>
        <v>4</v>
      </c>
      <c r="AU1393" s="8">
        <f t="shared" si="2134"/>
        <v>6</v>
      </c>
      <c r="AV1393" s="4"/>
    </row>
    <row r="1394" spans="1:53" x14ac:dyDescent="0.25">
      <c r="A1394" t="s">
        <v>1398</v>
      </c>
      <c r="B1394">
        <v>18122.849609375</v>
      </c>
      <c r="C1394">
        <v>18126.900390625</v>
      </c>
      <c r="D1394">
        <v>18098.099609375</v>
      </c>
      <c r="E1394">
        <v>18111.5</v>
      </c>
      <c r="F1394">
        <v>18111.5</v>
      </c>
      <c r="G1394">
        <v>0</v>
      </c>
      <c r="H1394" t="str">
        <f t="shared" si="2092"/>
        <v xml:space="preserve"> 15:15:00+05:30</v>
      </c>
      <c r="I1394" t="str">
        <f t="shared" si="2093"/>
        <v>N</v>
      </c>
      <c r="J1394">
        <f t="shared" si="2094"/>
        <v>-13</v>
      </c>
      <c r="K1394">
        <f t="shared" si="2095"/>
        <v>-11.349609375</v>
      </c>
      <c r="L1394" s="3">
        <f t="shared" si="2071"/>
        <v>-7.1726116582526418E-4</v>
      </c>
      <c r="M1394" s="3">
        <f t="shared" si="2096"/>
        <v>-6.2625964567563459E-4</v>
      </c>
      <c r="N1394" t="str">
        <f t="shared" si="2097"/>
        <v>2021-10-22</v>
      </c>
      <c r="O1394">
        <f t="shared" si="2098"/>
        <v>-102.5</v>
      </c>
      <c r="P1394">
        <f t="shared" si="2099"/>
        <v>10.150390625</v>
      </c>
      <c r="Q1394">
        <f t="shared" si="2100"/>
        <v>115.94921875</v>
      </c>
      <c r="R1394">
        <f t="shared" si="2101"/>
        <v>-465.650390625</v>
      </c>
      <c r="S1394">
        <f t="shared" si="2102"/>
        <v>18178.3623046875</v>
      </c>
      <c r="T1394">
        <f t="shared" si="2103"/>
        <v>18233.338076636905</v>
      </c>
      <c r="U1394">
        <f t="shared" si="2104"/>
        <v>-66.8623046875</v>
      </c>
      <c r="V1394">
        <f t="shared" si="2105"/>
        <v>-121.83807663690459</v>
      </c>
      <c r="W1394">
        <f t="shared" si="2106"/>
        <v>28.80078125</v>
      </c>
      <c r="X1394">
        <f t="shared" si="2107"/>
        <v>92.794921875</v>
      </c>
      <c r="Y1394">
        <f t="shared" si="2108"/>
        <v>18149.796913561273</v>
      </c>
      <c r="Z1394">
        <f t="shared" si="2117"/>
        <v>18209.277765631305</v>
      </c>
      <c r="AA1394">
        <f t="shared" si="2109"/>
        <v>-38.296913561272959</v>
      </c>
      <c r="AB1394">
        <f t="shared" si="2110"/>
        <v>-97.777765631304646</v>
      </c>
      <c r="AC1394" s="9">
        <f t="shared" si="2111"/>
        <v>-59.480852070031688</v>
      </c>
      <c r="AD1394" s="4">
        <f t="shared" si="2112"/>
        <v>1.9963401080375004E-2</v>
      </c>
      <c r="AE1394" s="2">
        <f t="shared" si="2113"/>
        <v>1.5913704682607064E-3</v>
      </c>
      <c r="AF1394">
        <f t="shared" si="2121"/>
        <v>-83.54116307563163</v>
      </c>
      <c r="AG1394" s="4">
        <f t="shared" si="2114"/>
        <v>-2.7962986171061816E-2</v>
      </c>
      <c r="AI1394">
        <f t="shared" si="2115"/>
        <v>0</v>
      </c>
      <c r="AJ1394">
        <f t="shared" si="2118"/>
        <v>1</v>
      </c>
      <c r="AK1394">
        <f t="shared" si="2119"/>
        <v>0</v>
      </c>
      <c r="AL1394">
        <f t="shared" ref="AL1394:AN1394" si="2152">SUM(AI1384:AI1393)/10</f>
        <v>0</v>
      </c>
      <c r="AM1394">
        <f t="shared" si="2152"/>
        <v>0.5</v>
      </c>
      <c r="AN1394">
        <f t="shared" si="2152"/>
        <v>0.5</v>
      </c>
      <c r="AO1394" s="7">
        <f t="shared" si="2132"/>
        <v>-13</v>
      </c>
      <c r="AP1394" s="8">
        <f t="shared" si="2136"/>
        <v>5.4631345987742139E-3</v>
      </c>
      <c r="AQ1394" s="8">
        <f t="shared" si="2137"/>
        <v>0.59090909090909094</v>
      </c>
      <c r="AR1394" s="8">
        <f t="shared" si="2138"/>
        <v>0.40909090909090906</v>
      </c>
      <c r="AT1394" s="8">
        <f t="shared" si="2133"/>
        <v>4</v>
      </c>
      <c r="AU1394" s="8">
        <f t="shared" si="2134"/>
        <v>6</v>
      </c>
      <c r="AV1394" s="4"/>
    </row>
    <row r="1395" spans="1:53" x14ac:dyDescent="0.25">
      <c r="A1395" t="s">
        <v>1399</v>
      </c>
      <c r="B1395">
        <v>18229.5</v>
      </c>
      <c r="C1395">
        <v>18236.650390625</v>
      </c>
      <c r="D1395">
        <v>17970.30078125</v>
      </c>
      <c r="E1395">
        <v>18009</v>
      </c>
      <c r="F1395">
        <v>18009</v>
      </c>
      <c r="G1395">
        <v>0</v>
      </c>
      <c r="H1395" t="str">
        <f t="shared" si="2092"/>
        <v xml:space="preserve"> 09:15:00+05:30</v>
      </c>
      <c r="I1395" t="str">
        <f t="shared" si="2093"/>
        <v>Y</v>
      </c>
      <c r="J1395">
        <f t="shared" si="2094"/>
        <v>-102.5</v>
      </c>
      <c r="K1395">
        <f t="shared" si="2095"/>
        <v>-220.5</v>
      </c>
      <c r="L1395" s="3">
        <f t="shared" si="2071"/>
        <v>-5.6593876818595923E-3</v>
      </c>
      <c r="M1395" s="3">
        <f t="shared" si="2096"/>
        <v>-1.2095778820044433E-2</v>
      </c>
      <c r="N1395" t="str">
        <f t="shared" si="2097"/>
        <v>2021-10-25</v>
      </c>
      <c r="O1395">
        <f t="shared" si="2098"/>
        <v>106.75</v>
      </c>
      <c r="P1395">
        <f t="shared" si="2099"/>
        <v>127.5</v>
      </c>
      <c r="Q1395">
        <f t="shared" si="2100"/>
        <v>172.5</v>
      </c>
      <c r="R1395">
        <f t="shared" si="2101"/>
        <v>-300.19921875</v>
      </c>
      <c r="S1395">
        <f t="shared" si="2102"/>
        <v>18171.193603515625</v>
      </c>
      <c r="T1395">
        <f t="shared" si="2103"/>
        <v>18218.302362351191</v>
      </c>
      <c r="U1395">
        <f t="shared" si="2104"/>
        <v>-162.193603515625</v>
      </c>
      <c r="V1395">
        <f t="shared" si="2105"/>
        <v>-209.30236235119082</v>
      </c>
      <c r="W1395">
        <f t="shared" si="2106"/>
        <v>266.349609375</v>
      </c>
      <c r="X1395">
        <f t="shared" si="2107"/>
        <v>88.840039062499997</v>
      </c>
      <c r="Y1395">
        <f t="shared" si="2108"/>
        <v>18118.508710547656</v>
      </c>
      <c r="Z1395">
        <f t="shared" si="2117"/>
        <v>18191.070696028459</v>
      </c>
      <c r="AA1395">
        <f t="shared" si="2109"/>
        <v>-109.50871054765594</v>
      </c>
      <c r="AB1395">
        <f t="shared" si="2110"/>
        <v>-182.07069602845877</v>
      </c>
      <c r="AC1395" s="9">
        <f t="shared" si="2111"/>
        <v>-72.561985480802832</v>
      </c>
      <c r="AD1395" s="4">
        <f t="shared" si="2112"/>
        <v>0.21992175558227803</v>
      </c>
      <c r="AE1395" s="2">
        <f t="shared" si="2113"/>
        <v>1.4821655609287634E-2</v>
      </c>
      <c r="AF1395">
        <f t="shared" si="2121"/>
        <v>-99.793651803534885</v>
      </c>
      <c r="AG1395" s="4">
        <f t="shared" si="2114"/>
        <v>0.19454467868958833</v>
      </c>
      <c r="AI1395">
        <f t="shared" si="2115"/>
        <v>0</v>
      </c>
      <c r="AJ1395">
        <f t="shared" si="2118"/>
        <v>1</v>
      </c>
      <c r="AK1395">
        <f t="shared" si="2119"/>
        <v>0</v>
      </c>
      <c r="AL1395">
        <f t="shared" ref="AL1395:AN1395" si="2153">SUM(AI1385:AI1394)/10</f>
        <v>0</v>
      </c>
      <c r="AM1395">
        <f t="shared" si="2153"/>
        <v>0.5</v>
      </c>
      <c r="AN1395">
        <f t="shared" si="2153"/>
        <v>0.5</v>
      </c>
      <c r="AO1395" s="7">
        <f t="shared" si="2132"/>
        <v>-102.5</v>
      </c>
      <c r="AP1395" s="8">
        <f t="shared" si="2136"/>
        <v>4.4698373989970844E-3</v>
      </c>
      <c r="AQ1395" s="8">
        <f t="shared" si="2137"/>
        <v>0.59090909090909094</v>
      </c>
      <c r="AR1395" s="8">
        <f t="shared" si="2138"/>
        <v>0.40909090909090906</v>
      </c>
      <c r="AT1395" s="8">
        <f t="shared" si="2133"/>
        <v>4</v>
      </c>
      <c r="AU1395" s="8">
        <f t="shared" si="2134"/>
        <v>6</v>
      </c>
      <c r="AV1395" s="4"/>
    </row>
    <row r="1396" spans="1:53" x14ac:dyDescent="0.25">
      <c r="A1396" t="s">
        <v>1400</v>
      </c>
      <c r="B1396">
        <v>18008.30078125</v>
      </c>
      <c r="C1396">
        <v>18127.75</v>
      </c>
      <c r="D1396">
        <v>17992.5</v>
      </c>
      <c r="E1396">
        <v>18115.75</v>
      </c>
      <c r="F1396">
        <v>18115.75</v>
      </c>
      <c r="G1396">
        <v>0</v>
      </c>
      <c r="H1396" t="str">
        <f t="shared" si="2092"/>
        <v xml:space="preserve"> 10:15:00+05:30</v>
      </c>
      <c r="I1396" t="str">
        <f t="shared" si="2093"/>
        <v>N</v>
      </c>
      <c r="J1396">
        <f t="shared" si="2094"/>
        <v>106.75</v>
      </c>
      <c r="K1396">
        <f t="shared" si="2095"/>
        <v>107.44921875</v>
      </c>
      <c r="L1396" s="3">
        <f t="shared" si="2071"/>
        <v>5.9275917596757176E-3</v>
      </c>
      <c r="M1396" s="3">
        <f t="shared" si="2096"/>
        <v>5.966649494319568E-3</v>
      </c>
      <c r="N1396" t="str">
        <f t="shared" si="2097"/>
        <v>2021-10-25</v>
      </c>
      <c r="O1396">
        <f t="shared" si="2098"/>
        <v>38.25</v>
      </c>
      <c r="P1396">
        <f t="shared" si="2099"/>
        <v>118.900390625</v>
      </c>
      <c r="Q1396">
        <f t="shared" si="2100"/>
        <v>-23.69921875</v>
      </c>
      <c r="R1396">
        <f t="shared" si="2101"/>
        <v>-354.650390625</v>
      </c>
      <c r="S1396">
        <f t="shared" si="2102"/>
        <v>18144.86865234375</v>
      </c>
      <c r="T1396">
        <f t="shared" si="2103"/>
        <v>18197.540457589286</v>
      </c>
      <c r="U1396">
        <f t="shared" si="2104"/>
        <v>-29.11865234375</v>
      </c>
      <c r="V1396">
        <f t="shared" si="2105"/>
        <v>-81.790457589286234</v>
      </c>
      <c r="W1396">
        <f t="shared" si="2106"/>
        <v>135.25</v>
      </c>
      <c r="X1396">
        <f t="shared" si="2107"/>
        <v>107.39492187499999</v>
      </c>
      <c r="Y1396">
        <f t="shared" si="2108"/>
        <v>18117.895663759289</v>
      </c>
      <c r="Z1396">
        <f t="shared" si="2117"/>
        <v>18184.223360025873</v>
      </c>
      <c r="AA1396">
        <f t="shared" si="2109"/>
        <v>-2.1456637592891639</v>
      </c>
      <c r="AB1396">
        <f t="shared" si="2110"/>
        <v>-68.473360025873262</v>
      </c>
      <c r="AC1396" s="9">
        <f t="shared" si="2111"/>
        <v>-66.327696266584098</v>
      </c>
      <c r="AD1396" s="4">
        <f t="shared" si="2112"/>
        <v>-8.5916739638665099E-2</v>
      </c>
      <c r="AE1396" s="2">
        <f t="shared" si="2113"/>
        <v>7.5170209809642908E-3</v>
      </c>
      <c r="AF1396">
        <f t="shared" si="2121"/>
        <v>-79.64479382999707</v>
      </c>
      <c r="AG1396" s="4">
        <f t="shared" si="2114"/>
        <v>-0.20190520748960208</v>
      </c>
      <c r="AI1396">
        <f t="shared" si="2115"/>
        <v>0</v>
      </c>
      <c r="AJ1396">
        <f t="shared" si="2118"/>
        <v>0</v>
      </c>
      <c r="AK1396">
        <f t="shared" si="2119"/>
        <v>1</v>
      </c>
      <c r="AL1396">
        <f t="shared" ref="AL1396:AN1396" si="2154">SUM(AI1386:AI1395)/10</f>
        <v>0</v>
      </c>
      <c r="AM1396">
        <f t="shared" si="2154"/>
        <v>0.5</v>
      </c>
      <c r="AN1396">
        <f t="shared" si="2154"/>
        <v>0.5</v>
      </c>
      <c r="AO1396" s="7">
        <f t="shared" si="2132"/>
        <v>106.75</v>
      </c>
      <c r="AP1396" s="8">
        <f t="shared" si="2136"/>
        <v>3.6571396900885239E-3</v>
      </c>
      <c r="AQ1396" s="8">
        <f t="shared" si="2137"/>
        <v>0.40909090909090906</v>
      </c>
      <c r="AR1396" s="8">
        <f t="shared" si="2138"/>
        <v>0.59090909090909094</v>
      </c>
      <c r="AT1396" s="8">
        <f t="shared" si="2133"/>
        <v>4</v>
      </c>
      <c r="AU1396" s="8">
        <f t="shared" si="2134"/>
        <v>6</v>
      </c>
      <c r="AV1396" s="4"/>
    </row>
    <row r="1397" spans="1:53" x14ac:dyDescent="0.25">
      <c r="A1397" t="s">
        <v>1401</v>
      </c>
      <c r="B1397">
        <v>18116.599609375</v>
      </c>
      <c r="C1397">
        <v>18221.55078125</v>
      </c>
      <c r="D1397">
        <v>18115.05078125</v>
      </c>
      <c r="E1397">
        <v>18154</v>
      </c>
      <c r="F1397">
        <v>18154</v>
      </c>
      <c r="G1397">
        <v>0</v>
      </c>
      <c r="H1397" t="str">
        <f t="shared" si="2092"/>
        <v xml:space="preserve"> 11:15:00+05:30</v>
      </c>
      <c r="I1397" t="str">
        <f t="shared" si="2093"/>
        <v>N</v>
      </c>
      <c r="J1397">
        <f t="shared" si="2094"/>
        <v>38.25</v>
      </c>
      <c r="K1397">
        <f t="shared" si="2095"/>
        <v>37.400390625</v>
      </c>
      <c r="L1397" s="3">
        <f t="shared" si="2071"/>
        <v>2.1114223810772396E-3</v>
      </c>
      <c r="M1397" s="3">
        <f t="shared" si="2096"/>
        <v>2.0644266270391049E-3</v>
      </c>
      <c r="N1397" t="str">
        <f t="shared" si="2097"/>
        <v>2021-10-25</v>
      </c>
      <c r="O1397">
        <f t="shared" si="2098"/>
        <v>-7.69921875</v>
      </c>
      <c r="P1397">
        <f t="shared" si="2099"/>
        <v>7.650390625</v>
      </c>
      <c r="Q1397">
        <f t="shared" si="2100"/>
        <v>-115.900390625</v>
      </c>
      <c r="R1397">
        <f t="shared" si="2101"/>
        <v>-404.25</v>
      </c>
      <c r="S1397">
        <f t="shared" si="2102"/>
        <v>18124.74365234375</v>
      </c>
      <c r="T1397">
        <f t="shared" si="2103"/>
        <v>18184.057105654763</v>
      </c>
      <c r="U1397">
        <f t="shared" si="2104"/>
        <v>29.25634765625</v>
      </c>
      <c r="V1397">
        <f t="shared" si="2105"/>
        <v>-30.057105654763291</v>
      </c>
      <c r="W1397">
        <f t="shared" si="2106"/>
        <v>106.5</v>
      </c>
      <c r="X1397">
        <f t="shared" si="2107"/>
        <v>106.83984375</v>
      </c>
      <c r="Y1397">
        <f t="shared" si="2108"/>
        <v>18125.918849590558</v>
      </c>
      <c r="Z1397">
        <f t="shared" si="2117"/>
        <v>18181.475781841702</v>
      </c>
      <c r="AA1397">
        <f t="shared" si="2109"/>
        <v>28.081150409441761</v>
      </c>
      <c r="AB1397">
        <f t="shared" si="2110"/>
        <v>-27.475781841701973</v>
      </c>
      <c r="AC1397" s="9">
        <f t="shared" si="2111"/>
        <v>-55.556932251143735</v>
      </c>
      <c r="AD1397" s="4">
        <f t="shared" si="2112"/>
        <v>-0.1623871266710446</v>
      </c>
      <c r="AE1397" s="2">
        <f t="shared" si="2113"/>
        <v>5.8790892328181004E-3</v>
      </c>
      <c r="AF1397">
        <f t="shared" si="2121"/>
        <v>-58.138256064205052</v>
      </c>
      <c r="AG1397" s="4">
        <f t="shared" si="2114"/>
        <v>-0.27003067911379147</v>
      </c>
      <c r="AI1397">
        <f t="shared" si="2115"/>
        <v>0</v>
      </c>
      <c r="AJ1397">
        <f t="shared" si="2118"/>
        <v>0</v>
      </c>
      <c r="AK1397">
        <f t="shared" si="2119"/>
        <v>1</v>
      </c>
      <c r="AL1397">
        <f t="shared" ref="AL1397:AN1397" si="2155">SUM(AI1387:AI1396)/10</f>
        <v>0</v>
      </c>
      <c r="AM1397">
        <f t="shared" si="2155"/>
        <v>0.5</v>
      </c>
      <c r="AN1397">
        <f t="shared" si="2155"/>
        <v>0.5</v>
      </c>
      <c r="AO1397" s="7">
        <f t="shared" si="2132"/>
        <v>38.25</v>
      </c>
      <c r="AP1397" s="8">
        <f t="shared" si="2136"/>
        <v>2.9922052009815196E-3</v>
      </c>
      <c r="AQ1397" s="8">
        <f t="shared" si="2137"/>
        <v>0.40909090909090906</v>
      </c>
      <c r="AR1397" s="8">
        <f t="shared" si="2138"/>
        <v>0.59090909090909094</v>
      </c>
      <c r="AT1397" s="8">
        <f t="shared" si="2133"/>
        <v>4</v>
      </c>
      <c r="AU1397" s="8">
        <f t="shared" si="2134"/>
        <v>6</v>
      </c>
      <c r="AV1397" s="4"/>
    </row>
    <row r="1398" spans="1:53" x14ac:dyDescent="0.25">
      <c r="A1398" t="s">
        <v>1402</v>
      </c>
      <c r="B1398">
        <v>18153.44921875</v>
      </c>
      <c r="C1398">
        <v>18178.150390625</v>
      </c>
      <c r="D1398">
        <v>18119.05078125</v>
      </c>
      <c r="E1398">
        <v>18146.30078125</v>
      </c>
      <c r="F1398">
        <v>18146.30078125</v>
      </c>
      <c r="G1398">
        <v>0</v>
      </c>
      <c r="H1398" t="str">
        <f t="shared" si="2092"/>
        <v xml:space="preserve"> 12:15:00+05:30</v>
      </c>
      <c r="I1398" t="str">
        <f t="shared" si="2093"/>
        <v>N</v>
      </c>
      <c r="J1398">
        <f t="shared" si="2094"/>
        <v>-7.69921875</v>
      </c>
      <c r="K1398">
        <f t="shared" si="2095"/>
        <v>-7.1484375</v>
      </c>
      <c r="L1398" s="3">
        <f t="shared" si="2071"/>
        <v>-4.2410591329734496E-4</v>
      </c>
      <c r="M1398" s="3">
        <f t="shared" si="2096"/>
        <v>-3.9377847228154602E-4</v>
      </c>
      <c r="N1398" t="str">
        <f t="shared" si="2097"/>
        <v>2021-10-25</v>
      </c>
      <c r="O1398">
        <f t="shared" si="2098"/>
        <v>-47.5</v>
      </c>
      <c r="P1398">
        <f t="shared" si="2099"/>
        <v>14.1484375</v>
      </c>
      <c r="Q1398">
        <f t="shared" si="2100"/>
        <v>-123</v>
      </c>
      <c r="R1398">
        <f t="shared" si="2101"/>
        <v>-368.75</v>
      </c>
      <c r="S1398">
        <f t="shared" si="2102"/>
        <v>18111.099853515625</v>
      </c>
      <c r="T1398">
        <f t="shared" si="2103"/>
        <v>18176.973772321428</v>
      </c>
      <c r="U1398">
        <f t="shared" si="2104"/>
        <v>35.200927734375</v>
      </c>
      <c r="V1398">
        <f t="shared" si="2105"/>
        <v>-30.672991071427532</v>
      </c>
      <c r="W1398">
        <f t="shared" si="2106"/>
        <v>59.099609375</v>
      </c>
      <c r="X1398">
        <f t="shared" si="2107"/>
        <v>112.0798828125</v>
      </c>
      <c r="Y1398">
        <f t="shared" si="2108"/>
        <v>18130.4481677371</v>
      </c>
      <c r="Z1398">
        <f t="shared" si="2117"/>
        <v>18178.278054515184</v>
      </c>
      <c r="AA1398">
        <f t="shared" si="2109"/>
        <v>15.852613512899552</v>
      </c>
      <c r="AB1398">
        <f t="shared" si="2110"/>
        <v>-31.977273265183612</v>
      </c>
      <c r="AC1398" s="9">
        <f t="shared" si="2111"/>
        <v>-47.829886778083164</v>
      </c>
      <c r="AD1398" s="4">
        <f t="shared" si="2112"/>
        <v>-0.13908337195672815</v>
      </c>
      <c r="AE1398" s="2">
        <f t="shared" si="2113"/>
        <v>3.2617387129439254E-3</v>
      </c>
      <c r="AF1398">
        <f t="shared" si="2121"/>
        <v>-46.525604584327084</v>
      </c>
      <c r="AG1398" s="4">
        <f t="shared" si="2114"/>
        <v>-0.19974199891812239</v>
      </c>
      <c r="AI1398">
        <f t="shared" si="2115"/>
        <v>0</v>
      </c>
      <c r="AJ1398">
        <f t="shared" si="2118"/>
        <v>0</v>
      </c>
      <c r="AK1398">
        <f t="shared" si="2119"/>
        <v>1</v>
      </c>
      <c r="AL1398">
        <f t="shared" ref="AL1398:AN1398" si="2156">SUM(AI1388:AI1397)/10</f>
        <v>0</v>
      </c>
      <c r="AM1398">
        <f t="shared" si="2156"/>
        <v>0.5</v>
      </c>
      <c r="AN1398">
        <f t="shared" si="2156"/>
        <v>0.5</v>
      </c>
      <c r="AO1398" s="7">
        <f t="shared" si="2132"/>
        <v>-7.69921875</v>
      </c>
      <c r="AP1398" s="8">
        <f t="shared" si="2136"/>
        <v>2.4481678917121523E-3</v>
      </c>
      <c r="AQ1398" s="8">
        <f t="shared" si="2137"/>
        <v>0.40909090909090906</v>
      </c>
      <c r="AR1398" s="8">
        <f t="shared" si="2138"/>
        <v>0.59090909090909094</v>
      </c>
      <c r="AT1398" s="8">
        <f t="shared" si="2133"/>
        <v>3</v>
      </c>
      <c r="AU1398" s="8">
        <f t="shared" si="2134"/>
        <v>7</v>
      </c>
      <c r="AV1398" s="4"/>
    </row>
    <row r="1399" spans="1:53" x14ac:dyDescent="0.25">
      <c r="A1399" t="s">
        <v>1403</v>
      </c>
      <c r="B1399">
        <v>18146.55078125</v>
      </c>
      <c r="C1399">
        <v>18189.849609375</v>
      </c>
      <c r="D1399">
        <v>18098.80078125</v>
      </c>
      <c r="E1399">
        <v>18098.80078125</v>
      </c>
      <c r="F1399">
        <v>18098.80078125</v>
      </c>
      <c r="G1399">
        <v>0</v>
      </c>
      <c r="H1399" t="str">
        <f t="shared" si="2092"/>
        <v xml:space="preserve"> 13:15:00+05:30</v>
      </c>
      <c r="I1399" t="str">
        <f t="shared" si="2093"/>
        <v>N</v>
      </c>
      <c r="J1399">
        <f t="shared" si="2094"/>
        <v>-47.5</v>
      </c>
      <c r="K1399">
        <f t="shared" si="2095"/>
        <v>-47.75</v>
      </c>
      <c r="L1399" s="3">
        <f t="shared" si="2071"/>
        <v>-2.6176133952921276E-3</v>
      </c>
      <c r="M1399" s="3">
        <f t="shared" si="2096"/>
        <v>-2.6313540559640618E-3</v>
      </c>
      <c r="N1399" t="str">
        <f t="shared" si="2097"/>
        <v>2021-10-25</v>
      </c>
      <c r="O1399">
        <f t="shared" si="2098"/>
        <v>22.849609375</v>
      </c>
      <c r="P1399">
        <f t="shared" si="2099"/>
        <v>66.19921875</v>
      </c>
      <c r="Q1399">
        <f t="shared" si="2100"/>
        <v>-91.451171875</v>
      </c>
      <c r="R1399">
        <f t="shared" si="2101"/>
        <v>-287.951171875</v>
      </c>
      <c r="S1399">
        <f t="shared" si="2102"/>
        <v>18110.918701171875</v>
      </c>
      <c r="T1399">
        <f t="shared" si="2103"/>
        <v>18167.478608630954</v>
      </c>
      <c r="U1399">
        <f t="shared" si="2104"/>
        <v>-12.117919921875</v>
      </c>
      <c r="V1399">
        <f t="shared" si="2105"/>
        <v>-68.677827380954113</v>
      </c>
      <c r="W1399">
        <f t="shared" si="2106"/>
        <v>91.048828125</v>
      </c>
      <c r="X1399">
        <f t="shared" si="2107"/>
        <v>107.26992187499999</v>
      </c>
      <c r="Y1399">
        <f t="shared" si="2108"/>
        <v>18123.415415184412</v>
      </c>
      <c r="Z1399">
        <f t="shared" si="2117"/>
        <v>18171.052847854713</v>
      </c>
      <c r="AA1399">
        <f t="shared" si="2109"/>
        <v>-24.614633934412268</v>
      </c>
      <c r="AB1399">
        <f t="shared" si="2110"/>
        <v>-72.252066604713036</v>
      </c>
      <c r="AC1399" s="9">
        <f t="shared" si="2111"/>
        <v>-47.637432670300768</v>
      </c>
      <c r="AD1399" s="4">
        <f t="shared" si="2112"/>
        <v>-4.023720747559521E-3</v>
      </c>
      <c r="AE1399" s="2">
        <f t="shared" si="2113"/>
        <v>5.030655302826737E-3</v>
      </c>
      <c r="AF1399">
        <f t="shared" si="2121"/>
        <v>-44.063193446541845</v>
      </c>
      <c r="AG1399" s="4">
        <f t="shared" si="2114"/>
        <v>-5.2925935294879378E-2</v>
      </c>
      <c r="AI1399">
        <f t="shared" si="2115"/>
        <v>0</v>
      </c>
      <c r="AJ1399">
        <f t="shared" si="2118"/>
        <v>0</v>
      </c>
      <c r="AK1399">
        <f t="shared" si="2119"/>
        <v>1</v>
      </c>
      <c r="AL1399">
        <f t="shared" ref="AL1399:AN1399" si="2157">SUM(AI1389:AI1398)/10</f>
        <v>0</v>
      </c>
      <c r="AM1399">
        <f t="shared" si="2157"/>
        <v>0.5</v>
      </c>
      <c r="AN1399">
        <f t="shared" si="2157"/>
        <v>0.5</v>
      </c>
      <c r="AO1399" s="7">
        <f t="shared" si="2132"/>
        <v>-47.5</v>
      </c>
      <c r="AP1399" s="8">
        <f t="shared" si="2136"/>
        <v>2.0030464568553973E-3</v>
      </c>
      <c r="AQ1399" s="8">
        <f t="shared" si="2137"/>
        <v>0.40909090909090906</v>
      </c>
      <c r="AR1399" s="8">
        <f t="shared" si="2138"/>
        <v>0.59090909090909094</v>
      </c>
      <c r="AT1399" s="8">
        <f t="shared" si="2133"/>
        <v>3</v>
      </c>
      <c r="AU1399" s="8">
        <f t="shared" si="2134"/>
        <v>7</v>
      </c>
      <c r="AV1399" s="4"/>
    </row>
    <row r="1400" spans="1:53" x14ac:dyDescent="0.25">
      <c r="A1400" t="s">
        <v>1404</v>
      </c>
      <c r="B1400">
        <v>18100.5</v>
      </c>
      <c r="C1400">
        <v>18146.80078125</v>
      </c>
      <c r="D1400">
        <v>18063</v>
      </c>
      <c r="E1400">
        <v>18121.650390625</v>
      </c>
      <c r="F1400">
        <v>18121.650390625</v>
      </c>
      <c r="G1400">
        <v>0</v>
      </c>
      <c r="H1400" t="str">
        <f t="shared" si="2092"/>
        <v xml:space="preserve"> 14:15:00+05:30</v>
      </c>
      <c r="I1400" t="str">
        <f t="shared" si="2093"/>
        <v>N</v>
      </c>
      <c r="J1400">
        <f t="shared" si="2094"/>
        <v>22.849609375</v>
      </c>
      <c r="K1400">
        <f t="shared" si="2095"/>
        <v>21.150390625</v>
      </c>
      <c r="L1400" s="3">
        <f t="shared" si="2071"/>
        <v>1.2624930044355062E-3</v>
      </c>
      <c r="M1400" s="3">
        <f t="shared" si="2096"/>
        <v>1.1684975898455844E-3</v>
      </c>
      <c r="N1400" t="str">
        <f t="shared" si="2097"/>
        <v>2021-10-25</v>
      </c>
      <c r="O1400">
        <f t="shared" si="2098"/>
        <v>14.849609375</v>
      </c>
      <c r="P1400">
        <f t="shared" si="2099"/>
        <v>124.69921875</v>
      </c>
      <c r="Q1400">
        <f t="shared" si="2100"/>
        <v>-171.25</v>
      </c>
      <c r="R1400">
        <f t="shared" si="2101"/>
        <v>-226.30078125</v>
      </c>
      <c r="S1400">
        <f t="shared" si="2102"/>
        <v>18112.743896484375</v>
      </c>
      <c r="T1400">
        <f t="shared" si="2103"/>
        <v>18160.073846726191</v>
      </c>
      <c r="U1400">
        <f t="shared" si="2104"/>
        <v>8.906494140625</v>
      </c>
      <c r="V1400">
        <f t="shared" si="2105"/>
        <v>-38.423456101190823</v>
      </c>
      <c r="W1400">
        <f t="shared" si="2106"/>
        <v>83.80078125</v>
      </c>
      <c r="X1400">
        <f t="shared" si="2107"/>
        <v>110.5998046875</v>
      </c>
      <c r="Y1400">
        <f t="shared" si="2108"/>
        <v>18123.023187504543</v>
      </c>
      <c r="Z1400">
        <f t="shared" si="2117"/>
        <v>18166.561715379285</v>
      </c>
      <c r="AA1400">
        <f t="shared" si="2109"/>
        <v>-1.3727968795428751</v>
      </c>
      <c r="AB1400">
        <f t="shared" si="2110"/>
        <v>-44.911324754284578</v>
      </c>
      <c r="AC1400" s="9">
        <f t="shared" si="2111"/>
        <v>-43.538527874741703</v>
      </c>
      <c r="AD1400" s="4">
        <f t="shared" si="2112"/>
        <v>-8.6043780401173872E-2</v>
      </c>
      <c r="AE1400" s="2">
        <f t="shared" si="2113"/>
        <v>4.6393611941537953E-3</v>
      </c>
      <c r="AF1400">
        <f t="shared" si="2121"/>
        <v>-37.050659221647948</v>
      </c>
      <c r="AG1400" s="4">
        <f t="shared" si="2114"/>
        <v>-0.15914720827943654</v>
      </c>
      <c r="AI1400">
        <f t="shared" si="2115"/>
        <v>0</v>
      </c>
      <c r="AJ1400">
        <f t="shared" si="2118"/>
        <v>0</v>
      </c>
      <c r="AK1400">
        <f t="shared" si="2119"/>
        <v>1</v>
      </c>
      <c r="AL1400">
        <f t="shared" ref="AL1400:AN1400" si="2158">SUM(AI1390:AI1399)/10</f>
        <v>0</v>
      </c>
      <c r="AM1400">
        <f t="shared" si="2158"/>
        <v>0.5</v>
      </c>
      <c r="AN1400">
        <f t="shared" si="2158"/>
        <v>0.5</v>
      </c>
      <c r="AO1400" s="7">
        <f t="shared" si="2132"/>
        <v>22.849609375</v>
      </c>
      <c r="AP1400" s="8">
        <f t="shared" si="2136"/>
        <v>1.6388561919725977E-3</v>
      </c>
      <c r="AQ1400" s="8">
        <f t="shared" si="2137"/>
        <v>0.40909090909090906</v>
      </c>
      <c r="AR1400" s="8">
        <f t="shared" si="2138"/>
        <v>0.59090909090909094</v>
      </c>
      <c r="AT1400" s="8">
        <f t="shared" si="2133"/>
        <v>4</v>
      </c>
      <c r="AU1400" s="8">
        <f t="shared" si="2134"/>
        <v>6</v>
      </c>
      <c r="AV1400" s="4"/>
    </row>
    <row r="1401" spans="1:53" x14ac:dyDescent="0.25">
      <c r="A1401" t="s">
        <v>1405</v>
      </c>
      <c r="B1401">
        <v>18118.25</v>
      </c>
      <c r="C1401">
        <v>18140.94921875</v>
      </c>
      <c r="D1401">
        <v>18115.349609375</v>
      </c>
      <c r="E1401">
        <v>18136.5</v>
      </c>
      <c r="F1401">
        <v>18136.5</v>
      </c>
      <c r="G1401">
        <v>0</v>
      </c>
      <c r="H1401" t="str">
        <f t="shared" si="2092"/>
        <v xml:space="preserve"> 15:15:00+05:30</v>
      </c>
      <c r="I1401" t="str">
        <f t="shared" si="2093"/>
        <v>N</v>
      </c>
      <c r="J1401">
        <f t="shared" si="2094"/>
        <v>14.849609375</v>
      </c>
      <c r="K1401">
        <f t="shared" si="2095"/>
        <v>18.25</v>
      </c>
      <c r="L1401" s="3">
        <f t="shared" si="2071"/>
        <v>8.1944023060296169E-4</v>
      </c>
      <c r="M1401" s="3">
        <f t="shared" si="2096"/>
        <v>1.0072716735887847E-3</v>
      </c>
      <c r="N1401" t="str">
        <f t="shared" si="2097"/>
        <v>2021-10-25</v>
      </c>
      <c r="O1401">
        <f t="shared" si="2098"/>
        <v>98.150390625</v>
      </c>
      <c r="P1401">
        <f t="shared" si="2099"/>
        <v>126.19921875</v>
      </c>
      <c r="Q1401">
        <f t="shared" si="2100"/>
        <v>-282.099609375</v>
      </c>
      <c r="R1401">
        <f t="shared" si="2101"/>
        <v>-203.5</v>
      </c>
      <c r="S1401">
        <f t="shared" si="2102"/>
        <v>18110.187744140625</v>
      </c>
      <c r="T1401">
        <f t="shared" si="2103"/>
        <v>18153.442894345237</v>
      </c>
      <c r="U1401">
        <f t="shared" si="2104"/>
        <v>26.312255859375</v>
      </c>
      <c r="V1401">
        <f t="shared" si="2105"/>
        <v>-16.942894345236709</v>
      </c>
      <c r="W1401">
        <f t="shared" si="2106"/>
        <v>25.599609375</v>
      </c>
      <c r="X1401">
        <f t="shared" si="2107"/>
        <v>106.33984375</v>
      </c>
      <c r="Y1401">
        <f t="shared" si="2108"/>
        <v>18126.018034725756</v>
      </c>
      <c r="Z1401">
        <f t="shared" si="2117"/>
        <v>18163.828832162984</v>
      </c>
      <c r="AA1401">
        <f t="shared" si="2109"/>
        <v>10.48196527424443</v>
      </c>
      <c r="AB1401">
        <f t="shared" si="2110"/>
        <v>-27.328832162984327</v>
      </c>
      <c r="AC1401" s="9">
        <f t="shared" si="2111"/>
        <v>-37.810797437228757</v>
      </c>
      <c r="AD1401" s="4">
        <f t="shared" si="2112"/>
        <v>-0.13155544565014593</v>
      </c>
      <c r="AE1401" s="2">
        <f t="shared" si="2113"/>
        <v>1.4131446495380783E-3</v>
      </c>
      <c r="AF1401">
        <f t="shared" si="2121"/>
        <v>-27.42485961948114</v>
      </c>
      <c r="AG1401" s="4">
        <f t="shared" si="2114"/>
        <v>-0.25980103470176985</v>
      </c>
      <c r="AI1401">
        <f t="shared" si="2115"/>
        <v>0</v>
      </c>
      <c r="AJ1401">
        <f t="shared" si="2118"/>
        <v>0</v>
      </c>
      <c r="AK1401">
        <f t="shared" si="2119"/>
        <v>1</v>
      </c>
      <c r="AL1401">
        <f t="shared" ref="AL1401:AN1401" si="2159">SUM(AI1391:AI1400)/10</f>
        <v>0</v>
      </c>
      <c r="AM1401">
        <f t="shared" si="2159"/>
        <v>0.4</v>
      </c>
      <c r="AN1401">
        <f t="shared" si="2159"/>
        <v>0.6</v>
      </c>
      <c r="AO1401" s="7">
        <f t="shared" si="2132"/>
        <v>14.849609375</v>
      </c>
      <c r="AP1401" s="8">
        <f t="shared" si="2136"/>
        <v>1.3408823388866707E-3</v>
      </c>
      <c r="AQ1401" s="8">
        <f t="shared" si="2137"/>
        <v>0.40909090909090906</v>
      </c>
      <c r="AR1401" s="8">
        <f t="shared" si="2138"/>
        <v>0.59090909090909094</v>
      </c>
      <c r="AT1401" s="8">
        <f t="shared" si="2133"/>
        <v>5</v>
      </c>
      <c r="AU1401" s="8">
        <f t="shared" si="2134"/>
        <v>5</v>
      </c>
      <c r="AV1401" s="4"/>
    </row>
    <row r="1402" spans="1:53" x14ac:dyDescent="0.25">
      <c r="A1402" t="s">
        <v>1406</v>
      </c>
      <c r="B1402">
        <v>18154.5</v>
      </c>
      <c r="C1402">
        <v>18265</v>
      </c>
      <c r="D1402">
        <v>18154.5</v>
      </c>
      <c r="E1402">
        <v>18234.650390625</v>
      </c>
      <c r="F1402">
        <v>18234.650390625</v>
      </c>
      <c r="G1402">
        <v>0</v>
      </c>
      <c r="H1402" t="str">
        <f t="shared" si="2092"/>
        <v xml:space="preserve"> 09:15:00+05:30</v>
      </c>
      <c r="I1402" t="str">
        <f t="shared" si="2093"/>
        <v>Y</v>
      </c>
      <c r="J1402">
        <f t="shared" si="2094"/>
        <v>98.150390625</v>
      </c>
      <c r="K1402">
        <f t="shared" si="2095"/>
        <v>80.150390625</v>
      </c>
      <c r="L1402" s="3">
        <f t="shared" si="2071"/>
        <v>5.4117602969150609E-3</v>
      </c>
      <c r="M1402" s="3">
        <f t="shared" si="2096"/>
        <v>4.4149048789556312E-3</v>
      </c>
      <c r="N1402" t="str">
        <f t="shared" si="2097"/>
        <v>2021-10-26</v>
      </c>
      <c r="O1402">
        <f t="shared" si="2098"/>
        <v>-73</v>
      </c>
      <c r="P1402">
        <f t="shared" si="2099"/>
        <v>74.298828125</v>
      </c>
      <c r="Q1402">
        <f t="shared" si="2100"/>
        <v>-371.75</v>
      </c>
      <c r="R1402">
        <f t="shared" si="2101"/>
        <v>-289.400390625</v>
      </c>
      <c r="S1402">
        <f t="shared" si="2102"/>
        <v>18111.687744140625</v>
      </c>
      <c r="T1402">
        <f t="shared" si="2103"/>
        <v>18146.478608630954</v>
      </c>
      <c r="U1402">
        <f t="shared" si="2104"/>
        <v>122.962646484375</v>
      </c>
      <c r="V1402">
        <f t="shared" si="2105"/>
        <v>88.171781994045887</v>
      </c>
      <c r="W1402">
        <f t="shared" si="2106"/>
        <v>110.5</v>
      </c>
      <c r="X1402">
        <f t="shared" si="2107"/>
        <v>99.709765625000003</v>
      </c>
      <c r="Y1402">
        <f t="shared" si="2108"/>
        <v>18150.158558258921</v>
      </c>
      <c r="Z1402">
        <f t="shared" si="2117"/>
        <v>18170.267155659531</v>
      </c>
      <c r="AA1402">
        <f t="shared" si="2109"/>
        <v>84.491832366078597</v>
      </c>
      <c r="AB1402">
        <f t="shared" si="2110"/>
        <v>64.383234965469455</v>
      </c>
      <c r="AC1402" s="9">
        <f t="shared" si="2111"/>
        <v>-20.108597400609142</v>
      </c>
      <c r="AD1402" s="4">
        <f t="shared" si="2112"/>
        <v>-0.46817843675494436</v>
      </c>
      <c r="AE1402" s="2">
        <f t="shared" si="2113"/>
        <v>6.0866451843895452E-3</v>
      </c>
      <c r="AF1402">
        <f t="shared" si="2121"/>
        <v>3.6799496279672894</v>
      </c>
      <c r="AG1402" s="4" t="str">
        <f t="shared" si="2114"/>
        <v>CROSSOVER</v>
      </c>
      <c r="AI1402">
        <f t="shared" si="2115"/>
        <v>0</v>
      </c>
      <c r="AJ1402">
        <f t="shared" si="2118"/>
        <v>0</v>
      </c>
      <c r="AK1402">
        <f t="shared" si="2119"/>
        <v>1</v>
      </c>
      <c r="AL1402">
        <f t="shared" ref="AL1402:AN1402" si="2160">SUM(AI1392:AI1401)/10</f>
        <v>0</v>
      </c>
      <c r="AM1402">
        <f t="shared" si="2160"/>
        <v>0.3</v>
      </c>
      <c r="AN1402">
        <f t="shared" si="2160"/>
        <v>0.7</v>
      </c>
      <c r="AO1402" s="7">
        <f t="shared" si="2132"/>
        <v>98.150390625</v>
      </c>
      <c r="AP1402" s="8">
        <f t="shared" si="2136"/>
        <v>1.097085549998185E-3</v>
      </c>
      <c r="AQ1402" s="8">
        <f t="shared" si="2137"/>
        <v>0.32727272727272727</v>
      </c>
      <c r="AR1402" s="8">
        <f t="shared" si="2138"/>
        <v>0.67272727272727273</v>
      </c>
      <c r="AT1402" s="8">
        <f t="shared" si="2133"/>
        <v>5</v>
      </c>
      <c r="AU1402" s="8">
        <f t="shared" si="2134"/>
        <v>5</v>
      </c>
      <c r="AV1402" s="4"/>
    </row>
    <row r="1403" spans="1:53" x14ac:dyDescent="0.25">
      <c r="A1403" t="s">
        <v>1407</v>
      </c>
      <c r="B1403">
        <v>18234.349609375</v>
      </c>
      <c r="C1403">
        <v>18241.5</v>
      </c>
      <c r="D1403">
        <v>18118.900390625</v>
      </c>
      <c r="E1403">
        <v>18161.650390625</v>
      </c>
      <c r="F1403">
        <v>18161.650390625</v>
      </c>
      <c r="G1403">
        <v>0</v>
      </c>
      <c r="H1403" t="str">
        <f t="shared" si="2092"/>
        <v xml:space="preserve"> 10:15:00+05:30</v>
      </c>
      <c r="I1403" t="str">
        <f t="shared" si="2093"/>
        <v>N</v>
      </c>
      <c r="J1403">
        <f t="shared" si="2094"/>
        <v>-73</v>
      </c>
      <c r="K1403">
        <f t="shared" si="2095"/>
        <v>-72.69921875</v>
      </c>
      <c r="L1403" s="3">
        <f t="shared" si="2071"/>
        <v>-4.0033671299523005E-3</v>
      </c>
      <c r="M1403" s="3">
        <f t="shared" si="2096"/>
        <v>-3.9869378567043848E-3</v>
      </c>
      <c r="N1403" t="str">
        <f t="shared" si="2097"/>
        <v>2021-10-26</v>
      </c>
      <c r="O1403">
        <f t="shared" si="2098"/>
        <v>-1.201171875</v>
      </c>
      <c r="P1403">
        <f t="shared" si="2099"/>
        <v>137.298828125</v>
      </c>
      <c r="Q1403">
        <f t="shared" si="2100"/>
        <v>-304.099609375</v>
      </c>
      <c r="R1403">
        <f t="shared" si="2101"/>
        <v>-226</v>
      </c>
      <c r="S1403">
        <f t="shared" si="2102"/>
        <v>18127.08154296875</v>
      </c>
      <c r="T1403">
        <f t="shared" si="2103"/>
        <v>18145.954799107141</v>
      </c>
      <c r="U1403">
        <f t="shared" si="2104"/>
        <v>34.56884765625</v>
      </c>
      <c r="V1403">
        <f t="shared" si="2105"/>
        <v>15.695591517858702</v>
      </c>
      <c r="W1403">
        <f t="shared" si="2106"/>
        <v>122.599609375</v>
      </c>
      <c r="X1403">
        <f t="shared" si="2107"/>
        <v>102.14980468749999</v>
      </c>
      <c r="Y1403">
        <f t="shared" si="2108"/>
        <v>18152.712298784718</v>
      </c>
      <c r="Z1403">
        <f t="shared" si="2117"/>
        <v>18169.483813383664</v>
      </c>
      <c r="AA1403">
        <f t="shared" si="2109"/>
        <v>8.9380918402821408</v>
      </c>
      <c r="AB1403">
        <f t="shared" si="2110"/>
        <v>-7.8334227586638008</v>
      </c>
      <c r="AC1403" s="9">
        <f t="shared" si="2111"/>
        <v>-16.771514598945942</v>
      </c>
      <c r="AD1403" s="4">
        <f t="shared" si="2112"/>
        <v>-0.16595303666292069</v>
      </c>
      <c r="AE1403" s="2">
        <f t="shared" si="2113"/>
        <v>6.7663934748730635E-3</v>
      </c>
      <c r="AF1403">
        <f t="shared" si="2121"/>
        <v>6.7574996775765612</v>
      </c>
      <c r="AG1403" s="4">
        <f t="shared" si="2114"/>
        <v>0.83630222169895085</v>
      </c>
      <c r="AI1403">
        <f t="shared" si="2115"/>
        <v>0</v>
      </c>
      <c r="AJ1403">
        <f t="shared" si="2118"/>
        <v>0</v>
      </c>
      <c r="AK1403">
        <f t="shared" si="2119"/>
        <v>1</v>
      </c>
      <c r="AL1403">
        <f t="shared" ref="AL1403:AN1403" si="2161">SUM(AI1393:AI1402)/10</f>
        <v>0</v>
      </c>
      <c r="AM1403">
        <f t="shared" si="2161"/>
        <v>0.3</v>
      </c>
      <c r="AN1403">
        <f t="shared" si="2161"/>
        <v>0.7</v>
      </c>
      <c r="AO1403" s="7">
        <f t="shared" si="2132"/>
        <v>-73</v>
      </c>
      <c r="AP1403" s="8">
        <f t="shared" si="2136"/>
        <v>8.9761544999851506E-4</v>
      </c>
      <c r="AQ1403" s="8">
        <f t="shared" si="2137"/>
        <v>0.24545454545454545</v>
      </c>
      <c r="AR1403" s="8">
        <f t="shared" si="2138"/>
        <v>0.75454545454545452</v>
      </c>
      <c r="AT1403" s="8">
        <f t="shared" si="2133"/>
        <v>5</v>
      </c>
      <c r="AU1403" s="8">
        <f t="shared" si="2134"/>
        <v>5</v>
      </c>
      <c r="AV1403" s="4"/>
    </row>
    <row r="1404" spans="1:53" x14ac:dyDescent="0.25">
      <c r="A1404" t="s">
        <v>1408</v>
      </c>
      <c r="B1404">
        <v>18163</v>
      </c>
      <c r="C1404">
        <v>18189.349609375</v>
      </c>
      <c r="D1404">
        <v>18100.30078125</v>
      </c>
      <c r="E1404">
        <v>18160.44921875</v>
      </c>
      <c r="F1404">
        <v>18160.44921875</v>
      </c>
      <c r="G1404">
        <v>0</v>
      </c>
      <c r="H1404" t="str">
        <f t="shared" si="2092"/>
        <v xml:space="preserve"> 11:15:00+05:30</v>
      </c>
      <c r="I1404" t="str">
        <f t="shared" si="2093"/>
        <v>N</v>
      </c>
      <c r="J1404">
        <f t="shared" si="2094"/>
        <v>-1.201171875</v>
      </c>
      <c r="K1404">
        <f t="shared" si="2095"/>
        <v>-2.55078125</v>
      </c>
      <c r="L1404" s="3">
        <f t="shared" si="2071"/>
        <v>-6.6137815075442816E-5</v>
      </c>
      <c r="M1404" s="3">
        <f t="shared" si="2096"/>
        <v>-1.4043832241369817E-4</v>
      </c>
      <c r="N1404" t="str">
        <f t="shared" si="2097"/>
        <v>2021-10-26</v>
      </c>
      <c r="O1404">
        <f t="shared" si="2098"/>
        <v>4.55078125</v>
      </c>
      <c r="P1404">
        <f t="shared" si="2099"/>
        <v>147.900390625</v>
      </c>
      <c r="Q1404">
        <f t="shared" si="2100"/>
        <v>-328.1484375</v>
      </c>
      <c r="R1404">
        <f t="shared" si="2101"/>
        <v>-225.298828125</v>
      </c>
      <c r="S1404">
        <f t="shared" si="2102"/>
        <v>18146.162841796875</v>
      </c>
      <c r="T1404">
        <f t="shared" si="2103"/>
        <v>18147.385788690477</v>
      </c>
      <c r="U1404">
        <f t="shared" si="2104"/>
        <v>14.286376953125</v>
      </c>
      <c r="V1404">
        <f t="shared" si="2105"/>
        <v>13.063430059522943</v>
      </c>
      <c r="W1404">
        <f t="shared" si="2106"/>
        <v>89.048828125</v>
      </c>
      <c r="X1404">
        <f t="shared" si="2107"/>
        <v>102.9548828125</v>
      </c>
      <c r="Y1404">
        <f t="shared" si="2108"/>
        <v>18154.43161433256</v>
      </c>
      <c r="Z1404">
        <f t="shared" si="2117"/>
        <v>18168.662486598787</v>
      </c>
      <c r="AA1404">
        <f t="shared" si="2109"/>
        <v>6.0176044174404524</v>
      </c>
      <c r="AB1404">
        <f t="shared" si="2110"/>
        <v>-8.2132678487869271</v>
      </c>
      <c r="AC1404" s="9">
        <f t="shared" si="2111"/>
        <v>-14.230872266227379</v>
      </c>
      <c r="AD1404" s="4">
        <f t="shared" si="2112"/>
        <v>-0.15148556307957045</v>
      </c>
      <c r="AE1404" s="2">
        <f t="shared" si="2113"/>
        <v>4.919743003234796E-3</v>
      </c>
      <c r="AF1404">
        <f t="shared" si="2121"/>
        <v>7.045825642082491</v>
      </c>
      <c r="AG1404" s="4">
        <f t="shared" si="2114"/>
        <v>4.2667551352267609E-2</v>
      </c>
      <c r="AI1404">
        <f t="shared" si="2115"/>
        <v>0</v>
      </c>
      <c r="AJ1404">
        <f t="shared" si="2118"/>
        <v>0</v>
      </c>
      <c r="AK1404">
        <f t="shared" si="2119"/>
        <v>1</v>
      </c>
      <c r="AL1404">
        <f t="shared" ref="AL1404:AN1404" si="2162">SUM(AI1394:AI1403)/10</f>
        <v>0</v>
      </c>
      <c r="AM1404">
        <f t="shared" si="2162"/>
        <v>0.2</v>
      </c>
      <c r="AN1404">
        <f t="shared" si="2162"/>
        <v>0.8</v>
      </c>
      <c r="AO1404" s="7">
        <f t="shared" si="2132"/>
        <v>-1.201171875</v>
      </c>
      <c r="AP1404" s="8">
        <f t="shared" si="2136"/>
        <v>7.3441264090787597E-4</v>
      </c>
      <c r="AQ1404" s="8">
        <f t="shared" si="2137"/>
        <v>0.24545454545454545</v>
      </c>
      <c r="AR1404" s="8">
        <f t="shared" si="2138"/>
        <v>0.75454545454545452</v>
      </c>
      <c r="AT1404" s="8">
        <f t="shared" si="2133"/>
        <v>5</v>
      </c>
      <c r="AU1404" s="8">
        <f t="shared" si="2134"/>
        <v>5</v>
      </c>
      <c r="AV1404" s="4"/>
    </row>
    <row r="1405" spans="1:53" x14ac:dyDescent="0.25">
      <c r="A1405" t="s">
        <v>1409</v>
      </c>
      <c r="B1405">
        <v>18159.94921875</v>
      </c>
      <c r="C1405">
        <v>18186.25</v>
      </c>
      <c r="D1405">
        <v>18108.900390625</v>
      </c>
      <c r="E1405">
        <v>18165</v>
      </c>
      <c r="F1405">
        <v>18165</v>
      </c>
      <c r="G1405">
        <v>0</v>
      </c>
      <c r="H1405" t="str">
        <f t="shared" si="2092"/>
        <v xml:space="preserve"> 12:15:00+05:30</v>
      </c>
      <c r="I1405" t="str">
        <f t="shared" si="2093"/>
        <v>N</v>
      </c>
      <c r="J1405">
        <f t="shared" si="2094"/>
        <v>4.55078125</v>
      </c>
      <c r="K1405">
        <f t="shared" si="2095"/>
        <v>5.05078125</v>
      </c>
      <c r="L1405" s="3">
        <f t="shared" si="2071"/>
        <v>2.505874824561875E-4</v>
      </c>
      <c r="M1405" s="3">
        <f t="shared" si="2096"/>
        <v>2.7812749854967157E-4</v>
      </c>
      <c r="N1405" t="str">
        <f t="shared" si="2097"/>
        <v>2021-10-26</v>
      </c>
      <c r="O1405">
        <f t="shared" si="2098"/>
        <v>81.349609375</v>
      </c>
      <c r="P1405">
        <f t="shared" si="2099"/>
        <v>128.05078125</v>
      </c>
      <c r="Q1405">
        <f t="shared" si="2100"/>
        <v>-344.650390625</v>
      </c>
      <c r="R1405">
        <f t="shared" si="2101"/>
        <v>-216.650390625</v>
      </c>
      <c r="S1405">
        <f t="shared" si="2102"/>
        <v>18151.750244140625</v>
      </c>
      <c r="T1405">
        <f t="shared" si="2103"/>
        <v>18147.238095238095</v>
      </c>
      <c r="U1405">
        <f t="shared" si="2104"/>
        <v>13.249755859375</v>
      </c>
      <c r="V1405">
        <f t="shared" si="2105"/>
        <v>17.761904761904589</v>
      </c>
      <c r="W1405">
        <f t="shared" si="2106"/>
        <v>77.349609375</v>
      </c>
      <c r="X1405">
        <f t="shared" si="2107"/>
        <v>108.9796875</v>
      </c>
      <c r="Y1405">
        <f t="shared" si="2108"/>
        <v>18156.780144480879</v>
      </c>
      <c r="Z1405">
        <f t="shared" si="2117"/>
        <v>18168.329533271626</v>
      </c>
      <c r="AA1405">
        <f t="shared" si="2109"/>
        <v>8.2198555191207561</v>
      </c>
      <c r="AB1405">
        <f t="shared" si="2110"/>
        <v>-3.3295332716261328</v>
      </c>
      <c r="AC1405" s="9">
        <f t="shared" si="2111"/>
        <v>-11.549388790746889</v>
      </c>
      <c r="AD1405" s="4">
        <f t="shared" si="2112"/>
        <v>-0.18842720427223361</v>
      </c>
      <c r="AE1405" s="2">
        <f t="shared" si="2113"/>
        <v>4.2713587079557845E-3</v>
      </c>
      <c r="AF1405">
        <f t="shared" si="2121"/>
        <v>9.5420492427838326</v>
      </c>
      <c r="AG1405" s="4">
        <f t="shared" si="2114"/>
        <v>0.35428404384465412</v>
      </c>
      <c r="AI1405">
        <f t="shared" si="2115"/>
        <v>0</v>
      </c>
      <c r="AJ1405">
        <f t="shared" si="2118"/>
        <v>0</v>
      </c>
      <c r="AK1405">
        <f t="shared" si="2119"/>
        <v>1</v>
      </c>
      <c r="AL1405">
        <f t="shared" ref="AL1405:AN1405" si="2163">SUM(AI1395:AI1404)/10</f>
        <v>0</v>
      </c>
      <c r="AM1405">
        <f t="shared" si="2163"/>
        <v>0.1</v>
      </c>
      <c r="AN1405">
        <f t="shared" si="2163"/>
        <v>0.9</v>
      </c>
      <c r="AO1405" s="7">
        <f t="shared" si="2132"/>
        <v>4.55078125</v>
      </c>
      <c r="AP1405" s="8">
        <f t="shared" si="2136"/>
        <v>6.0088306983371669E-4</v>
      </c>
      <c r="AQ1405" s="8">
        <f t="shared" si="2137"/>
        <v>0.16363636363636364</v>
      </c>
      <c r="AR1405" s="8">
        <f t="shared" si="2138"/>
        <v>0.83636363636363642</v>
      </c>
      <c r="AT1405" s="8">
        <f t="shared" si="2133"/>
        <v>6</v>
      </c>
      <c r="AU1405" s="8">
        <f t="shared" si="2134"/>
        <v>4</v>
      </c>
      <c r="AV1405" s="4"/>
    </row>
    <row r="1406" spans="1:53" x14ac:dyDescent="0.25">
      <c r="A1406" t="s">
        <v>1410</v>
      </c>
      <c r="B1406">
        <v>18163.80078125</v>
      </c>
      <c r="C1406">
        <v>18247.19921875</v>
      </c>
      <c r="D1406">
        <v>18159.94921875</v>
      </c>
      <c r="E1406">
        <v>18246.349609375</v>
      </c>
      <c r="F1406">
        <v>18246.349609375</v>
      </c>
      <c r="G1406">
        <v>0</v>
      </c>
      <c r="H1406" t="str">
        <f t="shared" si="2092"/>
        <v xml:space="preserve"> 13:15:00+05:30</v>
      </c>
      <c r="I1406" t="str">
        <f t="shared" si="2093"/>
        <v>N</v>
      </c>
      <c r="J1406">
        <f t="shared" si="2094"/>
        <v>81.349609375</v>
      </c>
      <c r="K1406">
        <f t="shared" si="2095"/>
        <v>82.548828125</v>
      </c>
      <c r="L1406" s="3">
        <f t="shared" si="2071"/>
        <v>4.4783710088081479E-3</v>
      </c>
      <c r="M1406" s="3">
        <f t="shared" si="2096"/>
        <v>4.5446891385316733E-3</v>
      </c>
      <c r="N1406" t="str">
        <f t="shared" si="2097"/>
        <v>2021-10-26</v>
      </c>
      <c r="O1406">
        <f t="shared" si="2098"/>
        <v>16.349609375</v>
      </c>
      <c r="P1406">
        <f t="shared" si="2099"/>
        <v>64.201171875</v>
      </c>
      <c r="Q1406">
        <f t="shared" si="2100"/>
        <v>-504.099609375</v>
      </c>
      <c r="R1406">
        <f t="shared" si="2101"/>
        <v>-334.44921875</v>
      </c>
      <c r="S1406">
        <f t="shared" si="2102"/>
        <v>18153.125244140625</v>
      </c>
      <c r="T1406">
        <f t="shared" si="2103"/>
        <v>18148.530970982141</v>
      </c>
      <c r="U1406">
        <f t="shared" si="2104"/>
        <v>93.224365234375</v>
      </c>
      <c r="V1406">
        <f t="shared" si="2105"/>
        <v>97.818638392858702</v>
      </c>
      <c r="W1406">
        <f t="shared" si="2106"/>
        <v>87.25</v>
      </c>
      <c r="X1406">
        <f t="shared" si="2107"/>
        <v>90.079687500000006</v>
      </c>
      <c r="Y1406">
        <f t="shared" si="2108"/>
        <v>18176.684470012908</v>
      </c>
      <c r="Z1406">
        <f t="shared" si="2117"/>
        <v>18175.422267462844</v>
      </c>
      <c r="AA1406">
        <f t="shared" si="2109"/>
        <v>69.665139362092305</v>
      </c>
      <c r="AB1406">
        <f t="shared" si="2110"/>
        <v>70.927341912156407</v>
      </c>
      <c r="AC1406" s="9">
        <f t="shared" si="2111"/>
        <v>1.262202550064103</v>
      </c>
      <c r="AD1406" s="4" t="str">
        <f t="shared" si="2112"/>
        <v>CROSSOVER</v>
      </c>
      <c r="AE1406" s="2">
        <f t="shared" si="2113"/>
        <v>4.8045288535231738E-3</v>
      </c>
      <c r="AF1406">
        <f t="shared" si="2121"/>
        <v>28.153499030766397</v>
      </c>
      <c r="AG1406" s="4">
        <f t="shared" si="2114"/>
        <v>1.9504667513697291</v>
      </c>
      <c r="AI1406">
        <f t="shared" si="2115"/>
        <v>1</v>
      </c>
      <c r="AJ1406">
        <f t="shared" si="2118"/>
        <v>0</v>
      </c>
      <c r="AK1406">
        <f t="shared" si="2119"/>
        <v>0</v>
      </c>
      <c r="AL1406">
        <f t="shared" ref="AL1406:AN1406" si="2164">SUM(AI1396:AI1405)/10</f>
        <v>0</v>
      </c>
      <c r="AM1406">
        <f t="shared" si="2164"/>
        <v>0</v>
      </c>
      <c r="AN1406">
        <f t="shared" si="2164"/>
        <v>1</v>
      </c>
      <c r="AO1406" s="7">
        <f t="shared" si="2132"/>
        <v>81.349609375</v>
      </c>
      <c r="AP1406" s="8">
        <f t="shared" si="2136"/>
        <v>0.18230981342077304</v>
      </c>
      <c r="AQ1406" s="8">
        <f t="shared" si="2137"/>
        <v>8.1818181818181818E-2</v>
      </c>
      <c r="AR1406" s="8">
        <f t="shared" si="2138"/>
        <v>0.73636363636363633</v>
      </c>
      <c r="AT1406" s="8">
        <f t="shared" si="2133"/>
        <v>6</v>
      </c>
      <c r="AU1406" s="8">
        <f t="shared" si="2134"/>
        <v>4</v>
      </c>
      <c r="AV1406" s="4"/>
      <c r="AW1406" s="7">
        <f>SUM(AO1407:AO1412)</f>
        <v>64.201171875</v>
      </c>
      <c r="AX1406" s="7">
        <f>SUM(AO1407:AO1417)</f>
        <v>-208.25</v>
      </c>
      <c r="AY1406" s="7">
        <f>SUM(AO1406:AO1420)</f>
        <v>-214.599609375</v>
      </c>
      <c r="AZ1406" s="7">
        <f>SUM(AO1407:AO1426)</f>
        <v>-504.099609375</v>
      </c>
      <c r="BA1406">
        <f>IF(AC1406&gt;0,1,-1)</f>
        <v>1</v>
      </c>
    </row>
    <row r="1407" spans="1:53" x14ac:dyDescent="0.25">
      <c r="A1407" t="s">
        <v>1411</v>
      </c>
      <c r="B1407">
        <v>18246.849609375</v>
      </c>
      <c r="C1407">
        <v>18265.599609375</v>
      </c>
      <c r="D1407">
        <v>18213.19921875</v>
      </c>
      <c r="E1407">
        <v>18262.69921875</v>
      </c>
      <c r="F1407">
        <v>18262.69921875</v>
      </c>
      <c r="G1407">
        <v>0</v>
      </c>
      <c r="H1407" t="str">
        <f t="shared" si="2092"/>
        <v xml:space="preserve"> 14:15:00+05:30</v>
      </c>
      <c r="I1407" t="str">
        <f t="shared" si="2093"/>
        <v>N</v>
      </c>
      <c r="J1407">
        <f t="shared" si="2094"/>
        <v>16.349609375</v>
      </c>
      <c r="K1407">
        <f t="shared" si="2095"/>
        <v>15.849609375</v>
      </c>
      <c r="L1407" s="3">
        <f t="shared" si="2071"/>
        <v>8.9604823567556477E-4</v>
      </c>
      <c r="M1407" s="3">
        <f t="shared" si="2096"/>
        <v>8.6862169165118075E-4</v>
      </c>
      <c r="N1407" t="str">
        <f t="shared" si="2097"/>
        <v>2021-10-26</v>
      </c>
      <c r="O1407">
        <f t="shared" si="2098"/>
        <v>46.25</v>
      </c>
      <c r="P1407">
        <f t="shared" si="2099"/>
        <v>50.451171875</v>
      </c>
      <c r="Q1407">
        <f t="shared" si="2100"/>
        <v>-619.548828125</v>
      </c>
      <c r="R1407">
        <f t="shared" si="2101"/>
        <v>-373.25</v>
      </c>
      <c r="S1407">
        <f t="shared" si="2102"/>
        <v>18165.63134765625</v>
      </c>
      <c r="T1407">
        <f t="shared" si="2103"/>
        <v>18156.595238095237</v>
      </c>
      <c r="U1407">
        <f t="shared" si="2104"/>
        <v>97.06787109375</v>
      </c>
      <c r="V1407">
        <f t="shared" si="2105"/>
        <v>106.10398065476329</v>
      </c>
      <c r="W1407">
        <f t="shared" si="2106"/>
        <v>52.400390625</v>
      </c>
      <c r="X1407">
        <f t="shared" si="2107"/>
        <v>85.279687499999994</v>
      </c>
      <c r="Y1407">
        <f t="shared" si="2108"/>
        <v>18195.79885862115</v>
      </c>
      <c r="Z1407">
        <f t="shared" si="2117"/>
        <v>18183.356535761675</v>
      </c>
      <c r="AA1407">
        <f t="shared" si="2109"/>
        <v>66.90036012884957</v>
      </c>
      <c r="AB1407">
        <f t="shared" si="2110"/>
        <v>79.342682988324668</v>
      </c>
      <c r="AC1407" s="9">
        <f t="shared" si="2111"/>
        <v>12.442322859475098</v>
      </c>
      <c r="AD1407" s="4">
        <f t="shared" si="2112"/>
        <v>8.8576277308607843</v>
      </c>
      <c r="AE1407" s="2">
        <f t="shared" si="2113"/>
        <v>2.8770558096709998E-3</v>
      </c>
      <c r="AF1407">
        <f t="shared" si="2121"/>
        <v>39.20362052591372</v>
      </c>
      <c r="AG1407" s="4">
        <f t="shared" si="2114"/>
        <v>0.39249549347566531</v>
      </c>
      <c r="AI1407">
        <f t="shared" si="2115"/>
        <v>1</v>
      </c>
      <c r="AJ1407">
        <f t="shared" si="2118"/>
        <v>0</v>
      </c>
      <c r="AK1407">
        <f t="shared" si="2119"/>
        <v>0</v>
      </c>
      <c r="AL1407">
        <f t="shared" ref="AL1407:AN1407" si="2165">SUM(AI1397:AI1406)/10</f>
        <v>0.1</v>
      </c>
      <c r="AM1407">
        <f t="shared" si="2165"/>
        <v>0</v>
      </c>
      <c r="AN1407">
        <f t="shared" si="2165"/>
        <v>0.9</v>
      </c>
      <c r="AO1407" s="7">
        <f t="shared" si="2132"/>
        <v>16.349609375</v>
      </c>
      <c r="AP1407" s="8">
        <f t="shared" si="2136"/>
        <v>0.33098075643517799</v>
      </c>
      <c r="AQ1407" s="8">
        <f t="shared" si="2137"/>
        <v>0</v>
      </c>
      <c r="AR1407" s="8">
        <f t="shared" si="2138"/>
        <v>0.81818181818181812</v>
      </c>
      <c r="AT1407" s="8">
        <f t="shared" si="2133"/>
        <v>6</v>
      </c>
      <c r="AU1407" s="8">
        <f t="shared" si="2134"/>
        <v>4</v>
      </c>
      <c r="AV1407" s="4"/>
    </row>
    <row r="1408" spans="1:53" x14ac:dyDescent="0.25">
      <c r="A1408" t="s">
        <v>1412</v>
      </c>
      <c r="B1408">
        <v>18263.25</v>
      </c>
      <c r="C1408">
        <v>18308.94921875</v>
      </c>
      <c r="D1408">
        <v>18262.80078125</v>
      </c>
      <c r="E1408">
        <v>18308.94921875</v>
      </c>
      <c r="F1408">
        <v>18308.94921875</v>
      </c>
      <c r="G1408">
        <v>0</v>
      </c>
      <c r="H1408" t="str">
        <f t="shared" si="2092"/>
        <v xml:space="preserve"> 15:15:00+05:30</v>
      </c>
      <c r="I1408" t="str">
        <f t="shared" si="2093"/>
        <v>N</v>
      </c>
      <c r="J1408">
        <f t="shared" si="2094"/>
        <v>46.25</v>
      </c>
      <c r="K1408">
        <f t="shared" si="2095"/>
        <v>45.69921875</v>
      </c>
      <c r="L1408" s="3">
        <f t="shared" si="2071"/>
        <v>2.5324843521770273E-3</v>
      </c>
      <c r="M1408" s="3">
        <f t="shared" si="2096"/>
        <v>2.5022500787099775E-3</v>
      </c>
      <c r="N1408" t="str">
        <f t="shared" si="2097"/>
        <v>2021-10-26</v>
      </c>
      <c r="O1408">
        <f t="shared" si="2098"/>
        <v>-10</v>
      </c>
      <c r="P1408">
        <f t="shared" si="2099"/>
        <v>-81.5</v>
      </c>
      <c r="Q1408">
        <f t="shared" si="2100"/>
        <v>-663.099609375</v>
      </c>
      <c r="R1408">
        <f t="shared" si="2101"/>
        <v>-412.849609375</v>
      </c>
      <c r="S1408">
        <f t="shared" si="2102"/>
        <v>18186.11865234375</v>
      </c>
      <c r="T1408">
        <f t="shared" si="2103"/>
        <v>18161.064267113095</v>
      </c>
      <c r="U1408">
        <f t="shared" si="2104"/>
        <v>122.83056640625</v>
      </c>
      <c r="V1408">
        <f t="shared" si="2105"/>
        <v>147.88495163690459</v>
      </c>
      <c r="W1408">
        <f t="shared" si="2106"/>
        <v>46.1484375</v>
      </c>
      <c r="X1408">
        <f t="shared" si="2107"/>
        <v>79.869726562500006</v>
      </c>
      <c r="Y1408">
        <f t="shared" si="2108"/>
        <v>18220.943383094229</v>
      </c>
      <c r="Z1408">
        <f t="shared" si="2117"/>
        <v>18194.774052396977</v>
      </c>
      <c r="AA1408">
        <f t="shared" si="2109"/>
        <v>88.005835655771079</v>
      </c>
      <c r="AB1408">
        <f t="shared" si="2110"/>
        <v>114.17516635302309</v>
      </c>
      <c r="AC1408" s="9">
        <f t="shared" si="2111"/>
        <v>26.169330697252008</v>
      </c>
      <c r="AD1408" s="4">
        <f t="shared" si="2112"/>
        <v>1.1032512170606066</v>
      </c>
      <c r="AE1408" s="2">
        <f t="shared" si="2113"/>
        <v>2.5269091007869694E-3</v>
      </c>
      <c r="AF1408">
        <f t="shared" si="2121"/>
        <v>59.879115981133509</v>
      </c>
      <c r="AG1408" s="4">
        <f t="shared" si="2114"/>
        <v>0.52738739886417429</v>
      </c>
      <c r="AI1408">
        <f t="shared" si="2115"/>
        <v>1</v>
      </c>
      <c r="AJ1408">
        <f t="shared" si="2118"/>
        <v>0</v>
      </c>
      <c r="AK1408">
        <f t="shared" si="2119"/>
        <v>0</v>
      </c>
      <c r="AL1408">
        <f t="shared" ref="AL1408:AN1408" si="2166">SUM(AI1398:AI1407)/10</f>
        <v>0.2</v>
      </c>
      <c r="AM1408">
        <f t="shared" si="2166"/>
        <v>0</v>
      </c>
      <c r="AN1408">
        <f t="shared" si="2166"/>
        <v>0.8</v>
      </c>
      <c r="AO1408" s="7">
        <f t="shared" si="2132"/>
        <v>46.25</v>
      </c>
      <c r="AP1408" s="8">
        <f t="shared" si="2136"/>
        <v>0.45262061890150929</v>
      </c>
      <c r="AQ1408" s="8">
        <f t="shared" si="2137"/>
        <v>0</v>
      </c>
      <c r="AR1408" s="8">
        <f t="shared" si="2138"/>
        <v>0.73636363636363633</v>
      </c>
      <c r="AT1408" s="8">
        <f t="shared" si="2133"/>
        <v>7</v>
      </c>
      <c r="AU1408" s="8">
        <f t="shared" si="2134"/>
        <v>3</v>
      </c>
      <c r="AV1408" s="4"/>
    </row>
    <row r="1409" spans="1:53" x14ac:dyDescent="0.25">
      <c r="A1409" t="s">
        <v>1413</v>
      </c>
      <c r="B1409">
        <v>18295.849609375</v>
      </c>
      <c r="C1409">
        <v>18330.75</v>
      </c>
      <c r="D1409">
        <v>18260.150390625</v>
      </c>
      <c r="E1409">
        <v>18298.94921875</v>
      </c>
      <c r="F1409">
        <v>18298.94921875</v>
      </c>
      <c r="G1409">
        <v>0</v>
      </c>
      <c r="H1409" t="str">
        <f t="shared" si="2092"/>
        <v xml:space="preserve"> 09:15:00+05:30</v>
      </c>
      <c r="I1409" t="str">
        <f t="shared" si="2093"/>
        <v>Y</v>
      </c>
      <c r="J1409">
        <f t="shared" si="2094"/>
        <v>-10</v>
      </c>
      <c r="K1409">
        <f t="shared" si="2095"/>
        <v>3.099609375</v>
      </c>
      <c r="L1409" s="3">
        <f t="shared" si="2071"/>
        <v>-5.4618098944526569E-4</v>
      </c>
      <c r="M1409" s="3">
        <f t="shared" si="2096"/>
        <v>1.6941598456360972E-4</v>
      </c>
      <c r="N1409" t="str">
        <f t="shared" si="2097"/>
        <v>2021-10-27</v>
      </c>
      <c r="O1409">
        <f t="shared" si="2098"/>
        <v>9.400390625</v>
      </c>
      <c r="P1409">
        <f t="shared" si="2099"/>
        <v>-117.44921875</v>
      </c>
      <c r="Q1409">
        <f t="shared" si="2100"/>
        <v>-590.1484375</v>
      </c>
      <c r="R1409">
        <f t="shared" si="2101"/>
        <v>-409.798828125</v>
      </c>
      <c r="S1409">
        <f t="shared" si="2102"/>
        <v>18209.531005859375</v>
      </c>
      <c r="T1409">
        <f t="shared" si="2103"/>
        <v>18165.319010416668</v>
      </c>
      <c r="U1409">
        <f t="shared" si="2104"/>
        <v>89.418212890625</v>
      </c>
      <c r="V1409">
        <f t="shared" si="2105"/>
        <v>133.63020833333212</v>
      </c>
      <c r="W1409">
        <f t="shared" si="2106"/>
        <v>70.599609375</v>
      </c>
      <c r="X1409">
        <f t="shared" si="2107"/>
        <v>78.574609374999994</v>
      </c>
      <c r="Y1409">
        <f t="shared" si="2108"/>
        <v>18238.278013239957</v>
      </c>
      <c r="Z1409">
        <f t="shared" si="2117"/>
        <v>18204.244522065434</v>
      </c>
      <c r="AA1409">
        <f t="shared" si="2109"/>
        <v>60.671205510043364</v>
      </c>
      <c r="AB1409">
        <f t="shared" si="2110"/>
        <v>94.704696684566443</v>
      </c>
      <c r="AC1409" s="9">
        <f t="shared" si="2111"/>
        <v>34.033491174523078</v>
      </c>
      <c r="AD1409" s="4">
        <f t="shared" si="2112"/>
        <v>0.30051056972950674</v>
      </c>
      <c r="AE1409" s="2">
        <f t="shared" si="2113"/>
        <v>3.866321353587907E-3</v>
      </c>
      <c r="AF1409">
        <f t="shared" si="2121"/>
        <v>72.959002823288756</v>
      </c>
      <c r="AG1409" s="4">
        <f t="shared" si="2114"/>
        <v>0.21843820884524096</v>
      </c>
      <c r="AI1409">
        <f t="shared" si="2115"/>
        <v>1</v>
      </c>
      <c r="AJ1409">
        <f t="shared" si="2118"/>
        <v>0</v>
      </c>
      <c r="AK1409">
        <f t="shared" si="2119"/>
        <v>0</v>
      </c>
      <c r="AL1409">
        <f t="shared" ref="AL1409:AN1409" si="2167">SUM(AI1399:AI1408)/10</f>
        <v>0.3</v>
      </c>
      <c r="AM1409">
        <f t="shared" si="2167"/>
        <v>0</v>
      </c>
      <c r="AN1409">
        <f t="shared" si="2167"/>
        <v>0.7</v>
      </c>
      <c r="AO1409" s="7">
        <f t="shared" si="2132"/>
        <v>-10</v>
      </c>
      <c r="AP1409" s="8">
        <f t="shared" si="2136"/>
        <v>0.55214414273759849</v>
      </c>
      <c r="AQ1409" s="8">
        <f t="shared" si="2137"/>
        <v>0</v>
      </c>
      <c r="AR1409" s="8">
        <f t="shared" si="2138"/>
        <v>0.65454545454545454</v>
      </c>
      <c r="AT1409" s="8">
        <f t="shared" si="2133"/>
        <v>7</v>
      </c>
      <c r="AU1409" s="8">
        <f t="shared" si="2134"/>
        <v>3</v>
      </c>
      <c r="AV1409" s="4"/>
    </row>
    <row r="1410" spans="1:53" x14ac:dyDescent="0.25">
      <c r="A1410" t="s">
        <v>1414</v>
      </c>
      <c r="B1410">
        <v>18298.25</v>
      </c>
      <c r="C1410">
        <v>18314.55078125</v>
      </c>
      <c r="D1410">
        <v>18267.55078125</v>
      </c>
      <c r="E1410">
        <v>18308.349609375</v>
      </c>
      <c r="F1410">
        <v>18308.349609375</v>
      </c>
      <c r="G1410">
        <v>0</v>
      </c>
      <c r="H1410" t="str">
        <f t="shared" si="2092"/>
        <v xml:space="preserve"> 10:15:00+05:30</v>
      </c>
      <c r="I1410" t="str">
        <f t="shared" si="2093"/>
        <v>N</v>
      </c>
      <c r="J1410">
        <f t="shared" si="2094"/>
        <v>9.400390625</v>
      </c>
      <c r="K1410">
        <f t="shared" si="2095"/>
        <v>10.099609375</v>
      </c>
      <c r="L1410" s="3">
        <f t="shared" si="2071"/>
        <v>5.1371204502649256E-4</v>
      </c>
      <c r="M1410" s="3">
        <f t="shared" si="2096"/>
        <v>5.519440042080527E-4</v>
      </c>
      <c r="N1410" t="str">
        <f t="shared" si="2097"/>
        <v>2021-10-27</v>
      </c>
      <c r="O1410">
        <f t="shared" si="2098"/>
        <v>-15.298828125</v>
      </c>
      <c r="P1410">
        <f t="shared" si="2099"/>
        <v>-216.298828125</v>
      </c>
      <c r="Q1410">
        <f t="shared" si="2100"/>
        <v>-547.25</v>
      </c>
      <c r="R1410">
        <f t="shared" si="2101"/>
        <v>-347.19921875</v>
      </c>
      <c r="S1410">
        <f t="shared" si="2102"/>
        <v>18229.837158203125</v>
      </c>
      <c r="T1410">
        <f t="shared" si="2103"/>
        <v>18166.376116071428</v>
      </c>
      <c r="U1410">
        <f t="shared" si="2104"/>
        <v>78.512451171875</v>
      </c>
      <c r="V1410">
        <f t="shared" si="2105"/>
        <v>141.97349330357247</v>
      </c>
      <c r="W1410">
        <f t="shared" si="2106"/>
        <v>47</v>
      </c>
      <c r="X1410">
        <f t="shared" si="2107"/>
        <v>76.529687499999994</v>
      </c>
      <c r="Y1410">
        <f t="shared" si="2108"/>
        <v>18253.849479047745</v>
      </c>
      <c r="Z1410">
        <f t="shared" si="2117"/>
        <v>18213.708620911759</v>
      </c>
      <c r="AA1410">
        <f t="shared" si="2109"/>
        <v>54.500130327254737</v>
      </c>
      <c r="AB1410">
        <f t="shared" si="2110"/>
        <v>94.640988463241229</v>
      </c>
      <c r="AC1410" s="9">
        <f t="shared" si="2111"/>
        <v>40.140858135986491</v>
      </c>
      <c r="AD1410" s="4">
        <f t="shared" si="2112"/>
        <v>0.1794516739450841</v>
      </c>
      <c r="AE1410" s="2">
        <f t="shared" si="2113"/>
        <v>2.5728681727952975E-3</v>
      </c>
      <c r="AF1410">
        <f t="shared" si="2121"/>
        <v>87.47336297631773</v>
      </c>
      <c r="AG1410" s="4">
        <f t="shared" si="2114"/>
        <v>0.19893857634243792</v>
      </c>
      <c r="AI1410">
        <f t="shared" si="2115"/>
        <v>1</v>
      </c>
      <c r="AJ1410">
        <f t="shared" si="2118"/>
        <v>0</v>
      </c>
      <c r="AK1410">
        <f t="shared" si="2119"/>
        <v>0</v>
      </c>
      <c r="AL1410">
        <f t="shared" ref="AL1410:AN1410" si="2168">SUM(AI1400:AI1409)/10</f>
        <v>0.4</v>
      </c>
      <c r="AM1410">
        <f t="shared" si="2168"/>
        <v>0</v>
      </c>
      <c r="AN1410">
        <f t="shared" si="2168"/>
        <v>0.6</v>
      </c>
      <c r="AO1410" s="7">
        <f t="shared" si="2132"/>
        <v>9.400390625</v>
      </c>
      <c r="AP1410" s="8">
        <f t="shared" si="2136"/>
        <v>0.63357248042167147</v>
      </c>
      <c r="AQ1410" s="8">
        <f t="shared" si="2137"/>
        <v>0</v>
      </c>
      <c r="AR1410" s="8">
        <f t="shared" si="2138"/>
        <v>0.57272727272727275</v>
      </c>
      <c r="AT1410" s="8">
        <f t="shared" si="2133"/>
        <v>7</v>
      </c>
      <c r="AU1410" s="8">
        <f t="shared" si="2134"/>
        <v>3</v>
      </c>
      <c r="AV1410" s="4"/>
    </row>
    <row r="1411" spans="1:53" x14ac:dyDescent="0.25">
      <c r="A1411" t="s">
        <v>1415</v>
      </c>
      <c r="B1411">
        <v>18310.400390625</v>
      </c>
      <c r="C1411">
        <v>18340.75</v>
      </c>
      <c r="D1411">
        <v>18293.05078125</v>
      </c>
      <c r="E1411">
        <v>18293.05078125</v>
      </c>
      <c r="F1411">
        <v>18293.05078125</v>
      </c>
      <c r="G1411">
        <v>0</v>
      </c>
      <c r="H1411" t="str">
        <f t="shared" si="2092"/>
        <v xml:space="preserve"> 11:15:00+05:30</v>
      </c>
      <c r="I1411" t="str">
        <f t="shared" si="2093"/>
        <v>N</v>
      </c>
      <c r="J1411">
        <f t="shared" si="2094"/>
        <v>-15.298828125</v>
      </c>
      <c r="K1411">
        <f t="shared" si="2095"/>
        <v>-17.349609375</v>
      </c>
      <c r="L1411" s="3">
        <f t="shared" si="2071"/>
        <v>-8.3562027443293192E-4</v>
      </c>
      <c r="M1411" s="3">
        <f t="shared" si="2096"/>
        <v>-9.4752758022064181E-4</v>
      </c>
      <c r="N1411" t="str">
        <f t="shared" si="2097"/>
        <v>2021-10-27</v>
      </c>
      <c r="O1411">
        <f t="shared" si="2098"/>
        <v>17.5</v>
      </c>
      <c r="P1411">
        <f t="shared" si="2099"/>
        <v>-254.951171875</v>
      </c>
      <c r="Q1411">
        <f t="shared" si="2100"/>
        <v>-543.30078125</v>
      </c>
      <c r="R1411">
        <f t="shared" si="2101"/>
        <v>-316.900390625</v>
      </c>
      <c r="S1411">
        <f t="shared" si="2102"/>
        <v>18239.049560546875</v>
      </c>
      <c r="T1411">
        <f t="shared" si="2103"/>
        <v>18168.528459821428</v>
      </c>
      <c r="U1411">
        <f t="shared" si="2104"/>
        <v>54.001220703125</v>
      </c>
      <c r="V1411">
        <f t="shared" si="2105"/>
        <v>124.52232142857247</v>
      </c>
      <c r="W1411">
        <f t="shared" si="2106"/>
        <v>47.69921875</v>
      </c>
      <c r="X1411">
        <f t="shared" si="2107"/>
        <v>72.849609375</v>
      </c>
      <c r="Y1411">
        <f t="shared" si="2108"/>
        <v>18262.560879537134</v>
      </c>
      <c r="Z1411">
        <f t="shared" si="2117"/>
        <v>18220.921544578872</v>
      </c>
      <c r="AA1411">
        <f t="shared" si="2109"/>
        <v>30.489901712866413</v>
      </c>
      <c r="AB1411">
        <f t="shared" si="2110"/>
        <v>72.129236671127728</v>
      </c>
      <c r="AC1411" s="9">
        <f t="shared" si="2111"/>
        <v>41.639334958261315</v>
      </c>
      <c r="AD1411" s="4">
        <f t="shared" si="2112"/>
        <v>3.7330463070779051E-2</v>
      </c>
      <c r="AE1411" s="2">
        <f t="shared" si="2113"/>
        <v>2.6075048563736956E-3</v>
      </c>
      <c r="AF1411">
        <f t="shared" si="2121"/>
        <v>94.032419715706055</v>
      </c>
      <c r="AG1411" s="4">
        <f t="shared" si="2114"/>
        <v>7.4983475154191834E-2</v>
      </c>
      <c r="AI1411">
        <f t="shared" si="2115"/>
        <v>1</v>
      </c>
      <c r="AJ1411">
        <f t="shared" si="2118"/>
        <v>0</v>
      </c>
      <c r="AK1411">
        <f t="shared" si="2119"/>
        <v>0</v>
      </c>
      <c r="AL1411">
        <f t="shared" ref="AL1411:AN1411" si="2169">SUM(AI1401:AI1410)/10</f>
        <v>0.5</v>
      </c>
      <c r="AM1411">
        <f t="shared" si="2169"/>
        <v>0</v>
      </c>
      <c r="AN1411">
        <f t="shared" si="2169"/>
        <v>0.5</v>
      </c>
      <c r="AO1411" s="7">
        <f t="shared" si="2132"/>
        <v>-15.298828125</v>
      </c>
      <c r="AP1411" s="8">
        <f t="shared" si="2136"/>
        <v>0.70019566579954939</v>
      </c>
      <c r="AQ1411" s="8">
        <f t="shared" si="2137"/>
        <v>0</v>
      </c>
      <c r="AR1411" s="8">
        <f t="shared" si="2138"/>
        <v>0.49090909090909091</v>
      </c>
      <c r="AT1411" s="8">
        <f t="shared" si="2133"/>
        <v>6</v>
      </c>
      <c r="AU1411" s="8">
        <f t="shared" si="2134"/>
        <v>4</v>
      </c>
      <c r="AV1411" s="4"/>
    </row>
    <row r="1412" spans="1:53" x14ac:dyDescent="0.25">
      <c r="A1412" t="s">
        <v>1416</v>
      </c>
      <c r="B1412">
        <v>18292.80078125</v>
      </c>
      <c r="C1412">
        <v>18318.55078125</v>
      </c>
      <c r="D1412">
        <v>18289.44921875</v>
      </c>
      <c r="E1412">
        <v>18310.55078125</v>
      </c>
      <c r="F1412">
        <v>18310.55078125</v>
      </c>
      <c r="G1412">
        <v>0</v>
      </c>
      <c r="H1412" t="str">
        <f t="shared" si="2092"/>
        <v xml:space="preserve"> 12:15:00+05:30</v>
      </c>
      <c r="I1412" t="str">
        <f t="shared" si="2093"/>
        <v>N</v>
      </c>
      <c r="J1412">
        <f t="shared" si="2094"/>
        <v>17.5</v>
      </c>
      <c r="K1412">
        <f t="shared" si="2095"/>
        <v>17.75</v>
      </c>
      <c r="L1412" s="3">
        <f t="shared" ref="L1412:L1475" si="2170">(E1412-E1411)/E1411</f>
        <v>9.5664742908477241E-4</v>
      </c>
      <c r="M1412" s="3">
        <f t="shared" si="2096"/>
        <v>9.7032708179895736E-4</v>
      </c>
      <c r="N1412" t="str">
        <f t="shared" si="2097"/>
        <v>2021-10-27</v>
      </c>
      <c r="O1412">
        <f t="shared" si="2098"/>
        <v>2.599609375</v>
      </c>
      <c r="P1412">
        <f t="shared" si="2099"/>
        <v>-287.25</v>
      </c>
      <c r="Q1412">
        <f t="shared" si="2100"/>
        <v>-533</v>
      </c>
      <c r="R1412">
        <f t="shared" si="2101"/>
        <v>-413.900390625</v>
      </c>
      <c r="S1412">
        <f t="shared" si="2102"/>
        <v>18255.474609375</v>
      </c>
      <c r="T1412">
        <f t="shared" si="2103"/>
        <v>18175.447544642859</v>
      </c>
      <c r="U1412">
        <f t="shared" si="2104"/>
        <v>55.076171875</v>
      </c>
      <c r="V1412">
        <f t="shared" si="2105"/>
        <v>135.1032366071413</v>
      </c>
      <c r="W1412">
        <f t="shared" si="2106"/>
        <v>29.1015625</v>
      </c>
      <c r="X1412">
        <f t="shared" si="2107"/>
        <v>75.0595703125</v>
      </c>
      <c r="Y1412">
        <f t="shared" si="2108"/>
        <v>18273.225302139992</v>
      </c>
      <c r="Z1412">
        <f t="shared" si="2117"/>
        <v>18229.069657003522</v>
      </c>
      <c r="AA1412">
        <f t="shared" si="2109"/>
        <v>37.325479110008018</v>
      </c>
      <c r="AB1412">
        <f t="shared" si="2110"/>
        <v>81.48112424647843</v>
      </c>
      <c r="AC1412" s="9">
        <f t="shared" si="2111"/>
        <v>44.155645136470412</v>
      </c>
      <c r="AD1412" s="4">
        <f t="shared" si="2112"/>
        <v>6.0431084711881453E-2</v>
      </c>
      <c r="AE1412" s="2">
        <f t="shared" si="2113"/>
        <v>1.5911666968169617E-3</v>
      </c>
      <c r="AF1412">
        <f t="shared" si="2121"/>
        <v>97.77775749713328</v>
      </c>
      <c r="AG1412" s="4">
        <f t="shared" si="2114"/>
        <v>3.9830281861837992E-2</v>
      </c>
      <c r="AI1412">
        <f t="shared" si="2115"/>
        <v>1</v>
      </c>
      <c r="AJ1412">
        <f t="shared" si="2118"/>
        <v>0</v>
      </c>
      <c r="AK1412">
        <f t="shared" si="2119"/>
        <v>0</v>
      </c>
      <c r="AL1412">
        <f t="shared" ref="AL1412:AN1412" si="2171">SUM(AI1402:AI1411)/10</f>
        <v>0.6</v>
      </c>
      <c r="AM1412">
        <f t="shared" si="2171"/>
        <v>0</v>
      </c>
      <c r="AN1412">
        <f t="shared" si="2171"/>
        <v>0.4</v>
      </c>
      <c r="AO1412" s="7">
        <f t="shared" si="2132"/>
        <v>17.5</v>
      </c>
      <c r="AP1412" s="8">
        <f t="shared" si="2136"/>
        <v>0.75470554474508589</v>
      </c>
      <c r="AQ1412" s="8">
        <f t="shared" si="2137"/>
        <v>0</v>
      </c>
      <c r="AR1412" s="8">
        <f t="shared" si="2138"/>
        <v>0.40909090909090906</v>
      </c>
      <c r="AT1412" s="8">
        <f t="shared" si="2133"/>
        <v>6</v>
      </c>
      <c r="AU1412" s="8">
        <f t="shared" si="2134"/>
        <v>4</v>
      </c>
      <c r="AV1412" s="4"/>
    </row>
    <row r="1413" spans="1:53" x14ac:dyDescent="0.25">
      <c r="A1413" t="s">
        <v>1417</v>
      </c>
      <c r="B1413">
        <v>18310.69921875</v>
      </c>
      <c r="C1413">
        <v>18323.94921875</v>
      </c>
      <c r="D1413">
        <v>18296.849609375</v>
      </c>
      <c r="E1413">
        <v>18313.150390625</v>
      </c>
      <c r="F1413">
        <v>18313.150390625</v>
      </c>
      <c r="G1413">
        <v>0</v>
      </c>
      <c r="H1413" t="str">
        <f t="shared" si="2092"/>
        <v xml:space="preserve"> 13:15:00+05:30</v>
      </c>
      <c r="I1413" t="str">
        <f t="shared" si="2093"/>
        <v>N</v>
      </c>
      <c r="J1413">
        <f t="shared" si="2094"/>
        <v>2.599609375</v>
      </c>
      <c r="K1413">
        <f t="shared" si="2095"/>
        <v>2.451171875</v>
      </c>
      <c r="L1413" s="3">
        <f t="shared" si="2170"/>
        <v>1.4197330304569535E-4</v>
      </c>
      <c r="M1413" s="3">
        <f t="shared" si="2096"/>
        <v>1.3386555290526649E-4</v>
      </c>
      <c r="N1413" t="str">
        <f t="shared" si="2097"/>
        <v>2021-10-27</v>
      </c>
      <c r="O1413">
        <f t="shared" si="2098"/>
        <v>-85.701171875</v>
      </c>
      <c r="P1413">
        <f t="shared" si="2099"/>
        <v>-305.80078125</v>
      </c>
      <c r="Q1413">
        <f t="shared" si="2100"/>
        <v>-502.30078125</v>
      </c>
      <c r="R1413">
        <f t="shared" si="2101"/>
        <v>-504.30078125</v>
      </c>
      <c r="S1413">
        <f t="shared" si="2102"/>
        <v>18274.2373046875</v>
      </c>
      <c r="T1413">
        <f t="shared" si="2103"/>
        <v>18186.226190476191</v>
      </c>
      <c r="U1413">
        <f t="shared" si="2104"/>
        <v>38.9130859375</v>
      </c>
      <c r="V1413">
        <f t="shared" si="2105"/>
        <v>126.92420014880918</v>
      </c>
      <c r="W1413">
        <f t="shared" si="2106"/>
        <v>27.099609375</v>
      </c>
      <c r="X1413">
        <f t="shared" si="2107"/>
        <v>66.919726562500003</v>
      </c>
      <c r="Y1413">
        <f t="shared" si="2108"/>
        <v>18282.09754402555</v>
      </c>
      <c r="Z1413">
        <f t="shared" si="2117"/>
        <v>18236.713360060021</v>
      </c>
      <c r="AA1413">
        <f t="shared" si="2109"/>
        <v>31.052846599450277</v>
      </c>
      <c r="AB1413">
        <f t="shared" si="2110"/>
        <v>76.437030564979068</v>
      </c>
      <c r="AC1413" s="9">
        <f t="shared" si="2111"/>
        <v>45.384183965528791</v>
      </c>
      <c r="AD1413" s="4">
        <f t="shared" si="2112"/>
        <v>2.7822916532220847E-2</v>
      </c>
      <c r="AE1413" s="2">
        <f t="shared" si="2113"/>
        <v>1.4811079477373315E-3</v>
      </c>
      <c r="AF1413">
        <f t="shared" si="2121"/>
        <v>95.871353549358901</v>
      </c>
      <c r="AG1413" s="4">
        <f t="shared" si="2114"/>
        <v>-1.9497317146287309E-2</v>
      </c>
      <c r="AI1413">
        <f t="shared" si="2115"/>
        <v>1</v>
      </c>
      <c r="AJ1413">
        <f t="shared" si="2118"/>
        <v>0</v>
      </c>
      <c r="AK1413">
        <f t="shared" si="2119"/>
        <v>0</v>
      </c>
      <c r="AL1413">
        <f t="shared" ref="AL1413:AN1413" si="2172">SUM(AI1403:AI1412)/10</f>
        <v>0.7</v>
      </c>
      <c r="AM1413">
        <f t="shared" si="2172"/>
        <v>0</v>
      </c>
      <c r="AN1413">
        <f t="shared" si="2172"/>
        <v>0.3</v>
      </c>
      <c r="AO1413" s="7">
        <f t="shared" si="2132"/>
        <v>2.599609375</v>
      </c>
      <c r="AP1413" s="8">
        <f t="shared" si="2136"/>
        <v>0.79930453660961576</v>
      </c>
      <c r="AQ1413" s="8">
        <f t="shared" si="2137"/>
        <v>0</v>
      </c>
      <c r="AR1413" s="8">
        <f t="shared" si="2138"/>
        <v>0.32727272727272727</v>
      </c>
      <c r="AT1413" s="8">
        <f t="shared" si="2133"/>
        <v>7</v>
      </c>
      <c r="AU1413" s="8">
        <f t="shared" si="2134"/>
        <v>3</v>
      </c>
      <c r="AV1413" s="4"/>
    </row>
    <row r="1414" spans="1:53" x14ac:dyDescent="0.25">
      <c r="A1414" t="s">
        <v>1418</v>
      </c>
      <c r="B1414">
        <v>18312.5</v>
      </c>
      <c r="C1414">
        <v>18321.19921875</v>
      </c>
      <c r="D1414">
        <v>18202.19921875</v>
      </c>
      <c r="E1414">
        <v>18227.44921875</v>
      </c>
      <c r="F1414">
        <v>18227.44921875</v>
      </c>
      <c r="G1414">
        <v>0</v>
      </c>
      <c r="H1414" t="str">
        <f t="shared" si="2092"/>
        <v xml:space="preserve"> 14:15:00+05:30</v>
      </c>
      <c r="I1414" t="str">
        <f t="shared" si="2093"/>
        <v>N</v>
      </c>
      <c r="J1414">
        <f t="shared" si="2094"/>
        <v>-85.701171875</v>
      </c>
      <c r="K1414">
        <f t="shared" si="2095"/>
        <v>-85.05078125</v>
      </c>
      <c r="L1414" s="3">
        <f t="shared" si="2170"/>
        <v>-4.6797612670113143E-3</v>
      </c>
      <c r="M1414" s="3">
        <f t="shared" si="2096"/>
        <v>-4.6444112627986346E-3</v>
      </c>
      <c r="N1414" t="str">
        <f t="shared" si="2097"/>
        <v>2021-10-27</v>
      </c>
      <c r="O1414">
        <f t="shared" si="2098"/>
        <v>-45.94921875</v>
      </c>
      <c r="P1414">
        <f t="shared" si="2099"/>
        <v>-277.048828125</v>
      </c>
      <c r="Q1414">
        <f t="shared" si="2100"/>
        <v>-332.099609375</v>
      </c>
      <c r="R1414">
        <f t="shared" si="2101"/>
        <v>-368.8984375</v>
      </c>
      <c r="S1414">
        <f t="shared" si="2102"/>
        <v>18292.756103515625</v>
      </c>
      <c r="T1414">
        <f t="shared" si="2103"/>
        <v>18194.371465773809</v>
      </c>
      <c r="U1414">
        <f t="shared" si="2104"/>
        <v>-65.306884765625</v>
      </c>
      <c r="V1414">
        <f t="shared" si="2105"/>
        <v>33.077752976190823</v>
      </c>
      <c r="W1414">
        <f t="shared" si="2106"/>
        <v>119</v>
      </c>
      <c r="X1414">
        <f t="shared" si="2107"/>
        <v>57.369726562499999</v>
      </c>
      <c r="Y1414">
        <f t="shared" si="2108"/>
        <v>18269.953471742094</v>
      </c>
      <c r="Z1414">
        <f t="shared" si="2117"/>
        <v>18235.871165395474</v>
      </c>
      <c r="AA1414">
        <f t="shared" si="2109"/>
        <v>-42.504252992093825</v>
      </c>
      <c r="AB1414">
        <f t="shared" si="2110"/>
        <v>-8.421946645474236</v>
      </c>
      <c r="AC1414" s="9">
        <f t="shared" si="2111"/>
        <v>34.082306346619589</v>
      </c>
      <c r="AD1414" s="4">
        <f t="shared" si="2112"/>
        <v>-0.24902678932143976</v>
      </c>
      <c r="AE1414" s="2">
        <f t="shared" si="2113"/>
        <v>6.5376715511067836E-3</v>
      </c>
      <c r="AF1414">
        <f t="shared" si="2121"/>
        <v>75.582005968284648</v>
      </c>
      <c r="AG1414" s="4">
        <f t="shared" si="2114"/>
        <v>-0.21163097035683742</v>
      </c>
      <c r="AI1414">
        <f t="shared" si="2115"/>
        <v>0</v>
      </c>
      <c r="AJ1414">
        <f t="shared" si="2118"/>
        <v>0</v>
      </c>
      <c r="AK1414">
        <f t="shared" si="2119"/>
        <v>1</v>
      </c>
      <c r="AL1414">
        <f t="shared" ref="AL1414:AN1414" si="2173">SUM(AI1404:AI1413)/10</f>
        <v>0.8</v>
      </c>
      <c r="AM1414">
        <f t="shared" si="2173"/>
        <v>0</v>
      </c>
      <c r="AN1414">
        <f t="shared" si="2173"/>
        <v>0.2</v>
      </c>
      <c r="AO1414" s="7">
        <f t="shared" si="2132"/>
        <v>-85.701171875</v>
      </c>
      <c r="AP1414" s="8">
        <f t="shared" si="2136"/>
        <v>0.65397643904423108</v>
      </c>
      <c r="AQ1414" s="8">
        <f t="shared" si="2137"/>
        <v>0</v>
      </c>
      <c r="AR1414" s="8">
        <f t="shared" si="2138"/>
        <v>0.42727272727272725</v>
      </c>
      <c r="AT1414" s="8">
        <f t="shared" si="2133"/>
        <v>7</v>
      </c>
      <c r="AU1414" s="8">
        <f t="shared" si="2134"/>
        <v>3</v>
      </c>
      <c r="AV1414" s="4"/>
    </row>
    <row r="1415" spans="1:53" x14ac:dyDescent="0.25">
      <c r="A1415" t="s">
        <v>1419</v>
      </c>
      <c r="B1415">
        <v>18227.19921875</v>
      </c>
      <c r="C1415">
        <v>18228.099609375</v>
      </c>
      <c r="D1415">
        <v>18168.099609375</v>
      </c>
      <c r="E1415">
        <v>18181.5</v>
      </c>
      <c r="F1415">
        <v>18181.5</v>
      </c>
      <c r="G1415">
        <v>0</v>
      </c>
      <c r="H1415" t="str">
        <f t="shared" si="2092"/>
        <v xml:space="preserve"> 15:15:00+05:30</v>
      </c>
      <c r="I1415" t="str">
        <f t="shared" si="2093"/>
        <v>N</v>
      </c>
      <c r="J1415">
        <f t="shared" si="2094"/>
        <v>-45.94921875</v>
      </c>
      <c r="K1415">
        <f t="shared" si="2095"/>
        <v>-45.69921875</v>
      </c>
      <c r="L1415" s="3">
        <f t="shared" si="2170"/>
        <v>-2.5208803600853535E-3</v>
      </c>
      <c r="M1415" s="3">
        <f t="shared" si="2096"/>
        <v>-2.5071991698532607E-3</v>
      </c>
      <c r="N1415" t="str">
        <f t="shared" si="2097"/>
        <v>2021-10-27</v>
      </c>
      <c r="O1415">
        <f t="shared" si="2098"/>
        <v>-89.44921875</v>
      </c>
      <c r="P1415">
        <f t="shared" si="2099"/>
        <v>-327.099609375</v>
      </c>
      <c r="Q1415">
        <f t="shared" si="2100"/>
        <v>-248.5</v>
      </c>
      <c r="R1415">
        <f t="shared" si="2101"/>
        <v>-361</v>
      </c>
      <c r="S1415">
        <f t="shared" si="2102"/>
        <v>18290.3935546875</v>
      </c>
      <c r="T1415">
        <f t="shared" si="2103"/>
        <v>18199.273809523809</v>
      </c>
      <c r="U1415">
        <f t="shared" si="2104"/>
        <v>-108.8935546875</v>
      </c>
      <c r="V1415">
        <f t="shared" si="2105"/>
        <v>-17.773809523809177</v>
      </c>
      <c r="W1415">
        <f t="shared" si="2106"/>
        <v>60</v>
      </c>
      <c r="X1415">
        <f t="shared" si="2107"/>
        <v>60.364843749999999</v>
      </c>
      <c r="Y1415">
        <f t="shared" si="2108"/>
        <v>18250.297144688295</v>
      </c>
      <c r="Z1415">
        <f t="shared" si="2117"/>
        <v>18230.928332177704</v>
      </c>
      <c r="AA1415">
        <f t="shared" si="2109"/>
        <v>-68.797144688294793</v>
      </c>
      <c r="AB1415">
        <f t="shared" si="2110"/>
        <v>-49.428332177703851</v>
      </c>
      <c r="AC1415" s="9">
        <f t="shared" si="2111"/>
        <v>19.368812510590942</v>
      </c>
      <c r="AD1415" s="4">
        <f t="shared" si="2112"/>
        <v>-0.43170475866249547</v>
      </c>
      <c r="AE1415" s="2">
        <f t="shared" si="2113"/>
        <v>3.3024918010158386E-3</v>
      </c>
      <c r="AF1415">
        <f t="shared" si="2121"/>
        <v>51.023335164485616</v>
      </c>
      <c r="AG1415" s="4">
        <f t="shared" si="2114"/>
        <v>-0.32492748094174984</v>
      </c>
      <c r="AI1415">
        <f t="shared" si="2115"/>
        <v>0</v>
      </c>
      <c r="AJ1415">
        <f t="shared" si="2118"/>
        <v>0</v>
      </c>
      <c r="AK1415">
        <f t="shared" si="2119"/>
        <v>1</v>
      </c>
      <c r="AL1415">
        <f t="shared" ref="AL1415:AN1415" si="2174">SUM(AI1405:AI1414)/10</f>
        <v>0.8</v>
      </c>
      <c r="AM1415">
        <f t="shared" si="2174"/>
        <v>0</v>
      </c>
      <c r="AN1415">
        <f t="shared" si="2174"/>
        <v>0.2</v>
      </c>
      <c r="AO1415" s="7">
        <f t="shared" si="2132"/>
        <v>-45.94921875</v>
      </c>
      <c r="AP1415" s="8">
        <f t="shared" si="2136"/>
        <v>0.53507163194527996</v>
      </c>
      <c r="AQ1415" s="8">
        <f t="shared" si="2137"/>
        <v>0</v>
      </c>
      <c r="AR1415" s="8">
        <f t="shared" si="2138"/>
        <v>0.34545454545454546</v>
      </c>
      <c r="AT1415" s="8">
        <f t="shared" si="2133"/>
        <v>6</v>
      </c>
      <c r="AU1415" s="8">
        <f t="shared" si="2134"/>
        <v>4</v>
      </c>
      <c r="AV1415" s="4"/>
    </row>
    <row r="1416" spans="1:53" x14ac:dyDescent="0.25">
      <c r="A1416" t="s">
        <v>1420</v>
      </c>
      <c r="B1416">
        <v>18187.650390625</v>
      </c>
      <c r="C1416">
        <v>18187.650390625</v>
      </c>
      <c r="D1416">
        <v>18054.80078125</v>
      </c>
      <c r="E1416">
        <v>18092.05078125</v>
      </c>
      <c r="F1416">
        <v>18092.05078125</v>
      </c>
      <c r="G1416">
        <v>0</v>
      </c>
      <c r="H1416" t="str">
        <f t="shared" si="2092"/>
        <v xml:space="preserve"> 09:15:00+05:30</v>
      </c>
      <c r="I1416" t="str">
        <f t="shared" si="2093"/>
        <v>Y</v>
      </c>
      <c r="J1416">
        <f t="shared" si="2094"/>
        <v>-89.44921875</v>
      </c>
      <c r="K1416">
        <f t="shared" si="2095"/>
        <v>-95.599609375</v>
      </c>
      <c r="L1416" s="3">
        <f t="shared" si="2170"/>
        <v>-4.9197931276297336E-3</v>
      </c>
      <c r="M1416" s="3">
        <f t="shared" si="2096"/>
        <v>-5.2562924468945007E-3</v>
      </c>
      <c r="N1416" t="str">
        <f t="shared" si="2097"/>
        <v>2021-10-28</v>
      </c>
      <c r="O1416">
        <f t="shared" si="2098"/>
        <v>-53.951171875</v>
      </c>
      <c r="P1416">
        <f t="shared" si="2099"/>
        <v>-229.150390625</v>
      </c>
      <c r="Q1416">
        <f t="shared" si="2100"/>
        <v>-146.80078125</v>
      </c>
      <c r="R1416">
        <f t="shared" si="2101"/>
        <v>-259.05078125</v>
      </c>
      <c r="S1416">
        <f t="shared" si="2102"/>
        <v>18280.24365234375</v>
      </c>
      <c r="T1416">
        <f t="shared" si="2103"/>
        <v>18202.607142857141</v>
      </c>
      <c r="U1416">
        <f t="shared" si="2104"/>
        <v>-188.19287109375</v>
      </c>
      <c r="V1416">
        <f t="shared" si="2105"/>
        <v>-110.5563616071413</v>
      </c>
      <c r="W1416">
        <f t="shared" si="2106"/>
        <v>132.849609375</v>
      </c>
      <c r="X1416">
        <f t="shared" si="2107"/>
        <v>58.6298828125</v>
      </c>
      <c r="Y1416">
        <f t="shared" si="2108"/>
        <v>18215.13128614645</v>
      </c>
      <c r="Z1416">
        <f t="shared" si="2117"/>
        <v>18218.303100275185</v>
      </c>
      <c r="AA1416">
        <f t="shared" si="2109"/>
        <v>-123.08050489645029</v>
      </c>
      <c r="AB1416">
        <f t="shared" si="2110"/>
        <v>-126.25231902518499</v>
      </c>
      <c r="AC1416" s="9">
        <f t="shared" si="2111"/>
        <v>-3.1718141287346953</v>
      </c>
      <c r="AD1416" s="4" t="str">
        <f t="shared" si="2112"/>
        <v>CROSSOVER</v>
      </c>
      <c r="AE1416" s="2">
        <f t="shared" si="2113"/>
        <v>7.3581321103783643E-3</v>
      </c>
      <c r="AF1416">
        <f t="shared" si="2121"/>
        <v>12.524143289308995</v>
      </c>
      <c r="AG1416" s="4">
        <f t="shared" si="2114"/>
        <v>-0.75454087332914443</v>
      </c>
      <c r="AI1416">
        <f t="shared" si="2115"/>
        <v>0</v>
      </c>
      <c r="AJ1416">
        <f t="shared" si="2118"/>
        <v>1</v>
      </c>
      <c r="AK1416">
        <f t="shared" si="2119"/>
        <v>0</v>
      </c>
      <c r="AL1416">
        <f t="shared" ref="AL1416:AN1416" si="2175">SUM(AI1406:AI1415)/10</f>
        <v>0.8</v>
      </c>
      <c r="AM1416">
        <f t="shared" si="2175"/>
        <v>0</v>
      </c>
      <c r="AN1416">
        <f t="shared" si="2175"/>
        <v>0.2</v>
      </c>
      <c r="AO1416" s="7">
        <f t="shared" si="2132"/>
        <v>-89.44921875</v>
      </c>
      <c r="AP1416" s="8">
        <f t="shared" si="2136"/>
        <v>0.43778588068250179</v>
      </c>
      <c r="AQ1416" s="8">
        <f t="shared" si="2137"/>
        <v>0.18181818181818182</v>
      </c>
      <c r="AR1416" s="8">
        <f t="shared" si="2138"/>
        <v>0.16363636363636364</v>
      </c>
      <c r="AT1416" s="8">
        <f t="shared" si="2133"/>
        <v>5</v>
      </c>
      <c r="AU1416" s="8">
        <f t="shared" si="2134"/>
        <v>5</v>
      </c>
      <c r="AV1416" s="4"/>
      <c r="AW1416" s="7">
        <f>SUM(AO1417:AO1422)</f>
        <v>-229.150390625</v>
      </c>
      <c r="AX1416" s="7">
        <f>SUM(AO1417:AO1427)</f>
        <v>-448.900390625</v>
      </c>
      <c r="AY1416" s="7">
        <f>SUM(AO1416:AO1430)</f>
        <v>-420.400390625</v>
      </c>
      <c r="AZ1416" s="7">
        <f>SUM(AO1417:AO1436)</f>
        <v>-146.80078125</v>
      </c>
      <c r="BA1416">
        <f>IF(AC1416&gt;0,1,-1)</f>
        <v>-1</v>
      </c>
    </row>
    <row r="1417" spans="1:53" x14ac:dyDescent="0.25">
      <c r="A1417" t="s">
        <v>1421</v>
      </c>
      <c r="B1417">
        <v>18092.44921875</v>
      </c>
      <c r="C1417">
        <v>18103.349609375</v>
      </c>
      <c r="D1417">
        <v>18003.80078125</v>
      </c>
      <c r="E1417">
        <v>18038.099609375</v>
      </c>
      <c r="F1417">
        <v>18038.099609375</v>
      </c>
      <c r="G1417">
        <v>0</v>
      </c>
      <c r="H1417" t="str">
        <f t="shared" si="2092"/>
        <v xml:space="preserve"> 10:15:00+05:30</v>
      </c>
      <c r="I1417" t="str">
        <f t="shared" si="2093"/>
        <v>N</v>
      </c>
      <c r="J1417">
        <f t="shared" si="2094"/>
        <v>-53.951171875</v>
      </c>
      <c r="K1417">
        <f t="shared" si="2095"/>
        <v>-54.349609375</v>
      </c>
      <c r="L1417" s="3">
        <f t="shared" si="2170"/>
        <v>-2.9820373890898648E-3</v>
      </c>
      <c r="M1417" s="3">
        <f t="shared" si="2096"/>
        <v>-3.0039940263408399E-3</v>
      </c>
      <c r="N1417" t="str">
        <f t="shared" si="2097"/>
        <v>2021-10-28</v>
      </c>
      <c r="O1417">
        <f t="shared" si="2098"/>
        <v>-14.798828125</v>
      </c>
      <c r="P1417">
        <f t="shared" si="2099"/>
        <v>-180.548828125</v>
      </c>
      <c r="Q1417">
        <f t="shared" si="2100"/>
        <v>-102.44921875</v>
      </c>
      <c r="R1417">
        <f t="shared" si="2101"/>
        <v>-110.75</v>
      </c>
      <c r="S1417">
        <f t="shared" si="2102"/>
        <v>18253.13134765625</v>
      </c>
      <c r="T1417">
        <f t="shared" si="2103"/>
        <v>18206.561941964286</v>
      </c>
      <c r="U1417">
        <f t="shared" si="2104"/>
        <v>-215.03173828125</v>
      </c>
      <c r="V1417">
        <f t="shared" si="2105"/>
        <v>-168.46233258928623</v>
      </c>
      <c r="W1417">
        <f t="shared" si="2106"/>
        <v>99.548828125</v>
      </c>
      <c r="X1417">
        <f t="shared" si="2107"/>
        <v>63.189843750000001</v>
      </c>
      <c r="Y1417">
        <f t="shared" si="2108"/>
        <v>18175.790913530571</v>
      </c>
      <c r="Z1417">
        <f t="shared" si="2117"/>
        <v>18201.920964738805</v>
      </c>
      <c r="AA1417">
        <f t="shared" si="2109"/>
        <v>-137.69130415557083</v>
      </c>
      <c r="AB1417">
        <f t="shared" si="2110"/>
        <v>-163.8213553638052</v>
      </c>
      <c r="AC1417" s="9">
        <f t="shared" si="2111"/>
        <v>-26.130051208234363</v>
      </c>
      <c r="AD1417" s="4">
        <f t="shared" si="2112"/>
        <v>7.2382037999995292</v>
      </c>
      <c r="AE1417" s="2">
        <f t="shared" si="2113"/>
        <v>5.529322909897715E-3</v>
      </c>
      <c r="AF1417">
        <f t="shared" si="2121"/>
        <v>-30.771028433715401</v>
      </c>
      <c r="AG1417" s="4" t="str">
        <f t="shared" si="2114"/>
        <v>CROSSOVER</v>
      </c>
      <c r="AI1417">
        <f t="shared" si="2115"/>
        <v>0</v>
      </c>
      <c r="AJ1417">
        <f t="shared" si="2118"/>
        <v>1</v>
      </c>
      <c r="AK1417">
        <f t="shared" si="2119"/>
        <v>0</v>
      </c>
      <c r="AL1417">
        <f t="shared" ref="AL1417:AN1417" si="2176">SUM(AI1407:AI1416)/10</f>
        <v>0.7</v>
      </c>
      <c r="AM1417">
        <f t="shared" si="2176"/>
        <v>0.1</v>
      </c>
      <c r="AN1417">
        <f t="shared" si="2176"/>
        <v>0.2</v>
      </c>
      <c r="AO1417" s="7">
        <f t="shared" si="2132"/>
        <v>-53.951171875</v>
      </c>
      <c r="AP1417" s="8">
        <f t="shared" si="2136"/>
        <v>0.35818844783113785</v>
      </c>
      <c r="AQ1417" s="8">
        <f t="shared" si="2137"/>
        <v>0.18181818181818182</v>
      </c>
      <c r="AR1417" s="8">
        <f t="shared" si="2138"/>
        <v>0.16363636363636364</v>
      </c>
      <c r="AT1417" s="8">
        <f t="shared" si="2133"/>
        <v>4</v>
      </c>
      <c r="AU1417" s="8">
        <f t="shared" si="2134"/>
        <v>6</v>
      </c>
      <c r="AV1417" s="4"/>
    </row>
    <row r="1418" spans="1:53" x14ac:dyDescent="0.25">
      <c r="A1418" t="s">
        <v>1422</v>
      </c>
      <c r="B1418">
        <v>18038.150390625</v>
      </c>
      <c r="C1418">
        <v>18085.75</v>
      </c>
      <c r="D1418">
        <v>18021.80078125</v>
      </c>
      <c r="E1418">
        <v>18023.30078125</v>
      </c>
      <c r="F1418">
        <v>18023.30078125</v>
      </c>
      <c r="G1418">
        <v>0</v>
      </c>
      <c r="H1418" t="str">
        <f t="shared" si="2092"/>
        <v xml:space="preserve"> 11:15:00+05:30</v>
      </c>
      <c r="I1418" t="str">
        <f t="shared" si="2093"/>
        <v>N</v>
      </c>
      <c r="J1418">
        <f t="shared" si="2094"/>
        <v>-14.798828125</v>
      </c>
      <c r="K1418">
        <f t="shared" si="2095"/>
        <v>-14.849609375</v>
      </c>
      <c r="L1418" s="3">
        <f t="shared" si="2170"/>
        <v>-8.2042057896767337E-4</v>
      </c>
      <c r="M1418" s="3">
        <f t="shared" si="2096"/>
        <v>-8.2323348311353554E-4</v>
      </c>
      <c r="N1418" t="str">
        <f t="shared" si="2097"/>
        <v>2021-10-28</v>
      </c>
      <c r="O1418">
        <f t="shared" si="2098"/>
        <v>-15.951171875</v>
      </c>
      <c r="P1418">
        <f t="shared" si="2099"/>
        <v>-191</v>
      </c>
      <c r="Q1418">
        <f t="shared" si="2100"/>
        <v>-88.150390625</v>
      </c>
      <c r="R1418">
        <f t="shared" si="2101"/>
        <v>-168.25</v>
      </c>
      <c r="S1418">
        <f t="shared" si="2102"/>
        <v>18220.525146484375</v>
      </c>
      <c r="T1418">
        <f t="shared" si="2103"/>
        <v>18202.864304315477</v>
      </c>
      <c r="U1418">
        <f t="shared" si="2104"/>
        <v>-197.224365234375</v>
      </c>
      <c r="V1418">
        <f t="shared" si="2105"/>
        <v>-179.56352306547706</v>
      </c>
      <c r="W1418">
        <f t="shared" si="2106"/>
        <v>63.94921875</v>
      </c>
      <c r="X1418">
        <f t="shared" si="2107"/>
        <v>67.904687499999994</v>
      </c>
      <c r="Y1418">
        <f t="shared" si="2108"/>
        <v>18141.904217468222</v>
      </c>
      <c r="Z1418">
        <f t="shared" si="2117"/>
        <v>18185.682766239825</v>
      </c>
      <c r="AA1418">
        <f t="shared" si="2109"/>
        <v>-118.60343621822176</v>
      </c>
      <c r="AB1418">
        <f t="shared" si="2110"/>
        <v>-162.38198498982456</v>
      </c>
      <c r="AC1418" s="9">
        <f t="shared" si="2111"/>
        <v>-43.7785487716028</v>
      </c>
      <c r="AD1418" s="4">
        <f t="shared" si="2112"/>
        <v>0.6754099876316686</v>
      </c>
      <c r="AE1418" s="2">
        <f t="shared" si="2113"/>
        <v>3.5484366699099898E-3</v>
      </c>
      <c r="AF1418">
        <f t="shared" si="2121"/>
        <v>-60.960086847255297</v>
      </c>
      <c r="AG1418" s="4">
        <f t="shared" si="2114"/>
        <v>0.98108707931458516</v>
      </c>
      <c r="AI1418">
        <f t="shared" si="2115"/>
        <v>0</v>
      </c>
      <c r="AJ1418">
        <f t="shared" si="2118"/>
        <v>1</v>
      </c>
      <c r="AK1418">
        <f t="shared" si="2119"/>
        <v>0</v>
      </c>
      <c r="AL1418">
        <f t="shared" ref="AL1418:AN1418" si="2177">SUM(AI1408:AI1417)/10</f>
        <v>0.6</v>
      </c>
      <c r="AM1418">
        <f t="shared" si="2177"/>
        <v>0.2</v>
      </c>
      <c r="AN1418">
        <f t="shared" si="2177"/>
        <v>0.2</v>
      </c>
      <c r="AO1418" s="7">
        <f t="shared" si="2132"/>
        <v>-14.798828125</v>
      </c>
      <c r="AP1418" s="8">
        <f t="shared" si="2136"/>
        <v>0.29306327549820366</v>
      </c>
      <c r="AQ1418" s="8">
        <f t="shared" si="2137"/>
        <v>0.26363636363636367</v>
      </c>
      <c r="AR1418" s="8">
        <f t="shared" si="2138"/>
        <v>0.16363636363636364</v>
      </c>
      <c r="AT1418" s="8">
        <f t="shared" si="2133"/>
        <v>3</v>
      </c>
      <c r="AU1418" s="8">
        <f t="shared" si="2134"/>
        <v>7</v>
      </c>
      <c r="AV1418" s="4"/>
    </row>
    <row r="1419" spans="1:53" x14ac:dyDescent="0.25">
      <c r="A1419" t="s">
        <v>1423</v>
      </c>
      <c r="B1419">
        <v>18023.349609375</v>
      </c>
      <c r="C1419">
        <v>18047.80078125</v>
      </c>
      <c r="D1419">
        <v>17985.150390625</v>
      </c>
      <c r="E1419">
        <v>18007.349609375</v>
      </c>
      <c r="F1419">
        <v>18007.349609375</v>
      </c>
      <c r="G1419">
        <v>0</v>
      </c>
      <c r="H1419" t="str">
        <f t="shared" si="2092"/>
        <v xml:space="preserve"> 12:15:00+05:30</v>
      </c>
      <c r="I1419" t="str">
        <f t="shared" si="2093"/>
        <v>N</v>
      </c>
      <c r="J1419">
        <f t="shared" si="2094"/>
        <v>-15.951171875</v>
      </c>
      <c r="K1419">
        <f t="shared" si="2095"/>
        <v>-16</v>
      </c>
      <c r="L1419" s="3">
        <f t="shared" si="2170"/>
        <v>-8.850305539812287E-4</v>
      </c>
      <c r="M1419" s="3">
        <f t="shared" si="2096"/>
        <v>-8.8773731558075433E-4</v>
      </c>
      <c r="N1419" t="str">
        <f t="shared" si="2097"/>
        <v>2021-10-28</v>
      </c>
      <c r="O1419">
        <f t="shared" si="2098"/>
        <v>-56.94921875</v>
      </c>
      <c r="P1419">
        <f t="shared" si="2099"/>
        <v>-187</v>
      </c>
      <c r="Q1419">
        <f t="shared" si="2100"/>
        <v>-59</v>
      </c>
      <c r="R1419">
        <f t="shared" si="2101"/>
        <v>-89.19921875</v>
      </c>
      <c r="S1419">
        <f t="shared" si="2102"/>
        <v>18184.89404296875</v>
      </c>
      <c r="T1419">
        <f t="shared" si="2103"/>
        <v>18196.640531994046</v>
      </c>
      <c r="U1419">
        <f t="shared" si="2104"/>
        <v>-177.54443359375</v>
      </c>
      <c r="V1419">
        <f t="shared" si="2105"/>
        <v>-189.29092261904589</v>
      </c>
      <c r="W1419">
        <f t="shared" si="2106"/>
        <v>62.650390625</v>
      </c>
      <c r="X1419">
        <f t="shared" si="2107"/>
        <v>69.684765624999997</v>
      </c>
      <c r="Y1419">
        <f t="shared" si="2108"/>
        <v>18112.003193447505</v>
      </c>
      <c r="Z1419">
        <f t="shared" si="2117"/>
        <v>18169.470661070296</v>
      </c>
      <c r="AA1419">
        <f t="shared" si="2109"/>
        <v>-104.6535840725046</v>
      </c>
      <c r="AB1419">
        <f t="shared" si="2110"/>
        <v>-162.12105169529605</v>
      </c>
      <c r="AC1419" s="9">
        <f t="shared" si="2111"/>
        <v>-57.467467622791446</v>
      </c>
      <c r="AD1419" s="4">
        <f t="shared" si="2112"/>
        <v>0.31268553287604728</v>
      </c>
      <c r="AE1419" s="2">
        <f t="shared" si="2113"/>
        <v>3.483451028447188E-3</v>
      </c>
      <c r="AF1419">
        <f t="shared" si="2121"/>
        <v>-84.637338546541287</v>
      </c>
      <c r="AG1419" s="4">
        <f t="shared" si="2114"/>
        <v>0.38840580655032397</v>
      </c>
      <c r="AI1419">
        <f t="shared" si="2115"/>
        <v>0</v>
      </c>
      <c r="AJ1419">
        <f t="shared" si="2118"/>
        <v>1</v>
      </c>
      <c r="AK1419">
        <f t="shared" si="2119"/>
        <v>0</v>
      </c>
      <c r="AL1419">
        <f t="shared" ref="AL1419:AN1419" si="2178">SUM(AI1409:AI1418)/10</f>
        <v>0.5</v>
      </c>
      <c r="AM1419">
        <f t="shared" si="2178"/>
        <v>0.3</v>
      </c>
      <c r="AN1419">
        <f t="shared" si="2178"/>
        <v>0.2</v>
      </c>
      <c r="AO1419" s="7">
        <f t="shared" si="2132"/>
        <v>-15.951171875</v>
      </c>
      <c r="AP1419" s="8">
        <f t="shared" si="2136"/>
        <v>0.23977904358943936</v>
      </c>
      <c r="AQ1419" s="8">
        <f t="shared" si="2137"/>
        <v>0.34545454545454546</v>
      </c>
      <c r="AR1419" s="8">
        <f t="shared" si="2138"/>
        <v>0.16363636363636364</v>
      </c>
      <c r="AT1419" s="8">
        <f t="shared" si="2133"/>
        <v>3</v>
      </c>
      <c r="AU1419" s="8">
        <f t="shared" si="2134"/>
        <v>7</v>
      </c>
      <c r="AV1419" s="4"/>
    </row>
    <row r="1420" spans="1:53" x14ac:dyDescent="0.25">
      <c r="A1420" t="s">
        <v>1424</v>
      </c>
      <c r="B1420">
        <v>18007.849609375</v>
      </c>
      <c r="C1420">
        <v>18036.05078125</v>
      </c>
      <c r="D1420">
        <v>17929.099609375</v>
      </c>
      <c r="E1420">
        <v>17950.400390625</v>
      </c>
      <c r="F1420">
        <v>17950.400390625</v>
      </c>
      <c r="G1420">
        <v>0</v>
      </c>
      <c r="H1420" t="str">
        <f t="shared" si="2092"/>
        <v xml:space="preserve"> 13:15:00+05:30</v>
      </c>
      <c r="I1420" t="str">
        <f t="shared" si="2093"/>
        <v>N</v>
      </c>
      <c r="J1420">
        <f t="shared" si="2094"/>
        <v>-56.94921875</v>
      </c>
      <c r="K1420">
        <f t="shared" si="2095"/>
        <v>-57.44921875</v>
      </c>
      <c r="L1420" s="3">
        <f t="shared" si="2170"/>
        <v>-3.1625541784533941E-3</v>
      </c>
      <c r="M1420" s="3">
        <f t="shared" si="2096"/>
        <v>-3.1902320374827863E-3</v>
      </c>
      <c r="N1420" t="str">
        <f t="shared" si="2097"/>
        <v>2021-10-28</v>
      </c>
      <c r="O1420">
        <f t="shared" si="2098"/>
        <v>-96</v>
      </c>
      <c r="P1420">
        <f t="shared" si="2099"/>
        <v>-208.150390625</v>
      </c>
      <c r="Q1420">
        <f t="shared" si="2100"/>
        <v>-38.5</v>
      </c>
      <c r="R1420">
        <f t="shared" si="2101"/>
        <v>15.849609375</v>
      </c>
      <c r="S1420">
        <f t="shared" si="2102"/>
        <v>18149.181396484375</v>
      </c>
      <c r="T1420">
        <f t="shared" si="2103"/>
        <v>18190.023809523809</v>
      </c>
      <c r="U1420">
        <f t="shared" si="2104"/>
        <v>-198.781005859375</v>
      </c>
      <c r="V1420">
        <f t="shared" si="2105"/>
        <v>-239.62341889880918</v>
      </c>
      <c r="W1420">
        <f t="shared" si="2106"/>
        <v>106.951171875</v>
      </c>
      <c r="X1420">
        <f t="shared" si="2107"/>
        <v>68.889843749999997</v>
      </c>
      <c r="Y1420">
        <f t="shared" si="2108"/>
        <v>18076.091459486946</v>
      </c>
      <c r="Z1420">
        <f t="shared" si="2117"/>
        <v>18149.555181938904</v>
      </c>
      <c r="AA1420">
        <f t="shared" si="2109"/>
        <v>-125.69106886194641</v>
      </c>
      <c r="AB1420">
        <f t="shared" si="2110"/>
        <v>-199.15479131390384</v>
      </c>
      <c r="AC1420" s="9">
        <f t="shared" si="2111"/>
        <v>-73.463722451957437</v>
      </c>
      <c r="AD1420" s="4">
        <f t="shared" si="2112"/>
        <v>0.27835322297761939</v>
      </c>
      <c r="AE1420" s="2">
        <f t="shared" si="2113"/>
        <v>5.965228271645944E-3</v>
      </c>
      <c r="AF1420">
        <f t="shared" si="2121"/>
        <v>-113.93235003686277</v>
      </c>
      <c r="AG1420" s="4">
        <f t="shared" si="2114"/>
        <v>0.3461239683737507</v>
      </c>
      <c r="AI1420">
        <f t="shared" si="2115"/>
        <v>0</v>
      </c>
      <c r="AJ1420">
        <f t="shared" si="2118"/>
        <v>1</v>
      </c>
      <c r="AK1420">
        <f t="shared" si="2119"/>
        <v>0</v>
      </c>
      <c r="AL1420">
        <f t="shared" ref="AL1420:AN1420" si="2179">SUM(AI1410:AI1419)/10</f>
        <v>0.4</v>
      </c>
      <c r="AM1420">
        <f t="shared" si="2179"/>
        <v>0.4</v>
      </c>
      <c r="AN1420">
        <f t="shared" si="2179"/>
        <v>0.2</v>
      </c>
      <c r="AO1420" s="7">
        <f t="shared" si="2132"/>
        <v>-56.94921875</v>
      </c>
      <c r="AP1420" s="8">
        <f t="shared" si="2136"/>
        <v>0.19618285384590492</v>
      </c>
      <c r="AQ1420" s="8">
        <f t="shared" si="2137"/>
        <v>0.42727272727272725</v>
      </c>
      <c r="AR1420" s="8">
        <f t="shared" si="2138"/>
        <v>0.16363636363636364</v>
      </c>
      <c r="AT1420" s="8">
        <f t="shared" si="2133"/>
        <v>2</v>
      </c>
      <c r="AU1420" s="8">
        <f t="shared" si="2134"/>
        <v>8</v>
      </c>
      <c r="AV1420" s="4"/>
    </row>
    <row r="1421" spans="1:53" x14ac:dyDescent="0.25">
      <c r="A1421" t="s">
        <v>1425</v>
      </c>
      <c r="B1421">
        <v>17950.099609375</v>
      </c>
      <c r="C1421">
        <v>17966.55078125</v>
      </c>
      <c r="D1421">
        <v>17849.55078125</v>
      </c>
      <c r="E1421">
        <v>17854.400390625</v>
      </c>
      <c r="F1421">
        <v>17854.400390625</v>
      </c>
      <c r="G1421">
        <v>0</v>
      </c>
      <c r="H1421" t="str">
        <f t="shared" si="2092"/>
        <v xml:space="preserve"> 14:15:00+05:30</v>
      </c>
      <c r="I1421" t="str">
        <f t="shared" si="2093"/>
        <v>N</v>
      </c>
      <c r="J1421">
        <f t="shared" si="2094"/>
        <v>-96</v>
      </c>
      <c r="K1421">
        <f t="shared" si="2095"/>
        <v>-95.69921875</v>
      </c>
      <c r="L1421" s="3">
        <f t="shared" si="2170"/>
        <v>-5.3480701216078808E-3</v>
      </c>
      <c r="M1421" s="3">
        <f t="shared" si="2096"/>
        <v>-5.331403214053369E-3</v>
      </c>
      <c r="N1421" t="str">
        <f t="shared" si="2097"/>
        <v>2021-10-28</v>
      </c>
      <c r="O1421">
        <f t="shared" si="2098"/>
        <v>8.5</v>
      </c>
      <c r="P1421">
        <f t="shared" si="2099"/>
        <v>-211.25</v>
      </c>
      <c r="Q1421">
        <f t="shared" si="2100"/>
        <v>35.048828125</v>
      </c>
      <c r="R1421">
        <f t="shared" si="2101"/>
        <v>182.048828125</v>
      </c>
      <c r="S1421">
        <f t="shared" si="2102"/>
        <v>18104.16259765625</v>
      </c>
      <c r="T1421">
        <f t="shared" si="2103"/>
        <v>18182.957124255954</v>
      </c>
      <c r="U1421">
        <f t="shared" si="2104"/>
        <v>-249.76220703125</v>
      </c>
      <c r="V1421">
        <f t="shared" si="2105"/>
        <v>-328.55673363095411</v>
      </c>
      <c r="W1421">
        <f t="shared" si="2106"/>
        <v>117</v>
      </c>
      <c r="X1421">
        <f t="shared" si="2107"/>
        <v>74.884960937499997</v>
      </c>
      <c r="Y1421">
        <f t="shared" si="2108"/>
        <v>18026.826777517625</v>
      </c>
      <c r="Z1421">
        <f t="shared" si="2117"/>
        <v>18122.722928183095</v>
      </c>
      <c r="AA1421">
        <f t="shared" si="2109"/>
        <v>-172.42638689262458</v>
      </c>
      <c r="AB1421">
        <f t="shared" si="2110"/>
        <v>-268.32253755809506</v>
      </c>
      <c r="AC1421" s="9">
        <f t="shared" si="2111"/>
        <v>-95.896150665470486</v>
      </c>
      <c r="AD1421" s="4">
        <f t="shared" si="2112"/>
        <v>0.30535381906604347</v>
      </c>
      <c r="AE1421" s="2">
        <f t="shared" si="2113"/>
        <v>6.5547868085790847E-3</v>
      </c>
      <c r="AF1421">
        <f t="shared" si="2121"/>
        <v>-156.13034673832954</v>
      </c>
      <c r="AG1421" s="4">
        <f t="shared" si="2114"/>
        <v>0.37037765558082159</v>
      </c>
      <c r="AI1421">
        <f t="shared" si="2115"/>
        <v>0</v>
      </c>
      <c r="AJ1421">
        <f t="shared" si="2118"/>
        <v>1</v>
      </c>
      <c r="AK1421">
        <f t="shared" si="2119"/>
        <v>0</v>
      </c>
      <c r="AL1421">
        <f t="shared" ref="AL1421:AN1421" si="2180">SUM(AI1411:AI1420)/10</f>
        <v>0.3</v>
      </c>
      <c r="AM1421">
        <f t="shared" si="2180"/>
        <v>0.5</v>
      </c>
      <c r="AN1421">
        <f t="shared" si="2180"/>
        <v>0.2</v>
      </c>
      <c r="AO1421" s="7">
        <f t="shared" si="2132"/>
        <v>-96</v>
      </c>
      <c r="AP1421" s="8">
        <f t="shared" si="2136"/>
        <v>0.16051324405574038</v>
      </c>
      <c r="AQ1421" s="8">
        <f t="shared" si="2137"/>
        <v>0.50909090909090915</v>
      </c>
      <c r="AR1421" s="8">
        <f t="shared" si="2138"/>
        <v>0.16363636363636364</v>
      </c>
      <c r="AT1421" s="8">
        <f t="shared" si="2133"/>
        <v>2</v>
      </c>
      <c r="AU1421" s="8">
        <f t="shared" si="2134"/>
        <v>8</v>
      </c>
      <c r="AV1421" s="4"/>
    </row>
    <row r="1422" spans="1:53" x14ac:dyDescent="0.25">
      <c r="A1422" t="s">
        <v>1426</v>
      </c>
      <c r="B1422">
        <v>17853.650390625</v>
      </c>
      <c r="C1422">
        <v>17866.80078125</v>
      </c>
      <c r="D1422">
        <v>17799.80078125</v>
      </c>
      <c r="E1422">
        <v>17862.900390625</v>
      </c>
      <c r="F1422">
        <v>17862.900390625</v>
      </c>
      <c r="G1422">
        <v>0</v>
      </c>
      <c r="H1422" t="str">
        <f t="shared" si="2092"/>
        <v xml:space="preserve"> 15:15:00+05:30</v>
      </c>
      <c r="I1422" t="str">
        <f t="shared" si="2093"/>
        <v>N</v>
      </c>
      <c r="J1422">
        <f t="shared" si="2094"/>
        <v>8.5</v>
      </c>
      <c r="K1422">
        <f t="shared" si="2095"/>
        <v>9.25</v>
      </c>
      <c r="L1422" s="3">
        <f t="shared" si="2170"/>
        <v>4.7607311441627494E-4</v>
      </c>
      <c r="M1422" s="3">
        <f t="shared" si="2096"/>
        <v>5.1810132928654191E-4</v>
      </c>
      <c r="N1422" t="str">
        <f t="shared" si="2097"/>
        <v>2021-10-28</v>
      </c>
      <c r="O1422">
        <f t="shared" si="2098"/>
        <v>-5.349609375</v>
      </c>
      <c r="P1422">
        <f t="shared" si="2099"/>
        <v>-217.05078125</v>
      </c>
      <c r="Q1422">
        <f t="shared" si="2100"/>
        <v>33.19921875</v>
      </c>
      <c r="R1422">
        <f t="shared" si="2101"/>
        <v>204.400390625</v>
      </c>
      <c r="S1422">
        <f t="shared" si="2102"/>
        <v>18046.81884765625</v>
      </c>
      <c r="T1422">
        <f t="shared" si="2103"/>
        <v>18170.230933779763</v>
      </c>
      <c r="U1422">
        <f t="shared" si="2104"/>
        <v>-183.91845703125</v>
      </c>
      <c r="V1422">
        <f t="shared" si="2105"/>
        <v>-307.33054315476329</v>
      </c>
      <c r="W1422">
        <f t="shared" si="2106"/>
        <v>67</v>
      </c>
      <c r="X1422">
        <f t="shared" si="2107"/>
        <v>81.815039062500006</v>
      </c>
      <c r="Y1422">
        <f t="shared" si="2108"/>
        <v>17990.398691541486</v>
      </c>
      <c r="Z1422">
        <f t="shared" si="2117"/>
        <v>18099.102697495997</v>
      </c>
      <c r="AA1422">
        <f t="shared" si="2109"/>
        <v>-127.49830091648619</v>
      </c>
      <c r="AB1422">
        <f t="shared" si="2110"/>
        <v>-236.20230687099684</v>
      </c>
      <c r="AC1422" s="9">
        <f t="shared" si="2111"/>
        <v>-108.70400595451065</v>
      </c>
      <c r="AD1422" s="4">
        <f t="shared" si="2112"/>
        <v>0.13355963925726075</v>
      </c>
      <c r="AE1422" s="2">
        <f t="shared" si="2113"/>
        <v>3.764087071725917E-3</v>
      </c>
      <c r="AF1422">
        <f t="shared" si="2121"/>
        <v>-179.8322422382771</v>
      </c>
      <c r="AG1422" s="4">
        <f t="shared" si="2114"/>
        <v>0.15180838315610315</v>
      </c>
      <c r="AI1422">
        <f t="shared" si="2115"/>
        <v>0</v>
      </c>
      <c r="AJ1422">
        <f t="shared" si="2118"/>
        <v>1</v>
      </c>
      <c r="AK1422">
        <f t="shared" si="2119"/>
        <v>0</v>
      </c>
      <c r="AL1422">
        <f t="shared" ref="AL1422:AN1422" si="2181">SUM(AI1412:AI1421)/10</f>
        <v>0.2</v>
      </c>
      <c r="AM1422">
        <f t="shared" si="2181"/>
        <v>0.6</v>
      </c>
      <c r="AN1422">
        <f t="shared" si="2181"/>
        <v>0.2</v>
      </c>
      <c r="AO1422" s="7">
        <f t="shared" si="2132"/>
        <v>8.5</v>
      </c>
      <c r="AP1422" s="8">
        <f t="shared" si="2136"/>
        <v>0.13132901786378759</v>
      </c>
      <c r="AQ1422" s="8">
        <f t="shared" si="2137"/>
        <v>0.59090909090909094</v>
      </c>
      <c r="AR1422" s="8">
        <f t="shared" si="2138"/>
        <v>0.16363636363636364</v>
      </c>
      <c r="AT1422" s="8">
        <f t="shared" si="2133"/>
        <v>2</v>
      </c>
      <c r="AU1422" s="8">
        <f t="shared" si="2134"/>
        <v>8</v>
      </c>
      <c r="AV1422" s="4"/>
    </row>
    <row r="1423" spans="1:53" x14ac:dyDescent="0.25">
      <c r="A1423" t="s">
        <v>1427</v>
      </c>
      <c r="B1423">
        <v>17833.05078125</v>
      </c>
      <c r="C1423">
        <v>17864.349609375</v>
      </c>
      <c r="D1423">
        <v>17615.849609375</v>
      </c>
      <c r="E1423">
        <v>17857.55078125</v>
      </c>
      <c r="F1423">
        <v>17857.55078125</v>
      </c>
      <c r="G1423">
        <v>0</v>
      </c>
      <c r="H1423" t="str">
        <f t="shared" si="2092"/>
        <v xml:space="preserve"> 09:15:00+05:30</v>
      </c>
      <c r="I1423" t="str">
        <f t="shared" si="2093"/>
        <v>Y</v>
      </c>
      <c r="J1423">
        <f t="shared" si="2094"/>
        <v>-5.349609375</v>
      </c>
      <c r="K1423">
        <f t="shared" si="2095"/>
        <v>24.5</v>
      </c>
      <c r="L1423" s="3">
        <f t="shared" si="2170"/>
        <v>-2.9948156559209387E-4</v>
      </c>
      <c r="M1423" s="3">
        <f t="shared" si="2096"/>
        <v>1.3738535430942503E-3</v>
      </c>
      <c r="N1423" t="str">
        <f t="shared" si="2097"/>
        <v>2021-10-29</v>
      </c>
      <c r="O1423">
        <f t="shared" si="2098"/>
        <v>-25.25</v>
      </c>
      <c r="P1423">
        <f t="shared" si="2099"/>
        <v>-148.75</v>
      </c>
      <c r="Q1423">
        <f t="shared" si="2100"/>
        <v>31.599609375</v>
      </c>
      <c r="R1423">
        <f t="shared" si="2101"/>
        <v>205.94921875</v>
      </c>
      <c r="S1423">
        <f t="shared" si="2102"/>
        <v>18001.250244140625</v>
      </c>
      <c r="T1423">
        <f t="shared" si="2103"/>
        <v>18157.202380952382</v>
      </c>
      <c r="U1423">
        <f t="shared" si="2104"/>
        <v>-143.699462890625</v>
      </c>
      <c r="V1423">
        <f t="shared" si="2105"/>
        <v>-299.65159970238165</v>
      </c>
      <c r="W1423">
        <f t="shared" si="2106"/>
        <v>248.5</v>
      </c>
      <c r="X1423">
        <f t="shared" si="2107"/>
        <v>85.604882812499994</v>
      </c>
      <c r="Y1423">
        <f t="shared" si="2108"/>
        <v>17960.876933698935</v>
      </c>
      <c r="Z1423">
        <f t="shared" si="2117"/>
        <v>18077.143432382723</v>
      </c>
      <c r="AA1423">
        <f t="shared" si="2109"/>
        <v>-103.32615244893532</v>
      </c>
      <c r="AB1423">
        <f t="shared" si="2110"/>
        <v>-219.5926511327234</v>
      </c>
      <c r="AC1423" s="9">
        <f t="shared" si="2111"/>
        <v>-116.26649868378809</v>
      </c>
      <c r="AD1423" s="4">
        <f t="shared" si="2112"/>
        <v>6.9569586353994281E-2</v>
      </c>
      <c r="AE1423" s="2">
        <f t="shared" si="2113"/>
        <v>1.4106614526712949E-2</v>
      </c>
      <c r="AF1423">
        <f t="shared" si="2121"/>
        <v>-196.32544725344633</v>
      </c>
      <c r="AG1423" s="4">
        <f t="shared" si="2114"/>
        <v>9.1714393425155555E-2</v>
      </c>
      <c r="AI1423">
        <f t="shared" si="2115"/>
        <v>0</v>
      </c>
      <c r="AJ1423">
        <f t="shared" si="2118"/>
        <v>1</v>
      </c>
      <c r="AK1423">
        <f t="shared" si="2119"/>
        <v>0</v>
      </c>
      <c r="AL1423">
        <f t="shared" ref="AL1423:AN1423" si="2182">SUM(AI1413:AI1422)/10</f>
        <v>0.1</v>
      </c>
      <c r="AM1423">
        <f t="shared" si="2182"/>
        <v>0.7</v>
      </c>
      <c r="AN1423">
        <f t="shared" si="2182"/>
        <v>0.2</v>
      </c>
      <c r="AO1423" s="7">
        <f t="shared" si="2132"/>
        <v>-5.349609375</v>
      </c>
      <c r="AP1423" s="8">
        <f t="shared" si="2136"/>
        <v>0.10745101461582621</v>
      </c>
      <c r="AQ1423" s="8">
        <f t="shared" si="2137"/>
        <v>0.67272727272727273</v>
      </c>
      <c r="AR1423" s="8">
        <f t="shared" si="2138"/>
        <v>0.16363636363636364</v>
      </c>
      <c r="AT1423" s="8">
        <f t="shared" si="2133"/>
        <v>1</v>
      </c>
      <c r="AU1423" s="8">
        <f t="shared" si="2134"/>
        <v>9</v>
      </c>
      <c r="AV1423" s="4"/>
    </row>
    <row r="1424" spans="1:53" x14ac:dyDescent="0.25">
      <c r="A1424" t="s">
        <v>1428</v>
      </c>
      <c r="B1424">
        <v>17856.19921875</v>
      </c>
      <c r="C1424">
        <v>17915.30078125</v>
      </c>
      <c r="D1424">
        <v>17825.94921875</v>
      </c>
      <c r="E1424">
        <v>17832.30078125</v>
      </c>
      <c r="F1424">
        <v>17832.30078125</v>
      </c>
      <c r="G1424">
        <v>0</v>
      </c>
      <c r="H1424" t="str">
        <f t="shared" si="2092"/>
        <v xml:space="preserve"> 10:15:00+05:30</v>
      </c>
      <c r="I1424" t="str">
        <f t="shared" si="2093"/>
        <v>N</v>
      </c>
      <c r="J1424">
        <f t="shared" si="2094"/>
        <v>-25.25</v>
      </c>
      <c r="K1424">
        <f t="shared" si="2095"/>
        <v>-23.8984375</v>
      </c>
      <c r="L1424" s="3">
        <f t="shared" si="2170"/>
        <v>-1.4139676996753605E-3</v>
      </c>
      <c r="M1424" s="3">
        <f t="shared" si="2096"/>
        <v>-1.338383225188556E-3</v>
      </c>
      <c r="N1424" t="str">
        <f t="shared" si="2097"/>
        <v>2021-10-29</v>
      </c>
      <c r="O1424">
        <f t="shared" si="2098"/>
        <v>-11.951171875</v>
      </c>
      <c r="P1424">
        <f t="shared" si="2099"/>
        <v>-71.201171875</v>
      </c>
      <c r="Q1424">
        <f t="shared" si="2100"/>
        <v>128.849609375</v>
      </c>
      <c r="R1424">
        <f t="shared" si="2101"/>
        <v>248.3984375</v>
      </c>
      <c r="S1424">
        <f t="shared" si="2102"/>
        <v>17960.756591796875</v>
      </c>
      <c r="T1424">
        <f t="shared" si="2103"/>
        <v>18139.245256696428</v>
      </c>
      <c r="U1424">
        <f t="shared" si="2104"/>
        <v>-128.455810546875</v>
      </c>
      <c r="V1424">
        <f t="shared" si="2105"/>
        <v>-306.94447544642753</v>
      </c>
      <c r="W1424">
        <f t="shared" si="2106"/>
        <v>89.3515625</v>
      </c>
      <c r="X1424">
        <f t="shared" si="2107"/>
        <v>107.744921875</v>
      </c>
      <c r="Y1424">
        <f t="shared" si="2108"/>
        <v>17932.304455376951</v>
      </c>
      <c r="Z1424">
        <f t="shared" si="2117"/>
        <v>18054.885009552476</v>
      </c>
      <c r="AA1424">
        <f t="shared" si="2109"/>
        <v>-100.0036741269505</v>
      </c>
      <c r="AB1424">
        <f t="shared" si="2110"/>
        <v>-222.58422830247582</v>
      </c>
      <c r="AC1424" s="9">
        <f t="shared" si="2111"/>
        <v>-122.58055417552532</v>
      </c>
      <c r="AD1424" s="4">
        <f t="shared" si="2112"/>
        <v>5.4306748403163636E-2</v>
      </c>
      <c r="AE1424" s="2">
        <f t="shared" si="2113"/>
        <v>5.0124434555225078E-3</v>
      </c>
      <c r="AF1424">
        <f t="shared" si="2121"/>
        <v>-206.94080131947703</v>
      </c>
      <c r="AG1424" s="4">
        <f t="shared" si="2114"/>
        <v>5.4070189140212749E-2</v>
      </c>
      <c r="AI1424">
        <f t="shared" si="2115"/>
        <v>0</v>
      </c>
      <c r="AJ1424">
        <f t="shared" si="2118"/>
        <v>1</v>
      </c>
      <c r="AK1424">
        <f t="shared" si="2119"/>
        <v>0</v>
      </c>
      <c r="AL1424">
        <f t="shared" ref="AL1424:AN1424" si="2183">SUM(AI1414:AI1423)/10</f>
        <v>0</v>
      </c>
      <c r="AM1424">
        <f t="shared" si="2183"/>
        <v>0.8</v>
      </c>
      <c r="AN1424">
        <f t="shared" si="2183"/>
        <v>0.2</v>
      </c>
      <c r="AO1424" s="7">
        <f t="shared" si="2132"/>
        <v>-25.25</v>
      </c>
      <c r="AP1424" s="8">
        <f t="shared" si="2136"/>
        <v>8.7914466503857813E-2</v>
      </c>
      <c r="AQ1424" s="8">
        <f t="shared" si="2137"/>
        <v>0.75454545454545452</v>
      </c>
      <c r="AR1424" s="8">
        <f t="shared" si="2138"/>
        <v>0.16363636363636364</v>
      </c>
      <c r="AT1424" s="8">
        <f t="shared" si="2133"/>
        <v>1</v>
      </c>
      <c r="AU1424" s="8">
        <f t="shared" si="2134"/>
        <v>9</v>
      </c>
      <c r="AV1424" s="4"/>
    </row>
    <row r="1425" spans="1:53" x14ac:dyDescent="0.25">
      <c r="A1425" t="s">
        <v>1429</v>
      </c>
      <c r="B1425">
        <v>17834.30078125</v>
      </c>
      <c r="C1425">
        <v>17877.55078125</v>
      </c>
      <c r="D1425">
        <v>17791.80078125</v>
      </c>
      <c r="E1425">
        <v>17820.349609375</v>
      </c>
      <c r="F1425">
        <v>17820.349609375</v>
      </c>
      <c r="G1425">
        <v>0</v>
      </c>
      <c r="H1425" t="str">
        <f t="shared" si="2092"/>
        <v xml:space="preserve"> 11:15:00+05:30</v>
      </c>
      <c r="I1425" t="str">
        <f t="shared" si="2093"/>
        <v>N</v>
      </c>
      <c r="J1425">
        <f t="shared" si="2094"/>
        <v>-11.951171875</v>
      </c>
      <c r="K1425">
        <f t="shared" si="2095"/>
        <v>-13.951171875</v>
      </c>
      <c r="L1425" s="3">
        <f t="shared" si="2170"/>
        <v>-6.7019797510180017E-4</v>
      </c>
      <c r="M1425" s="3">
        <f t="shared" si="2096"/>
        <v>-7.8226626578304054E-4</v>
      </c>
      <c r="N1425" t="str">
        <f t="shared" si="2097"/>
        <v>2021-10-29</v>
      </c>
      <c r="O1425">
        <f t="shared" si="2098"/>
        <v>-78.099609375</v>
      </c>
      <c r="P1425">
        <f t="shared" si="2099"/>
        <v>-70.599609375</v>
      </c>
      <c r="Q1425">
        <f t="shared" si="2100"/>
        <v>155.80078125</v>
      </c>
      <c r="R1425">
        <f t="shared" si="2101"/>
        <v>234.75</v>
      </c>
      <c r="S1425">
        <f t="shared" si="2102"/>
        <v>17928.287841796875</v>
      </c>
      <c r="T1425">
        <f t="shared" si="2103"/>
        <v>18123.561941964286</v>
      </c>
      <c r="U1425">
        <f t="shared" si="2104"/>
        <v>-107.938232421875</v>
      </c>
      <c r="V1425">
        <f t="shared" si="2105"/>
        <v>-303.21233258928623</v>
      </c>
      <c r="W1425">
        <f t="shared" si="2106"/>
        <v>85.75</v>
      </c>
      <c r="X1425">
        <f t="shared" si="2107"/>
        <v>104.780078125</v>
      </c>
      <c r="Y1425">
        <f t="shared" si="2108"/>
        <v>17907.425600709852</v>
      </c>
      <c r="Z1425">
        <f t="shared" si="2117"/>
        <v>18033.563609536341</v>
      </c>
      <c r="AA1425">
        <f t="shared" si="2109"/>
        <v>-87.075991334852006</v>
      </c>
      <c r="AB1425">
        <f t="shared" si="2110"/>
        <v>-213.21400016134066</v>
      </c>
      <c r="AC1425" s="9">
        <f t="shared" si="2111"/>
        <v>-126.13800882648866</v>
      </c>
      <c r="AD1425" s="4">
        <f t="shared" si="2112"/>
        <v>2.902136211482086E-2</v>
      </c>
      <c r="AE1425" s="2">
        <f t="shared" si="2113"/>
        <v>4.8196358004619841E-3</v>
      </c>
      <c r="AF1425">
        <f t="shared" si="2121"/>
        <v>-216.13634125443423</v>
      </c>
      <c r="AG1425" s="4">
        <f t="shared" si="2114"/>
        <v>4.4435606107280125E-2</v>
      </c>
      <c r="AI1425">
        <f t="shared" si="2115"/>
        <v>0</v>
      </c>
      <c r="AJ1425">
        <f t="shared" si="2118"/>
        <v>1</v>
      </c>
      <c r="AK1425">
        <f t="shared" si="2119"/>
        <v>0</v>
      </c>
      <c r="AL1425">
        <f t="shared" ref="AL1425:AN1425" si="2184">SUM(AI1415:AI1424)/10</f>
        <v>0</v>
      </c>
      <c r="AM1425">
        <f t="shared" si="2184"/>
        <v>0.9</v>
      </c>
      <c r="AN1425">
        <f t="shared" si="2184"/>
        <v>0.1</v>
      </c>
      <c r="AO1425" s="7">
        <f t="shared" si="2132"/>
        <v>-11.951171875</v>
      </c>
      <c r="AP1425" s="8">
        <f t="shared" si="2136"/>
        <v>7.1930018048610933E-2</v>
      </c>
      <c r="AQ1425" s="8">
        <f t="shared" si="2137"/>
        <v>0.83636363636363642</v>
      </c>
      <c r="AR1425" s="8">
        <f t="shared" si="2138"/>
        <v>0.16363636363636364</v>
      </c>
      <c r="AT1425" s="8">
        <f t="shared" si="2133"/>
        <v>1</v>
      </c>
      <c r="AU1425" s="8">
        <f t="shared" si="2134"/>
        <v>9</v>
      </c>
      <c r="AV1425" s="4"/>
    </row>
    <row r="1426" spans="1:53" x14ac:dyDescent="0.25">
      <c r="A1426" t="s">
        <v>1430</v>
      </c>
      <c r="B1426">
        <v>17820.849609375</v>
      </c>
      <c r="C1426">
        <v>17837.30078125</v>
      </c>
      <c r="D1426">
        <v>17724.05078125</v>
      </c>
      <c r="E1426">
        <v>17742.25</v>
      </c>
      <c r="F1426">
        <v>17742.25</v>
      </c>
      <c r="G1426">
        <v>0</v>
      </c>
      <c r="H1426" t="str">
        <f t="shared" si="2092"/>
        <v xml:space="preserve"> 12:15:00+05:30</v>
      </c>
      <c r="I1426" t="str">
        <f t="shared" si="2093"/>
        <v>N</v>
      </c>
      <c r="J1426">
        <f t="shared" si="2094"/>
        <v>-78.099609375</v>
      </c>
      <c r="K1426">
        <f t="shared" si="2095"/>
        <v>-78.599609375</v>
      </c>
      <c r="L1426" s="3">
        <f t="shared" si="2170"/>
        <v>-4.3826081466950039E-3</v>
      </c>
      <c r="M1426" s="3">
        <f t="shared" si="2096"/>
        <v>-4.4105422074630588E-3</v>
      </c>
      <c r="N1426" t="str">
        <f t="shared" si="2097"/>
        <v>2021-10-29</v>
      </c>
      <c r="O1426">
        <f t="shared" si="2098"/>
        <v>-99.099609375</v>
      </c>
      <c r="P1426">
        <f t="shared" si="2099"/>
        <v>35.30078125</v>
      </c>
      <c r="Q1426">
        <f t="shared" si="2100"/>
        <v>154.400390625</v>
      </c>
      <c r="R1426">
        <f t="shared" si="2101"/>
        <v>289.599609375</v>
      </c>
      <c r="S1426">
        <f t="shared" si="2102"/>
        <v>17901.069091796875</v>
      </c>
      <c r="T1426">
        <f t="shared" si="2103"/>
        <v>18107.366722470237</v>
      </c>
      <c r="U1426">
        <f t="shared" si="2104"/>
        <v>-158.819091796875</v>
      </c>
      <c r="V1426">
        <f t="shared" si="2105"/>
        <v>-365.11672247023671</v>
      </c>
      <c r="W1426">
        <f t="shared" si="2106"/>
        <v>113.25</v>
      </c>
      <c r="X1426">
        <f t="shared" si="2107"/>
        <v>107.35507812500001</v>
      </c>
      <c r="Y1426">
        <f t="shared" si="2108"/>
        <v>17870.719911663218</v>
      </c>
      <c r="Z1426">
        <f t="shared" si="2117"/>
        <v>18007.080554123946</v>
      </c>
      <c r="AA1426">
        <f t="shared" si="2109"/>
        <v>-128.46991166321823</v>
      </c>
      <c r="AB1426">
        <f t="shared" si="2110"/>
        <v>-264.83055412394606</v>
      </c>
      <c r="AC1426" s="9">
        <f t="shared" si="2111"/>
        <v>-136.36064246072783</v>
      </c>
      <c r="AD1426" s="4">
        <f t="shared" si="2112"/>
        <v>8.1043245642961559E-2</v>
      </c>
      <c r="AE1426" s="2">
        <f t="shared" si="2113"/>
        <v>6.3896228575357856E-3</v>
      </c>
      <c r="AF1426">
        <f t="shared" si="2121"/>
        <v>-236.64681080701848</v>
      </c>
      <c r="AG1426" s="4">
        <f t="shared" si="2114"/>
        <v>9.4895978314167309E-2</v>
      </c>
      <c r="AI1426">
        <f t="shared" si="2115"/>
        <v>0</v>
      </c>
      <c r="AJ1426">
        <f t="shared" si="2118"/>
        <v>1</v>
      </c>
      <c r="AK1426">
        <f t="shared" si="2119"/>
        <v>0</v>
      </c>
      <c r="AL1426">
        <f t="shared" ref="AL1426:AN1426" si="2185">SUM(AI1416:AI1425)/10</f>
        <v>0</v>
      </c>
      <c r="AM1426">
        <f t="shared" si="2185"/>
        <v>1</v>
      </c>
      <c r="AN1426">
        <f t="shared" si="2185"/>
        <v>0</v>
      </c>
      <c r="AO1426" s="7">
        <f t="shared" si="2132"/>
        <v>-78.099609375</v>
      </c>
      <c r="AP1426" s="8">
        <f t="shared" si="2136"/>
        <v>5.8851832948863494E-2</v>
      </c>
      <c r="AQ1426" s="8">
        <f t="shared" si="2137"/>
        <v>0.91818181818181821</v>
      </c>
      <c r="AR1426" s="8">
        <f t="shared" si="2138"/>
        <v>8.1818181818181818E-2</v>
      </c>
      <c r="AT1426" s="8">
        <f t="shared" si="2133"/>
        <v>1</v>
      </c>
      <c r="AU1426" s="8">
        <f t="shared" si="2134"/>
        <v>9</v>
      </c>
      <c r="AV1426" s="4"/>
    </row>
    <row r="1427" spans="1:53" x14ac:dyDescent="0.25">
      <c r="A1427" t="s">
        <v>1431</v>
      </c>
      <c r="B1427">
        <v>17742.599609375</v>
      </c>
      <c r="C1427">
        <v>17760</v>
      </c>
      <c r="D1427">
        <v>17638.25</v>
      </c>
      <c r="E1427">
        <v>17643.150390625</v>
      </c>
      <c r="F1427">
        <v>17643.150390625</v>
      </c>
      <c r="G1427">
        <v>0</v>
      </c>
      <c r="H1427" t="str">
        <f t="shared" si="2092"/>
        <v xml:space="preserve"> 13:15:00+05:30</v>
      </c>
      <c r="I1427" t="str">
        <f t="shared" si="2093"/>
        <v>N</v>
      </c>
      <c r="J1427">
        <f t="shared" si="2094"/>
        <v>-99.099609375</v>
      </c>
      <c r="K1427">
        <f t="shared" si="2095"/>
        <v>-99.44921875</v>
      </c>
      <c r="L1427" s="3">
        <f t="shared" si="2170"/>
        <v>-5.5855153306373206E-3</v>
      </c>
      <c r="M1427" s="3">
        <f t="shared" si="2096"/>
        <v>-5.60510978884132E-3</v>
      </c>
      <c r="N1427" t="str">
        <f t="shared" si="2097"/>
        <v>2021-10-29</v>
      </c>
      <c r="O1427">
        <f t="shared" si="2098"/>
        <v>2.69921875</v>
      </c>
      <c r="P1427">
        <f t="shared" si="2099"/>
        <v>167.69921875</v>
      </c>
      <c r="Q1427">
        <f t="shared" si="2100"/>
        <v>165.69921875</v>
      </c>
      <c r="R1427">
        <f t="shared" si="2101"/>
        <v>400.048828125</v>
      </c>
      <c r="S1427">
        <f t="shared" si="2102"/>
        <v>17865.937744140625</v>
      </c>
      <c r="T1427">
        <f t="shared" si="2103"/>
        <v>18087.235770089286</v>
      </c>
      <c r="U1427">
        <f t="shared" si="2104"/>
        <v>-222.787353515625</v>
      </c>
      <c r="V1427">
        <f t="shared" si="2105"/>
        <v>-444.08537946428623</v>
      </c>
      <c r="W1427">
        <f t="shared" si="2106"/>
        <v>121.75</v>
      </c>
      <c r="X1427">
        <f t="shared" si="2107"/>
        <v>105.39511718750001</v>
      </c>
      <c r="Y1427">
        <f t="shared" si="2108"/>
        <v>17820.148906988059</v>
      </c>
      <c r="Z1427">
        <f t="shared" si="2117"/>
        <v>17973.99599380586</v>
      </c>
      <c r="AA1427">
        <f t="shared" si="2109"/>
        <v>-176.99851636305903</v>
      </c>
      <c r="AB1427">
        <f t="shared" si="2110"/>
        <v>-330.84560318086005</v>
      </c>
      <c r="AC1427" s="9">
        <f t="shared" si="2111"/>
        <v>-153.84708681780103</v>
      </c>
      <c r="AD1427" s="4">
        <f t="shared" si="2112"/>
        <v>0.12823674075977848</v>
      </c>
      <c r="AE1427" s="2">
        <f t="shared" si="2113"/>
        <v>6.9026122206001161E-3</v>
      </c>
      <c r="AF1427">
        <f t="shared" si="2121"/>
        <v>-267.08686310122721</v>
      </c>
      <c r="AG1427" s="4">
        <f t="shared" si="2114"/>
        <v>0.12863073113219378</v>
      </c>
      <c r="AI1427">
        <f t="shared" si="2115"/>
        <v>0</v>
      </c>
      <c r="AJ1427">
        <f t="shared" si="2118"/>
        <v>1</v>
      </c>
      <c r="AK1427">
        <f t="shared" si="2119"/>
        <v>0</v>
      </c>
      <c r="AL1427">
        <f t="shared" ref="AL1427:AN1427" si="2186">SUM(AI1417:AI1426)/10</f>
        <v>0</v>
      </c>
      <c r="AM1427">
        <f t="shared" si="2186"/>
        <v>1</v>
      </c>
      <c r="AN1427">
        <f t="shared" si="2186"/>
        <v>0</v>
      </c>
      <c r="AO1427" s="7">
        <f t="shared" si="2132"/>
        <v>-99.099609375</v>
      </c>
      <c r="AP1427" s="8">
        <f t="shared" si="2136"/>
        <v>4.8151499685433766E-2</v>
      </c>
      <c r="AQ1427" s="8">
        <f t="shared" si="2137"/>
        <v>1</v>
      </c>
      <c r="AR1427" s="8">
        <f t="shared" si="2138"/>
        <v>0</v>
      </c>
      <c r="AT1427" s="8">
        <f t="shared" si="2133"/>
        <v>1</v>
      </c>
      <c r="AU1427" s="8">
        <f t="shared" si="2134"/>
        <v>9</v>
      </c>
      <c r="AV1427" s="4"/>
    </row>
    <row r="1428" spans="1:53" x14ac:dyDescent="0.25">
      <c r="A1428" t="s">
        <v>1432</v>
      </c>
      <c r="B1428">
        <v>17642.80078125</v>
      </c>
      <c r="C1428">
        <v>17765.19921875</v>
      </c>
      <c r="D1428">
        <v>17615.30078125</v>
      </c>
      <c r="E1428">
        <v>17645.849609375</v>
      </c>
      <c r="F1428">
        <v>17645.849609375</v>
      </c>
      <c r="G1428">
        <v>0</v>
      </c>
      <c r="H1428" t="str">
        <f t="shared" si="2092"/>
        <v xml:space="preserve"> 14:15:00+05:30</v>
      </c>
      <c r="I1428" t="str">
        <f t="shared" si="2093"/>
        <v>N</v>
      </c>
      <c r="J1428">
        <f t="shared" si="2094"/>
        <v>2.69921875</v>
      </c>
      <c r="K1428">
        <f t="shared" si="2095"/>
        <v>3.048828125</v>
      </c>
      <c r="L1428" s="3">
        <f t="shared" si="2170"/>
        <v>1.5298961297945278E-4</v>
      </c>
      <c r="M1428" s="3">
        <f t="shared" si="2096"/>
        <v>1.7280862391418951E-4</v>
      </c>
      <c r="N1428" t="str">
        <f t="shared" si="2097"/>
        <v>2021-10-29</v>
      </c>
      <c r="O1428">
        <f t="shared" si="2098"/>
        <v>62.951171875</v>
      </c>
      <c r="P1428">
        <f t="shared" si="2099"/>
        <v>249.5</v>
      </c>
      <c r="Q1428">
        <f t="shared" si="2100"/>
        <v>212.701171875</v>
      </c>
      <c r="R1428">
        <f t="shared" si="2101"/>
        <v>407</v>
      </c>
      <c r="S1428">
        <f t="shared" si="2102"/>
        <v>17820.412841796875</v>
      </c>
      <c r="T1428">
        <f t="shared" si="2103"/>
        <v>18058.511997767859</v>
      </c>
      <c r="U1428">
        <f t="shared" si="2104"/>
        <v>-174.563232421875</v>
      </c>
      <c r="V1428">
        <f t="shared" si="2105"/>
        <v>-412.6623883928587</v>
      </c>
      <c r="W1428">
        <f t="shared" si="2106"/>
        <v>149.8984375</v>
      </c>
      <c r="X1428">
        <f t="shared" si="2107"/>
        <v>107.615234375</v>
      </c>
      <c r="Y1428">
        <f t="shared" si="2108"/>
        <v>17781.415729740711</v>
      </c>
      <c r="Z1428">
        <f t="shared" si="2117"/>
        <v>17944.164504312146</v>
      </c>
      <c r="AA1428">
        <f t="shared" si="2109"/>
        <v>-135.56612036571096</v>
      </c>
      <c r="AB1428">
        <f t="shared" si="2110"/>
        <v>-298.31489493714616</v>
      </c>
      <c r="AC1428" s="9">
        <f t="shared" si="2111"/>
        <v>-162.74877457143521</v>
      </c>
      <c r="AD1428" s="4">
        <f t="shared" si="2112"/>
        <v>5.7860619513558441E-2</v>
      </c>
      <c r="AE1428" s="2">
        <f t="shared" si="2113"/>
        <v>8.5095587842334338E-3</v>
      </c>
      <c r="AF1428">
        <f t="shared" si="2121"/>
        <v>-277.09626802714774</v>
      </c>
      <c r="AG1428" s="4">
        <f t="shared" si="2114"/>
        <v>3.7476215826185814E-2</v>
      </c>
      <c r="AI1428">
        <f t="shared" si="2115"/>
        <v>0</v>
      </c>
      <c r="AJ1428">
        <f t="shared" si="2118"/>
        <v>1</v>
      </c>
      <c r="AK1428">
        <f t="shared" si="2119"/>
        <v>0</v>
      </c>
      <c r="AL1428">
        <f t="shared" ref="AL1428:AN1428" si="2187">SUM(AI1418:AI1427)/10</f>
        <v>0</v>
      </c>
      <c r="AM1428">
        <f t="shared" si="2187"/>
        <v>1</v>
      </c>
      <c r="AN1428">
        <f t="shared" si="2187"/>
        <v>0</v>
      </c>
      <c r="AO1428" s="7">
        <f t="shared" si="2132"/>
        <v>2.69921875</v>
      </c>
      <c r="AP1428" s="8">
        <f t="shared" si="2136"/>
        <v>3.9396681560809443E-2</v>
      </c>
      <c r="AQ1428" s="8">
        <f t="shared" si="2137"/>
        <v>1</v>
      </c>
      <c r="AR1428" s="8">
        <f t="shared" si="2138"/>
        <v>0</v>
      </c>
      <c r="AT1428" s="8">
        <f t="shared" si="2133"/>
        <v>2</v>
      </c>
      <c r="AU1428" s="8">
        <f t="shared" si="2134"/>
        <v>8</v>
      </c>
      <c r="AV1428" s="4"/>
    </row>
    <row r="1429" spans="1:53" x14ac:dyDescent="0.25">
      <c r="A1429" t="s">
        <v>1433</v>
      </c>
      <c r="B1429">
        <v>17647.75</v>
      </c>
      <c r="C1429">
        <v>17718.349609375</v>
      </c>
      <c r="D1429">
        <v>17638.44921875</v>
      </c>
      <c r="E1429">
        <v>17708.80078125</v>
      </c>
      <c r="F1429">
        <v>17708.80078125</v>
      </c>
      <c r="G1429">
        <v>0</v>
      </c>
      <c r="H1429" t="str">
        <f t="shared" si="2092"/>
        <v xml:space="preserve"> 15:15:00+05:30</v>
      </c>
      <c r="I1429" t="str">
        <f t="shared" si="2093"/>
        <v>N</v>
      </c>
      <c r="J1429">
        <f t="shared" si="2094"/>
        <v>62.951171875</v>
      </c>
      <c r="K1429">
        <f t="shared" si="2095"/>
        <v>61.05078125</v>
      </c>
      <c r="L1429" s="3">
        <f t="shared" si="2170"/>
        <v>3.5674775240946686E-3</v>
      </c>
      <c r="M1429" s="3">
        <f t="shared" si="2096"/>
        <v>3.4594087773228881E-3</v>
      </c>
      <c r="N1429" t="str">
        <f t="shared" si="2097"/>
        <v>2021-10-29</v>
      </c>
      <c r="O1429">
        <f t="shared" si="2098"/>
        <v>52.298828125</v>
      </c>
      <c r="P1429">
        <f t="shared" si="2099"/>
        <v>224.19921875</v>
      </c>
      <c r="Q1429">
        <f t="shared" si="2100"/>
        <v>111.69921875</v>
      </c>
      <c r="R1429">
        <f t="shared" si="2101"/>
        <v>310.349609375</v>
      </c>
      <c r="S1429">
        <f t="shared" si="2102"/>
        <v>17782.343994140625</v>
      </c>
      <c r="T1429">
        <f t="shared" si="2103"/>
        <v>18029.138206845237</v>
      </c>
      <c r="U1429">
        <f t="shared" si="2104"/>
        <v>-73.543212890625</v>
      </c>
      <c r="V1429">
        <f t="shared" si="2105"/>
        <v>-320.33742559523671</v>
      </c>
      <c r="W1429">
        <f t="shared" si="2106"/>
        <v>79.900390625</v>
      </c>
      <c r="X1429">
        <f t="shared" si="2107"/>
        <v>116.21015625</v>
      </c>
      <c r="Y1429">
        <f t="shared" si="2108"/>
        <v>17765.279074520553</v>
      </c>
      <c r="Z1429">
        <f t="shared" si="2117"/>
        <v>17922.767802215589</v>
      </c>
      <c r="AA1429">
        <f t="shared" si="2109"/>
        <v>-56.478293270552967</v>
      </c>
      <c r="AB1429">
        <f t="shared" si="2110"/>
        <v>-213.96702096558874</v>
      </c>
      <c r="AC1429" s="9">
        <f t="shared" si="2111"/>
        <v>-157.48872769503578</v>
      </c>
      <c r="AD1429" s="4">
        <f t="shared" si="2112"/>
        <v>-3.2320039829796934E-2</v>
      </c>
      <c r="AE1429" s="2">
        <f t="shared" si="2113"/>
        <v>4.5298988382756686E-3</v>
      </c>
      <c r="AF1429">
        <f t="shared" si="2121"/>
        <v>-263.85913232468374</v>
      </c>
      <c r="AG1429" s="4">
        <f t="shared" si="2114"/>
        <v>-4.7770891310478167E-2</v>
      </c>
      <c r="AI1429">
        <f t="shared" si="2115"/>
        <v>0</v>
      </c>
      <c r="AJ1429">
        <f t="shared" si="2118"/>
        <v>0</v>
      </c>
      <c r="AK1429">
        <f t="shared" si="2119"/>
        <v>1</v>
      </c>
      <c r="AL1429">
        <f t="shared" ref="AL1429:AN1429" si="2188">SUM(AI1419:AI1428)/10</f>
        <v>0</v>
      </c>
      <c r="AM1429">
        <f t="shared" si="2188"/>
        <v>1</v>
      </c>
      <c r="AN1429">
        <f t="shared" si="2188"/>
        <v>0</v>
      </c>
      <c r="AO1429" s="7">
        <f t="shared" si="2132"/>
        <v>62.951171875</v>
      </c>
      <c r="AP1429" s="8">
        <f t="shared" si="2136"/>
        <v>3.2233648549753177E-2</v>
      </c>
      <c r="AQ1429" s="8">
        <f t="shared" si="2137"/>
        <v>0.81818181818181812</v>
      </c>
      <c r="AR1429" s="8">
        <f t="shared" si="2138"/>
        <v>0.18181818181818182</v>
      </c>
      <c r="AT1429" s="8">
        <f t="shared" si="2133"/>
        <v>3</v>
      </c>
      <c r="AU1429" s="8">
        <f t="shared" si="2134"/>
        <v>7</v>
      </c>
      <c r="AV1429" s="4"/>
    </row>
    <row r="1430" spans="1:53" x14ac:dyDescent="0.25">
      <c r="A1430" t="s">
        <v>1434</v>
      </c>
      <c r="B1430">
        <v>17783.150390625</v>
      </c>
      <c r="C1430">
        <v>17833.30078125</v>
      </c>
      <c r="D1430">
        <v>17699</v>
      </c>
      <c r="E1430">
        <v>17761.099609375</v>
      </c>
      <c r="F1430">
        <v>17761.099609375</v>
      </c>
      <c r="G1430">
        <v>0</v>
      </c>
      <c r="H1430" t="str">
        <f t="shared" si="2092"/>
        <v xml:space="preserve"> 09:15:00+05:30</v>
      </c>
      <c r="I1430" t="str">
        <f t="shared" si="2093"/>
        <v>Y</v>
      </c>
      <c r="J1430">
        <f t="shared" si="2094"/>
        <v>52.298828125</v>
      </c>
      <c r="K1430">
        <f t="shared" si="2095"/>
        <v>-22.05078125</v>
      </c>
      <c r="L1430" s="3">
        <f t="shared" si="2170"/>
        <v>2.9532676306559262E-3</v>
      </c>
      <c r="M1430" s="3">
        <f t="shared" si="2096"/>
        <v>-1.2399817110934871E-3</v>
      </c>
      <c r="N1430" t="str">
        <f t="shared" si="2097"/>
        <v>2021-11-01</v>
      </c>
      <c r="O1430">
        <f t="shared" si="2098"/>
        <v>-11.349609375</v>
      </c>
      <c r="P1430">
        <f t="shared" si="2099"/>
        <v>184.150390625</v>
      </c>
      <c r="Q1430">
        <f t="shared" si="2100"/>
        <v>71.900390625</v>
      </c>
      <c r="R1430">
        <f t="shared" si="2101"/>
        <v>282.30078125</v>
      </c>
      <c r="S1430">
        <f t="shared" si="2102"/>
        <v>17764.14404296875</v>
      </c>
      <c r="T1430">
        <f t="shared" si="2103"/>
        <v>18000.559709821428</v>
      </c>
      <c r="U1430">
        <f t="shared" si="2104"/>
        <v>-3.04443359375</v>
      </c>
      <c r="V1430">
        <f t="shared" si="2105"/>
        <v>-239.46010044642753</v>
      </c>
      <c r="W1430">
        <f t="shared" si="2106"/>
        <v>134.30078125</v>
      </c>
      <c r="X1430">
        <f t="shared" si="2107"/>
        <v>117.93515625000001</v>
      </c>
      <c r="Y1430">
        <f t="shared" si="2108"/>
        <v>17764.350304488209</v>
      </c>
      <c r="Z1430">
        <f t="shared" si="2117"/>
        <v>17908.070693775535</v>
      </c>
      <c r="AA1430">
        <f t="shared" si="2109"/>
        <v>-3.2506951132090762</v>
      </c>
      <c r="AB1430">
        <f t="shared" si="2110"/>
        <v>-146.97108440053489</v>
      </c>
      <c r="AC1430" s="9">
        <f t="shared" si="2111"/>
        <v>-143.72038928732582</v>
      </c>
      <c r="AD1430" s="4">
        <f t="shared" si="2112"/>
        <v>-8.7424278608506115E-2</v>
      </c>
      <c r="AE1430" s="2">
        <f t="shared" si="2113"/>
        <v>7.5880434629075092E-3</v>
      </c>
      <c r="AF1430">
        <f t="shared" si="2121"/>
        <v>-236.20940533321846</v>
      </c>
      <c r="AG1430" s="4">
        <f t="shared" si="2114"/>
        <v>-0.1047897290795369</v>
      </c>
      <c r="AI1430">
        <f t="shared" si="2115"/>
        <v>0</v>
      </c>
      <c r="AJ1430">
        <f t="shared" si="2118"/>
        <v>0</v>
      </c>
      <c r="AK1430">
        <f t="shared" si="2119"/>
        <v>1</v>
      </c>
      <c r="AL1430">
        <f t="shared" ref="AL1430:AN1430" si="2189">SUM(AI1420:AI1429)/10</f>
        <v>0</v>
      </c>
      <c r="AM1430">
        <f t="shared" si="2189"/>
        <v>0.9</v>
      </c>
      <c r="AN1430">
        <f t="shared" si="2189"/>
        <v>0.1</v>
      </c>
      <c r="AO1430" s="7">
        <f t="shared" si="2132"/>
        <v>52.298828125</v>
      </c>
      <c r="AP1430" s="8">
        <f t="shared" si="2136"/>
        <v>2.6372985177070783E-2</v>
      </c>
      <c r="AQ1430" s="8">
        <f t="shared" si="2137"/>
        <v>0.81818181818181812</v>
      </c>
      <c r="AR1430" s="8">
        <f t="shared" si="2138"/>
        <v>0.18181818181818182</v>
      </c>
      <c r="AT1430" s="8">
        <f t="shared" si="2133"/>
        <v>4</v>
      </c>
      <c r="AU1430" s="8">
        <f t="shared" si="2134"/>
        <v>6</v>
      </c>
      <c r="AV1430" s="4"/>
    </row>
    <row r="1431" spans="1:53" x14ac:dyDescent="0.25">
      <c r="A1431" t="s">
        <v>1435</v>
      </c>
      <c r="B1431">
        <v>17761.150390625</v>
      </c>
      <c r="C1431">
        <v>17778.80078125</v>
      </c>
      <c r="D1431">
        <v>17701.69921875</v>
      </c>
      <c r="E1431">
        <v>17749.75</v>
      </c>
      <c r="F1431">
        <v>17749.75</v>
      </c>
      <c r="G1431">
        <v>0</v>
      </c>
      <c r="H1431" t="str">
        <f t="shared" si="2092"/>
        <v xml:space="preserve"> 10:15:00+05:30</v>
      </c>
      <c r="I1431" t="str">
        <f t="shared" si="2093"/>
        <v>N</v>
      </c>
      <c r="J1431">
        <f t="shared" si="2094"/>
        <v>-11.349609375</v>
      </c>
      <c r="K1431">
        <f t="shared" si="2095"/>
        <v>-11.400390625</v>
      </c>
      <c r="L1431" s="3">
        <f t="shared" si="2170"/>
        <v>-6.3901501734775663E-4</v>
      </c>
      <c r="M1431" s="3">
        <f t="shared" si="2096"/>
        <v>-6.4187230974732093E-4</v>
      </c>
      <c r="N1431" t="str">
        <f t="shared" si="2097"/>
        <v>2021-11-01</v>
      </c>
      <c r="O1431">
        <f t="shared" si="2098"/>
        <v>27.80078125</v>
      </c>
      <c r="P1431">
        <f t="shared" si="2099"/>
        <v>185.900390625</v>
      </c>
      <c r="Q1431">
        <f t="shared" si="2100"/>
        <v>177.599609375</v>
      </c>
      <c r="R1431">
        <f t="shared" si="2101"/>
        <v>301.099609375</v>
      </c>
      <c r="S1431">
        <f t="shared" si="2102"/>
        <v>17751.4189453125</v>
      </c>
      <c r="T1431">
        <f t="shared" si="2103"/>
        <v>17974.947823660714</v>
      </c>
      <c r="U1431">
        <f t="shared" si="2104"/>
        <v>-1.6689453125</v>
      </c>
      <c r="V1431">
        <f t="shared" si="2105"/>
        <v>-225.19782366071377</v>
      </c>
      <c r="W1431">
        <f t="shared" si="2106"/>
        <v>77.1015625</v>
      </c>
      <c r="X1431">
        <f t="shared" si="2107"/>
        <v>120.6701171875</v>
      </c>
      <c r="Y1431">
        <f t="shared" si="2108"/>
        <v>17761.10579237972</v>
      </c>
      <c r="Z1431">
        <f t="shared" si="2117"/>
        <v>17893.677903432304</v>
      </c>
      <c r="AA1431">
        <f t="shared" si="2109"/>
        <v>-11.355792379719787</v>
      </c>
      <c r="AB1431">
        <f t="shared" si="2110"/>
        <v>-143.92790343230445</v>
      </c>
      <c r="AC1431" s="9">
        <f t="shared" si="2111"/>
        <v>-132.57211105258466</v>
      </c>
      <c r="AD1431" s="4">
        <f t="shared" si="2112"/>
        <v>-7.7569218188335939E-2</v>
      </c>
      <c r="AE1431" s="2">
        <f t="shared" si="2113"/>
        <v>4.3556023377875758E-3</v>
      </c>
      <c r="AF1431">
        <f t="shared" si="2121"/>
        <v>-213.84203128099398</v>
      </c>
      <c r="AG1431" s="4">
        <f t="shared" si="2114"/>
        <v>-9.4692986592430667E-2</v>
      </c>
      <c r="AI1431">
        <f t="shared" si="2115"/>
        <v>0</v>
      </c>
      <c r="AJ1431">
        <f t="shared" si="2118"/>
        <v>0</v>
      </c>
      <c r="AK1431">
        <f t="shared" si="2119"/>
        <v>1</v>
      </c>
      <c r="AL1431">
        <f t="shared" ref="AL1431:AN1431" si="2190">SUM(AI1421:AI1430)/10</f>
        <v>0</v>
      </c>
      <c r="AM1431">
        <f t="shared" si="2190"/>
        <v>0.8</v>
      </c>
      <c r="AN1431">
        <f t="shared" si="2190"/>
        <v>0.2</v>
      </c>
      <c r="AO1431" s="7">
        <f t="shared" si="2132"/>
        <v>-11.349609375</v>
      </c>
      <c r="AP1431" s="8">
        <f t="shared" si="2136"/>
        <v>2.1577896963057914E-2</v>
      </c>
      <c r="AQ1431" s="8">
        <f t="shared" si="2137"/>
        <v>0.73636363636363633</v>
      </c>
      <c r="AR1431" s="8">
        <f t="shared" si="2138"/>
        <v>0.26363636363636367</v>
      </c>
      <c r="AT1431" s="8">
        <f t="shared" si="2133"/>
        <v>4</v>
      </c>
      <c r="AU1431" s="8">
        <f t="shared" si="2134"/>
        <v>6</v>
      </c>
      <c r="AV1431" s="4"/>
    </row>
    <row r="1432" spans="1:53" x14ac:dyDescent="0.25">
      <c r="A1432" t="s">
        <v>1436</v>
      </c>
      <c r="B1432">
        <v>17750.099609375</v>
      </c>
      <c r="C1432">
        <v>17785.900390625</v>
      </c>
      <c r="D1432">
        <v>17721.849609375</v>
      </c>
      <c r="E1432">
        <v>17777.55078125</v>
      </c>
      <c r="F1432">
        <v>17777.55078125</v>
      </c>
      <c r="G1432">
        <v>0</v>
      </c>
      <c r="H1432" t="str">
        <f t="shared" ref="H1432:H1495" si="2191">RIGHT(A1432,LEN(A1432)-10)</f>
        <v xml:space="preserve"> 11:15:00+05:30</v>
      </c>
      <c r="I1432" t="str">
        <f t="shared" ref="I1432:I1495" si="2192">IF(H1432= " 09:15:00+05:30","Y","N")</f>
        <v>N</v>
      </c>
      <c r="J1432">
        <f t="shared" ref="J1432:J1495" si="2193">E1432-E1431</f>
        <v>27.80078125</v>
      </c>
      <c r="K1432">
        <f t="shared" ref="K1432:K1495" si="2194">E1432-B1432</f>
        <v>27.451171875</v>
      </c>
      <c r="L1432" s="3">
        <f t="shared" si="2170"/>
        <v>1.5662632572289751E-3</v>
      </c>
      <c r="M1432" s="3">
        <f t="shared" ref="M1432:M1495" si="2195">K1432/B1432</f>
        <v>1.5465362155207977E-3</v>
      </c>
      <c r="N1432" t="str">
        <f t="shared" ref="N1432:N1495" si="2196">LEFT(A1432,10)</f>
        <v>2021-11-01</v>
      </c>
      <c r="O1432">
        <f t="shared" ref="O1432:O1495" si="2197">E1433-E1432</f>
        <v>33.298828125</v>
      </c>
      <c r="P1432">
        <f t="shared" ref="P1432:P1495" si="2198">E1438-E1432</f>
        <v>157.599609375</v>
      </c>
      <c r="Q1432">
        <f t="shared" ref="Q1432:Q1495" si="2199">(E1452-E1432)</f>
        <v>77.5</v>
      </c>
      <c r="R1432">
        <f t="shared" ref="R1432:R1495" si="2200">(E1466-E1432)</f>
        <v>182.75</v>
      </c>
      <c r="S1432">
        <f t="shared" ref="S1432:S1495" si="2201">SUM(E1424:E1431)/8</f>
        <v>17737.94384765625</v>
      </c>
      <c r="T1432">
        <f t="shared" ref="T1432:T1495" si="2202">SUM(E1411:E1431)/21</f>
        <v>17948.347842261905</v>
      </c>
      <c r="U1432">
        <f t="shared" ref="U1432:U1495" si="2203">E1432-S1432</f>
        <v>39.60693359375</v>
      </c>
      <c r="V1432">
        <f t="shared" ref="V1432:V1495" si="2204">E1432-T1432</f>
        <v>-170.79706101190459</v>
      </c>
      <c r="W1432">
        <f t="shared" ref="W1432:W1495" si="2205">MAX(C1432-D1432,C1432-E1432,D1432-E1432)</f>
        <v>64.05078125</v>
      </c>
      <c r="X1432">
        <f t="shared" ref="X1432:X1495" si="2206">SUM(W1422:W1431)/10</f>
        <v>116.68027343750001</v>
      </c>
      <c r="Y1432">
        <f t="shared" ref="Y1432:Y1495" si="2207">(E1432-Y1431)*(2/9)+Y1431</f>
        <v>17764.760234350892</v>
      </c>
      <c r="Z1432">
        <f t="shared" si="2117"/>
        <v>17883.120892324823</v>
      </c>
      <c r="AA1432">
        <f t="shared" ref="AA1432:AA1495" si="2208">$E1432-Y1432</f>
        <v>12.790546899108449</v>
      </c>
      <c r="AB1432">
        <f t="shared" ref="AB1432:AB1495" si="2209">$E1432-Z1432</f>
        <v>-105.57011107482322</v>
      </c>
      <c r="AC1432" s="9">
        <f t="shared" ref="AC1432:AC1495" si="2210">Y1432-Z1432</f>
        <v>-118.36065797393167</v>
      </c>
      <c r="AD1432" s="4">
        <f t="shared" ref="AD1432:AD1495" si="2211">IF(AND(AC1432&gt;0,AC1431&gt;0),(AC1432-AC1431)/AC1431,IF(AND(AC1432&lt;0,AC1431&lt;0),(AC1432-AC1431)/AC1431,"CROSSOVER"))</f>
        <v>-0.10719790886498012</v>
      </c>
      <c r="AE1432" s="2">
        <f t="shared" ref="AE1432:AE1495" si="2212">ABS(C1432-D1432)/D1432</f>
        <v>3.6142266558969456E-3</v>
      </c>
      <c r="AF1432">
        <f t="shared" si="2121"/>
        <v>-183.58760791101304</v>
      </c>
      <c r="AG1432" s="4">
        <f t="shared" ref="AG1432:AG1495" si="2213">IF(AND(AF1432&gt;0,AF1431&gt;0),(AF1432-AF1431)/AF1431,IF(AND(AF1432&lt;0,AF1431&lt;0),(AF1432-AF1431)/AF1431,"CROSSOVER"))</f>
        <v>-0.14148024683803084</v>
      </c>
      <c r="AI1432">
        <f t="shared" ref="AI1432:AI1495" si="2214">IF(AND(AD1432&gt;0,AB1432&gt;0,AA1432&gt;0,V1432&gt;0,U1432&gt;0),1,0)</f>
        <v>0</v>
      </c>
      <c r="AJ1432">
        <f t="shared" si="2118"/>
        <v>0</v>
      </c>
      <c r="AK1432">
        <f t="shared" si="2119"/>
        <v>1</v>
      </c>
      <c r="AL1432">
        <f t="shared" ref="AL1432:AN1432" si="2215">SUM(AI1422:AI1431)/10</f>
        <v>0</v>
      </c>
      <c r="AM1432">
        <f t="shared" si="2215"/>
        <v>0.7</v>
      </c>
      <c r="AN1432">
        <f t="shared" si="2215"/>
        <v>0.3</v>
      </c>
      <c r="AO1432" s="7">
        <f t="shared" si="2132"/>
        <v>27.80078125</v>
      </c>
      <c r="AP1432" s="8">
        <f t="shared" si="2136"/>
        <v>1.7654642969774655E-2</v>
      </c>
      <c r="AQ1432" s="8">
        <f t="shared" si="2137"/>
        <v>0.65454545454545454</v>
      </c>
      <c r="AR1432" s="8">
        <f t="shared" si="2138"/>
        <v>0.34545454545454546</v>
      </c>
      <c r="AT1432" s="8">
        <f t="shared" si="2133"/>
        <v>4</v>
      </c>
      <c r="AU1432" s="8">
        <f t="shared" si="2134"/>
        <v>6</v>
      </c>
      <c r="AV1432" s="4"/>
    </row>
    <row r="1433" spans="1:53" x14ac:dyDescent="0.25">
      <c r="A1433" t="s">
        <v>1437</v>
      </c>
      <c r="B1433">
        <v>17777.650390625</v>
      </c>
      <c r="C1433">
        <v>17813.19921875</v>
      </c>
      <c r="D1433">
        <v>17764.55078125</v>
      </c>
      <c r="E1433">
        <v>17810.849609375</v>
      </c>
      <c r="F1433">
        <v>17810.849609375</v>
      </c>
      <c r="G1433">
        <v>0</v>
      </c>
      <c r="H1433" t="str">
        <f t="shared" si="2191"/>
        <v xml:space="preserve"> 12:15:00+05:30</v>
      </c>
      <c r="I1433" t="str">
        <f t="shared" si="2192"/>
        <v>N</v>
      </c>
      <c r="J1433">
        <f t="shared" si="2193"/>
        <v>33.298828125</v>
      </c>
      <c r="K1433">
        <f t="shared" si="2194"/>
        <v>33.19921875</v>
      </c>
      <c r="L1433" s="3">
        <f t="shared" si="2170"/>
        <v>1.8730829985939518E-3</v>
      </c>
      <c r="M1433" s="3">
        <f t="shared" si="2195"/>
        <v>1.8674694360908079E-3</v>
      </c>
      <c r="N1433" t="str">
        <f t="shared" si="2196"/>
        <v>2021-11-01</v>
      </c>
      <c r="O1433">
        <f t="shared" si="2197"/>
        <v>84.5</v>
      </c>
      <c r="P1433">
        <f t="shared" si="2198"/>
        <v>137.5</v>
      </c>
      <c r="Q1433">
        <f t="shared" si="2199"/>
        <v>107.30078125</v>
      </c>
      <c r="R1433">
        <f t="shared" si="2200"/>
        <v>156.201171875</v>
      </c>
      <c r="S1433">
        <f t="shared" si="2201"/>
        <v>17731.10009765625</v>
      </c>
      <c r="T1433">
        <f t="shared" si="2202"/>
        <v>17923.800223214286</v>
      </c>
      <c r="U1433">
        <f t="shared" si="2203"/>
        <v>79.74951171875</v>
      </c>
      <c r="V1433">
        <f t="shared" si="2204"/>
        <v>-112.95061383928623</v>
      </c>
      <c r="W1433">
        <f t="shared" si="2205"/>
        <v>48.6484375</v>
      </c>
      <c r="X1433">
        <f t="shared" si="2206"/>
        <v>116.38535156250001</v>
      </c>
      <c r="Y1433">
        <f t="shared" si="2207"/>
        <v>17775.002317689581</v>
      </c>
      <c r="Z1433">
        <f t="shared" ref="Z1433:Z1496" si="2216">(F1433-Z1432)*(2/22)+Z1432</f>
        <v>17876.55077569302</v>
      </c>
      <c r="AA1433">
        <f t="shared" si="2208"/>
        <v>35.847291685418895</v>
      </c>
      <c r="AB1433">
        <f t="shared" si="2209"/>
        <v>-65.701166318020114</v>
      </c>
      <c r="AC1433" s="9">
        <f t="shared" si="2210"/>
        <v>-101.54845800343901</v>
      </c>
      <c r="AD1433" s="4">
        <f t="shared" si="2211"/>
        <v>-0.14204213003104002</v>
      </c>
      <c r="AE1433" s="2">
        <f t="shared" si="2212"/>
        <v>2.738512113199457E-3</v>
      </c>
      <c r="AF1433">
        <f t="shared" si="2121"/>
        <v>-148.79790552470513</v>
      </c>
      <c r="AG1433" s="4">
        <f t="shared" si="2213"/>
        <v>-0.18949918669440297</v>
      </c>
      <c r="AI1433">
        <f t="shared" si="2214"/>
        <v>0</v>
      </c>
      <c r="AJ1433">
        <f t="shared" ref="AJ1433:AJ1496" si="2217">IF(AND(AD1433&gt;0,AB1433&lt;0,AA1433&lt;0,V1433&lt;0,U1433&lt;0),1,0)</f>
        <v>0</v>
      </c>
      <c r="AK1433">
        <f t="shared" ref="AK1433:AK1496" si="2218">IF(AND(AI1433 =0,AJ1433=0),1,0)</f>
        <v>1</v>
      </c>
      <c r="AL1433">
        <f t="shared" ref="AL1433:AN1433" si="2219">SUM(AI1423:AI1432)/10</f>
        <v>0</v>
      </c>
      <c r="AM1433">
        <f t="shared" si="2219"/>
        <v>0.6</v>
      </c>
      <c r="AN1433">
        <f t="shared" si="2219"/>
        <v>0.4</v>
      </c>
      <c r="AO1433" s="7">
        <f t="shared" si="2132"/>
        <v>33.298828125</v>
      </c>
      <c r="AP1433" s="8">
        <f t="shared" si="2136"/>
        <v>1.4444707884361082E-2</v>
      </c>
      <c r="AQ1433" s="8">
        <f t="shared" si="2137"/>
        <v>0.57272727272727275</v>
      </c>
      <c r="AR1433" s="8">
        <f t="shared" si="2138"/>
        <v>0.42727272727272725</v>
      </c>
      <c r="AT1433" s="8">
        <f t="shared" si="2133"/>
        <v>5</v>
      </c>
      <c r="AU1433" s="8">
        <f t="shared" si="2134"/>
        <v>5</v>
      </c>
      <c r="AV1433" s="4"/>
    </row>
    <row r="1434" spans="1:53" x14ac:dyDescent="0.25">
      <c r="A1434" t="s">
        <v>1438</v>
      </c>
      <c r="B1434">
        <v>17810.69921875</v>
      </c>
      <c r="C1434">
        <v>17920.599609375</v>
      </c>
      <c r="D1434">
        <v>17805.30078125</v>
      </c>
      <c r="E1434">
        <v>17895.349609375</v>
      </c>
      <c r="F1434">
        <v>17895.349609375</v>
      </c>
      <c r="G1434">
        <v>0</v>
      </c>
      <c r="H1434" t="str">
        <f t="shared" si="2191"/>
        <v xml:space="preserve"> 13:15:00+05:30</v>
      </c>
      <c r="I1434" t="str">
        <f t="shared" si="2192"/>
        <v>N</v>
      </c>
      <c r="J1434">
        <f t="shared" si="2193"/>
        <v>84.5</v>
      </c>
      <c r="K1434">
        <f t="shared" si="2194"/>
        <v>84.650390625</v>
      </c>
      <c r="L1434" s="3">
        <f t="shared" si="2170"/>
        <v>4.7442992250926758E-3</v>
      </c>
      <c r="M1434" s="3">
        <f t="shared" si="2195"/>
        <v>4.752783121276076E-3</v>
      </c>
      <c r="N1434" t="str">
        <f t="shared" si="2196"/>
        <v>2021-11-01</v>
      </c>
      <c r="O1434">
        <f t="shared" si="2197"/>
        <v>37.650390625</v>
      </c>
      <c r="P1434">
        <f t="shared" si="2198"/>
        <v>16.55078125</v>
      </c>
      <c r="Q1434">
        <f t="shared" si="2199"/>
        <v>70.900390625</v>
      </c>
      <c r="R1434">
        <f t="shared" si="2200"/>
        <v>65.400390625</v>
      </c>
      <c r="S1434">
        <f t="shared" si="2201"/>
        <v>17729.91259765625</v>
      </c>
      <c r="T1434">
        <f t="shared" si="2202"/>
        <v>17900.004929315477</v>
      </c>
      <c r="U1434">
        <f t="shared" si="2203"/>
        <v>165.43701171875</v>
      </c>
      <c r="V1434">
        <f t="shared" si="2204"/>
        <v>-4.6553199404770567</v>
      </c>
      <c r="W1434">
        <f t="shared" si="2205"/>
        <v>115.298828125</v>
      </c>
      <c r="X1434">
        <f t="shared" si="2206"/>
        <v>96.400195312500003</v>
      </c>
      <c r="Y1434">
        <f t="shared" si="2207"/>
        <v>17801.74616028634</v>
      </c>
      <c r="Z1434">
        <f t="shared" si="2216"/>
        <v>17878.259760573201</v>
      </c>
      <c r="AA1434">
        <f t="shared" si="2208"/>
        <v>93.603449088659545</v>
      </c>
      <c r="AB1434">
        <f t="shared" si="2209"/>
        <v>17.089848801799235</v>
      </c>
      <c r="AC1434" s="9">
        <f t="shared" si="2210"/>
        <v>-76.51360028686031</v>
      </c>
      <c r="AD1434" s="4">
        <f t="shared" si="2211"/>
        <v>-0.24653114590603509</v>
      </c>
      <c r="AE1434" s="2">
        <f t="shared" si="2212"/>
        <v>6.4755338616023974E-3</v>
      </c>
      <c r="AF1434">
        <f t="shared" ref="AF1434:AF1497" si="2220">Y1434-T1434</f>
        <v>-98.258769029136602</v>
      </c>
      <c r="AG1434" s="4">
        <f t="shared" si="2213"/>
        <v>-0.33964951534332882</v>
      </c>
      <c r="AI1434">
        <f t="shared" si="2214"/>
        <v>0</v>
      </c>
      <c r="AJ1434">
        <f t="shared" si="2217"/>
        <v>0</v>
      </c>
      <c r="AK1434">
        <f t="shared" si="2218"/>
        <v>1</v>
      </c>
      <c r="AL1434">
        <f t="shared" ref="AL1434:AN1434" si="2221">SUM(AI1424:AI1433)/10</f>
        <v>0</v>
      </c>
      <c r="AM1434">
        <f t="shared" si="2221"/>
        <v>0.5</v>
      </c>
      <c r="AN1434">
        <f t="shared" si="2221"/>
        <v>0.5</v>
      </c>
      <c r="AO1434" s="7">
        <f t="shared" si="2132"/>
        <v>84.5</v>
      </c>
      <c r="AP1434" s="8">
        <f t="shared" si="2136"/>
        <v>1.1818397359931794E-2</v>
      </c>
      <c r="AQ1434" s="8">
        <f t="shared" si="2137"/>
        <v>0.49090909090909091</v>
      </c>
      <c r="AR1434" s="8">
        <f t="shared" si="2138"/>
        <v>0.50909090909090915</v>
      </c>
      <c r="AT1434" s="8">
        <f t="shared" si="2133"/>
        <v>6</v>
      </c>
      <c r="AU1434" s="8">
        <f t="shared" si="2134"/>
        <v>4</v>
      </c>
      <c r="AV1434" s="4"/>
    </row>
    <row r="1435" spans="1:53" x14ac:dyDescent="0.25">
      <c r="A1435" t="s">
        <v>1439</v>
      </c>
      <c r="B1435">
        <v>17895.05078125</v>
      </c>
      <c r="C1435">
        <v>17952.900390625</v>
      </c>
      <c r="D1435">
        <v>17889.30078125</v>
      </c>
      <c r="E1435">
        <v>17933</v>
      </c>
      <c r="F1435">
        <v>17933</v>
      </c>
      <c r="G1435">
        <v>0</v>
      </c>
      <c r="H1435" t="str">
        <f t="shared" si="2191"/>
        <v xml:space="preserve"> 14:15:00+05:30</v>
      </c>
      <c r="I1435" t="str">
        <f t="shared" si="2192"/>
        <v>N</v>
      </c>
      <c r="J1435">
        <f t="shared" si="2193"/>
        <v>37.650390625</v>
      </c>
      <c r="K1435">
        <f t="shared" si="2194"/>
        <v>37.94921875</v>
      </c>
      <c r="L1435" s="3">
        <f t="shared" si="2170"/>
        <v>2.1039203729932019E-3</v>
      </c>
      <c r="M1435" s="3">
        <f t="shared" si="2195"/>
        <v>2.1206544319931336E-3</v>
      </c>
      <c r="N1435" t="str">
        <f t="shared" si="2196"/>
        <v>2021-11-01</v>
      </c>
      <c r="O1435">
        <f t="shared" si="2197"/>
        <v>12.25</v>
      </c>
      <c r="P1435">
        <f t="shared" si="2198"/>
        <v>-43.55078125</v>
      </c>
      <c r="Q1435">
        <f t="shared" si="2199"/>
        <v>103.44921875</v>
      </c>
      <c r="R1435">
        <f t="shared" si="2200"/>
        <v>51.19921875</v>
      </c>
      <c r="S1435">
        <f t="shared" si="2201"/>
        <v>17749.050048828125</v>
      </c>
      <c r="T1435">
        <f t="shared" si="2202"/>
        <v>17880.109654017859</v>
      </c>
      <c r="U1435">
        <f t="shared" si="2203"/>
        <v>183.949951171875</v>
      </c>
      <c r="V1435">
        <f t="shared" si="2204"/>
        <v>52.890345982141298</v>
      </c>
      <c r="W1435">
        <f t="shared" si="2205"/>
        <v>63.599609375</v>
      </c>
      <c r="X1435">
        <f t="shared" si="2206"/>
        <v>98.994921875000003</v>
      </c>
      <c r="Y1435">
        <f t="shared" si="2207"/>
        <v>17830.913680222708</v>
      </c>
      <c r="Z1435">
        <f t="shared" si="2216"/>
        <v>17883.236145975636</v>
      </c>
      <c r="AA1435">
        <f t="shared" si="2208"/>
        <v>102.08631977729237</v>
      </c>
      <c r="AB1435">
        <f t="shared" si="2209"/>
        <v>49.763854024364264</v>
      </c>
      <c r="AC1435" s="9">
        <f t="shared" si="2210"/>
        <v>-52.32246575292811</v>
      </c>
      <c r="AD1435" s="4">
        <f t="shared" si="2211"/>
        <v>-0.31616777204622726</v>
      </c>
      <c r="AE1435" s="2">
        <f t="shared" si="2212"/>
        <v>3.5551758088644553E-3</v>
      </c>
      <c r="AF1435">
        <f t="shared" si="2220"/>
        <v>-49.195973795151076</v>
      </c>
      <c r="AG1435" s="4">
        <f t="shared" si="2213"/>
        <v>-0.49932230699365843</v>
      </c>
      <c r="AI1435">
        <f t="shared" si="2214"/>
        <v>0</v>
      </c>
      <c r="AJ1435">
        <f t="shared" si="2217"/>
        <v>0</v>
      </c>
      <c r="AK1435">
        <f t="shared" si="2218"/>
        <v>1</v>
      </c>
      <c r="AL1435">
        <f t="shared" ref="AL1435:AN1435" si="2222">SUM(AI1425:AI1434)/10</f>
        <v>0</v>
      </c>
      <c r="AM1435">
        <f t="shared" si="2222"/>
        <v>0.4</v>
      </c>
      <c r="AN1435">
        <f t="shared" si="2222"/>
        <v>0.6</v>
      </c>
      <c r="AO1435" s="7">
        <f t="shared" si="2132"/>
        <v>37.650390625</v>
      </c>
      <c r="AP1435" s="8">
        <f t="shared" si="2136"/>
        <v>9.6695978399441961E-3</v>
      </c>
      <c r="AQ1435" s="8">
        <f t="shared" si="2137"/>
        <v>0.40909090909090906</v>
      </c>
      <c r="AR1435" s="8">
        <f t="shared" si="2138"/>
        <v>0.59090909090909094</v>
      </c>
      <c r="AT1435" s="8">
        <f t="shared" si="2133"/>
        <v>7</v>
      </c>
      <c r="AU1435" s="8">
        <f t="shared" si="2134"/>
        <v>3</v>
      </c>
      <c r="AV1435" s="4"/>
    </row>
    <row r="1436" spans="1:53" x14ac:dyDescent="0.25">
      <c r="A1436" t="s">
        <v>1440</v>
      </c>
      <c r="B1436">
        <v>17934.349609375</v>
      </c>
      <c r="C1436">
        <v>17949.849609375</v>
      </c>
      <c r="D1436">
        <v>17922.849609375</v>
      </c>
      <c r="E1436">
        <v>17945.25</v>
      </c>
      <c r="F1436">
        <v>17945.25</v>
      </c>
      <c r="G1436">
        <v>0</v>
      </c>
      <c r="H1436" t="str">
        <f t="shared" si="2191"/>
        <v xml:space="preserve"> 15:15:00+05:30</v>
      </c>
      <c r="I1436" t="str">
        <f t="shared" si="2192"/>
        <v>N</v>
      </c>
      <c r="J1436">
        <f t="shared" si="2193"/>
        <v>12.25</v>
      </c>
      <c r="K1436">
        <f t="shared" si="2194"/>
        <v>10.900390625</v>
      </c>
      <c r="L1436" s="3">
        <f t="shared" si="2170"/>
        <v>6.8309819885127977E-4</v>
      </c>
      <c r="M1436" s="3">
        <f t="shared" si="2195"/>
        <v>6.0779403002726847E-4</v>
      </c>
      <c r="N1436" t="str">
        <f t="shared" si="2196"/>
        <v>2021-11-01</v>
      </c>
      <c r="O1436">
        <f t="shared" si="2197"/>
        <v>-9.599609375</v>
      </c>
      <c r="P1436">
        <f t="shared" si="2198"/>
        <v>-49.150390625</v>
      </c>
      <c r="Q1436">
        <f t="shared" si="2199"/>
        <v>122.05078125</v>
      </c>
      <c r="R1436">
        <f t="shared" si="2200"/>
        <v>104.55078125</v>
      </c>
      <c r="S1436">
        <f t="shared" si="2201"/>
        <v>17785.28125</v>
      </c>
      <c r="T1436">
        <f t="shared" si="2202"/>
        <v>17866.088262648809</v>
      </c>
      <c r="U1436">
        <f t="shared" si="2203"/>
        <v>159.96875</v>
      </c>
      <c r="V1436">
        <f t="shared" si="2204"/>
        <v>79.161737351190823</v>
      </c>
      <c r="W1436">
        <f t="shared" si="2205"/>
        <v>27</v>
      </c>
      <c r="X1436">
        <f t="shared" si="2206"/>
        <v>96.779882812500006</v>
      </c>
      <c r="Y1436">
        <f t="shared" si="2207"/>
        <v>17856.321751284329</v>
      </c>
      <c r="Z1436">
        <f t="shared" si="2216"/>
        <v>17888.873769068759</v>
      </c>
      <c r="AA1436">
        <f t="shared" si="2208"/>
        <v>88.928248715670634</v>
      </c>
      <c r="AB1436">
        <f t="shared" si="2209"/>
        <v>56.37623093124057</v>
      </c>
      <c r="AC1436" s="9">
        <f t="shared" si="2210"/>
        <v>-32.552017784430063</v>
      </c>
      <c r="AD1436" s="4">
        <f t="shared" si="2211"/>
        <v>-0.37785772677182433</v>
      </c>
      <c r="AE1436" s="2">
        <f t="shared" si="2212"/>
        <v>1.5064568742392931E-3</v>
      </c>
      <c r="AF1436">
        <f t="shared" si="2220"/>
        <v>-9.7665113644798112</v>
      </c>
      <c r="AG1436" s="4">
        <f t="shared" si="2213"/>
        <v>-0.80147742567009761</v>
      </c>
      <c r="AI1436">
        <f t="shared" si="2214"/>
        <v>0</v>
      </c>
      <c r="AJ1436">
        <f t="shared" si="2217"/>
        <v>0</v>
      </c>
      <c r="AK1436">
        <f t="shared" si="2218"/>
        <v>1</v>
      </c>
      <c r="AL1436">
        <f t="shared" ref="AL1436:AN1436" si="2223">SUM(AI1426:AI1435)/10</f>
        <v>0</v>
      </c>
      <c r="AM1436">
        <f t="shared" si="2223"/>
        <v>0.3</v>
      </c>
      <c r="AN1436">
        <f t="shared" si="2223"/>
        <v>0.7</v>
      </c>
      <c r="AO1436" s="7">
        <f t="shared" si="2132"/>
        <v>12.25</v>
      </c>
      <c r="AP1436" s="8">
        <f t="shared" si="2136"/>
        <v>7.9114891417725233E-3</v>
      </c>
      <c r="AQ1436" s="8">
        <f t="shared" si="2137"/>
        <v>0.32727272727272727</v>
      </c>
      <c r="AR1436" s="8">
        <f t="shared" si="2138"/>
        <v>0.67272727272727273</v>
      </c>
      <c r="AT1436" s="8">
        <f t="shared" si="2133"/>
        <v>8</v>
      </c>
      <c r="AU1436" s="8">
        <f t="shared" si="2134"/>
        <v>2</v>
      </c>
      <c r="AV1436" s="4"/>
    </row>
    <row r="1437" spans="1:53" x14ac:dyDescent="0.25">
      <c r="A1437" t="s">
        <v>1441</v>
      </c>
      <c r="B1437">
        <v>17970.900390625</v>
      </c>
      <c r="C1437">
        <v>18010.849609375</v>
      </c>
      <c r="D1437">
        <v>17916.5</v>
      </c>
      <c r="E1437">
        <v>17935.650390625</v>
      </c>
      <c r="F1437">
        <v>17935.650390625</v>
      </c>
      <c r="G1437">
        <v>0</v>
      </c>
      <c r="H1437" t="str">
        <f t="shared" si="2191"/>
        <v xml:space="preserve"> 09:15:00+05:30</v>
      </c>
      <c r="I1437" t="str">
        <f t="shared" si="2192"/>
        <v>Y</v>
      </c>
      <c r="J1437">
        <f t="shared" si="2193"/>
        <v>-9.599609375</v>
      </c>
      <c r="K1437">
        <f t="shared" si="2194"/>
        <v>-35.25</v>
      </c>
      <c r="L1437" s="3">
        <f t="shared" si="2170"/>
        <v>-5.3493873727030827E-4</v>
      </c>
      <c r="M1437" s="3">
        <f t="shared" si="2195"/>
        <v>-1.9615043895290355E-3</v>
      </c>
      <c r="N1437" t="str">
        <f t="shared" si="2196"/>
        <v>2021-11-02</v>
      </c>
      <c r="O1437">
        <f t="shared" si="2197"/>
        <v>-0.5</v>
      </c>
      <c r="P1437">
        <f t="shared" si="2198"/>
        <v>-46.5</v>
      </c>
      <c r="Q1437">
        <f t="shared" si="2199"/>
        <v>127.849609375</v>
      </c>
      <c r="R1437">
        <f t="shared" si="2200"/>
        <v>76.19921875</v>
      </c>
      <c r="S1437">
        <f t="shared" si="2201"/>
        <v>17822.706298828125</v>
      </c>
      <c r="T1437">
        <f t="shared" si="2202"/>
        <v>17854.838262648809</v>
      </c>
      <c r="U1437">
        <f t="shared" si="2203"/>
        <v>112.944091796875</v>
      </c>
      <c r="V1437">
        <f t="shared" si="2204"/>
        <v>80.812127976190823</v>
      </c>
      <c r="W1437">
        <f t="shared" si="2205"/>
        <v>94.349609375</v>
      </c>
      <c r="X1437">
        <f t="shared" si="2206"/>
        <v>88.154882812500006</v>
      </c>
      <c r="Y1437">
        <f t="shared" si="2207"/>
        <v>17873.950337804479</v>
      </c>
      <c r="Z1437">
        <f t="shared" si="2216"/>
        <v>17893.126189210237</v>
      </c>
      <c r="AA1437">
        <f t="shared" si="2208"/>
        <v>61.700052820520796</v>
      </c>
      <c r="AB1437">
        <f t="shared" si="2209"/>
        <v>42.524201414762501</v>
      </c>
      <c r="AC1437" s="9">
        <f t="shared" si="2210"/>
        <v>-19.175851405758294</v>
      </c>
      <c r="AD1437" s="4">
        <f t="shared" si="2211"/>
        <v>-0.41091665860018406</v>
      </c>
      <c r="AE1437" s="2">
        <f t="shared" si="2212"/>
        <v>5.2660736960343816E-3</v>
      </c>
      <c r="AF1437">
        <f t="shared" si="2220"/>
        <v>19.112075155670027</v>
      </c>
      <c r="AG1437" s="4" t="str">
        <f t="shared" si="2213"/>
        <v>CROSSOVER</v>
      </c>
      <c r="AI1437">
        <f t="shared" si="2214"/>
        <v>0</v>
      </c>
      <c r="AJ1437">
        <f t="shared" si="2217"/>
        <v>0</v>
      </c>
      <c r="AK1437">
        <f t="shared" si="2218"/>
        <v>1</v>
      </c>
      <c r="AL1437">
        <f t="shared" ref="AL1437:AN1437" si="2224">SUM(AI1427:AI1436)/10</f>
        <v>0</v>
      </c>
      <c r="AM1437">
        <f t="shared" si="2224"/>
        <v>0.2</v>
      </c>
      <c r="AN1437">
        <f t="shared" si="2224"/>
        <v>0.8</v>
      </c>
      <c r="AO1437" s="7">
        <f t="shared" si="2132"/>
        <v>-9.599609375</v>
      </c>
      <c r="AP1437" s="8">
        <f t="shared" si="2136"/>
        <v>6.4730365705411557E-3</v>
      </c>
      <c r="AQ1437" s="8">
        <f t="shared" si="2137"/>
        <v>0.24545454545454545</v>
      </c>
      <c r="AR1437" s="8">
        <f t="shared" si="2138"/>
        <v>0.75454545454545452</v>
      </c>
      <c r="AT1437" s="8">
        <f t="shared" si="2133"/>
        <v>8</v>
      </c>
      <c r="AU1437" s="8">
        <f t="shared" si="2134"/>
        <v>2</v>
      </c>
      <c r="AV1437" s="4"/>
    </row>
    <row r="1438" spans="1:53" x14ac:dyDescent="0.25">
      <c r="A1438" t="s">
        <v>1442</v>
      </c>
      <c r="B1438">
        <v>17934.55078125</v>
      </c>
      <c r="C1438">
        <v>17950.30078125</v>
      </c>
      <c r="D1438">
        <v>17872.5</v>
      </c>
      <c r="E1438">
        <v>17935.150390625</v>
      </c>
      <c r="F1438">
        <v>17935.150390625</v>
      </c>
      <c r="G1438">
        <v>0</v>
      </c>
      <c r="H1438" t="str">
        <f t="shared" si="2191"/>
        <v xml:space="preserve"> 10:15:00+05:30</v>
      </c>
      <c r="I1438" t="str">
        <f t="shared" si="2192"/>
        <v>N</v>
      </c>
      <c r="J1438">
        <f t="shared" si="2193"/>
        <v>-0.5</v>
      </c>
      <c r="K1438">
        <f t="shared" si="2194"/>
        <v>0.599609375</v>
      </c>
      <c r="L1438" s="3">
        <f t="shared" si="2170"/>
        <v>-2.7877439017285427E-5</v>
      </c>
      <c r="M1438" s="3">
        <f t="shared" si="2195"/>
        <v>3.3433197313582699E-5</v>
      </c>
      <c r="N1438" t="str">
        <f t="shared" si="2196"/>
        <v>2021-11-02</v>
      </c>
      <c r="O1438">
        <f t="shared" si="2197"/>
        <v>13.19921875</v>
      </c>
      <c r="P1438">
        <f t="shared" si="2198"/>
        <v>26</v>
      </c>
      <c r="Q1438">
        <f t="shared" si="2199"/>
        <v>145.548828125</v>
      </c>
      <c r="R1438">
        <f t="shared" si="2200"/>
        <v>76.798828125</v>
      </c>
      <c r="S1438">
        <f t="shared" si="2201"/>
        <v>17851.0625</v>
      </c>
      <c r="T1438">
        <f t="shared" si="2202"/>
        <v>17847.390625</v>
      </c>
      <c r="U1438">
        <f t="shared" si="2203"/>
        <v>84.087890625</v>
      </c>
      <c r="V1438">
        <f t="shared" si="2204"/>
        <v>87.759765625</v>
      </c>
      <c r="W1438">
        <f t="shared" si="2205"/>
        <v>77.80078125</v>
      </c>
      <c r="X1438">
        <f t="shared" si="2206"/>
        <v>85.414843750000003</v>
      </c>
      <c r="Y1438">
        <f t="shared" si="2207"/>
        <v>17887.550349542373</v>
      </c>
      <c r="Z1438">
        <f t="shared" si="2216"/>
        <v>17896.946571157034</v>
      </c>
      <c r="AA1438">
        <f t="shared" si="2208"/>
        <v>47.600041082627286</v>
      </c>
      <c r="AB1438">
        <f t="shared" si="2209"/>
        <v>38.203819467966241</v>
      </c>
      <c r="AC1438" s="9">
        <f t="shared" si="2210"/>
        <v>-9.3962216146610444</v>
      </c>
      <c r="AD1438" s="4">
        <f t="shared" si="2211"/>
        <v>-0.50999716175108323</v>
      </c>
      <c r="AE1438" s="2">
        <f t="shared" si="2212"/>
        <v>4.3531000839278217E-3</v>
      </c>
      <c r="AF1438">
        <f t="shared" si="2220"/>
        <v>40.159724542372714</v>
      </c>
      <c r="AG1438" s="4">
        <f t="shared" si="2213"/>
        <v>1.1012749382402061</v>
      </c>
      <c r="AI1438">
        <f t="shared" si="2214"/>
        <v>0</v>
      </c>
      <c r="AJ1438">
        <f t="shared" si="2217"/>
        <v>0</v>
      </c>
      <c r="AK1438">
        <f t="shared" si="2218"/>
        <v>1</v>
      </c>
      <c r="AL1438">
        <f t="shared" ref="AL1438:AN1438" si="2225">SUM(AI1428:AI1437)/10</f>
        <v>0</v>
      </c>
      <c r="AM1438">
        <f t="shared" si="2225"/>
        <v>0.1</v>
      </c>
      <c r="AN1438">
        <f t="shared" si="2225"/>
        <v>0.9</v>
      </c>
      <c r="AO1438" s="7">
        <f t="shared" si="2132"/>
        <v>-0.5</v>
      </c>
      <c r="AP1438" s="8">
        <f t="shared" si="2136"/>
        <v>5.2961208304427637E-3</v>
      </c>
      <c r="AQ1438" s="8">
        <f t="shared" si="2137"/>
        <v>0.16363636363636364</v>
      </c>
      <c r="AR1438" s="8">
        <f t="shared" si="2138"/>
        <v>0.83636363636363642</v>
      </c>
      <c r="AT1438" s="8">
        <f t="shared" si="2133"/>
        <v>7</v>
      </c>
      <c r="AU1438" s="8">
        <f t="shared" si="2134"/>
        <v>3</v>
      </c>
      <c r="AV1438" s="4"/>
    </row>
    <row r="1439" spans="1:53" x14ac:dyDescent="0.25">
      <c r="A1439" t="s">
        <v>1443</v>
      </c>
      <c r="B1439">
        <v>17935</v>
      </c>
      <c r="C1439">
        <v>17957.69921875</v>
      </c>
      <c r="D1439">
        <v>17909.650390625</v>
      </c>
      <c r="E1439">
        <v>17948.349609375</v>
      </c>
      <c r="F1439">
        <v>17948.349609375</v>
      </c>
      <c r="G1439">
        <v>0</v>
      </c>
      <c r="H1439" t="str">
        <f t="shared" si="2191"/>
        <v xml:space="preserve"> 11:15:00+05:30</v>
      </c>
      <c r="I1439" t="str">
        <f t="shared" si="2192"/>
        <v>N</v>
      </c>
      <c r="J1439">
        <f t="shared" si="2193"/>
        <v>13.19921875</v>
      </c>
      <c r="K1439">
        <f t="shared" si="2194"/>
        <v>13.349609375</v>
      </c>
      <c r="L1439" s="3">
        <f t="shared" si="2170"/>
        <v>7.3594134771791213E-4</v>
      </c>
      <c r="M1439" s="3">
        <f t="shared" si="2195"/>
        <v>7.4433283384443827E-4</v>
      </c>
      <c r="N1439" t="str">
        <f t="shared" si="2196"/>
        <v>2021-11-02</v>
      </c>
      <c r="O1439">
        <f t="shared" si="2197"/>
        <v>-36.44921875</v>
      </c>
      <c r="P1439">
        <f t="shared" si="2198"/>
        <v>27.80078125</v>
      </c>
      <c r="Q1439">
        <f t="shared" si="2199"/>
        <v>106.75</v>
      </c>
      <c r="R1439">
        <f t="shared" si="2200"/>
        <v>-70.69921875</v>
      </c>
      <c r="S1439">
        <f t="shared" si="2201"/>
        <v>17872.81884765625</v>
      </c>
      <c r="T1439">
        <f t="shared" si="2202"/>
        <v>17842.48828125</v>
      </c>
      <c r="U1439">
        <f t="shared" si="2203"/>
        <v>75.53076171875</v>
      </c>
      <c r="V1439">
        <f t="shared" si="2204"/>
        <v>105.861328125</v>
      </c>
      <c r="W1439">
        <f t="shared" si="2205"/>
        <v>48.048828125</v>
      </c>
      <c r="X1439">
        <f t="shared" si="2206"/>
        <v>78.205078125</v>
      </c>
      <c r="Y1439">
        <f t="shared" si="2207"/>
        <v>17901.061296171847</v>
      </c>
      <c r="Z1439">
        <f t="shared" si="2216"/>
        <v>17901.619574631393</v>
      </c>
      <c r="AA1439">
        <f t="shared" si="2208"/>
        <v>47.288313203152939</v>
      </c>
      <c r="AB1439">
        <f t="shared" si="2209"/>
        <v>46.730034743606666</v>
      </c>
      <c r="AC1439" s="9">
        <f t="shared" si="2210"/>
        <v>-0.55827845954627264</v>
      </c>
      <c r="AD1439" s="4">
        <f t="shared" si="2211"/>
        <v>-0.94058479222380365</v>
      </c>
      <c r="AE1439" s="2">
        <f t="shared" si="2212"/>
        <v>2.6828456768844397E-3</v>
      </c>
      <c r="AF1439">
        <f t="shared" si="2220"/>
        <v>58.573014921847061</v>
      </c>
      <c r="AG1439" s="4">
        <f t="shared" si="2213"/>
        <v>0.45850141128449218</v>
      </c>
      <c r="AI1439">
        <f t="shared" si="2214"/>
        <v>0</v>
      </c>
      <c r="AJ1439">
        <f t="shared" si="2217"/>
        <v>0</v>
      </c>
      <c r="AK1439">
        <f t="shared" si="2218"/>
        <v>1</v>
      </c>
      <c r="AL1439">
        <f t="shared" ref="AL1439:AN1439" si="2226">SUM(AI1429:AI1438)/10</f>
        <v>0</v>
      </c>
      <c r="AM1439">
        <f t="shared" si="2226"/>
        <v>0</v>
      </c>
      <c r="AN1439">
        <f t="shared" si="2226"/>
        <v>1</v>
      </c>
      <c r="AO1439" s="7">
        <f t="shared" si="2132"/>
        <v>13.19921875</v>
      </c>
      <c r="AP1439" s="8">
        <f t="shared" si="2136"/>
        <v>4.3331897703622613E-3</v>
      </c>
      <c r="AQ1439" s="8">
        <f t="shared" si="2137"/>
        <v>8.1818181818181818E-2</v>
      </c>
      <c r="AR1439" s="8">
        <f t="shared" si="2138"/>
        <v>0.91818181818181821</v>
      </c>
      <c r="AT1439" s="8">
        <f t="shared" si="2133"/>
        <v>7</v>
      </c>
      <c r="AU1439" s="8">
        <f t="shared" si="2134"/>
        <v>3</v>
      </c>
      <c r="AV1439" s="4"/>
    </row>
    <row r="1440" spans="1:53" x14ac:dyDescent="0.25">
      <c r="A1440" t="s">
        <v>1444</v>
      </c>
      <c r="B1440">
        <v>17949.44921875</v>
      </c>
      <c r="C1440">
        <v>17956.30078125</v>
      </c>
      <c r="D1440">
        <v>17881.75</v>
      </c>
      <c r="E1440">
        <v>17911.900390625</v>
      </c>
      <c r="F1440">
        <v>17911.900390625</v>
      </c>
      <c r="G1440">
        <v>0</v>
      </c>
      <c r="H1440" t="str">
        <f t="shared" si="2191"/>
        <v xml:space="preserve"> 12:15:00+05:30</v>
      </c>
      <c r="I1440" t="str">
        <f t="shared" si="2192"/>
        <v>N</v>
      </c>
      <c r="J1440">
        <f t="shared" si="2193"/>
        <v>-36.44921875</v>
      </c>
      <c r="K1440">
        <f t="shared" si="2194"/>
        <v>-37.548828125</v>
      </c>
      <c r="L1440" s="3">
        <f t="shared" si="2170"/>
        <v>-2.0307838627659338E-3</v>
      </c>
      <c r="M1440" s="3">
        <f t="shared" si="2195"/>
        <v>-2.0919209089589491E-3</v>
      </c>
      <c r="N1440" t="str">
        <f t="shared" si="2196"/>
        <v>2021-11-02</v>
      </c>
      <c r="O1440">
        <f t="shared" si="2197"/>
        <v>-22.451171875</v>
      </c>
      <c r="P1440">
        <f t="shared" si="2198"/>
        <v>-15.25</v>
      </c>
      <c r="Q1440">
        <f t="shared" si="2199"/>
        <v>119.94921875</v>
      </c>
      <c r="R1440">
        <f t="shared" si="2200"/>
        <v>-66.349609375</v>
      </c>
      <c r="S1440">
        <f t="shared" si="2201"/>
        <v>17897.643798828125</v>
      </c>
      <c r="T1440">
        <f t="shared" si="2202"/>
        <v>17838.919177827382</v>
      </c>
      <c r="U1440">
        <f t="shared" si="2203"/>
        <v>14.256591796875</v>
      </c>
      <c r="V1440">
        <f t="shared" si="2204"/>
        <v>72.981212797618355</v>
      </c>
      <c r="W1440">
        <f t="shared" si="2205"/>
        <v>74.55078125</v>
      </c>
      <c r="X1440">
        <f t="shared" si="2206"/>
        <v>75.019921874999994</v>
      </c>
      <c r="Y1440">
        <f t="shared" si="2207"/>
        <v>17903.469983828105</v>
      </c>
      <c r="Z1440">
        <f t="shared" si="2216"/>
        <v>17902.554194267177</v>
      </c>
      <c r="AA1440">
        <f t="shared" si="2208"/>
        <v>8.4304067968951131</v>
      </c>
      <c r="AB1440">
        <f t="shared" si="2209"/>
        <v>9.3461963578229188</v>
      </c>
      <c r="AC1440" s="9">
        <f t="shared" si="2210"/>
        <v>0.91578956092780572</v>
      </c>
      <c r="AD1440" s="4" t="str">
        <f t="shared" si="2211"/>
        <v>CROSSOVER</v>
      </c>
      <c r="AE1440" s="2">
        <f t="shared" si="2212"/>
        <v>4.1690987319473764E-3</v>
      </c>
      <c r="AF1440">
        <f t="shared" si="2220"/>
        <v>64.550806000723242</v>
      </c>
      <c r="AG1440" s="4">
        <f t="shared" si="2213"/>
        <v>0.10205708357086007</v>
      </c>
      <c r="AI1440">
        <f t="shared" si="2214"/>
        <v>1</v>
      </c>
      <c r="AJ1440">
        <f t="shared" si="2217"/>
        <v>0</v>
      </c>
      <c r="AK1440">
        <f t="shared" si="2218"/>
        <v>0</v>
      </c>
      <c r="AL1440">
        <f t="shared" ref="AL1440:AN1440" si="2227">SUM(AI1430:AI1439)/10</f>
        <v>0</v>
      </c>
      <c r="AM1440">
        <f t="shared" si="2227"/>
        <v>0</v>
      </c>
      <c r="AN1440">
        <f t="shared" si="2227"/>
        <v>1</v>
      </c>
      <c r="AO1440" s="7">
        <f t="shared" si="2132"/>
        <v>-36.44921875</v>
      </c>
      <c r="AP1440" s="8">
        <f t="shared" si="2136"/>
        <v>0.18536351890302369</v>
      </c>
      <c r="AQ1440" s="8">
        <f t="shared" si="2137"/>
        <v>0</v>
      </c>
      <c r="AR1440" s="8">
        <f t="shared" si="2138"/>
        <v>0.81818181818181812</v>
      </c>
      <c r="AT1440" s="8">
        <f t="shared" si="2133"/>
        <v>6</v>
      </c>
      <c r="AU1440" s="8">
        <f t="shared" si="2134"/>
        <v>4</v>
      </c>
      <c r="AV1440" s="4"/>
      <c r="AW1440" s="7">
        <f t="shared" ref="AW1440:AW1441" si="2228">SUM(AO1441:AO1446)</f>
        <v>-15.25</v>
      </c>
      <c r="AX1440" s="7">
        <f t="shared" ref="AX1440:AX1441" si="2229">SUM(AO1441:AO1451)</f>
        <v>15.44921875</v>
      </c>
      <c r="AY1440" s="7">
        <f t="shared" ref="AY1440:AY1441" si="2230">SUM(AO1440:AO1454)</f>
        <v>17.900390625</v>
      </c>
      <c r="AZ1440" s="7">
        <f t="shared" ref="AZ1440:AZ1441" si="2231">SUM(AO1441:AO1460)</f>
        <v>119.94921875</v>
      </c>
      <c r="BA1440">
        <f t="shared" ref="BA1440:BA1441" si="2232">IF(AC1440&gt;0,1,-1)</f>
        <v>1</v>
      </c>
    </row>
    <row r="1441" spans="1:53" x14ac:dyDescent="0.25">
      <c r="A1441" t="s">
        <v>1445</v>
      </c>
      <c r="B1441">
        <v>17912.05078125</v>
      </c>
      <c r="C1441">
        <v>17940.80078125</v>
      </c>
      <c r="D1441">
        <v>17848.30078125</v>
      </c>
      <c r="E1441">
        <v>17889.44921875</v>
      </c>
      <c r="F1441">
        <v>17889.44921875</v>
      </c>
      <c r="G1441">
        <v>0</v>
      </c>
      <c r="H1441" t="str">
        <f t="shared" si="2191"/>
        <v xml:space="preserve"> 13:15:00+05:30</v>
      </c>
      <c r="I1441" t="str">
        <f t="shared" si="2192"/>
        <v>N</v>
      </c>
      <c r="J1441">
        <f t="shared" si="2193"/>
        <v>-22.451171875</v>
      </c>
      <c r="K1441">
        <f t="shared" si="2194"/>
        <v>-22.6015625</v>
      </c>
      <c r="L1441" s="3">
        <f t="shared" si="2170"/>
        <v>-1.2534221040415585E-3</v>
      </c>
      <c r="M1441" s="3">
        <f t="shared" si="2195"/>
        <v>-1.2618076386685377E-3</v>
      </c>
      <c r="N1441" t="str">
        <f t="shared" si="2196"/>
        <v>2021-11-02</v>
      </c>
      <c r="O1441">
        <f t="shared" si="2197"/>
        <v>6.650390625</v>
      </c>
      <c r="P1441">
        <f t="shared" si="2198"/>
        <v>-80.599609375</v>
      </c>
      <c r="Q1441">
        <f t="shared" si="2199"/>
        <v>153.75</v>
      </c>
      <c r="R1441">
        <f t="shared" si="2200"/>
        <v>-39.19921875</v>
      </c>
      <c r="S1441">
        <f t="shared" si="2201"/>
        <v>17914.4375</v>
      </c>
      <c r="T1441">
        <f t="shared" si="2202"/>
        <v>17834.373976934523</v>
      </c>
      <c r="U1441">
        <f t="shared" si="2203"/>
        <v>-24.98828125</v>
      </c>
      <c r="V1441">
        <f t="shared" si="2204"/>
        <v>55.075241815477057</v>
      </c>
      <c r="W1441">
        <f t="shared" si="2205"/>
        <v>92.5</v>
      </c>
      <c r="X1441">
        <f t="shared" si="2206"/>
        <v>69.044921875</v>
      </c>
      <c r="Y1441">
        <f t="shared" si="2207"/>
        <v>17900.354258255193</v>
      </c>
      <c r="Z1441">
        <f t="shared" si="2216"/>
        <v>17901.362832856525</v>
      </c>
      <c r="AA1441">
        <f t="shared" si="2208"/>
        <v>-10.90503950519269</v>
      </c>
      <c r="AB1441">
        <f t="shared" si="2209"/>
        <v>-11.913614106524619</v>
      </c>
      <c r="AC1441" s="9">
        <f t="shared" si="2210"/>
        <v>-1.0085746013319294</v>
      </c>
      <c r="AD1441" s="4" t="str">
        <f t="shared" si="2211"/>
        <v>CROSSOVER</v>
      </c>
      <c r="AE1441" s="2">
        <f t="shared" si="2212"/>
        <v>5.1825661800350828E-3</v>
      </c>
      <c r="AF1441">
        <f t="shared" si="2220"/>
        <v>65.980281320669746</v>
      </c>
      <c r="AG1441" s="4">
        <f t="shared" si="2213"/>
        <v>2.2144964695413542E-2</v>
      </c>
      <c r="AI1441">
        <f t="shared" si="2214"/>
        <v>0</v>
      </c>
      <c r="AJ1441">
        <f t="shared" si="2217"/>
        <v>0</v>
      </c>
      <c r="AK1441">
        <f t="shared" si="2218"/>
        <v>1</v>
      </c>
      <c r="AL1441">
        <f t="shared" ref="AL1441:AN1441" si="2233">SUM(AI1431:AI1440)/10</f>
        <v>0.1</v>
      </c>
      <c r="AM1441">
        <f t="shared" si="2233"/>
        <v>0</v>
      </c>
      <c r="AN1441">
        <f t="shared" si="2233"/>
        <v>0.9</v>
      </c>
      <c r="AO1441" s="7">
        <f t="shared" si="2132"/>
        <v>-22.451171875</v>
      </c>
      <c r="AP1441" s="8">
        <f t="shared" si="2136"/>
        <v>0.15166106092065573</v>
      </c>
      <c r="AQ1441" s="8">
        <f t="shared" si="2137"/>
        <v>0</v>
      </c>
      <c r="AR1441" s="8">
        <f t="shared" si="2138"/>
        <v>1</v>
      </c>
      <c r="AT1441" s="8">
        <f t="shared" si="2133"/>
        <v>6</v>
      </c>
      <c r="AU1441" s="8">
        <f t="shared" si="2134"/>
        <v>4</v>
      </c>
      <c r="AV1441" s="4"/>
      <c r="AW1441" s="7">
        <f t="shared" si="2228"/>
        <v>-80.599609375</v>
      </c>
      <c r="AX1441" s="7">
        <f t="shared" si="2229"/>
        <v>-34.3984375</v>
      </c>
      <c r="AY1441" s="7">
        <f t="shared" si="2230"/>
        <v>124.548828125</v>
      </c>
      <c r="AZ1441" s="7">
        <f t="shared" si="2231"/>
        <v>153.75</v>
      </c>
      <c r="BA1441">
        <f t="shared" si="2232"/>
        <v>-1</v>
      </c>
    </row>
    <row r="1442" spans="1:53" x14ac:dyDescent="0.25">
      <c r="A1442" t="s">
        <v>1446</v>
      </c>
      <c r="B1442">
        <v>17889.05078125</v>
      </c>
      <c r="C1442">
        <v>17932.94921875</v>
      </c>
      <c r="D1442">
        <v>17869.19921875</v>
      </c>
      <c r="E1442">
        <v>17896.099609375</v>
      </c>
      <c r="F1442">
        <v>17896.099609375</v>
      </c>
      <c r="G1442">
        <v>0</v>
      </c>
      <c r="H1442" t="str">
        <f t="shared" si="2191"/>
        <v xml:space="preserve"> 14:15:00+05:30</v>
      </c>
      <c r="I1442" t="str">
        <f t="shared" si="2192"/>
        <v>N</v>
      </c>
      <c r="J1442">
        <f t="shared" si="2193"/>
        <v>6.650390625</v>
      </c>
      <c r="K1442">
        <f t="shared" si="2194"/>
        <v>7.048828125</v>
      </c>
      <c r="L1442" s="3">
        <f t="shared" si="2170"/>
        <v>3.7174932238996492E-4</v>
      </c>
      <c r="M1442" s="3">
        <f t="shared" si="2195"/>
        <v>3.9403030441324859E-4</v>
      </c>
      <c r="N1442" t="str">
        <f t="shared" si="2196"/>
        <v>2021-11-02</v>
      </c>
      <c r="O1442">
        <f t="shared" si="2197"/>
        <v>-6.94921875</v>
      </c>
      <c r="P1442">
        <f t="shared" si="2198"/>
        <v>-37.548828125</v>
      </c>
      <c r="Q1442">
        <f t="shared" si="2199"/>
        <v>156.75</v>
      </c>
      <c r="R1442">
        <f t="shared" si="2200"/>
        <v>-12.150390625</v>
      </c>
      <c r="S1442">
        <f t="shared" si="2201"/>
        <v>17924.262451171875</v>
      </c>
      <c r="T1442">
        <f t="shared" si="2202"/>
        <v>17831.471540178572</v>
      </c>
      <c r="U1442">
        <f t="shared" si="2203"/>
        <v>-28.162841796875</v>
      </c>
      <c r="V1442">
        <f t="shared" si="2204"/>
        <v>64.628069196427532</v>
      </c>
      <c r="W1442">
        <f t="shared" si="2205"/>
        <v>63.75</v>
      </c>
      <c r="X1442">
        <f t="shared" si="2206"/>
        <v>70.584765625000003</v>
      </c>
      <c r="Y1442">
        <f t="shared" si="2207"/>
        <v>17899.408780726262</v>
      </c>
      <c r="Z1442">
        <f t="shared" si="2216"/>
        <v>17900.884357994568</v>
      </c>
      <c r="AA1442">
        <f t="shared" si="2208"/>
        <v>-3.3091713512621936</v>
      </c>
      <c r="AB1442">
        <f t="shared" si="2209"/>
        <v>-4.7847486195678357</v>
      </c>
      <c r="AC1442" s="9">
        <f t="shared" si="2210"/>
        <v>-1.4755772683056421</v>
      </c>
      <c r="AD1442" s="4">
        <f t="shared" si="2211"/>
        <v>0.46303234917574387</v>
      </c>
      <c r="AE1442" s="2">
        <f t="shared" si="2212"/>
        <v>3.5675913184239202E-3</v>
      </c>
      <c r="AF1442">
        <f t="shared" si="2220"/>
        <v>67.937240547689726</v>
      </c>
      <c r="AG1442" s="4">
        <f t="shared" si="2213"/>
        <v>2.9659758762000298E-2</v>
      </c>
      <c r="AI1442">
        <f t="shared" si="2214"/>
        <v>0</v>
      </c>
      <c r="AJ1442">
        <f t="shared" si="2217"/>
        <v>0</v>
      </c>
      <c r="AK1442">
        <f t="shared" si="2218"/>
        <v>1</v>
      </c>
      <c r="AL1442">
        <f t="shared" ref="AL1442:AN1442" si="2234">SUM(AI1432:AI1441)/10</f>
        <v>0.1</v>
      </c>
      <c r="AM1442">
        <f t="shared" si="2234"/>
        <v>0</v>
      </c>
      <c r="AN1442">
        <f t="shared" si="2234"/>
        <v>0.9</v>
      </c>
      <c r="AO1442" s="7">
        <f t="shared" si="2132"/>
        <v>6.650390625</v>
      </c>
      <c r="AP1442" s="8">
        <f t="shared" si="2136"/>
        <v>0.1240863225714456</v>
      </c>
      <c r="AQ1442" s="8">
        <f t="shared" si="2137"/>
        <v>0</v>
      </c>
      <c r="AR1442" s="8">
        <f t="shared" si="2138"/>
        <v>0.91818181818181821</v>
      </c>
      <c r="AT1442" s="8">
        <f t="shared" si="2133"/>
        <v>6</v>
      </c>
      <c r="AU1442" s="8">
        <f t="shared" si="2134"/>
        <v>4</v>
      </c>
      <c r="AV1442" s="4"/>
    </row>
    <row r="1443" spans="1:53" x14ac:dyDescent="0.25">
      <c r="A1443" t="s">
        <v>1447</v>
      </c>
      <c r="B1443">
        <v>17895.80078125</v>
      </c>
      <c r="C1443">
        <v>17899.44921875</v>
      </c>
      <c r="D1443">
        <v>17876.150390625</v>
      </c>
      <c r="E1443">
        <v>17889.150390625</v>
      </c>
      <c r="F1443">
        <v>17889.150390625</v>
      </c>
      <c r="G1443">
        <v>0</v>
      </c>
      <c r="H1443" t="str">
        <f t="shared" si="2191"/>
        <v xml:space="preserve"> 15:15:00+05:30</v>
      </c>
      <c r="I1443" t="str">
        <f t="shared" si="2192"/>
        <v>N</v>
      </c>
      <c r="J1443">
        <f t="shared" si="2193"/>
        <v>-6.94921875</v>
      </c>
      <c r="K1443">
        <f t="shared" si="2194"/>
        <v>-6.650390625</v>
      </c>
      <c r="L1443" s="3">
        <f t="shared" si="2170"/>
        <v>-3.8830912331084714E-4</v>
      </c>
      <c r="M1443" s="3">
        <f t="shared" si="2195"/>
        <v>-3.7161738143441035E-4</v>
      </c>
      <c r="N1443" t="str">
        <f t="shared" si="2196"/>
        <v>2021-11-02</v>
      </c>
      <c r="O1443">
        <f t="shared" si="2197"/>
        <v>72</v>
      </c>
      <c r="P1443">
        <f t="shared" si="2198"/>
        <v>-68.650390625</v>
      </c>
      <c r="Q1443">
        <f t="shared" si="2199"/>
        <v>130</v>
      </c>
      <c r="R1443">
        <f t="shared" si="2200"/>
        <v>-69.30078125</v>
      </c>
      <c r="S1443">
        <f t="shared" si="2201"/>
        <v>17924.356201171875</v>
      </c>
      <c r="T1443">
        <f t="shared" si="2202"/>
        <v>17833.457217261905</v>
      </c>
      <c r="U1443">
        <f t="shared" si="2203"/>
        <v>-35.205810546875</v>
      </c>
      <c r="V1443">
        <f t="shared" si="2204"/>
        <v>55.693173363095411</v>
      </c>
      <c r="W1443">
        <f t="shared" si="2205"/>
        <v>23.298828125</v>
      </c>
      <c r="X1443">
        <f t="shared" si="2206"/>
        <v>70.5546875</v>
      </c>
      <c r="Y1443">
        <f t="shared" si="2207"/>
        <v>17897.129138481538</v>
      </c>
      <c r="Z1443">
        <f t="shared" si="2216"/>
        <v>17899.817633688242</v>
      </c>
      <c r="AA1443">
        <f t="shared" si="2208"/>
        <v>-7.9787478565376659</v>
      </c>
      <c r="AB1443">
        <f t="shared" si="2209"/>
        <v>-10.667243063242495</v>
      </c>
      <c r="AC1443" s="9">
        <f t="shared" si="2210"/>
        <v>-2.6884952067048289</v>
      </c>
      <c r="AD1443" s="4">
        <f t="shared" si="2211"/>
        <v>0.82199554333873781</v>
      </c>
      <c r="AE1443" s="2">
        <f t="shared" si="2212"/>
        <v>1.3033470638744949E-3</v>
      </c>
      <c r="AF1443">
        <f t="shared" si="2220"/>
        <v>63.671921219633077</v>
      </c>
      <c r="AG1443" s="4">
        <f t="shared" si="2213"/>
        <v>-6.2783228957651482E-2</v>
      </c>
      <c r="AI1443">
        <f t="shared" si="2214"/>
        <v>0</v>
      </c>
      <c r="AJ1443">
        <f t="shared" si="2217"/>
        <v>0</v>
      </c>
      <c r="AK1443">
        <f t="shared" si="2218"/>
        <v>1</v>
      </c>
      <c r="AL1443">
        <f t="shared" ref="AL1443:AN1443" si="2235">SUM(AI1433:AI1442)/10</f>
        <v>0.1</v>
      </c>
      <c r="AM1443">
        <f t="shared" si="2235"/>
        <v>0</v>
      </c>
      <c r="AN1443">
        <f t="shared" si="2235"/>
        <v>0.9</v>
      </c>
      <c r="AO1443" s="7">
        <f t="shared" ref="AO1443:AO1506" si="2236">J1443</f>
        <v>-6.94921875</v>
      </c>
      <c r="AP1443" s="8">
        <f t="shared" si="2136"/>
        <v>0.10152517301300094</v>
      </c>
      <c r="AQ1443" s="8">
        <f t="shared" si="2137"/>
        <v>0</v>
      </c>
      <c r="AR1443" s="8">
        <f t="shared" si="2138"/>
        <v>0.91818181818181821</v>
      </c>
      <c r="AT1443" s="8">
        <f t="shared" ref="AT1443:AT1506" si="2237">COUNTIF($J1434:$J1443,"&gt;0")</f>
        <v>5</v>
      </c>
      <c r="AU1443" s="8">
        <f t="shared" ref="AU1443:AU1506" si="2238">COUNTIF($J1434:$J1443,"&lt;0")</f>
        <v>5</v>
      </c>
      <c r="AV1443" s="4"/>
    </row>
    <row r="1444" spans="1:53" x14ac:dyDescent="0.25">
      <c r="A1444" t="s">
        <v>1448</v>
      </c>
      <c r="B1444">
        <v>17947.94921875</v>
      </c>
      <c r="C1444">
        <v>17987.900390625</v>
      </c>
      <c r="D1444">
        <v>17941.55078125</v>
      </c>
      <c r="E1444">
        <v>17961.150390625</v>
      </c>
      <c r="F1444">
        <v>17961.150390625</v>
      </c>
      <c r="G1444">
        <v>0</v>
      </c>
      <c r="H1444" t="str">
        <f t="shared" si="2191"/>
        <v xml:space="preserve"> 09:15:00+05:30</v>
      </c>
      <c r="I1444" t="str">
        <f t="shared" si="2192"/>
        <v>Y</v>
      </c>
      <c r="J1444">
        <f t="shared" si="2193"/>
        <v>72</v>
      </c>
      <c r="K1444">
        <f t="shared" si="2194"/>
        <v>13.201171875</v>
      </c>
      <c r="L1444" s="3">
        <f t="shared" si="2170"/>
        <v>4.0247858857362147E-3</v>
      </c>
      <c r="M1444" s="3">
        <f t="shared" si="2195"/>
        <v>7.3552536360025462E-4</v>
      </c>
      <c r="N1444" t="str">
        <f t="shared" si="2196"/>
        <v>2021-11-03</v>
      </c>
      <c r="O1444">
        <f t="shared" si="2197"/>
        <v>15</v>
      </c>
      <c r="P1444">
        <f t="shared" si="2198"/>
        <v>-128.150390625</v>
      </c>
      <c r="Q1444">
        <f t="shared" si="2199"/>
        <v>82.25</v>
      </c>
      <c r="R1444">
        <f t="shared" si="2200"/>
        <v>-93.55078125</v>
      </c>
      <c r="S1444">
        <f t="shared" si="2201"/>
        <v>17918.875</v>
      </c>
      <c r="T1444">
        <f t="shared" si="2202"/>
        <v>17834.707217261905</v>
      </c>
      <c r="U1444">
        <f t="shared" si="2203"/>
        <v>42.275390625</v>
      </c>
      <c r="V1444">
        <f t="shared" si="2204"/>
        <v>126.44317336309541</v>
      </c>
      <c r="W1444">
        <f t="shared" si="2205"/>
        <v>46.349609375</v>
      </c>
      <c r="X1444">
        <f t="shared" si="2206"/>
        <v>68.019726562499997</v>
      </c>
      <c r="Y1444">
        <f t="shared" si="2207"/>
        <v>17911.356083402308</v>
      </c>
      <c r="Z1444">
        <f t="shared" si="2216"/>
        <v>17905.393338864313</v>
      </c>
      <c r="AA1444">
        <f t="shared" si="2208"/>
        <v>49.794307222691714</v>
      </c>
      <c r="AB1444">
        <f t="shared" si="2209"/>
        <v>55.757051760687318</v>
      </c>
      <c r="AC1444" s="9">
        <f t="shared" si="2210"/>
        <v>5.9627445379956043</v>
      </c>
      <c r="AD1444" s="4" t="str">
        <f t="shared" si="2211"/>
        <v>CROSSOVER</v>
      </c>
      <c r="AE1444" s="2">
        <f t="shared" si="2212"/>
        <v>2.583366953063953E-3</v>
      </c>
      <c r="AF1444">
        <f t="shared" si="2220"/>
        <v>76.648866140403698</v>
      </c>
      <c r="AG1444" s="4">
        <f t="shared" si="2213"/>
        <v>0.20380953915317404</v>
      </c>
      <c r="AI1444">
        <f t="shared" si="2214"/>
        <v>1</v>
      </c>
      <c r="AJ1444">
        <f t="shared" si="2217"/>
        <v>0</v>
      </c>
      <c r="AK1444">
        <f t="shared" si="2218"/>
        <v>0</v>
      </c>
      <c r="AL1444">
        <f t="shared" ref="AL1444:AN1444" si="2239">SUM(AI1434:AI1443)/10</f>
        <v>0.1</v>
      </c>
      <c r="AM1444">
        <f t="shared" si="2239"/>
        <v>0</v>
      </c>
      <c r="AN1444">
        <f t="shared" si="2239"/>
        <v>0.9</v>
      </c>
      <c r="AO1444" s="7">
        <f t="shared" si="2236"/>
        <v>72</v>
      </c>
      <c r="AP1444" s="8">
        <f t="shared" ref="AP1444:AP1507" si="2240">(AI1444-AP1443)*(2/11)+AP1443</f>
        <v>0.26488423246518261</v>
      </c>
      <c r="AQ1444" s="8">
        <f t="shared" ref="AQ1444:AQ1507" si="2241">(AJ1444-AM1443)*(2/11)+AM1443</f>
        <v>0</v>
      </c>
      <c r="AR1444" s="8">
        <f t="shared" ref="AR1444:AR1507" si="2242">(AK1444-AN1443)*(2/11)+AN1443</f>
        <v>0.73636363636363633</v>
      </c>
      <c r="AT1444" s="8">
        <f t="shared" si="2237"/>
        <v>5</v>
      </c>
      <c r="AU1444" s="8">
        <f t="shared" si="2238"/>
        <v>5</v>
      </c>
      <c r="AV1444" s="4"/>
      <c r="AW1444" s="7">
        <f>SUM(AO1445:AO1450)</f>
        <v>-128.150390625</v>
      </c>
      <c r="AX1444" s="7">
        <f>SUM(AO1445:AO1455)</f>
        <v>75.298828125</v>
      </c>
      <c r="AY1444" s="7">
        <f>SUM(AO1444:AO1458)</f>
        <v>191.548828125</v>
      </c>
      <c r="AZ1444" s="7">
        <f>SUM(AO1445:AO1464)</f>
        <v>82.25</v>
      </c>
      <c r="BA1444">
        <f>IF(AC1444&gt;0,1,-1)</f>
        <v>1</v>
      </c>
    </row>
    <row r="1445" spans="1:53" x14ac:dyDescent="0.25">
      <c r="A1445" t="s">
        <v>1449</v>
      </c>
      <c r="B1445">
        <v>17961.30078125</v>
      </c>
      <c r="C1445">
        <v>17976.150390625</v>
      </c>
      <c r="D1445">
        <v>17948.650390625</v>
      </c>
      <c r="E1445">
        <v>17976.150390625</v>
      </c>
      <c r="F1445">
        <v>17976.150390625</v>
      </c>
      <c r="G1445">
        <v>0</v>
      </c>
      <c r="H1445" t="str">
        <f t="shared" si="2191"/>
        <v xml:space="preserve"> 10:15:00+05:30</v>
      </c>
      <c r="I1445" t="str">
        <f t="shared" si="2192"/>
        <v>N</v>
      </c>
      <c r="J1445">
        <f t="shared" si="2193"/>
        <v>15</v>
      </c>
      <c r="K1445">
        <f t="shared" si="2194"/>
        <v>14.849609375</v>
      </c>
      <c r="L1445" s="3">
        <f t="shared" si="2170"/>
        <v>8.3513581668072877E-4</v>
      </c>
      <c r="M1445" s="3">
        <f t="shared" si="2195"/>
        <v>8.2675578767110627E-4</v>
      </c>
      <c r="N1445" t="str">
        <f t="shared" si="2196"/>
        <v>2021-11-03</v>
      </c>
      <c r="O1445">
        <f t="shared" si="2197"/>
        <v>-79.5</v>
      </c>
      <c r="P1445">
        <f t="shared" si="2198"/>
        <v>-48.80078125</v>
      </c>
      <c r="Q1445">
        <f t="shared" si="2199"/>
        <v>74.69921875</v>
      </c>
      <c r="R1445">
        <f t="shared" si="2200"/>
        <v>-90.5</v>
      </c>
      <c r="S1445">
        <f t="shared" si="2201"/>
        <v>17920.862548828125</v>
      </c>
      <c r="T1445">
        <f t="shared" si="2202"/>
        <v>17839.640531994046</v>
      </c>
      <c r="U1445">
        <f t="shared" si="2203"/>
        <v>55.287841796875</v>
      </c>
      <c r="V1445">
        <f t="shared" si="2204"/>
        <v>136.50985863095411</v>
      </c>
      <c r="W1445">
        <f t="shared" si="2205"/>
        <v>27.5</v>
      </c>
      <c r="X1445">
        <f t="shared" si="2206"/>
        <v>61.124804687500003</v>
      </c>
      <c r="Y1445">
        <f t="shared" si="2207"/>
        <v>17925.754818340683</v>
      </c>
      <c r="Z1445">
        <f t="shared" si="2216"/>
        <v>17911.825798115286</v>
      </c>
      <c r="AA1445">
        <f t="shared" si="2208"/>
        <v>50.395572284316586</v>
      </c>
      <c r="AB1445">
        <f t="shared" si="2209"/>
        <v>64.324592509714421</v>
      </c>
      <c r="AC1445" s="9">
        <f t="shared" si="2210"/>
        <v>13.929020225397835</v>
      </c>
      <c r="AD1445" s="4">
        <f t="shared" si="2211"/>
        <v>1.336008215116343</v>
      </c>
      <c r="AE1445" s="2">
        <f t="shared" si="2212"/>
        <v>1.5321486240750387E-3</v>
      </c>
      <c r="AF1445">
        <f t="shared" si="2220"/>
        <v>86.114286346637527</v>
      </c>
      <c r="AG1445" s="4">
        <f t="shared" si="2213"/>
        <v>0.12349067485088798</v>
      </c>
      <c r="AI1445">
        <f t="shared" si="2214"/>
        <v>1</v>
      </c>
      <c r="AJ1445">
        <f t="shared" si="2217"/>
        <v>0</v>
      </c>
      <c r="AK1445">
        <f t="shared" si="2218"/>
        <v>0</v>
      </c>
      <c r="AL1445">
        <f t="shared" ref="AL1445:AN1445" si="2243">SUM(AI1435:AI1444)/10</f>
        <v>0.2</v>
      </c>
      <c r="AM1445">
        <f t="shared" si="2243"/>
        <v>0</v>
      </c>
      <c r="AN1445">
        <f t="shared" si="2243"/>
        <v>0.8</v>
      </c>
      <c r="AO1445" s="7">
        <f t="shared" si="2236"/>
        <v>15</v>
      </c>
      <c r="AP1445" s="8">
        <f t="shared" si="2240"/>
        <v>0.39854164474424036</v>
      </c>
      <c r="AQ1445" s="8">
        <f t="shared" si="2241"/>
        <v>0</v>
      </c>
      <c r="AR1445" s="8">
        <f t="shared" si="2242"/>
        <v>0.73636363636363633</v>
      </c>
      <c r="AT1445" s="8">
        <f t="shared" si="2237"/>
        <v>5</v>
      </c>
      <c r="AU1445" s="8">
        <f t="shared" si="2238"/>
        <v>5</v>
      </c>
      <c r="AV1445" s="4"/>
    </row>
    <row r="1446" spans="1:53" x14ac:dyDescent="0.25">
      <c r="A1446" t="s">
        <v>1450</v>
      </c>
      <c r="B1446">
        <v>17976</v>
      </c>
      <c r="C1446">
        <v>17979.19921875</v>
      </c>
      <c r="D1446">
        <v>17887.69921875</v>
      </c>
      <c r="E1446">
        <v>17896.650390625</v>
      </c>
      <c r="F1446">
        <v>17896.650390625</v>
      </c>
      <c r="G1446">
        <v>0</v>
      </c>
      <c r="H1446" t="str">
        <f t="shared" si="2191"/>
        <v xml:space="preserve"> 11:15:00+05:30</v>
      </c>
      <c r="I1446" t="str">
        <f t="shared" si="2192"/>
        <v>N</v>
      </c>
      <c r="J1446">
        <f t="shared" si="2193"/>
        <v>-79.5</v>
      </c>
      <c r="K1446">
        <f t="shared" si="2194"/>
        <v>-79.349609375</v>
      </c>
      <c r="L1446" s="3">
        <f t="shared" si="2170"/>
        <v>-4.4225264181958109E-3</v>
      </c>
      <c r="M1446" s="3">
        <f t="shared" si="2195"/>
        <v>-4.4141972282487766E-3</v>
      </c>
      <c r="N1446" t="str">
        <f t="shared" si="2196"/>
        <v>2021-11-03</v>
      </c>
      <c r="O1446">
        <f t="shared" si="2197"/>
        <v>-87.80078125</v>
      </c>
      <c r="P1446">
        <f t="shared" si="2198"/>
        <v>-41.599609375</v>
      </c>
      <c r="Q1446">
        <f t="shared" si="2199"/>
        <v>63.650390625</v>
      </c>
      <c r="R1446">
        <f t="shared" si="2200"/>
        <v>55.94921875</v>
      </c>
      <c r="S1446">
        <f t="shared" si="2201"/>
        <v>17925.925048828125</v>
      </c>
      <c r="T1446">
        <f t="shared" si="2202"/>
        <v>17846.490513392859</v>
      </c>
      <c r="U1446">
        <f t="shared" si="2203"/>
        <v>-29.274658203125</v>
      </c>
      <c r="V1446">
        <f t="shared" si="2204"/>
        <v>50.159877232141298</v>
      </c>
      <c r="W1446">
        <f t="shared" si="2205"/>
        <v>91.5</v>
      </c>
      <c r="X1446">
        <f t="shared" si="2206"/>
        <v>57.514843749999997</v>
      </c>
      <c r="Y1446">
        <f t="shared" si="2207"/>
        <v>17919.287167737199</v>
      </c>
      <c r="Z1446">
        <f t="shared" si="2216"/>
        <v>17910.446215616168</v>
      </c>
      <c r="AA1446">
        <f t="shared" si="2208"/>
        <v>-22.636777112198615</v>
      </c>
      <c r="AB1446">
        <f t="shared" si="2209"/>
        <v>-13.795824991168047</v>
      </c>
      <c r="AC1446" s="9">
        <f t="shared" si="2210"/>
        <v>8.8409521210305684</v>
      </c>
      <c r="AD1446" s="4">
        <f t="shared" si="2211"/>
        <v>-0.36528542726140978</v>
      </c>
      <c r="AE1446" s="2">
        <f t="shared" si="2212"/>
        <v>5.1152470131032345E-3</v>
      </c>
      <c r="AF1446">
        <f t="shared" si="2220"/>
        <v>72.796654344339913</v>
      </c>
      <c r="AG1446" s="4">
        <f t="shared" si="2213"/>
        <v>-0.15465066909676159</v>
      </c>
      <c r="AI1446">
        <f t="shared" si="2214"/>
        <v>0</v>
      </c>
      <c r="AJ1446">
        <f t="shared" si="2217"/>
        <v>0</v>
      </c>
      <c r="AK1446">
        <f t="shared" si="2218"/>
        <v>1</v>
      </c>
      <c r="AL1446">
        <f t="shared" ref="AL1446:AN1446" si="2244">SUM(AI1436:AI1445)/10</f>
        <v>0.3</v>
      </c>
      <c r="AM1446">
        <f t="shared" si="2244"/>
        <v>0</v>
      </c>
      <c r="AN1446">
        <f t="shared" si="2244"/>
        <v>0.7</v>
      </c>
      <c r="AO1446" s="7">
        <f t="shared" si="2236"/>
        <v>-79.5</v>
      </c>
      <c r="AP1446" s="8">
        <f t="shared" si="2240"/>
        <v>0.32607952751801483</v>
      </c>
      <c r="AQ1446" s="8">
        <f t="shared" si="2241"/>
        <v>0</v>
      </c>
      <c r="AR1446" s="8">
        <f t="shared" si="2242"/>
        <v>0.83636363636363642</v>
      </c>
      <c r="AT1446" s="8">
        <f t="shared" si="2237"/>
        <v>4</v>
      </c>
      <c r="AU1446" s="8">
        <f t="shared" si="2238"/>
        <v>6</v>
      </c>
      <c r="AV1446" s="4"/>
    </row>
    <row r="1447" spans="1:53" x14ac:dyDescent="0.25">
      <c r="A1447" t="s">
        <v>1451</v>
      </c>
      <c r="B1447">
        <v>17897.30078125</v>
      </c>
      <c r="C1447">
        <v>17897.94921875</v>
      </c>
      <c r="D1447">
        <v>17805.849609375</v>
      </c>
      <c r="E1447">
        <v>17808.849609375</v>
      </c>
      <c r="F1447">
        <v>17808.849609375</v>
      </c>
      <c r="G1447">
        <v>0</v>
      </c>
      <c r="H1447" t="str">
        <f t="shared" si="2191"/>
        <v xml:space="preserve"> 12:15:00+05:30</v>
      </c>
      <c r="I1447" t="str">
        <f t="shared" si="2192"/>
        <v>N</v>
      </c>
      <c r="J1447">
        <f t="shared" si="2193"/>
        <v>-87.80078125</v>
      </c>
      <c r="K1447">
        <f t="shared" si="2194"/>
        <v>-88.451171875</v>
      </c>
      <c r="L1447" s="3">
        <f t="shared" si="2170"/>
        <v>-4.9059896312213629E-3</v>
      </c>
      <c r="M1447" s="3">
        <f t="shared" si="2195"/>
        <v>-4.9421514984910649E-3</v>
      </c>
      <c r="N1447" t="str">
        <f t="shared" si="2196"/>
        <v>2021-11-03</v>
      </c>
      <c r="O1447">
        <f t="shared" si="2197"/>
        <v>49.701171875</v>
      </c>
      <c r="P1447">
        <f t="shared" si="2198"/>
        <v>109.30078125</v>
      </c>
      <c r="Q1447">
        <f t="shared" si="2199"/>
        <v>158.201171875</v>
      </c>
      <c r="R1447">
        <f t="shared" si="2200"/>
        <v>130.55078125</v>
      </c>
      <c r="S1447">
        <f t="shared" si="2201"/>
        <v>17921.112548828125</v>
      </c>
      <c r="T1447">
        <f t="shared" si="2202"/>
        <v>17850.123883928572</v>
      </c>
      <c r="U1447">
        <f t="shared" si="2203"/>
        <v>-112.262939453125</v>
      </c>
      <c r="V1447">
        <f t="shared" si="2204"/>
        <v>-41.274274553572468</v>
      </c>
      <c r="W1447">
        <f t="shared" si="2205"/>
        <v>92.099609375</v>
      </c>
      <c r="X1447">
        <f t="shared" si="2206"/>
        <v>63.96484375</v>
      </c>
      <c r="Y1447">
        <f t="shared" si="2207"/>
        <v>17894.745488101154</v>
      </c>
      <c r="Z1447">
        <f t="shared" si="2216"/>
        <v>17901.210160503335</v>
      </c>
      <c r="AA1447">
        <f t="shared" si="2208"/>
        <v>-85.895878726154478</v>
      </c>
      <c r="AB1447">
        <f t="shared" si="2209"/>
        <v>-92.360551128334919</v>
      </c>
      <c r="AC1447" s="9">
        <f t="shared" si="2210"/>
        <v>-6.4646724021804403</v>
      </c>
      <c r="AD1447" s="4" t="str">
        <f t="shared" si="2211"/>
        <v>CROSSOVER</v>
      </c>
      <c r="AE1447" s="2">
        <f t="shared" si="2212"/>
        <v>5.1724355419978619E-3</v>
      </c>
      <c r="AF1447">
        <f t="shared" si="2220"/>
        <v>44.621604172582011</v>
      </c>
      <c r="AG1447" s="4">
        <f t="shared" si="2213"/>
        <v>-0.38703770695951728</v>
      </c>
      <c r="AI1447">
        <f t="shared" si="2214"/>
        <v>0</v>
      </c>
      <c r="AJ1447">
        <f t="shared" si="2217"/>
        <v>1</v>
      </c>
      <c r="AK1447">
        <f t="shared" si="2218"/>
        <v>0</v>
      </c>
      <c r="AL1447">
        <f t="shared" ref="AL1447:AN1447" si="2245">SUM(AI1437:AI1446)/10</f>
        <v>0.3</v>
      </c>
      <c r="AM1447">
        <f t="shared" si="2245"/>
        <v>0</v>
      </c>
      <c r="AN1447">
        <f t="shared" si="2245"/>
        <v>0.7</v>
      </c>
      <c r="AO1447" s="7">
        <f t="shared" si="2236"/>
        <v>-87.80078125</v>
      </c>
      <c r="AP1447" s="8">
        <f t="shared" si="2240"/>
        <v>0.26679234069655761</v>
      </c>
      <c r="AQ1447" s="8">
        <f t="shared" si="2241"/>
        <v>0.18181818181818182</v>
      </c>
      <c r="AR1447" s="8">
        <f t="shared" si="2242"/>
        <v>0.57272727272727275</v>
      </c>
      <c r="AT1447" s="8">
        <f t="shared" si="2237"/>
        <v>4</v>
      </c>
      <c r="AU1447" s="8">
        <f t="shared" si="2238"/>
        <v>6</v>
      </c>
      <c r="AV1447" s="4"/>
      <c r="AW1447" s="7">
        <f>SUM(AO1448:AO1453)</f>
        <v>109.30078125</v>
      </c>
      <c r="AX1447" s="7">
        <f>SUM(AO1448:AO1458)</f>
        <v>271.849609375</v>
      </c>
      <c r="AY1447" s="7">
        <f>SUM(AO1447:AO1461)</f>
        <v>146.548828125</v>
      </c>
      <c r="AZ1447" s="7">
        <f>SUM(AO1448:AO1467)</f>
        <v>158.201171875</v>
      </c>
      <c r="BA1447">
        <f>IF(AC1447&gt;0,1,-1)</f>
        <v>-1</v>
      </c>
    </row>
    <row r="1448" spans="1:53" x14ac:dyDescent="0.25">
      <c r="A1448" t="s">
        <v>1452</v>
      </c>
      <c r="B1448">
        <v>17809.30078125</v>
      </c>
      <c r="C1448">
        <v>17906.30078125</v>
      </c>
      <c r="D1448">
        <v>17792.5</v>
      </c>
      <c r="E1448">
        <v>17858.55078125</v>
      </c>
      <c r="F1448">
        <v>17858.55078125</v>
      </c>
      <c r="G1448">
        <v>0</v>
      </c>
      <c r="H1448" t="str">
        <f t="shared" si="2191"/>
        <v xml:space="preserve"> 13:15:00+05:30</v>
      </c>
      <c r="I1448" t="str">
        <f t="shared" si="2192"/>
        <v>N</v>
      </c>
      <c r="J1448">
        <f t="shared" si="2193"/>
        <v>49.701171875</v>
      </c>
      <c r="K1448">
        <f t="shared" si="2194"/>
        <v>49.25</v>
      </c>
      <c r="L1448" s="3">
        <f t="shared" si="2170"/>
        <v>2.7908131611620846E-3</v>
      </c>
      <c r="M1448" s="3">
        <f t="shared" si="2195"/>
        <v>2.7654089627062403E-3</v>
      </c>
      <c r="N1448" t="str">
        <f t="shared" si="2196"/>
        <v>2021-11-03</v>
      </c>
      <c r="O1448">
        <f t="shared" si="2197"/>
        <v>-38.05078125</v>
      </c>
      <c r="P1448">
        <f t="shared" si="2198"/>
        <v>107.69921875</v>
      </c>
      <c r="Q1448">
        <f t="shared" si="2199"/>
        <v>102.19921875</v>
      </c>
      <c r="R1448">
        <f t="shared" si="2200"/>
        <v>102.25</v>
      </c>
      <c r="S1448">
        <f t="shared" si="2201"/>
        <v>17903.675048828125</v>
      </c>
      <c r="T1448">
        <f t="shared" si="2202"/>
        <v>17853.295293898809</v>
      </c>
      <c r="U1448">
        <f t="shared" si="2203"/>
        <v>-45.124267578125</v>
      </c>
      <c r="V1448">
        <f t="shared" si="2204"/>
        <v>5.2554873511908227</v>
      </c>
      <c r="W1448">
        <f t="shared" si="2205"/>
        <v>113.80078125</v>
      </c>
      <c r="X1448">
        <f t="shared" si="2206"/>
        <v>63.739843749999999</v>
      </c>
      <c r="Y1448">
        <f t="shared" si="2207"/>
        <v>17886.702219912007</v>
      </c>
      <c r="Z1448">
        <f t="shared" si="2216"/>
        <v>17897.332035116669</v>
      </c>
      <c r="AA1448">
        <f t="shared" si="2208"/>
        <v>-28.151438662007422</v>
      </c>
      <c r="AB1448">
        <f t="shared" si="2209"/>
        <v>-38.781253866669431</v>
      </c>
      <c r="AC1448" s="9">
        <f t="shared" si="2210"/>
        <v>-10.629815204662009</v>
      </c>
      <c r="AD1448" s="4">
        <f t="shared" si="2211"/>
        <v>0.64429294221880851</v>
      </c>
      <c r="AE1448" s="2">
        <f t="shared" si="2212"/>
        <v>6.395997260081495E-3</v>
      </c>
      <c r="AF1448">
        <f t="shared" si="2220"/>
        <v>33.406926013198245</v>
      </c>
      <c r="AG1448" s="4">
        <f t="shared" si="2213"/>
        <v>-0.25132843982948255</v>
      </c>
      <c r="AI1448">
        <f t="shared" si="2214"/>
        <v>0</v>
      </c>
      <c r="AJ1448">
        <f t="shared" si="2217"/>
        <v>0</v>
      </c>
      <c r="AK1448">
        <f t="shared" si="2218"/>
        <v>1</v>
      </c>
      <c r="AL1448">
        <f t="shared" ref="AL1448:AN1448" si="2246">SUM(AI1438:AI1447)/10</f>
        <v>0.3</v>
      </c>
      <c r="AM1448">
        <f t="shared" si="2246"/>
        <v>0.1</v>
      </c>
      <c r="AN1448">
        <f t="shared" si="2246"/>
        <v>0.6</v>
      </c>
      <c r="AO1448" s="7">
        <f t="shared" si="2236"/>
        <v>49.701171875</v>
      </c>
      <c r="AP1448" s="8">
        <f t="shared" si="2240"/>
        <v>0.21828464238809259</v>
      </c>
      <c r="AQ1448" s="8">
        <f t="shared" si="2241"/>
        <v>0</v>
      </c>
      <c r="AR1448" s="8">
        <f t="shared" si="2242"/>
        <v>0.75454545454545452</v>
      </c>
      <c r="AT1448" s="8">
        <f t="shared" si="2237"/>
        <v>5</v>
      </c>
      <c r="AU1448" s="8">
        <f t="shared" si="2238"/>
        <v>5</v>
      </c>
      <c r="AV1448" s="4"/>
    </row>
    <row r="1449" spans="1:53" x14ac:dyDescent="0.25">
      <c r="A1449" t="s">
        <v>1453</v>
      </c>
      <c r="B1449">
        <v>17857.599609375</v>
      </c>
      <c r="C1449">
        <v>17858.150390625</v>
      </c>
      <c r="D1449">
        <v>17758.25</v>
      </c>
      <c r="E1449">
        <v>17820.5</v>
      </c>
      <c r="F1449">
        <v>17820.5</v>
      </c>
      <c r="G1449">
        <v>0</v>
      </c>
      <c r="H1449" t="str">
        <f t="shared" si="2191"/>
        <v xml:space="preserve"> 14:15:00+05:30</v>
      </c>
      <c r="I1449" t="str">
        <f t="shared" si="2192"/>
        <v>N</v>
      </c>
      <c r="J1449">
        <f t="shared" si="2193"/>
        <v>-38.05078125</v>
      </c>
      <c r="K1449">
        <f t="shared" si="2194"/>
        <v>-37.099609375</v>
      </c>
      <c r="L1449" s="3">
        <f t="shared" si="2170"/>
        <v>-2.1306757595330843E-3</v>
      </c>
      <c r="M1449" s="3">
        <f t="shared" si="2195"/>
        <v>-2.0775249858062225E-3</v>
      </c>
      <c r="N1449" t="str">
        <f t="shared" si="2196"/>
        <v>2021-11-03</v>
      </c>
      <c r="O1449">
        <f t="shared" si="2197"/>
        <v>12.5</v>
      </c>
      <c r="P1449">
        <f t="shared" si="2198"/>
        <v>215.94921875</v>
      </c>
      <c r="Q1449">
        <f t="shared" si="2199"/>
        <v>163.69921875</v>
      </c>
      <c r="R1449">
        <f t="shared" si="2200"/>
        <v>200.349609375</v>
      </c>
      <c r="S1449">
        <f t="shared" si="2201"/>
        <v>17897.00634765625</v>
      </c>
      <c r="T1449">
        <f t="shared" si="2202"/>
        <v>17863.552455357141</v>
      </c>
      <c r="U1449">
        <f t="shared" si="2203"/>
        <v>-76.50634765625</v>
      </c>
      <c r="V1449">
        <f t="shared" si="2204"/>
        <v>-43.052455357141298</v>
      </c>
      <c r="W1449">
        <f t="shared" si="2205"/>
        <v>99.900390625</v>
      </c>
      <c r="X1449">
        <f t="shared" si="2206"/>
        <v>67.33984375</v>
      </c>
      <c r="Y1449">
        <f t="shared" si="2207"/>
        <v>17871.990615487117</v>
      </c>
      <c r="Z1449">
        <f t="shared" si="2216"/>
        <v>17890.347304651517</v>
      </c>
      <c r="AA1449">
        <f t="shared" si="2208"/>
        <v>-51.490615487116884</v>
      </c>
      <c r="AB1449">
        <f t="shared" si="2209"/>
        <v>-69.847304651517334</v>
      </c>
      <c r="AC1449" s="9">
        <f t="shared" si="2210"/>
        <v>-18.35668916440045</v>
      </c>
      <c r="AD1449" s="4">
        <f t="shared" si="2211"/>
        <v>0.72690576561948128</v>
      </c>
      <c r="AE1449" s="2">
        <f t="shared" si="2212"/>
        <v>5.6255763166415612E-3</v>
      </c>
      <c r="AF1449">
        <f t="shared" si="2220"/>
        <v>8.4381601299755857</v>
      </c>
      <c r="AG1449" s="4">
        <f t="shared" si="2213"/>
        <v>-0.74741285305203242</v>
      </c>
      <c r="AI1449">
        <f t="shared" si="2214"/>
        <v>0</v>
      </c>
      <c r="AJ1449">
        <f t="shared" si="2217"/>
        <v>1</v>
      </c>
      <c r="AK1449">
        <f t="shared" si="2218"/>
        <v>0</v>
      </c>
      <c r="AL1449">
        <f t="shared" ref="AL1449:AN1449" si="2247">SUM(AI1439:AI1448)/10</f>
        <v>0.3</v>
      </c>
      <c r="AM1449">
        <f t="shared" si="2247"/>
        <v>0.1</v>
      </c>
      <c r="AN1449">
        <f t="shared" si="2247"/>
        <v>0.6</v>
      </c>
      <c r="AO1449" s="7">
        <f t="shared" si="2236"/>
        <v>-38.05078125</v>
      </c>
      <c r="AP1449" s="8">
        <f t="shared" si="2240"/>
        <v>0.17859652559025757</v>
      </c>
      <c r="AQ1449" s="8">
        <f t="shared" si="2241"/>
        <v>0.26363636363636367</v>
      </c>
      <c r="AR1449" s="8">
        <f t="shared" si="2242"/>
        <v>0.49090909090909091</v>
      </c>
      <c r="AT1449" s="8">
        <f t="shared" si="2237"/>
        <v>4</v>
      </c>
      <c r="AU1449" s="8">
        <f t="shared" si="2238"/>
        <v>6</v>
      </c>
      <c r="AV1449" s="4"/>
    </row>
    <row r="1450" spans="1:53" x14ac:dyDescent="0.25">
      <c r="A1450" t="s">
        <v>1454</v>
      </c>
      <c r="B1450">
        <v>17820.650390625</v>
      </c>
      <c r="C1450">
        <v>17843.099609375</v>
      </c>
      <c r="D1450">
        <v>17802.94921875</v>
      </c>
      <c r="E1450">
        <v>17833</v>
      </c>
      <c r="F1450">
        <v>17833</v>
      </c>
      <c r="G1450">
        <v>0</v>
      </c>
      <c r="H1450" t="str">
        <f t="shared" si="2191"/>
        <v xml:space="preserve"> 15:15:00+05:30</v>
      </c>
      <c r="I1450" t="str">
        <f t="shared" si="2192"/>
        <v>N</v>
      </c>
      <c r="J1450">
        <f t="shared" si="2193"/>
        <v>12.5</v>
      </c>
      <c r="K1450">
        <f t="shared" si="2194"/>
        <v>12.349609375</v>
      </c>
      <c r="L1450" s="3">
        <f t="shared" si="2170"/>
        <v>7.0143935355349181E-4</v>
      </c>
      <c r="M1450" s="3">
        <f t="shared" si="2195"/>
        <v>6.9299431301883465E-4</v>
      </c>
      <c r="N1450" t="str">
        <f t="shared" si="2196"/>
        <v>2021-11-03</v>
      </c>
      <c r="O1450">
        <f t="shared" si="2197"/>
        <v>94.349609375</v>
      </c>
      <c r="P1450">
        <f t="shared" si="2198"/>
        <v>234.30078125</v>
      </c>
      <c r="Q1450">
        <f t="shared" si="2199"/>
        <v>216.80078125</v>
      </c>
      <c r="R1450">
        <f t="shared" si="2200"/>
        <v>257.400390625</v>
      </c>
      <c r="S1450">
        <f t="shared" si="2201"/>
        <v>17888.3876953125</v>
      </c>
      <c r="T1450">
        <f t="shared" si="2202"/>
        <v>17871.869140625</v>
      </c>
      <c r="U1450">
        <f t="shared" si="2203"/>
        <v>-55.3876953125</v>
      </c>
      <c r="V1450">
        <f t="shared" si="2204"/>
        <v>-38.869140625</v>
      </c>
      <c r="W1450">
        <f t="shared" si="2205"/>
        <v>40.150390625</v>
      </c>
      <c r="X1450">
        <f t="shared" si="2206"/>
        <v>72.525000000000006</v>
      </c>
      <c r="Y1450">
        <f t="shared" si="2207"/>
        <v>17863.326034267757</v>
      </c>
      <c r="Z1450">
        <f t="shared" si="2216"/>
        <v>17885.133913319562</v>
      </c>
      <c r="AA1450">
        <f t="shared" si="2208"/>
        <v>-30.326034267756768</v>
      </c>
      <c r="AB1450">
        <f t="shared" si="2209"/>
        <v>-52.133913319561543</v>
      </c>
      <c r="AC1450" s="9">
        <f t="shared" si="2210"/>
        <v>-21.807879051804775</v>
      </c>
      <c r="AD1450" s="4">
        <f t="shared" si="2211"/>
        <v>0.18800720851651709</v>
      </c>
      <c r="AE1450" s="2">
        <f t="shared" si="2212"/>
        <v>2.255266255700699E-3</v>
      </c>
      <c r="AF1450">
        <f t="shared" si="2220"/>
        <v>-8.5431063572432322</v>
      </c>
      <c r="AG1450" s="4" t="str">
        <f t="shared" si="2213"/>
        <v>CROSSOVER</v>
      </c>
      <c r="AI1450">
        <f t="shared" si="2214"/>
        <v>0</v>
      </c>
      <c r="AJ1450">
        <f t="shared" si="2217"/>
        <v>1</v>
      </c>
      <c r="AK1450">
        <f t="shared" si="2218"/>
        <v>0</v>
      </c>
      <c r="AL1450">
        <f t="shared" ref="AL1450:AN1450" si="2248">SUM(AI1440:AI1449)/10</f>
        <v>0.3</v>
      </c>
      <c r="AM1450">
        <f t="shared" si="2248"/>
        <v>0.2</v>
      </c>
      <c r="AN1450">
        <f t="shared" si="2248"/>
        <v>0.5</v>
      </c>
      <c r="AO1450" s="7">
        <f t="shared" si="2236"/>
        <v>12.5</v>
      </c>
      <c r="AP1450" s="8">
        <f t="shared" si="2240"/>
        <v>0.14612443002839257</v>
      </c>
      <c r="AQ1450" s="8">
        <f t="shared" si="2241"/>
        <v>0.26363636363636367</v>
      </c>
      <c r="AR1450" s="8">
        <f t="shared" si="2242"/>
        <v>0.49090909090909091</v>
      </c>
      <c r="AT1450" s="8">
        <f t="shared" si="2237"/>
        <v>5</v>
      </c>
      <c r="AU1450" s="8">
        <f t="shared" si="2238"/>
        <v>5</v>
      </c>
      <c r="AV1450" s="4"/>
    </row>
    <row r="1451" spans="1:53" x14ac:dyDescent="0.25">
      <c r="A1451" t="s">
        <v>1455</v>
      </c>
      <c r="B1451">
        <v>17935.05078125</v>
      </c>
      <c r="C1451">
        <v>17947.400390625</v>
      </c>
      <c r="D1451">
        <v>17919.19921875</v>
      </c>
      <c r="E1451">
        <v>17927.349609375</v>
      </c>
      <c r="F1451">
        <v>17927.349609375</v>
      </c>
      <c r="G1451">
        <v>0</v>
      </c>
      <c r="H1451" t="str">
        <f t="shared" si="2191"/>
        <v xml:space="preserve"> 18:15:00+05:30</v>
      </c>
      <c r="I1451" t="str">
        <f t="shared" si="2192"/>
        <v>N</v>
      </c>
      <c r="J1451">
        <f t="shared" si="2193"/>
        <v>94.349609375</v>
      </c>
      <c r="K1451">
        <f t="shared" si="2194"/>
        <v>-7.701171875</v>
      </c>
      <c r="L1451" s="3">
        <f t="shared" si="2170"/>
        <v>5.2907311935737117E-3</v>
      </c>
      <c r="M1451" s="3">
        <f t="shared" si="2195"/>
        <v>-4.293922536896915E-4</v>
      </c>
      <c r="N1451" t="str">
        <f t="shared" si="2196"/>
        <v>2021-11-04</v>
      </c>
      <c r="O1451">
        <f t="shared" si="2197"/>
        <v>-72.298828125</v>
      </c>
      <c r="P1451">
        <f t="shared" si="2198"/>
        <v>136.150390625</v>
      </c>
      <c r="Q1451">
        <f t="shared" si="2199"/>
        <v>84.5</v>
      </c>
      <c r="R1451">
        <f t="shared" si="2200"/>
        <v>169.599609375</v>
      </c>
      <c r="S1451">
        <f t="shared" si="2201"/>
        <v>17880.500244140625</v>
      </c>
      <c r="T1451">
        <f t="shared" si="2202"/>
        <v>17877.783389136905</v>
      </c>
      <c r="U1451">
        <f t="shared" si="2203"/>
        <v>46.849365234375</v>
      </c>
      <c r="V1451">
        <f t="shared" si="2204"/>
        <v>49.566220238095411</v>
      </c>
      <c r="W1451">
        <f t="shared" si="2205"/>
        <v>28.201171875</v>
      </c>
      <c r="X1451">
        <f t="shared" si="2206"/>
        <v>69.0849609375</v>
      </c>
      <c r="Y1451">
        <f t="shared" si="2207"/>
        <v>17877.553495402699</v>
      </c>
      <c r="Z1451">
        <f t="shared" si="2216"/>
        <v>17888.971703870055</v>
      </c>
      <c r="AA1451">
        <f t="shared" si="2208"/>
        <v>49.7961139723011</v>
      </c>
      <c r="AB1451">
        <f t="shared" si="2209"/>
        <v>38.377905504945375</v>
      </c>
      <c r="AC1451" s="9">
        <f t="shared" si="2210"/>
        <v>-11.418208467355726</v>
      </c>
      <c r="AD1451" s="4">
        <f t="shared" si="2211"/>
        <v>-0.47641820462083045</v>
      </c>
      <c r="AE1451" s="2">
        <f t="shared" si="2212"/>
        <v>1.5737964364775474E-3</v>
      </c>
      <c r="AF1451">
        <f t="shared" si="2220"/>
        <v>-0.22989373420568882</v>
      </c>
      <c r="AG1451" s="4">
        <f t="shared" si="2213"/>
        <v>-0.97309014723774634</v>
      </c>
      <c r="AI1451">
        <f t="shared" si="2214"/>
        <v>0</v>
      </c>
      <c r="AJ1451">
        <f t="shared" si="2217"/>
        <v>0</v>
      </c>
      <c r="AK1451">
        <f t="shared" si="2218"/>
        <v>1</v>
      </c>
      <c r="AL1451">
        <f t="shared" ref="AL1451:AN1451" si="2249">SUM(AI1441:AI1450)/10</f>
        <v>0.2</v>
      </c>
      <c r="AM1451">
        <f t="shared" si="2249"/>
        <v>0.3</v>
      </c>
      <c r="AN1451">
        <f t="shared" si="2249"/>
        <v>0.5</v>
      </c>
      <c r="AO1451" s="7">
        <f t="shared" si="2236"/>
        <v>94.349609375</v>
      </c>
      <c r="AP1451" s="8">
        <f t="shared" si="2240"/>
        <v>0.1195563518414121</v>
      </c>
      <c r="AQ1451" s="8">
        <f t="shared" si="2241"/>
        <v>0.16363636363636364</v>
      </c>
      <c r="AR1451" s="8">
        <f t="shared" si="2242"/>
        <v>0.59090909090909094</v>
      </c>
      <c r="AT1451" s="8">
        <f t="shared" si="2237"/>
        <v>6</v>
      </c>
      <c r="AU1451" s="8">
        <f t="shared" si="2238"/>
        <v>4</v>
      </c>
      <c r="AV1451" s="4"/>
    </row>
    <row r="1452" spans="1:53" x14ac:dyDescent="0.25">
      <c r="A1452" t="s">
        <v>1456</v>
      </c>
      <c r="B1452">
        <v>18040.19921875</v>
      </c>
      <c r="C1452">
        <v>18040.19921875</v>
      </c>
      <c r="D1452">
        <v>17838</v>
      </c>
      <c r="E1452">
        <v>17855.05078125</v>
      </c>
      <c r="F1452">
        <v>17855.05078125</v>
      </c>
      <c r="G1452">
        <v>0</v>
      </c>
      <c r="H1452" t="str">
        <f t="shared" si="2191"/>
        <v xml:space="preserve"> 09:15:00+05:30</v>
      </c>
      <c r="I1452" t="str">
        <f t="shared" si="2192"/>
        <v>Y</v>
      </c>
      <c r="J1452">
        <f t="shared" si="2193"/>
        <v>-72.298828125</v>
      </c>
      <c r="K1452">
        <f t="shared" si="2194"/>
        <v>-185.1484375</v>
      </c>
      <c r="L1452" s="3">
        <f t="shared" si="2170"/>
        <v>-4.0328787969411695E-3</v>
      </c>
      <c r="M1452" s="3">
        <f t="shared" si="2195"/>
        <v>-1.0263103819140024E-2</v>
      </c>
      <c r="N1452" t="str">
        <f t="shared" si="2196"/>
        <v>2021-11-08</v>
      </c>
      <c r="O1452">
        <f t="shared" si="2197"/>
        <v>63.099609375</v>
      </c>
      <c r="P1452">
        <f t="shared" si="2198"/>
        <v>225.6484375</v>
      </c>
      <c r="Q1452">
        <f t="shared" si="2199"/>
        <v>156.8984375</v>
      </c>
      <c r="R1452">
        <f t="shared" si="2200"/>
        <v>243.599609375</v>
      </c>
      <c r="S1452">
        <f t="shared" si="2201"/>
        <v>17885.275146484375</v>
      </c>
      <c r="T1452">
        <f t="shared" si="2202"/>
        <v>17885.700055803572</v>
      </c>
      <c r="U1452">
        <f t="shared" si="2203"/>
        <v>-30.224365234375</v>
      </c>
      <c r="V1452">
        <f t="shared" si="2204"/>
        <v>-30.649274553572468</v>
      </c>
      <c r="W1452">
        <f t="shared" si="2205"/>
        <v>202.19921875</v>
      </c>
      <c r="X1452">
        <f t="shared" si="2206"/>
        <v>62.655078125000003</v>
      </c>
      <c r="Y1452">
        <f t="shared" si="2207"/>
        <v>17872.552892257656</v>
      </c>
      <c r="Z1452">
        <f t="shared" si="2216"/>
        <v>17885.887983631867</v>
      </c>
      <c r="AA1452">
        <f t="shared" si="2208"/>
        <v>-17.502111007655913</v>
      </c>
      <c r="AB1452">
        <f t="shared" si="2209"/>
        <v>-30.837202381866518</v>
      </c>
      <c r="AC1452" s="9">
        <f t="shared" si="2210"/>
        <v>-13.335091374210606</v>
      </c>
      <c r="AD1452" s="4">
        <f t="shared" si="2211"/>
        <v>0.16787948059760724</v>
      </c>
      <c r="AE1452" s="2">
        <f t="shared" si="2212"/>
        <v>1.1335307699854243E-2</v>
      </c>
      <c r="AF1452">
        <f t="shared" si="2220"/>
        <v>-13.147163545916555</v>
      </c>
      <c r="AG1452" s="4">
        <f t="shared" si="2213"/>
        <v>56.188002932492381</v>
      </c>
      <c r="AI1452">
        <f t="shared" si="2214"/>
        <v>0</v>
      </c>
      <c r="AJ1452">
        <f t="shared" si="2217"/>
        <v>1</v>
      </c>
      <c r="AK1452">
        <f t="shared" si="2218"/>
        <v>0</v>
      </c>
      <c r="AL1452">
        <f t="shared" ref="AL1452:AN1452" si="2250">SUM(AI1442:AI1451)/10</f>
        <v>0.2</v>
      </c>
      <c r="AM1452">
        <f t="shared" si="2250"/>
        <v>0.3</v>
      </c>
      <c r="AN1452">
        <f t="shared" si="2250"/>
        <v>0.5</v>
      </c>
      <c r="AO1452" s="7">
        <f t="shared" si="2236"/>
        <v>-72.298828125</v>
      </c>
      <c r="AP1452" s="8">
        <f t="shared" si="2240"/>
        <v>9.7818833324791715E-2</v>
      </c>
      <c r="AQ1452" s="8">
        <f t="shared" si="2241"/>
        <v>0.42727272727272725</v>
      </c>
      <c r="AR1452" s="8">
        <f t="shared" si="2242"/>
        <v>0.40909090909090906</v>
      </c>
      <c r="AT1452" s="8">
        <f t="shared" si="2237"/>
        <v>5</v>
      </c>
      <c r="AU1452" s="8">
        <f t="shared" si="2238"/>
        <v>5</v>
      </c>
      <c r="AV1452" s="4"/>
    </row>
    <row r="1453" spans="1:53" x14ac:dyDescent="0.25">
      <c r="A1453" t="s">
        <v>1457</v>
      </c>
      <c r="B1453">
        <v>17855.150390625</v>
      </c>
      <c r="C1453">
        <v>17921.900390625</v>
      </c>
      <c r="D1453">
        <v>17836.400390625</v>
      </c>
      <c r="E1453">
        <v>17918.150390625</v>
      </c>
      <c r="F1453">
        <v>17918.150390625</v>
      </c>
      <c r="G1453">
        <v>0</v>
      </c>
      <c r="H1453" t="str">
        <f t="shared" si="2191"/>
        <v xml:space="preserve"> 10:15:00+05:30</v>
      </c>
      <c r="I1453" t="str">
        <f t="shared" si="2192"/>
        <v>N</v>
      </c>
      <c r="J1453">
        <f t="shared" si="2193"/>
        <v>63.099609375</v>
      </c>
      <c r="K1453">
        <f t="shared" si="2194"/>
        <v>63</v>
      </c>
      <c r="L1453" s="3">
        <f t="shared" si="2170"/>
        <v>3.5339921542683235E-3</v>
      </c>
      <c r="M1453" s="3">
        <f t="shared" si="2195"/>
        <v>3.5283936915523652E-3</v>
      </c>
      <c r="N1453" t="str">
        <f t="shared" si="2196"/>
        <v>2021-11-08</v>
      </c>
      <c r="O1453">
        <f t="shared" si="2197"/>
        <v>48.099609375</v>
      </c>
      <c r="P1453">
        <f t="shared" si="2198"/>
        <v>136.94921875</v>
      </c>
      <c r="Q1453">
        <f t="shared" si="2199"/>
        <v>-40.5</v>
      </c>
      <c r="R1453">
        <f t="shared" si="2200"/>
        <v>238.650390625</v>
      </c>
      <c r="S1453">
        <f t="shared" si="2201"/>
        <v>17872.0126953125</v>
      </c>
      <c r="T1453">
        <f t="shared" si="2202"/>
        <v>17890.714378720237</v>
      </c>
      <c r="U1453">
        <f t="shared" si="2203"/>
        <v>46.1376953125</v>
      </c>
      <c r="V1453">
        <f t="shared" si="2204"/>
        <v>27.436011904763291</v>
      </c>
      <c r="W1453">
        <f t="shared" si="2205"/>
        <v>85.5</v>
      </c>
      <c r="X1453">
        <f t="shared" si="2206"/>
        <v>76.5</v>
      </c>
      <c r="Y1453">
        <f t="shared" si="2207"/>
        <v>17882.685669672621</v>
      </c>
      <c r="Z1453">
        <f t="shared" si="2216"/>
        <v>17888.820929722151</v>
      </c>
      <c r="AA1453">
        <f t="shared" si="2208"/>
        <v>35.464720952379139</v>
      </c>
      <c r="AB1453">
        <f t="shared" si="2209"/>
        <v>29.32946090284895</v>
      </c>
      <c r="AC1453" s="9">
        <f t="shared" si="2210"/>
        <v>-6.1352600495301886</v>
      </c>
      <c r="AD1453" s="4">
        <f t="shared" si="2211"/>
        <v>-0.53991615975009577</v>
      </c>
      <c r="AE1453" s="2">
        <f t="shared" si="2212"/>
        <v>4.7935681038501297E-3</v>
      </c>
      <c r="AF1453">
        <f t="shared" si="2220"/>
        <v>-8.0287090476158482</v>
      </c>
      <c r="AG1453" s="4">
        <f t="shared" si="2213"/>
        <v>-0.3893200598307362</v>
      </c>
      <c r="AI1453">
        <f t="shared" si="2214"/>
        <v>0</v>
      </c>
      <c r="AJ1453">
        <f t="shared" si="2217"/>
        <v>0</v>
      </c>
      <c r="AK1453">
        <f t="shared" si="2218"/>
        <v>1</v>
      </c>
      <c r="AL1453">
        <f t="shared" ref="AL1453:AN1453" si="2251">SUM(AI1443:AI1452)/10</f>
        <v>0.2</v>
      </c>
      <c r="AM1453">
        <f t="shared" si="2251"/>
        <v>0.4</v>
      </c>
      <c r="AN1453">
        <f t="shared" si="2251"/>
        <v>0.4</v>
      </c>
      <c r="AO1453" s="7">
        <f t="shared" si="2236"/>
        <v>63.099609375</v>
      </c>
      <c r="AP1453" s="8">
        <f t="shared" si="2240"/>
        <v>8.0033590902102311E-2</v>
      </c>
      <c r="AQ1453" s="8">
        <f t="shared" si="2241"/>
        <v>0.24545454545454545</v>
      </c>
      <c r="AR1453" s="8">
        <f t="shared" si="2242"/>
        <v>0.59090909090909094</v>
      </c>
      <c r="AT1453" s="8">
        <f t="shared" si="2237"/>
        <v>6</v>
      </c>
      <c r="AU1453" s="8">
        <f t="shared" si="2238"/>
        <v>4</v>
      </c>
      <c r="AV1453" s="4"/>
    </row>
    <row r="1454" spans="1:53" x14ac:dyDescent="0.25">
      <c r="A1454" t="s">
        <v>1458</v>
      </c>
      <c r="B1454">
        <v>17918.099609375</v>
      </c>
      <c r="C1454">
        <v>17985.55078125</v>
      </c>
      <c r="D1454">
        <v>17860.94921875</v>
      </c>
      <c r="E1454">
        <v>17966.25</v>
      </c>
      <c r="F1454">
        <v>17966.25</v>
      </c>
      <c r="G1454">
        <v>0</v>
      </c>
      <c r="H1454" t="str">
        <f t="shared" si="2191"/>
        <v xml:space="preserve"> 11:15:00+05:30</v>
      </c>
      <c r="I1454" t="str">
        <f t="shared" si="2192"/>
        <v>N</v>
      </c>
      <c r="J1454">
        <f t="shared" si="2193"/>
        <v>48.099609375</v>
      </c>
      <c r="K1454">
        <f t="shared" si="2194"/>
        <v>48.150390625</v>
      </c>
      <c r="L1454" s="3">
        <f t="shared" si="2170"/>
        <v>2.6844070580056252E-3</v>
      </c>
      <c r="M1454" s="3">
        <f t="shared" si="2195"/>
        <v>2.6872487414796513E-3</v>
      </c>
      <c r="N1454" t="str">
        <f t="shared" si="2196"/>
        <v>2021-11-08</v>
      </c>
      <c r="O1454">
        <f t="shared" si="2197"/>
        <v>70.19921875</v>
      </c>
      <c r="P1454">
        <f t="shared" si="2198"/>
        <v>65.599609375</v>
      </c>
      <c r="Q1454">
        <f t="shared" si="2199"/>
        <v>-120.69921875</v>
      </c>
      <c r="R1454">
        <f t="shared" si="2200"/>
        <v>173.19921875</v>
      </c>
      <c r="S1454">
        <f t="shared" si="2201"/>
        <v>17864.7626953125</v>
      </c>
      <c r="T1454">
        <f t="shared" si="2202"/>
        <v>17897.409598214286</v>
      </c>
      <c r="U1454">
        <f t="shared" si="2203"/>
        <v>101.4873046875</v>
      </c>
      <c r="V1454">
        <f t="shared" si="2204"/>
        <v>68.840401785713766</v>
      </c>
      <c r="W1454">
        <f t="shared" si="2205"/>
        <v>124.6015625</v>
      </c>
      <c r="X1454">
        <f t="shared" si="2206"/>
        <v>82.720117187499994</v>
      </c>
      <c r="Y1454">
        <f t="shared" si="2207"/>
        <v>17901.255520856485</v>
      </c>
      <c r="Z1454">
        <f t="shared" si="2216"/>
        <v>17895.859936111046</v>
      </c>
      <c r="AA1454">
        <f t="shared" si="2208"/>
        <v>64.994479143515491</v>
      </c>
      <c r="AB1454">
        <f t="shared" si="2209"/>
        <v>70.390063888953591</v>
      </c>
      <c r="AC1454" s="9">
        <f t="shared" si="2210"/>
        <v>5.3955847454381001</v>
      </c>
      <c r="AD1454" s="4" t="str">
        <f t="shared" si="2211"/>
        <v>CROSSOVER</v>
      </c>
      <c r="AE1454" s="2">
        <f t="shared" si="2212"/>
        <v>6.9762004792665909E-3</v>
      </c>
      <c r="AF1454">
        <f t="shared" si="2220"/>
        <v>3.8459226421982748</v>
      </c>
      <c r="AG1454" s="4" t="str">
        <f t="shared" si="2213"/>
        <v>CROSSOVER</v>
      </c>
      <c r="AI1454">
        <f t="shared" si="2214"/>
        <v>1</v>
      </c>
      <c r="AJ1454">
        <f t="shared" si="2217"/>
        <v>0</v>
      </c>
      <c r="AK1454">
        <f t="shared" si="2218"/>
        <v>0</v>
      </c>
      <c r="AL1454">
        <f t="shared" ref="AL1454:AN1454" si="2252">SUM(AI1444:AI1453)/10</f>
        <v>0.2</v>
      </c>
      <c r="AM1454">
        <f t="shared" si="2252"/>
        <v>0.4</v>
      </c>
      <c r="AN1454">
        <f t="shared" si="2252"/>
        <v>0.4</v>
      </c>
      <c r="AO1454" s="7">
        <f t="shared" si="2236"/>
        <v>48.099609375</v>
      </c>
      <c r="AP1454" s="8">
        <f t="shared" si="2240"/>
        <v>0.24730021073808373</v>
      </c>
      <c r="AQ1454" s="8">
        <f t="shared" si="2241"/>
        <v>0.32727272727272727</v>
      </c>
      <c r="AR1454" s="8">
        <f t="shared" si="2242"/>
        <v>0.32727272727272727</v>
      </c>
      <c r="AT1454" s="8">
        <f t="shared" si="2237"/>
        <v>6</v>
      </c>
      <c r="AU1454" s="8">
        <f t="shared" si="2238"/>
        <v>4</v>
      </c>
      <c r="AV1454" s="4"/>
      <c r="AW1454" s="7">
        <f>SUM(AO1455:AO1460)</f>
        <v>65.599609375</v>
      </c>
      <c r="AX1454" s="7">
        <f>SUM(AO1455:AO1465)</f>
        <v>84.599609375</v>
      </c>
      <c r="AY1454" s="7">
        <f>SUM(AO1454:AO1468)</f>
        <v>42.599609375</v>
      </c>
      <c r="AZ1454" s="7">
        <f>SUM(AO1455:AO1474)</f>
        <v>-120.69921875</v>
      </c>
      <c r="BA1454">
        <f>IF(AC1454&gt;0,1,-1)</f>
        <v>1</v>
      </c>
    </row>
    <row r="1455" spans="1:53" x14ac:dyDescent="0.25">
      <c r="A1455" t="s">
        <v>1459</v>
      </c>
      <c r="B1455">
        <v>17966.80078125</v>
      </c>
      <c r="C1455">
        <v>18039.099609375</v>
      </c>
      <c r="D1455">
        <v>17954.599609375</v>
      </c>
      <c r="E1455">
        <v>18036.44921875</v>
      </c>
      <c r="F1455">
        <v>18036.44921875</v>
      </c>
      <c r="G1455">
        <v>0</v>
      </c>
      <c r="H1455" t="str">
        <f t="shared" si="2191"/>
        <v xml:space="preserve"> 12:15:00+05:30</v>
      </c>
      <c r="I1455" t="str">
        <f t="shared" si="2192"/>
        <v>N</v>
      </c>
      <c r="J1455">
        <f t="shared" si="2193"/>
        <v>70.19921875</v>
      </c>
      <c r="K1455">
        <f t="shared" si="2194"/>
        <v>69.6484375</v>
      </c>
      <c r="L1455" s="3">
        <f t="shared" si="2170"/>
        <v>3.9072827523829404E-3</v>
      </c>
      <c r="M1455" s="3">
        <f t="shared" si="2195"/>
        <v>3.8765074733106918E-3</v>
      </c>
      <c r="N1455" t="str">
        <f t="shared" si="2196"/>
        <v>2021-11-08</v>
      </c>
      <c r="O1455">
        <f t="shared" si="2197"/>
        <v>30.8515625</v>
      </c>
      <c r="P1455">
        <f t="shared" si="2198"/>
        <v>6.75</v>
      </c>
      <c r="Q1455">
        <f t="shared" si="2199"/>
        <v>-186.19921875</v>
      </c>
      <c r="R1455">
        <f t="shared" si="2200"/>
        <v>69.3515625</v>
      </c>
      <c r="S1455">
        <f t="shared" si="2201"/>
        <v>17873.462646484375</v>
      </c>
      <c r="T1455">
        <f t="shared" si="2202"/>
        <v>17904.809616815477</v>
      </c>
      <c r="U1455">
        <f t="shared" si="2203"/>
        <v>162.986572265625</v>
      </c>
      <c r="V1455">
        <f t="shared" si="2204"/>
        <v>131.63960193452294</v>
      </c>
      <c r="W1455">
        <f t="shared" si="2205"/>
        <v>84.5</v>
      </c>
      <c r="X1455">
        <f t="shared" si="2206"/>
        <v>90.545312499999994</v>
      </c>
      <c r="Y1455">
        <f t="shared" si="2207"/>
        <v>17931.298564832821</v>
      </c>
      <c r="Z1455">
        <f t="shared" si="2216"/>
        <v>17908.640779987316</v>
      </c>
      <c r="AA1455">
        <f t="shared" si="2208"/>
        <v>105.15065391717872</v>
      </c>
      <c r="AB1455">
        <f t="shared" si="2209"/>
        <v>127.80843876268409</v>
      </c>
      <c r="AC1455" s="9">
        <f t="shared" si="2210"/>
        <v>22.657784845505375</v>
      </c>
      <c r="AD1455" s="4">
        <f t="shared" si="2211"/>
        <v>3.1993196130710859</v>
      </c>
      <c r="AE1455" s="2">
        <f t="shared" si="2212"/>
        <v>4.7063149186506109E-3</v>
      </c>
      <c r="AF1455">
        <f t="shared" si="2220"/>
        <v>26.488948017344228</v>
      </c>
      <c r="AG1455" s="4">
        <f t="shared" si="2213"/>
        <v>5.8875405154284435</v>
      </c>
      <c r="AI1455">
        <f t="shared" si="2214"/>
        <v>1</v>
      </c>
      <c r="AJ1455">
        <f t="shared" si="2217"/>
        <v>0</v>
      </c>
      <c r="AK1455">
        <f t="shared" si="2218"/>
        <v>0</v>
      </c>
      <c r="AL1455">
        <f t="shared" ref="AL1455:AN1455" si="2253">SUM(AI1445:AI1454)/10</f>
        <v>0.2</v>
      </c>
      <c r="AM1455">
        <f t="shared" si="2253"/>
        <v>0.4</v>
      </c>
      <c r="AN1455">
        <f t="shared" si="2253"/>
        <v>0.4</v>
      </c>
      <c r="AO1455" s="7">
        <f t="shared" si="2236"/>
        <v>70.19921875</v>
      </c>
      <c r="AP1455" s="8">
        <f t="shared" si="2240"/>
        <v>0.38415471787661393</v>
      </c>
      <c r="AQ1455" s="8">
        <f t="shared" si="2241"/>
        <v>0.32727272727272727</v>
      </c>
      <c r="AR1455" s="8">
        <f t="shared" si="2242"/>
        <v>0.32727272727272727</v>
      </c>
      <c r="AT1455" s="8">
        <f t="shared" si="2237"/>
        <v>6</v>
      </c>
      <c r="AU1455" s="8">
        <f t="shared" si="2238"/>
        <v>4</v>
      </c>
      <c r="AV1455" s="4"/>
    </row>
    <row r="1456" spans="1:53" x14ac:dyDescent="0.25">
      <c r="A1456" t="s">
        <v>1460</v>
      </c>
      <c r="B1456">
        <v>18038.5</v>
      </c>
      <c r="C1456">
        <v>18079.30078125</v>
      </c>
      <c r="D1456">
        <v>18007.69921875</v>
      </c>
      <c r="E1456">
        <v>18067.30078125</v>
      </c>
      <c r="F1456">
        <v>18067.30078125</v>
      </c>
      <c r="G1456">
        <v>0</v>
      </c>
      <c r="H1456" t="str">
        <f t="shared" si="2191"/>
        <v xml:space="preserve"> 13:15:00+05:30</v>
      </c>
      <c r="I1456" t="str">
        <f t="shared" si="2192"/>
        <v>N</v>
      </c>
      <c r="J1456">
        <f t="shared" si="2193"/>
        <v>30.8515625</v>
      </c>
      <c r="K1456">
        <f t="shared" si="2194"/>
        <v>28.80078125</v>
      </c>
      <c r="L1456" s="3">
        <f t="shared" si="2170"/>
        <v>1.7105119819220238E-3</v>
      </c>
      <c r="M1456" s="3">
        <f t="shared" si="2195"/>
        <v>1.5966283920503367E-3</v>
      </c>
      <c r="N1456" t="str">
        <f t="shared" si="2196"/>
        <v>2021-11-08</v>
      </c>
      <c r="O1456">
        <f t="shared" si="2197"/>
        <v>-3.80078125</v>
      </c>
      <c r="P1456">
        <f t="shared" si="2198"/>
        <v>-14.451171875</v>
      </c>
      <c r="Q1456">
        <f t="shared" si="2199"/>
        <v>-183.3515625</v>
      </c>
      <c r="R1456">
        <f t="shared" si="2200"/>
        <v>16.6484375</v>
      </c>
      <c r="S1456">
        <f t="shared" si="2201"/>
        <v>17901.91259765625</v>
      </c>
      <c r="T1456">
        <f t="shared" si="2202"/>
        <v>17911.528645833332</v>
      </c>
      <c r="U1456">
        <f t="shared" si="2203"/>
        <v>165.38818359375</v>
      </c>
      <c r="V1456">
        <f t="shared" si="2204"/>
        <v>155.77213541666788</v>
      </c>
      <c r="W1456">
        <f t="shared" si="2205"/>
        <v>71.6015625</v>
      </c>
      <c r="X1456">
        <f t="shared" si="2206"/>
        <v>96.245312499999997</v>
      </c>
      <c r="Y1456">
        <f t="shared" si="2207"/>
        <v>17961.521279592194</v>
      </c>
      <c r="Z1456">
        <f t="shared" si="2216"/>
        <v>17923.064416465742</v>
      </c>
      <c r="AA1456">
        <f t="shared" si="2208"/>
        <v>105.77950165780567</v>
      </c>
      <c r="AB1456">
        <f t="shared" si="2209"/>
        <v>144.2363647842576</v>
      </c>
      <c r="AC1456" s="9">
        <f t="shared" si="2210"/>
        <v>38.456863126451935</v>
      </c>
      <c r="AD1456" s="4">
        <f t="shared" si="2211"/>
        <v>0.69729138963382042</v>
      </c>
      <c r="AE1456" s="2">
        <f t="shared" si="2212"/>
        <v>3.976163841377744E-3</v>
      </c>
      <c r="AF1456">
        <f t="shared" si="2220"/>
        <v>49.992633758862212</v>
      </c>
      <c r="AG1456" s="4">
        <f t="shared" si="2213"/>
        <v>0.88730159182344359</v>
      </c>
      <c r="AI1456">
        <f t="shared" si="2214"/>
        <v>1</v>
      </c>
      <c r="AJ1456">
        <f t="shared" si="2217"/>
        <v>0</v>
      </c>
      <c r="AK1456">
        <f t="shared" si="2218"/>
        <v>0</v>
      </c>
      <c r="AL1456">
        <f t="shared" ref="AL1456:AN1456" si="2254">SUM(AI1446:AI1455)/10</f>
        <v>0.2</v>
      </c>
      <c r="AM1456">
        <f t="shared" si="2254"/>
        <v>0.4</v>
      </c>
      <c r="AN1456">
        <f t="shared" si="2254"/>
        <v>0.4</v>
      </c>
      <c r="AO1456" s="7">
        <f t="shared" si="2236"/>
        <v>30.8515625</v>
      </c>
      <c r="AP1456" s="8">
        <f t="shared" si="2240"/>
        <v>0.49612658735359322</v>
      </c>
      <c r="AQ1456" s="8">
        <f t="shared" si="2241"/>
        <v>0.32727272727272727</v>
      </c>
      <c r="AR1456" s="8">
        <f t="shared" si="2242"/>
        <v>0.32727272727272727</v>
      </c>
      <c r="AT1456" s="8">
        <f t="shared" si="2237"/>
        <v>7</v>
      </c>
      <c r="AU1456" s="8">
        <f t="shared" si="2238"/>
        <v>3</v>
      </c>
      <c r="AV1456" s="4"/>
    </row>
    <row r="1457" spans="1:48" x14ac:dyDescent="0.25">
      <c r="A1457" t="s">
        <v>1461</v>
      </c>
      <c r="B1457">
        <v>18067.55078125</v>
      </c>
      <c r="C1457">
        <v>18078.55078125</v>
      </c>
      <c r="D1457">
        <v>18038.599609375</v>
      </c>
      <c r="E1457">
        <v>18063.5</v>
      </c>
      <c r="F1457">
        <v>18063.5</v>
      </c>
      <c r="G1457">
        <v>0</v>
      </c>
      <c r="H1457" t="str">
        <f t="shared" si="2191"/>
        <v xml:space="preserve"> 14:15:00+05:30</v>
      </c>
      <c r="I1457" t="str">
        <f t="shared" si="2192"/>
        <v>N</v>
      </c>
      <c r="J1457">
        <f t="shared" si="2193"/>
        <v>-3.80078125</v>
      </c>
      <c r="K1457">
        <f t="shared" si="2194"/>
        <v>-4.05078125</v>
      </c>
      <c r="L1457" s="3">
        <f t="shared" si="2170"/>
        <v>-2.1036796232143317E-4</v>
      </c>
      <c r="M1457" s="3">
        <f t="shared" si="2195"/>
        <v>-2.2420201271573499E-4</v>
      </c>
      <c r="N1457" t="str">
        <f t="shared" si="2196"/>
        <v>2021-11-08</v>
      </c>
      <c r="O1457">
        <f t="shared" si="2197"/>
        <v>17.19921875</v>
      </c>
      <c r="P1457">
        <f t="shared" si="2198"/>
        <v>-44.349609375</v>
      </c>
      <c r="Q1457">
        <f t="shared" si="2199"/>
        <v>-243.650390625</v>
      </c>
      <c r="R1457">
        <f t="shared" si="2200"/>
        <v>72.150390625</v>
      </c>
      <c r="S1457">
        <f t="shared" si="2201"/>
        <v>17928.00634765625</v>
      </c>
      <c r="T1457">
        <f t="shared" si="2202"/>
        <v>17917.923921130954</v>
      </c>
      <c r="U1457">
        <f t="shared" si="2203"/>
        <v>135.49365234375</v>
      </c>
      <c r="V1457">
        <f t="shared" si="2204"/>
        <v>145.57607886904589</v>
      </c>
      <c r="W1457">
        <f t="shared" si="2205"/>
        <v>39.951171875</v>
      </c>
      <c r="X1457">
        <f t="shared" si="2206"/>
        <v>94.255468750000006</v>
      </c>
      <c r="Y1457">
        <f t="shared" si="2207"/>
        <v>17984.183217460595</v>
      </c>
      <c r="Z1457">
        <f t="shared" si="2216"/>
        <v>17935.831287696128</v>
      </c>
      <c r="AA1457">
        <f t="shared" si="2208"/>
        <v>79.316782539404812</v>
      </c>
      <c r="AB1457">
        <f t="shared" si="2209"/>
        <v>127.66871230387187</v>
      </c>
      <c r="AC1457" s="9">
        <f t="shared" si="2210"/>
        <v>48.351929764467059</v>
      </c>
      <c r="AD1457" s="4">
        <f t="shared" si="2211"/>
        <v>0.25730301001094813</v>
      </c>
      <c r="AE1457" s="2">
        <f t="shared" si="2212"/>
        <v>2.21476016653957E-3</v>
      </c>
      <c r="AF1457">
        <f t="shared" si="2220"/>
        <v>66.259296329641074</v>
      </c>
      <c r="AG1457" s="4">
        <f t="shared" si="2213"/>
        <v>0.32538118814144823</v>
      </c>
      <c r="AI1457">
        <f t="shared" si="2214"/>
        <v>1</v>
      </c>
      <c r="AJ1457">
        <f t="shared" si="2217"/>
        <v>0</v>
      </c>
      <c r="AK1457">
        <f t="shared" si="2218"/>
        <v>0</v>
      </c>
      <c r="AL1457">
        <f t="shared" ref="AL1457:AN1457" si="2255">SUM(AI1447:AI1456)/10</f>
        <v>0.3</v>
      </c>
      <c r="AM1457">
        <f t="shared" si="2255"/>
        <v>0.4</v>
      </c>
      <c r="AN1457">
        <f t="shared" si="2255"/>
        <v>0.3</v>
      </c>
      <c r="AO1457" s="7">
        <f t="shared" si="2236"/>
        <v>-3.80078125</v>
      </c>
      <c r="AP1457" s="8">
        <f t="shared" si="2240"/>
        <v>0.58773993510748535</v>
      </c>
      <c r="AQ1457" s="8">
        <f t="shared" si="2241"/>
        <v>0.32727272727272727</v>
      </c>
      <c r="AR1457" s="8">
        <f t="shared" si="2242"/>
        <v>0.32727272727272727</v>
      </c>
      <c r="AT1457" s="8">
        <f t="shared" si="2237"/>
        <v>7</v>
      </c>
      <c r="AU1457" s="8">
        <f t="shared" si="2238"/>
        <v>3</v>
      </c>
      <c r="AV1457" s="4"/>
    </row>
    <row r="1458" spans="1:48" x14ac:dyDescent="0.25">
      <c r="A1458" t="s">
        <v>1462</v>
      </c>
      <c r="B1458">
        <v>18064</v>
      </c>
      <c r="C1458">
        <v>18087.400390625</v>
      </c>
      <c r="D1458">
        <v>18061</v>
      </c>
      <c r="E1458">
        <v>18080.69921875</v>
      </c>
      <c r="F1458">
        <v>18080.69921875</v>
      </c>
      <c r="G1458">
        <v>0</v>
      </c>
      <c r="H1458" t="str">
        <f t="shared" si="2191"/>
        <v xml:space="preserve"> 15:15:00+05:30</v>
      </c>
      <c r="I1458" t="str">
        <f t="shared" si="2192"/>
        <v>N</v>
      </c>
      <c r="J1458">
        <f t="shared" si="2193"/>
        <v>17.19921875</v>
      </c>
      <c r="K1458">
        <f t="shared" si="2194"/>
        <v>16.69921875</v>
      </c>
      <c r="L1458" s="3">
        <f t="shared" si="2170"/>
        <v>9.5215316799069944E-4</v>
      </c>
      <c r="M1458" s="3">
        <f t="shared" si="2195"/>
        <v>9.2444745073073519E-4</v>
      </c>
      <c r="N1458" t="str">
        <f t="shared" si="2196"/>
        <v>2021-11-08</v>
      </c>
      <c r="O1458">
        <f t="shared" si="2197"/>
        <v>-25.599609375</v>
      </c>
      <c r="P1458">
        <f t="shared" si="2198"/>
        <v>-37.298828125</v>
      </c>
      <c r="Q1458">
        <f t="shared" si="2199"/>
        <v>-213.099609375</v>
      </c>
      <c r="R1458">
        <f t="shared" si="2200"/>
        <v>25.6015625</v>
      </c>
      <c r="S1458">
        <f t="shared" si="2201"/>
        <v>17958.38134765625</v>
      </c>
      <c r="T1458">
        <f t="shared" si="2202"/>
        <v>17923.554873511905</v>
      </c>
      <c r="U1458">
        <f t="shared" si="2203"/>
        <v>122.31787109375</v>
      </c>
      <c r="V1458">
        <f t="shared" si="2204"/>
        <v>157.14434523809541</v>
      </c>
      <c r="W1458">
        <f t="shared" si="2205"/>
        <v>26.400390625</v>
      </c>
      <c r="X1458">
        <f t="shared" si="2206"/>
        <v>89.040625000000006</v>
      </c>
      <c r="Y1458">
        <f t="shared" si="2207"/>
        <v>18005.63121774713</v>
      </c>
      <c r="Z1458">
        <f t="shared" si="2216"/>
        <v>17949.001099610115</v>
      </c>
      <c r="AA1458">
        <f t="shared" si="2208"/>
        <v>75.068001002870005</v>
      </c>
      <c r="AB1458">
        <f t="shared" si="2209"/>
        <v>131.69811913988451</v>
      </c>
      <c r="AC1458" s="9">
        <f t="shared" si="2210"/>
        <v>56.630118137014506</v>
      </c>
      <c r="AD1458" s="4">
        <f t="shared" si="2211"/>
        <v>0.17120699034914083</v>
      </c>
      <c r="AE1458" s="2">
        <f t="shared" si="2212"/>
        <v>1.4617347115331377E-3</v>
      </c>
      <c r="AF1458">
        <f t="shared" si="2220"/>
        <v>82.076344235225406</v>
      </c>
      <c r="AG1458" s="4">
        <f t="shared" si="2213"/>
        <v>0.23871439604330028</v>
      </c>
      <c r="AI1458">
        <f t="shared" si="2214"/>
        <v>1</v>
      </c>
      <c r="AJ1458">
        <f t="shared" si="2217"/>
        <v>0</v>
      </c>
      <c r="AK1458">
        <f t="shared" si="2218"/>
        <v>0</v>
      </c>
      <c r="AL1458">
        <f t="shared" ref="AL1458:AN1458" si="2256">SUM(AI1448:AI1457)/10</f>
        <v>0.4</v>
      </c>
      <c r="AM1458">
        <f t="shared" si="2256"/>
        <v>0.3</v>
      </c>
      <c r="AN1458">
        <f t="shared" si="2256"/>
        <v>0.3</v>
      </c>
      <c r="AO1458" s="7">
        <f t="shared" si="2236"/>
        <v>17.19921875</v>
      </c>
      <c r="AP1458" s="8">
        <f t="shared" si="2240"/>
        <v>0.66269631054248801</v>
      </c>
      <c r="AQ1458" s="8">
        <f t="shared" si="2241"/>
        <v>0.32727272727272727</v>
      </c>
      <c r="AR1458" s="8">
        <f t="shared" si="2242"/>
        <v>0.24545454545454545</v>
      </c>
      <c r="AT1458" s="8">
        <f t="shared" si="2237"/>
        <v>7</v>
      </c>
      <c r="AU1458" s="8">
        <f t="shared" si="2238"/>
        <v>3</v>
      </c>
      <c r="AV1458" s="4"/>
    </row>
    <row r="1459" spans="1:48" x14ac:dyDescent="0.25">
      <c r="A1459" t="s">
        <v>1463</v>
      </c>
      <c r="B1459">
        <v>18084.349609375</v>
      </c>
      <c r="C1459">
        <v>18112.099609375</v>
      </c>
      <c r="D1459">
        <v>18040.94921875</v>
      </c>
      <c r="E1459">
        <v>18055.099609375</v>
      </c>
      <c r="F1459">
        <v>18055.099609375</v>
      </c>
      <c r="G1459">
        <v>0</v>
      </c>
      <c r="H1459" t="str">
        <f t="shared" si="2191"/>
        <v xml:space="preserve"> 09:15:00+05:30</v>
      </c>
      <c r="I1459" t="str">
        <f t="shared" si="2192"/>
        <v>Y</v>
      </c>
      <c r="J1459">
        <f t="shared" si="2193"/>
        <v>-25.599609375</v>
      </c>
      <c r="K1459">
        <f t="shared" si="2194"/>
        <v>-29.25</v>
      </c>
      <c r="L1459" s="3">
        <f t="shared" si="2170"/>
        <v>-1.4158528420434515E-3</v>
      </c>
      <c r="M1459" s="3">
        <f t="shared" si="2195"/>
        <v>-1.6174206223505368E-3</v>
      </c>
      <c r="N1459" t="str">
        <f t="shared" si="2196"/>
        <v>2021-11-09</v>
      </c>
      <c r="O1459">
        <f t="shared" si="2197"/>
        <v>-23.25</v>
      </c>
      <c r="P1459">
        <f t="shared" si="2198"/>
        <v>-4.25</v>
      </c>
      <c r="Q1459">
        <f t="shared" si="2199"/>
        <v>-169.44921875</v>
      </c>
      <c r="R1459">
        <f t="shared" si="2200"/>
        <v>36.900390625</v>
      </c>
      <c r="S1459">
        <f t="shared" si="2201"/>
        <v>17989.34375</v>
      </c>
      <c r="T1459">
        <f t="shared" si="2202"/>
        <v>17930.461960565477</v>
      </c>
      <c r="U1459">
        <f t="shared" si="2203"/>
        <v>65.755859375</v>
      </c>
      <c r="V1459">
        <f t="shared" si="2204"/>
        <v>124.63764880952294</v>
      </c>
      <c r="W1459">
        <f t="shared" si="2205"/>
        <v>71.150390625</v>
      </c>
      <c r="X1459">
        <f t="shared" si="2206"/>
        <v>80.300585937500003</v>
      </c>
      <c r="Y1459">
        <f t="shared" si="2207"/>
        <v>18016.624193664433</v>
      </c>
      <c r="Z1459">
        <f t="shared" si="2216"/>
        <v>17958.646418679651</v>
      </c>
      <c r="AA1459">
        <f t="shared" si="2208"/>
        <v>38.475415710567177</v>
      </c>
      <c r="AB1459">
        <f t="shared" si="2209"/>
        <v>96.453190695348894</v>
      </c>
      <c r="AC1459" s="9">
        <f t="shared" si="2210"/>
        <v>57.977774984781718</v>
      </c>
      <c r="AD1459" s="4">
        <f t="shared" si="2211"/>
        <v>2.3797528454851623E-2</v>
      </c>
      <c r="AE1459" s="2">
        <f t="shared" si="2212"/>
        <v>3.9438274429071194E-3</v>
      </c>
      <c r="AF1459">
        <f t="shared" si="2220"/>
        <v>86.162233098955767</v>
      </c>
      <c r="AG1459" s="4">
        <f t="shared" si="2213"/>
        <v>4.9781564978338605E-2</v>
      </c>
      <c r="AI1459">
        <f t="shared" si="2214"/>
        <v>1</v>
      </c>
      <c r="AJ1459">
        <f t="shared" si="2217"/>
        <v>0</v>
      </c>
      <c r="AK1459">
        <f t="shared" si="2218"/>
        <v>0</v>
      </c>
      <c r="AL1459">
        <f t="shared" ref="AL1459:AN1459" si="2257">SUM(AI1449:AI1458)/10</f>
        <v>0.5</v>
      </c>
      <c r="AM1459">
        <f t="shared" si="2257"/>
        <v>0.3</v>
      </c>
      <c r="AN1459">
        <f t="shared" si="2257"/>
        <v>0.2</v>
      </c>
      <c r="AO1459" s="7">
        <f t="shared" si="2236"/>
        <v>-25.599609375</v>
      </c>
      <c r="AP1459" s="8">
        <f t="shared" si="2240"/>
        <v>0.72402425408021742</v>
      </c>
      <c r="AQ1459" s="8">
        <f t="shared" si="2241"/>
        <v>0.24545454545454545</v>
      </c>
      <c r="AR1459" s="8">
        <f t="shared" si="2242"/>
        <v>0.24545454545454545</v>
      </c>
      <c r="AT1459" s="8">
        <f t="shared" si="2237"/>
        <v>7</v>
      </c>
      <c r="AU1459" s="8">
        <f t="shared" si="2238"/>
        <v>3</v>
      </c>
      <c r="AV1459" s="4"/>
    </row>
    <row r="1460" spans="1:48" x14ac:dyDescent="0.25">
      <c r="A1460" t="s">
        <v>1464</v>
      </c>
      <c r="B1460">
        <v>18054.44921875</v>
      </c>
      <c r="C1460">
        <v>18065.55078125</v>
      </c>
      <c r="D1460">
        <v>18015.80078125</v>
      </c>
      <c r="E1460">
        <v>18031.849609375</v>
      </c>
      <c r="F1460">
        <v>18031.849609375</v>
      </c>
      <c r="G1460">
        <v>0</v>
      </c>
      <c r="H1460" t="str">
        <f t="shared" si="2191"/>
        <v xml:space="preserve"> 10:15:00+05:30</v>
      </c>
      <c r="I1460" t="str">
        <f t="shared" si="2192"/>
        <v>N</v>
      </c>
      <c r="J1460">
        <f t="shared" si="2193"/>
        <v>-23.25</v>
      </c>
      <c r="K1460">
        <f t="shared" si="2194"/>
        <v>-22.599609375</v>
      </c>
      <c r="L1460" s="3">
        <f t="shared" si="2170"/>
        <v>-1.2877248258396526E-3</v>
      </c>
      <c r="M1460" s="3">
        <f t="shared" si="2195"/>
        <v>-1.2517473726935816E-3</v>
      </c>
      <c r="N1460" t="str">
        <f t="shared" si="2196"/>
        <v>2021-11-09</v>
      </c>
      <c r="O1460">
        <f t="shared" si="2197"/>
        <v>11.349609375</v>
      </c>
      <c r="P1460">
        <f t="shared" si="2198"/>
        <v>-71.548828125</v>
      </c>
      <c r="Q1460">
        <f t="shared" si="2199"/>
        <v>-79.25</v>
      </c>
      <c r="R1460">
        <f t="shared" si="2200"/>
        <v>49.55078125</v>
      </c>
      <c r="S1460">
        <f t="shared" si="2201"/>
        <v>18005.3125</v>
      </c>
      <c r="T1460">
        <f t="shared" si="2202"/>
        <v>17936.173828125</v>
      </c>
      <c r="U1460">
        <f t="shared" si="2203"/>
        <v>26.537109375</v>
      </c>
      <c r="V1460">
        <f t="shared" si="2204"/>
        <v>95.67578125</v>
      </c>
      <c r="W1460">
        <f t="shared" si="2205"/>
        <v>49.75</v>
      </c>
      <c r="X1460">
        <f t="shared" si="2206"/>
        <v>77.425585937500003</v>
      </c>
      <c r="Y1460">
        <f t="shared" si="2207"/>
        <v>18020.007619377891</v>
      </c>
      <c r="Z1460">
        <f t="shared" si="2216"/>
        <v>17965.301254197409</v>
      </c>
      <c r="AA1460">
        <f t="shared" si="2208"/>
        <v>11.841989997108612</v>
      </c>
      <c r="AB1460">
        <f t="shared" si="2209"/>
        <v>66.548355177590565</v>
      </c>
      <c r="AC1460" s="9">
        <f t="shared" si="2210"/>
        <v>54.706365180481953</v>
      </c>
      <c r="AD1460" s="4">
        <f t="shared" si="2211"/>
        <v>-5.6425238898154678E-2</v>
      </c>
      <c r="AE1460" s="2">
        <f t="shared" si="2212"/>
        <v>2.7614648165835329E-3</v>
      </c>
      <c r="AF1460">
        <f t="shared" si="2220"/>
        <v>83.833791252891388</v>
      </c>
      <c r="AG1460" s="4">
        <f t="shared" si="2213"/>
        <v>-2.7023926403929269E-2</v>
      </c>
      <c r="AI1460">
        <f t="shared" si="2214"/>
        <v>0</v>
      </c>
      <c r="AJ1460">
        <f t="shared" si="2217"/>
        <v>0</v>
      </c>
      <c r="AK1460">
        <f t="shared" si="2218"/>
        <v>1</v>
      </c>
      <c r="AL1460">
        <f t="shared" ref="AL1460:AN1460" si="2258">SUM(AI1450:AI1459)/10</f>
        <v>0.6</v>
      </c>
      <c r="AM1460">
        <f t="shared" si="2258"/>
        <v>0.2</v>
      </c>
      <c r="AN1460">
        <f t="shared" si="2258"/>
        <v>0.2</v>
      </c>
      <c r="AO1460" s="7">
        <f t="shared" si="2236"/>
        <v>-23.25</v>
      </c>
      <c r="AP1460" s="8">
        <f t="shared" si="2240"/>
        <v>0.59238348061108703</v>
      </c>
      <c r="AQ1460" s="8">
        <f t="shared" si="2241"/>
        <v>0.24545454545454545</v>
      </c>
      <c r="AR1460" s="8">
        <f t="shared" si="2242"/>
        <v>0.34545454545454546</v>
      </c>
      <c r="AT1460" s="8">
        <f t="shared" si="2237"/>
        <v>6</v>
      </c>
      <c r="AU1460" s="8">
        <f t="shared" si="2238"/>
        <v>4</v>
      </c>
      <c r="AV1460" s="4"/>
    </row>
    <row r="1461" spans="1:48" x14ac:dyDescent="0.25">
      <c r="A1461" t="s">
        <v>1465</v>
      </c>
      <c r="B1461">
        <v>18032.400390625</v>
      </c>
      <c r="C1461">
        <v>18066.849609375</v>
      </c>
      <c r="D1461">
        <v>18021.599609375</v>
      </c>
      <c r="E1461">
        <v>18043.19921875</v>
      </c>
      <c r="F1461">
        <v>18043.19921875</v>
      </c>
      <c r="G1461">
        <v>0</v>
      </c>
      <c r="H1461" t="str">
        <f t="shared" si="2191"/>
        <v xml:space="preserve"> 11:15:00+05:30</v>
      </c>
      <c r="I1461" t="str">
        <f t="shared" si="2192"/>
        <v>N</v>
      </c>
      <c r="J1461">
        <f t="shared" si="2193"/>
        <v>11.349609375</v>
      </c>
      <c r="K1461">
        <f t="shared" si="2194"/>
        <v>10.798828125</v>
      </c>
      <c r="L1461" s="3">
        <f t="shared" si="2170"/>
        <v>6.2942014384920262E-4</v>
      </c>
      <c r="M1461" s="3">
        <f t="shared" si="2195"/>
        <v>5.9885694034468551E-4</v>
      </c>
      <c r="N1461" t="str">
        <f t="shared" si="2196"/>
        <v>2021-11-09</v>
      </c>
      <c r="O1461">
        <f t="shared" si="2197"/>
        <v>9.650390625</v>
      </c>
      <c r="P1461">
        <f t="shared" si="2198"/>
        <v>-76.1484375</v>
      </c>
      <c r="Q1461">
        <f t="shared" si="2199"/>
        <v>-103.798828125</v>
      </c>
      <c r="R1461">
        <f t="shared" si="2200"/>
        <v>-5.69921875</v>
      </c>
      <c r="S1461">
        <f t="shared" si="2201"/>
        <v>18027.412353515625</v>
      </c>
      <c r="T1461">
        <f t="shared" si="2202"/>
        <v>17940.150018601191</v>
      </c>
      <c r="U1461">
        <f t="shared" si="2203"/>
        <v>15.786865234375</v>
      </c>
      <c r="V1461">
        <f t="shared" si="2204"/>
        <v>103.04920014880918</v>
      </c>
      <c r="W1461">
        <f t="shared" si="2205"/>
        <v>45.25</v>
      </c>
      <c r="X1461">
        <f t="shared" si="2206"/>
        <v>78.385546875000003</v>
      </c>
      <c r="Y1461">
        <f t="shared" si="2207"/>
        <v>18025.161308127248</v>
      </c>
      <c r="Z1461">
        <f t="shared" si="2216"/>
        <v>17972.382887338554</v>
      </c>
      <c r="AA1461">
        <f t="shared" si="2208"/>
        <v>18.037910622751951</v>
      </c>
      <c r="AB1461">
        <f t="shared" si="2209"/>
        <v>70.816331411446299</v>
      </c>
      <c r="AC1461" s="9">
        <f t="shared" si="2210"/>
        <v>52.778420788694348</v>
      </c>
      <c r="AD1461" s="4">
        <f t="shared" si="2211"/>
        <v>-3.524168321962385E-2</v>
      </c>
      <c r="AE1461" s="2">
        <f t="shared" si="2212"/>
        <v>2.5108758923076137E-3</v>
      </c>
      <c r="AF1461">
        <f t="shared" si="2220"/>
        <v>85.011289526057226</v>
      </c>
      <c r="AG1461" s="4">
        <f t="shared" si="2213"/>
        <v>1.4045628326814183E-2</v>
      </c>
      <c r="AI1461">
        <f t="shared" si="2214"/>
        <v>0</v>
      </c>
      <c r="AJ1461">
        <f t="shared" si="2217"/>
        <v>0</v>
      </c>
      <c r="AK1461">
        <f t="shared" si="2218"/>
        <v>1</v>
      </c>
      <c r="AL1461">
        <f t="shared" ref="AL1461:AN1461" si="2259">SUM(AI1451:AI1460)/10</f>
        <v>0.6</v>
      </c>
      <c r="AM1461">
        <f t="shared" si="2259"/>
        <v>0.1</v>
      </c>
      <c r="AN1461">
        <f t="shared" si="2259"/>
        <v>0.3</v>
      </c>
      <c r="AO1461" s="7">
        <f t="shared" si="2236"/>
        <v>11.349609375</v>
      </c>
      <c r="AP1461" s="8">
        <f t="shared" si="2240"/>
        <v>0.48467739322725301</v>
      </c>
      <c r="AQ1461" s="8">
        <f t="shared" si="2241"/>
        <v>0.16363636363636364</v>
      </c>
      <c r="AR1461" s="8">
        <f t="shared" si="2242"/>
        <v>0.34545454545454546</v>
      </c>
      <c r="AT1461" s="8">
        <f t="shared" si="2237"/>
        <v>6</v>
      </c>
      <c r="AU1461" s="8">
        <f t="shared" si="2238"/>
        <v>4</v>
      </c>
      <c r="AV1461" s="4"/>
    </row>
    <row r="1462" spans="1:48" x14ac:dyDescent="0.25">
      <c r="A1462" t="s">
        <v>1466</v>
      </c>
      <c r="B1462">
        <v>18043.05078125</v>
      </c>
      <c r="C1462">
        <v>18058.349609375</v>
      </c>
      <c r="D1462">
        <v>18014.94921875</v>
      </c>
      <c r="E1462">
        <v>18052.849609375</v>
      </c>
      <c r="F1462">
        <v>18052.849609375</v>
      </c>
      <c r="G1462">
        <v>0</v>
      </c>
      <c r="H1462" t="str">
        <f t="shared" si="2191"/>
        <v xml:space="preserve"> 12:15:00+05:30</v>
      </c>
      <c r="I1462" t="str">
        <f t="shared" si="2192"/>
        <v>N</v>
      </c>
      <c r="J1462">
        <f t="shared" si="2193"/>
        <v>9.650390625</v>
      </c>
      <c r="K1462">
        <f t="shared" si="2194"/>
        <v>9.798828125</v>
      </c>
      <c r="L1462" s="3">
        <f t="shared" si="2170"/>
        <v>5.3484919763960585E-4</v>
      </c>
      <c r="M1462" s="3">
        <f t="shared" si="2195"/>
        <v>5.4308044929867177E-4</v>
      </c>
      <c r="N1462" t="str">
        <f t="shared" si="2196"/>
        <v>2021-11-09</v>
      </c>
      <c r="O1462">
        <f t="shared" si="2197"/>
        <v>-33.69921875</v>
      </c>
      <c r="P1462">
        <f t="shared" si="2198"/>
        <v>-92.099609375</v>
      </c>
      <c r="Q1462">
        <f t="shared" si="2199"/>
        <v>-92.048828125</v>
      </c>
      <c r="R1462">
        <f t="shared" si="2200"/>
        <v>33.25</v>
      </c>
      <c r="S1462">
        <f t="shared" si="2201"/>
        <v>18043.04345703125</v>
      </c>
      <c r="T1462">
        <f t="shared" si="2202"/>
        <v>17946.40234375</v>
      </c>
      <c r="U1462">
        <f t="shared" si="2203"/>
        <v>9.80615234375</v>
      </c>
      <c r="V1462">
        <f t="shared" si="2204"/>
        <v>106.447265625</v>
      </c>
      <c r="W1462">
        <f t="shared" si="2205"/>
        <v>43.400390625</v>
      </c>
      <c r="X1462">
        <f t="shared" si="2206"/>
        <v>80.090429687500006</v>
      </c>
      <c r="Y1462">
        <f t="shared" si="2207"/>
        <v>18031.314263960081</v>
      </c>
      <c r="Z1462">
        <f t="shared" si="2216"/>
        <v>17979.698043887322</v>
      </c>
      <c r="AA1462">
        <f t="shared" si="2208"/>
        <v>21.535345414918993</v>
      </c>
      <c r="AB1462">
        <f t="shared" si="2209"/>
        <v>73.151565487678454</v>
      </c>
      <c r="AC1462" s="9">
        <f t="shared" si="2210"/>
        <v>51.616220072759461</v>
      </c>
      <c r="AD1462" s="4">
        <f t="shared" si="2211"/>
        <v>-2.2020376861746526E-2</v>
      </c>
      <c r="AE1462" s="2">
        <f t="shared" si="2212"/>
        <v>2.4091319990971042E-3</v>
      </c>
      <c r="AF1462">
        <f t="shared" si="2220"/>
        <v>84.911920210081007</v>
      </c>
      <c r="AG1462" s="4">
        <f t="shared" si="2213"/>
        <v>-1.168895525879073E-3</v>
      </c>
      <c r="AI1462">
        <f t="shared" si="2214"/>
        <v>0</v>
      </c>
      <c r="AJ1462">
        <f t="shared" si="2217"/>
        <v>0</v>
      </c>
      <c r="AK1462">
        <f t="shared" si="2218"/>
        <v>1</v>
      </c>
      <c r="AL1462">
        <f t="shared" ref="AL1462:AN1462" si="2260">SUM(AI1452:AI1461)/10</f>
        <v>0.6</v>
      </c>
      <c r="AM1462">
        <f t="shared" si="2260"/>
        <v>0.1</v>
      </c>
      <c r="AN1462">
        <f t="shared" si="2260"/>
        <v>0.3</v>
      </c>
      <c r="AO1462" s="7">
        <f t="shared" si="2236"/>
        <v>9.650390625</v>
      </c>
      <c r="AP1462" s="8">
        <f t="shared" si="2240"/>
        <v>0.3965542308222979</v>
      </c>
      <c r="AQ1462" s="8">
        <f t="shared" si="2241"/>
        <v>8.1818181818181818E-2</v>
      </c>
      <c r="AR1462" s="8">
        <f t="shared" si="2242"/>
        <v>0.42727272727272725</v>
      </c>
      <c r="AT1462" s="8">
        <f t="shared" si="2237"/>
        <v>7</v>
      </c>
      <c r="AU1462" s="8">
        <f t="shared" si="2238"/>
        <v>3</v>
      </c>
      <c r="AV1462" s="4"/>
    </row>
    <row r="1463" spans="1:48" x14ac:dyDescent="0.25">
      <c r="A1463" t="s">
        <v>1467</v>
      </c>
      <c r="B1463">
        <v>18053.150390625</v>
      </c>
      <c r="C1463">
        <v>18071.80078125</v>
      </c>
      <c r="D1463">
        <v>17983.099609375</v>
      </c>
      <c r="E1463">
        <v>18019.150390625</v>
      </c>
      <c r="F1463">
        <v>18019.150390625</v>
      </c>
      <c r="G1463">
        <v>0</v>
      </c>
      <c r="H1463" t="str">
        <f t="shared" si="2191"/>
        <v xml:space="preserve"> 13:15:00+05:30</v>
      </c>
      <c r="I1463" t="str">
        <f t="shared" si="2192"/>
        <v>N</v>
      </c>
      <c r="J1463">
        <f t="shared" si="2193"/>
        <v>-33.69921875</v>
      </c>
      <c r="K1463">
        <f t="shared" si="2194"/>
        <v>-34</v>
      </c>
      <c r="L1463" s="3">
        <f t="shared" si="2170"/>
        <v>-1.8666980271358216E-3</v>
      </c>
      <c r="M1463" s="3">
        <f t="shared" si="2195"/>
        <v>-1.8833277995432974E-3</v>
      </c>
      <c r="N1463" t="str">
        <f t="shared" si="2196"/>
        <v>2021-11-09</v>
      </c>
      <c r="O1463">
        <f t="shared" si="2197"/>
        <v>24.25</v>
      </c>
      <c r="P1463">
        <f t="shared" si="2198"/>
        <v>-34.951171875</v>
      </c>
      <c r="Q1463">
        <f t="shared" si="2199"/>
        <v>1.69921875</v>
      </c>
      <c r="R1463">
        <f t="shared" si="2200"/>
        <v>98.94921875</v>
      </c>
      <c r="S1463">
        <f t="shared" si="2201"/>
        <v>18053.868408203125</v>
      </c>
      <c r="T1463">
        <f t="shared" si="2202"/>
        <v>17954.183314732141</v>
      </c>
      <c r="U1463">
        <f t="shared" si="2203"/>
        <v>-34.718017578125</v>
      </c>
      <c r="V1463">
        <f t="shared" si="2204"/>
        <v>64.967075892858702</v>
      </c>
      <c r="W1463">
        <f t="shared" si="2205"/>
        <v>88.701171875</v>
      </c>
      <c r="X1463">
        <f t="shared" si="2206"/>
        <v>64.210546875000006</v>
      </c>
      <c r="Y1463">
        <f t="shared" si="2207"/>
        <v>18028.61118099673</v>
      </c>
      <c r="Z1463">
        <f t="shared" si="2216"/>
        <v>17983.284620863473</v>
      </c>
      <c r="AA1463">
        <f t="shared" si="2208"/>
        <v>-9.4607903717296722</v>
      </c>
      <c r="AB1463">
        <f t="shared" si="2209"/>
        <v>35.86576976152719</v>
      </c>
      <c r="AC1463" s="9">
        <f t="shared" si="2210"/>
        <v>45.326560133256862</v>
      </c>
      <c r="AD1463" s="4">
        <f t="shared" si="2211"/>
        <v>-0.12185433049216977</v>
      </c>
      <c r="AE1463" s="2">
        <f t="shared" si="2212"/>
        <v>4.9324740340512853E-3</v>
      </c>
      <c r="AF1463">
        <f t="shared" si="2220"/>
        <v>74.427866264588374</v>
      </c>
      <c r="AG1463" s="4">
        <f t="shared" si="2213"/>
        <v>-0.12346975453568806</v>
      </c>
      <c r="AI1463">
        <f t="shared" si="2214"/>
        <v>0</v>
      </c>
      <c r="AJ1463">
        <f t="shared" si="2217"/>
        <v>0</v>
      </c>
      <c r="AK1463">
        <f t="shared" si="2218"/>
        <v>1</v>
      </c>
      <c r="AL1463">
        <f t="shared" ref="AL1463:AN1463" si="2261">SUM(AI1453:AI1462)/10</f>
        <v>0.6</v>
      </c>
      <c r="AM1463">
        <f t="shared" si="2261"/>
        <v>0</v>
      </c>
      <c r="AN1463">
        <f t="shared" si="2261"/>
        <v>0.4</v>
      </c>
      <c r="AO1463" s="7">
        <f t="shared" si="2236"/>
        <v>-33.69921875</v>
      </c>
      <c r="AP1463" s="8">
        <f t="shared" si="2240"/>
        <v>0.3244534615818801</v>
      </c>
      <c r="AQ1463" s="8">
        <f t="shared" si="2241"/>
        <v>8.1818181818181818E-2</v>
      </c>
      <c r="AR1463" s="8">
        <f t="shared" si="2242"/>
        <v>0.42727272727272725</v>
      </c>
      <c r="AT1463" s="8">
        <f t="shared" si="2237"/>
        <v>6</v>
      </c>
      <c r="AU1463" s="8">
        <f t="shared" si="2238"/>
        <v>4</v>
      </c>
      <c r="AV1463" s="4"/>
    </row>
    <row r="1464" spans="1:48" x14ac:dyDescent="0.25">
      <c r="A1464" t="s">
        <v>1468</v>
      </c>
      <c r="B1464">
        <v>18018.05078125</v>
      </c>
      <c r="C1464">
        <v>18052.80078125</v>
      </c>
      <c r="D1464">
        <v>17991.349609375</v>
      </c>
      <c r="E1464">
        <v>18043.400390625</v>
      </c>
      <c r="F1464">
        <v>18043.400390625</v>
      </c>
      <c r="G1464">
        <v>0</v>
      </c>
      <c r="H1464" t="str">
        <f t="shared" si="2191"/>
        <v xml:space="preserve"> 14:15:00+05:30</v>
      </c>
      <c r="I1464" t="str">
        <f t="shared" si="2192"/>
        <v>N</v>
      </c>
      <c r="J1464">
        <f t="shared" si="2193"/>
        <v>24.25</v>
      </c>
      <c r="K1464">
        <f t="shared" si="2194"/>
        <v>25.349609375</v>
      </c>
      <c r="L1464" s="3">
        <f t="shared" si="2170"/>
        <v>1.3457904215404509E-3</v>
      </c>
      <c r="M1464" s="3">
        <f t="shared" si="2195"/>
        <v>1.4069007620613097E-3</v>
      </c>
      <c r="N1464" t="str">
        <f t="shared" si="2196"/>
        <v>2021-11-09</v>
      </c>
      <c r="O1464">
        <f t="shared" si="2197"/>
        <v>7.44921875</v>
      </c>
      <c r="P1464">
        <f t="shared" si="2198"/>
        <v>6.400390625</v>
      </c>
      <c r="Q1464">
        <f t="shared" si="2199"/>
        <v>47</v>
      </c>
      <c r="R1464">
        <f t="shared" si="2200"/>
        <v>25.099609375</v>
      </c>
      <c r="S1464">
        <f t="shared" si="2201"/>
        <v>18051.7060546875</v>
      </c>
      <c r="T1464">
        <f t="shared" si="2202"/>
        <v>17960.042875744046</v>
      </c>
      <c r="U1464">
        <f t="shared" si="2203"/>
        <v>-8.3056640625</v>
      </c>
      <c r="V1464">
        <f t="shared" si="2204"/>
        <v>83.357514880954113</v>
      </c>
      <c r="W1464">
        <f t="shared" si="2205"/>
        <v>61.451171875</v>
      </c>
      <c r="X1464">
        <f t="shared" si="2206"/>
        <v>64.530664062499994</v>
      </c>
      <c r="Y1464">
        <f t="shared" si="2207"/>
        <v>18031.897672025236</v>
      </c>
      <c r="Z1464">
        <f t="shared" si="2216"/>
        <v>17988.749690841792</v>
      </c>
      <c r="AA1464">
        <f t="shared" si="2208"/>
        <v>11.502718599764194</v>
      </c>
      <c r="AB1464">
        <f t="shared" si="2209"/>
        <v>54.650699783207529</v>
      </c>
      <c r="AC1464" s="9">
        <f t="shared" si="2210"/>
        <v>43.147981183443335</v>
      </c>
      <c r="AD1464" s="4">
        <f t="shared" si="2211"/>
        <v>-4.8064069795030993E-2</v>
      </c>
      <c r="AE1464" s="2">
        <f t="shared" si="2212"/>
        <v>3.4155954505480117E-3</v>
      </c>
      <c r="AF1464">
        <f t="shared" si="2220"/>
        <v>71.85479628118992</v>
      </c>
      <c r="AG1464" s="4">
        <f t="shared" si="2213"/>
        <v>-3.4571325399162779E-2</v>
      </c>
      <c r="AI1464">
        <f t="shared" si="2214"/>
        <v>0</v>
      </c>
      <c r="AJ1464">
        <f t="shared" si="2217"/>
        <v>0</v>
      </c>
      <c r="AK1464">
        <f t="shared" si="2218"/>
        <v>1</v>
      </c>
      <c r="AL1464">
        <f t="shared" ref="AL1464:AN1464" si="2262">SUM(AI1454:AI1463)/10</f>
        <v>0.6</v>
      </c>
      <c r="AM1464">
        <f t="shared" si="2262"/>
        <v>0</v>
      </c>
      <c r="AN1464">
        <f t="shared" si="2262"/>
        <v>0.4</v>
      </c>
      <c r="AO1464" s="7">
        <f t="shared" si="2236"/>
        <v>24.25</v>
      </c>
      <c r="AP1464" s="8">
        <f t="shared" si="2240"/>
        <v>0.26546192311244737</v>
      </c>
      <c r="AQ1464" s="8">
        <f t="shared" si="2241"/>
        <v>0</v>
      </c>
      <c r="AR1464" s="8">
        <f t="shared" si="2242"/>
        <v>0.50909090909090915</v>
      </c>
      <c r="AT1464" s="8">
        <f t="shared" si="2237"/>
        <v>6</v>
      </c>
      <c r="AU1464" s="8">
        <f t="shared" si="2238"/>
        <v>4</v>
      </c>
      <c r="AV1464" s="4"/>
    </row>
    <row r="1465" spans="1:48" x14ac:dyDescent="0.25">
      <c r="A1465" t="s">
        <v>1469</v>
      </c>
      <c r="B1465">
        <v>18043.75</v>
      </c>
      <c r="C1465">
        <v>18064.55078125</v>
      </c>
      <c r="D1465">
        <v>18041.650390625</v>
      </c>
      <c r="E1465">
        <v>18050.849609375</v>
      </c>
      <c r="F1465">
        <v>18050.849609375</v>
      </c>
      <c r="G1465">
        <v>0</v>
      </c>
      <c r="H1465" t="str">
        <f t="shared" si="2191"/>
        <v xml:space="preserve"> 15:15:00+05:30</v>
      </c>
      <c r="I1465" t="str">
        <f t="shared" si="2192"/>
        <v>N</v>
      </c>
      <c r="J1465">
        <f t="shared" si="2193"/>
        <v>7.44921875</v>
      </c>
      <c r="K1465">
        <f t="shared" si="2194"/>
        <v>7.099609375</v>
      </c>
      <c r="L1465" s="3">
        <f t="shared" si="2170"/>
        <v>4.1285004980937346E-4</v>
      </c>
      <c r="M1465" s="3">
        <f t="shared" si="2195"/>
        <v>3.9346640110841702E-4</v>
      </c>
      <c r="N1465" t="str">
        <f t="shared" si="2196"/>
        <v>2021-11-09</v>
      </c>
      <c r="O1465">
        <f t="shared" si="2197"/>
        <v>-90.548828125</v>
      </c>
      <c r="P1465">
        <f t="shared" si="2198"/>
        <v>-39</v>
      </c>
      <c r="Q1465">
        <f t="shared" si="2199"/>
        <v>46.099609375</v>
      </c>
      <c r="R1465">
        <f t="shared" si="2200"/>
        <v>-48.849609375</v>
      </c>
      <c r="S1465">
        <f t="shared" si="2201"/>
        <v>18048.718505859375</v>
      </c>
      <c r="T1465">
        <f t="shared" si="2202"/>
        <v>17967.388113839286</v>
      </c>
      <c r="U1465">
        <f t="shared" si="2203"/>
        <v>2.131103515625</v>
      </c>
      <c r="V1465">
        <f t="shared" si="2204"/>
        <v>83.461495535713766</v>
      </c>
      <c r="W1465">
        <f t="shared" si="2205"/>
        <v>22.900390625</v>
      </c>
      <c r="X1465">
        <f t="shared" si="2206"/>
        <v>58.215625000000003</v>
      </c>
      <c r="Y1465">
        <f t="shared" si="2207"/>
        <v>18036.109213658518</v>
      </c>
      <c r="Z1465">
        <f t="shared" si="2216"/>
        <v>17994.395137981173</v>
      </c>
      <c r="AA1465">
        <f t="shared" si="2208"/>
        <v>14.740395716482453</v>
      </c>
      <c r="AB1465">
        <f t="shared" si="2209"/>
        <v>56.45447139382668</v>
      </c>
      <c r="AC1465" s="9">
        <f t="shared" si="2210"/>
        <v>41.714075677344226</v>
      </c>
      <c r="AD1465" s="4">
        <f t="shared" si="2211"/>
        <v>-3.3232273371096313E-2</v>
      </c>
      <c r="AE1465" s="2">
        <f t="shared" si="2212"/>
        <v>1.2693068610230775E-3</v>
      </c>
      <c r="AF1465">
        <f t="shared" si="2220"/>
        <v>68.721099819231313</v>
      </c>
      <c r="AG1465" s="4">
        <f t="shared" si="2213"/>
        <v>-4.3611514110978605E-2</v>
      </c>
      <c r="AI1465">
        <f t="shared" si="2214"/>
        <v>0</v>
      </c>
      <c r="AJ1465">
        <f t="shared" si="2217"/>
        <v>0</v>
      </c>
      <c r="AK1465">
        <f t="shared" si="2218"/>
        <v>1</v>
      </c>
      <c r="AL1465">
        <f t="shared" ref="AL1465:AN1465" si="2263">SUM(AI1455:AI1464)/10</f>
        <v>0.5</v>
      </c>
      <c r="AM1465">
        <f t="shared" si="2263"/>
        <v>0</v>
      </c>
      <c r="AN1465">
        <f t="shared" si="2263"/>
        <v>0.5</v>
      </c>
      <c r="AO1465" s="7">
        <f t="shared" si="2236"/>
        <v>7.44921875</v>
      </c>
      <c r="AP1465" s="8">
        <f t="shared" si="2240"/>
        <v>0.2171961189101842</v>
      </c>
      <c r="AQ1465" s="8">
        <f t="shared" si="2241"/>
        <v>0</v>
      </c>
      <c r="AR1465" s="8">
        <f t="shared" si="2242"/>
        <v>0.50909090909090915</v>
      </c>
      <c r="AT1465" s="8">
        <f t="shared" si="2237"/>
        <v>6</v>
      </c>
      <c r="AU1465" s="8">
        <f t="shared" si="2238"/>
        <v>4</v>
      </c>
      <c r="AV1465" s="4"/>
    </row>
    <row r="1466" spans="1:48" x14ac:dyDescent="0.25">
      <c r="A1466" t="s">
        <v>1470</v>
      </c>
      <c r="B1466">
        <v>17973.44921875</v>
      </c>
      <c r="C1466">
        <v>17973.44921875</v>
      </c>
      <c r="D1466">
        <v>17915.099609375</v>
      </c>
      <c r="E1466">
        <v>17960.30078125</v>
      </c>
      <c r="F1466">
        <v>17960.30078125</v>
      </c>
      <c r="G1466">
        <v>0</v>
      </c>
      <c r="H1466" t="str">
        <f t="shared" si="2191"/>
        <v xml:space="preserve"> 09:15:00+05:30</v>
      </c>
      <c r="I1466" t="str">
        <f t="shared" si="2192"/>
        <v>Y</v>
      </c>
      <c r="J1466">
        <f t="shared" si="2193"/>
        <v>-90.548828125</v>
      </c>
      <c r="K1466">
        <f t="shared" si="2194"/>
        <v>-13.1484375</v>
      </c>
      <c r="L1466" s="3">
        <f t="shared" si="2170"/>
        <v>-5.0163194577817552E-3</v>
      </c>
      <c r="M1466" s="3">
        <f t="shared" si="2195"/>
        <v>-7.3154781477800476E-4</v>
      </c>
      <c r="N1466" t="str">
        <f t="shared" si="2196"/>
        <v>2021-11-10</v>
      </c>
      <c r="O1466">
        <f t="shared" si="2197"/>
        <v>6.75</v>
      </c>
      <c r="P1466">
        <f t="shared" si="2198"/>
        <v>51.6484375</v>
      </c>
      <c r="Q1466">
        <f t="shared" si="2199"/>
        <v>138.349609375</v>
      </c>
      <c r="R1466">
        <f t="shared" si="2200"/>
        <v>4.048828125</v>
      </c>
      <c r="S1466">
        <f t="shared" si="2201"/>
        <v>18047.13720703125</v>
      </c>
      <c r="T1466">
        <f t="shared" si="2202"/>
        <v>17971.659505208332</v>
      </c>
      <c r="U1466">
        <f t="shared" si="2203"/>
        <v>-86.83642578125</v>
      </c>
      <c r="V1466">
        <f t="shared" si="2204"/>
        <v>-11.358723958332121</v>
      </c>
      <c r="W1466">
        <f t="shared" si="2205"/>
        <v>58.349609375</v>
      </c>
      <c r="X1466">
        <f t="shared" si="2206"/>
        <v>52.0556640625</v>
      </c>
      <c r="Y1466">
        <f t="shared" si="2207"/>
        <v>18019.262895345513</v>
      </c>
      <c r="Z1466">
        <f t="shared" si="2216"/>
        <v>17991.295651005614</v>
      </c>
      <c r="AA1466">
        <f t="shared" si="2208"/>
        <v>-58.962114095513243</v>
      </c>
      <c r="AB1466">
        <f t="shared" si="2209"/>
        <v>-30.994869755613763</v>
      </c>
      <c r="AC1466" s="9">
        <f t="shared" si="2210"/>
        <v>27.96724433989948</v>
      </c>
      <c r="AD1466" s="4">
        <f t="shared" si="2211"/>
        <v>-0.32954898590527643</v>
      </c>
      <c r="AE1466" s="2">
        <f t="shared" si="2212"/>
        <v>3.2570072535050578E-3</v>
      </c>
      <c r="AF1466">
        <f t="shared" si="2220"/>
        <v>47.603390137181123</v>
      </c>
      <c r="AG1466" s="4">
        <f t="shared" si="2213"/>
        <v>-0.30729586309881041</v>
      </c>
      <c r="AI1466">
        <f t="shared" si="2214"/>
        <v>0</v>
      </c>
      <c r="AJ1466">
        <f t="shared" si="2217"/>
        <v>0</v>
      </c>
      <c r="AK1466">
        <f t="shared" si="2218"/>
        <v>1</v>
      </c>
      <c r="AL1466">
        <f t="shared" ref="AL1466:AN1466" si="2264">SUM(AI1456:AI1465)/10</f>
        <v>0.4</v>
      </c>
      <c r="AM1466">
        <f t="shared" si="2264"/>
        <v>0</v>
      </c>
      <c r="AN1466">
        <f t="shared" si="2264"/>
        <v>0.6</v>
      </c>
      <c r="AO1466" s="7">
        <f t="shared" si="2236"/>
        <v>-90.548828125</v>
      </c>
      <c r="AP1466" s="8">
        <f t="shared" si="2240"/>
        <v>0.1777059154719689</v>
      </c>
      <c r="AQ1466" s="8">
        <f t="shared" si="2241"/>
        <v>0</v>
      </c>
      <c r="AR1466" s="8">
        <f t="shared" si="2242"/>
        <v>0.59090909090909094</v>
      </c>
      <c r="AT1466" s="8">
        <f t="shared" si="2237"/>
        <v>5</v>
      </c>
      <c r="AU1466" s="8">
        <f t="shared" si="2238"/>
        <v>5</v>
      </c>
      <c r="AV1466" s="4"/>
    </row>
    <row r="1467" spans="1:48" x14ac:dyDescent="0.25">
      <c r="A1467" t="s">
        <v>1471</v>
      </c>
      <c r="B1467">
        <v>17960.849609375</v>
      </c>
      <c r="C1467">
        <v>17969.30078125</v>
      </c>
      <c r="D1467">
        <v>17939.80078125</v>
      </c>
      <c r="E1467">
        <v>17967.05078125</v>
      </c>
      <c r="F1467">
        <v>17967.05078125</v>
      </c>
      <c r="G1467">
        <v>0</v>
      </c>
      <c r="H1467" t="str">
        <f t="shared" si="2191"/>
        <v xml:space="preserve"> 10:15:00+05:30</v>
      </c>
      <c r="I1467" t="str">
        <f t="shared" si="2192"/>
        <v>N</v>
      </c>
      <c r="J1467">
        <f t="shared" si="2193"/>
        <v>6.75</v>
      </c>
      <c r="K1467">
        <f t="shared" si="2194"/>
        <v>6.201171875</v>
      </c>
      <c r="L1467" s="3">
        <f t="shared" si="2170"/>
        <v>3.7582889519571918E-4</v>
      </c>
      <c r="M1467" s="3">
        <f t="shared" si="2195"/>
        <v>3.4526049768621094E-4</v>
      </c>
      <c r="N1467" t="str">
        <f t="shared" si="2196"/>
        <v>2021-11-10</v>
      </c>
      <c r="O1467">
        <f t="shared" si="2197"/>
        <v>-6.30078125</v>
      </c>
      <c r="P1467">
        <f t="shared" si="2198"/>
        <v>-89.400390625</v>
      </c>
      <c r="Q1467">
        <f t="shared" si="2199"/>
        <v>189.75</v>
      </c>
      <c r="R1467">
        <f t="shared" si="2200"/>
        <v>7.69921875</v>
      </c>
      <c r="S1467">
        <f t="shared" si="2201"/>
        <v>18032.08740234375</v>
      </c>
      <c r="T1467">
        <f t="shared" si="2202"/>
        <v>17970.904761904763</v>
      </c>
      <c r="U1467">
        <f t="shared" si="2203"/>
        <v>-65.03662109375</v>
      </c>
      <c r="V1467">
        <f t="shared" si="2204"/>
        <v>-3.8539806547632907</v>
      </c>
      <c r="W1467">
        <f t="shared" si="2205"/>
        <v>29.5</v>
      </c>
      <c r="X1467">
        <f t="shared" si="2206"/>
        <v>50.73046875</v>
      </c>
      <c r="Y1467">
        <f t="shared" si="2207"/>
        <v>18007.660203324289</v>
      </c>
      <c r="Z1467">
        <f t="shared" si="2216"/>
        <v>17989.091571936922</v>
      </c>
      <c r="AA1467">
        <f t="shared" si="2208"/>
        <v>-40.609422074288887</v>
      </c>
      <c r="AB1467">
        <f t="shared" si="2209"/>
        <v>-22.040790686922264</v>
      </c>
      <c r="AC1467" s="9">
        <f t="shared" si="2210"/>
        <v>18.568631387366622</v>
      </c>
      <c r="AD1467" s="4">
        <f t="shared" si="2211"/>
        <v>-0.33605788394119057</v>
      </c>
      <c r="AE1467" s="2">
        <f t="shared" si="2212"/>
        <v>1.6443883831102674E-3</v>
      </c>
      <c r="AF1467">
        <f t="shared" si="2220"/>
        <v>36.755441419525596</v>
      </c>
      <c r="AG1467" s="4">
        <f t="shared" si="2213"/>
        <v>-0.22788185224612026</v>
      </c>
      <c r="AI1467">
        <f t="shared" si="2214"/>
        <v>0</v>
      </c>
      <c r="AJ1467">
        <f t="shared" si="2217"/>
        <v>0</v>
      </c>
      <c r="AK1467">
        <f t="shared" si="2218"/>
        <v>1</v>
      </c>
      <c r="AL1467">
        <f t="shared" ref="AL1467:AN1467" si="2265">SUM(AI1457:AI1466)/10</f>
        <v>0.3</v>
      </c>
      <c r="AM1467">
        <f t="shared" si="2265"/>
        <v>0</v>
      </c>
      <c r="AN1467">
        <f t="shared" si="2265"/>
        <v>0.7</v>
      </c>
      <c r="AO1467" s="7">
        <f t="shared" si="2236"/>
        <v>6.75</v>
      </c>
      <c r="AP1467" s="8">
        <f t="shared" si="2240"/>
        <v>0.14539574902252</v>
      </c>
      <c r="AQ1467" s="8">
        <f t="shared" si="2241"/>
        <v>0</v>
      </c>
      <c r="AR1467" s="8">
        <f t="shared" si="2242"/>
        <v>0.67272727272727273</v>
      </c>
      <c r="AT1467" s="8">
        <f t="shared" si="2237"/>
        <v>6</v>
      </c>
      <c r="AU1467" s="8">
        <f t="shared" si="2238"/>
        <v>4</v>
      </c>
      <c r="AV1467" s="4"/>
    </row>
    <row r="1468" spans="1:48" x14ac:dyDescent="0.25">
      <c r="A1468" t="s">
        <v>1472</v>
      </c>
      <c r="B1468">
        <v>17966</v>
      </c>
      <c r="C1468">
        <v>17971.55078125</v>
      </c>
      <c r="D1468">
        <v>17944</v>
      </c>
      <c r="E1468">
        <v>17960.75</v>
      </c>
      <c r="F1468">
        <v>17960.75</v>
      </c>
      <c r="G1468">
        <v>0</v>
      </c>
      <c r="H1468" t="str">
        <f t="shared" si="2191"/>
        <v xml:space="preserve"> 11:15:00+05:30</v>
      </c>
      <c r="I1468" t="str">
        <f t="shared" si="2192"/>
        <v>N</v>
      </c>
      <c r="J1468">
        <f t="shared" si="2193"/>
        <v>-6.30078125</v>
      </c>
      <c r="K1468">
        <f t="shared" si="2194"/>
        <v>-5.25</v>
      </c>
      <c r="L1468" s="3">
        <f t="shared" si="2170"/>
        <v>-3.5068533654813007E-4</v>
      </c>
      <c r="M1468" s="3">
        <f t="shared" si="2195"/>
        <v>-2.922186351998219E-4</v>
      </c>
      <c r="N1468" t="str">
        <f t="shared" si="2196"/>
        <v>2021-11-10</v>
      </c>
      <c r="O1468">
        <f t="shared" si="2197"/>
        <v>23.44921875</v>
      </c>
      <c r="P1468">
        <f t="shared" si="2198"/>
        <v>-115.19921875</v>
      </c>
      <c r="Q1468">
        <f t="shared" si="2199"/>
        <v>178.69921875</v>
      </c>
      <c r="R1468">
        <f t="shared" si="2200"/>
        <v>43.05078125</v>
      </c>
      <c r="S1468">
        <f t="shared" si="2201"/>
        <v>18021.081298828125</v>
      </c>
      <c r="T1468">
        <f t="shared" si="2202"/>
        <v>17974.257161458332</v>
      </c>
      <c r="U1468">
        <f t="shared" si="2203"/>
        <v>-60.331298828125</v>
      </c>
      <c r="V1468">
        <f t="shared" si="2204"/>
        <v>-13.507161458332121</v>
      </c>
      <c r="W1468">
        <f t="shared" si="2205"/>
        <v>27.55078125</v>
      </c>
      <c r="X1468">
        <f t="shared" si="2206"/>
        <v>49.685351562500003</v>
      </c>
      <c r="Y1468">
        <f t="shared" si="2207"/>
        <v>17997.235713696668</v>
      </c>
      <c r="Z1468">
        <f t="shared" si="2216"/>
        <v>17986.515065397201</v>
      </c>
      <c r="AA1468">
        <f t="shared" si="2208"/>
        <v>-36.485713696667517</v>
      </c>
      <c r="AB1468">
        <f t="shared" si="2209"/>
        <v>-25.765065397201397</v>
      </c>
      <c r="AC1468" s="9">
        <f t="shared" si="2210"/>
        <v>10.72064829946612</v>
      </c>
      <c r="AD1468" s="4">
        <f t="shared" si="2211"/>
        <v>-0.422647362865955</v>
      </c>
      <c r="AE1468" s="2">
        <f t="shared" si="2212"/>
        <v>1.5353756826794471E-3</v>
      </c>
      <c r="AF1468">
        <f t="shared" si="2220"/>
        <v>22.978552238335396</v>
      </c>
      <c r="AG1468" s="4">
        <f t="shared" si="2213"/>
        <v>-0.37482583936188296</v>
      </c>
      <c r="AI1468">
        <f t="shared" si="2214"/>
        <v>0</v>
      </c>
      <c r="AJ1468">
        <f t="shared" si="2217"/>
        <v>0</v>
      </c>
      <c r="AK1468">
        <f t="shared" si="2218"/>
        <v>1</v>
      </c>
      <c r="AL1468">
        <f t="shared" ref="AL1468:AN1468" si="2266">SUM(AI1458:AI1467)/10</f>
        <v>0.2</v>
      </c>
      <c r="AM1468">
        <f t="shared" si="2266"/>
        <v>0</v>
      </c>
      <c r="AN1468">
        <f t="shared" si="2266"/>
        <v>0.8</v>
      </c>
      <c r="AO1468" s="7">
        <f t="shared" si="2236"/>
        <v>-6.30078125</v>
      </c>
      <c r="AP1468" s="8">
        <f t="shared" si="2240"/>
        <v>0.11896015829115272</v>
      </c>
      <c r="AQ1468" s="8">
        <f t="shared" si="2241"/>
        <v>0</v>
      </c>
      <c r="AR1468" s="8">
        <f t="shared" si="2242"/>
        <v>0.75454545454545452</v>
      </c>
      <c r="AT1468" s="8">
        <f t="shared" si="2237"/>
        <v>5</v>
      </c>
      <c r="AU1468" s="8">
        <f t="shared" si="2238"/>
        <v>5</v>
      </c>
      <c r="AV1468" s="4"/>
    </row>
    <row r="1469" spans="1:48" x14ac:dyDescent="0.25">
      <c r="A1469" t="s">
        <v>1473</v>
      </c>
      <c r="B1469">
        <v>17959.94921875</v>
      </c>
      <c r="C1469">
        <v>17989.30078125</v>
      </c>
      <c r="D1469">
        <v>17953.5</v>
      </c>
      <c r="E1469">
        <v>17984.19921875</v>
      </c>
      <c r="F1469">
        <v>17984.19921875</v>
      </c>
      <c r="G1469">
        <v>0</v>
      </c>
      <c r="H1469" t="str">
        <f t="shared" si="2191"/>
        <v xml:space="preserve"> 12:15:00+05:30</v>
      </c>
      <c r="I1469" t="str">
        <f t="shared" si="2192"/>
        <v>N</v>
      </c>
      <c r="J1469">
        <f t="shared" si="2193"/>
        <v>23.44921875</v>
      </c>
      <c r="K1469">
        <f t="shared" si="2194"/>
        <v>24.25</v>
      </c>
      <c r="L1469" s="3">
        <f t="shared" si="2170"/>
        <v>1.305581267486046E-3</v>
      </c>
      <c r="M1469" s="3">
        <f t="shared" si="2195"/>
        <v>1.3502265348658811E-3</v>
      </c>
      <c r="N1469" t="str">
        <f t="shared" si="2196"/>
        <v>2021-11-10</v>
      </c>
      <c r="O1469">
        <f t="shared" si="2197"/>
        <v>65.6015625</v>
      </c>
      <c r="P1469">
        <f t="shared" si="2198"/>
        <v>-133.94921875</v>
      </c>
      <c r="Q1469">
        <f t="shared" si="2199"/>
        <v>121.6015625</v>
      </c>
      <c r="R1469">
        <f t="shared" si="2200"/>
        <v>-28.849609375</v>
      </c>
      <c r="S1469">
        <f t="shared" si="2201"/>
        <v>18012.19384765625</v>
      </c>
      <c r="T1469">
        <f t="shared" si="2202"/>
        <v>17981.490513392859</v>
      </c>
      <c r="U1469">
        <f t="shared" si="2203"/>
        <v>-27.99462890625</v>
      </c>
      <c r="V1469">
        <f t="shared" si="2204"/>
        <v>2.708705357141298</v>
      </c>
      <c r="W1469">
        <f t="shared" si="2205"/>
        <v>35.80078125</v>
      </c>
      <c r="X1469">
        <f t="shared" si="2206"/>
        <v>49.800390624999999</v>
      </c>
      <c r="Y1469">
        <f t="shared" si="2207"/>
        <v>17994.338714819631</v>
      </c>
      <c r="Z1469">
        <f t="shared" si="2216"/>
        <v>17986.30453388382</v>
      </c>
      <c r="AA1469">
        <f t="shared" si="2208"/>
        <v>-10.139496069630695</v>
      </c>
      <c r="AB1469">
        <f t="shared" si="2209"/>
        <v>-2.1053151338201133</v>
      </c>
      <c r="AC1469" s="9">
        <f t="shared" si="2210"/>
        <v>8.034180935810582</v>
      </c>
      <c r="AD1469" s="4">
        <f t="shared" si="2211"/>
        <v>-0.2505881443559082</v>
      </c>
      <c r="AE1469" s="2">
        <f t="shared" si="2212"/>
        <v>1.9940836744924387E-3</v>
      </c>
      <c r="AF1469">
        <f t="shared" si="2220"/>
        <v>12.848201426771993</v>
      </c>
      <c r="AG1469" s="4">
        <f t="shared" si="2213"/>
        <v>-0.44086114331706311</v>
      </c>
      <c r="AI1469">
        <f t="shared" si="2214"/>
        <v>0</v>
      </c>
      <c r="AJ1469">
        <f t="shared" si="2217"/>
        <v>0</v>
      </c>
      <c r="AK1469">
        <f t="shared" si="2218"/>
        <v>1</v>
      </c>
      <c r="AL1469">
        <f t="shared" ref="AL1469:AN1469" si="2267">SUM(AI1459:AI1468)/10</f>
        <v>0.1</v>
      </c>
      <c r="AM1469">
        <f t="shared" si="2267"/>
        <v>0</v>
      </c>
      <c r="AN1469">
        <f t="shared" si="2267"/>
        <v>0.9</v>
      </c>
      <c r="AO1469" s="7">
        <f t="shared" si="2236"/>
        <v>23.44921875</v>
      </c>
      <c r="AP1469" s="8">
        <f t="shared" si="2240"/>
        <v>9.7331038601852229E-2</v>
      </c>
      <c r="AQ1469" s="8">
        <f t="shared" si="2241"/>
        <v>0</v>
      </c>
      <c r="AR1469" s="8">
        <f t="shared" si="2242"/>
        <v>0.83636363636363642</v>
      </c>
      <c r="AT1469" s="8">
        <f t="shared" si="2237"/>
        <v>6</v>
      </c>
      <c r="AU1469" s="8">
        <f t="shared" si="2238"/>
        <v>4</v>
      </c>
      <c r="AV1469" s="4"/>
    </row>
    <row r="1470" spans="1:48" x14ac:dyDescent="0.25">
      <c r="A1470" t="s">
        <v>1474</v>
      </c>
      <c r="B1470">
        <v>17984.349609375</v>
      </c>
      <c r="C1470">
        <v>18060.94921875</v>
      </c>
      <c r="D1470">
        <v>17973.19921875</v>
      </c>
      <c r="E1470">
        <v>18049.80078125</v>
      </c>
      <c r="F1470">
        <v>18049.80078125</v>
      </c>
      <c r="G1470">
        <v>0</v>
      </c>
      <c r="H1470" t="str">
        <f t="shared" si="2191"/>
        <v xml:space="preserve"> 13:15:00+05:30</v>
      </c>
      <c r="I1470" t="str">
        <f t="shared" si="2192"/>
        <v>N</v>
      </c>
      <c r="J1470">
        <f t="shared" si="2193"/>
        <v>65.6015625</v>
      </c>
      <c r="K1470">
        <f t="shared" si="2194"/>
        <v>65.451171875</v>
      </c>
      <c r="L1470" s="3">
        <f t="shared" si="2170"/>
        <v>3.6477333075583926E-3</v>
      </c>
      <c r="M1470" s="3">
        <f t="shared" si="2195"/>
        <v>3.6393404986345005E-3</v>
      </c>
      <c r="N1470" t="str">
        <f t="shared" si="2196"/>
        <v>2021-11-10</v>
      </c>
      <c r="O1470">
        <f t="shared" si="2197"/>
        <v>-37.951171875</v>
      </c>
      <c r="P1470">
        <f t="shared" si="2198"/>
        <v>-165.8515625</v>
      </c>
      <c r="Q1470">
        <f t="shared" si="2199"/>
        <v>34.1484375</v>
      </c>
      <c r="R1470">
        <f t="shared" si="2200"/>
        <v>-65.6015625</v>
      </c>
      <c r="S1470">
        <f t="shared" si="2201"/>
        <v>18004.81884765625</v>
      </c>
      <c r="T1470">
        <f t="shared" si="2202"/>
        <v>17987.473772321428</v>
      </c>
      <c r="U1470">
        <f t="shared" si="2203"/>
        <v>44.98193359375</v>
      </c>
      <c r="V1470">
        <f t="shared" si="2204"/>
        <v>62.327008928572468</v>
      </c>
      <c r="W1470">
        <f t="shared" si="2205"/>
        <v>87.75</v>
      </c>
      <c r="X1470">
        <f t="shared" si="2206"/>
        <v>46.265429687500003</v>
      </c>
      <c r="Y1470">
        <f t="shared" si="2207"/>
        <v>18006.663618470822</v>
      </c>
      <c r="Z1470">
        <f t="shared" si="2216"/>
        <v>17992.076920008018</v>
      </c>
      <c r="AA1470">
        <f t="shared" si="2208"/>
        <v>43.137162779177743</v>
      </c>
      <c r="AB1470">
        <f t="shared" si="2209"/>
        <v>57.723861241982377</v>
      </c>
      <c r="AC1470" s="9">
        <f t="shared" si="2210"/>
        <v>14.586698462804634</v>
      </c>
      <c r="AD1470" s="4">
        <f t="shared" si="2211"/>
        <v>0.81558002979341138</v>
      </c>
      <c r="AE1470" s="2">
        <f t="shared" si="2212"/>
        <v>4.8822693685194032E-3</v>
      </c>
      <c r="AF1470">
        <f t="shared" si="2220"/>
        <v>19.189846149394725</v>
      </c>
      <c r="AG1470" s="4">
        <f t="shared" si="2213"/>
        <v>0.49358229311447049</v>
      </c>
      <c r="AI1470">
        <f t="shared" si="2214"/>
        <v>1</v>
      </c>
      <c r="AJ1470">
        <f t="shared" si="2217"/>
        <v>0</v>
      </c>
      <c r="AK1470">
        <f t="shared" si="2218"/>
        <v>0</v>
      </c>
      <c r="AL1470">
        <f t="shared" ref="AL1470:AN1470" si="2268">SUM(AI1460:AI1469)/10</f>
        <v>0</v>
      </c>
      <c r="AM1470">
        <f t="shared" si="2268"/>
        <v>0</v>
      </c>
      <c r="AN1470">
        <f t="shared" si="2268"/>
        <v>1</v>
      </c>
      <c r="AO1470" s="7">
        <f t="shared" si="2236"/>
        <v>65.6015625</v>
      </c>
      <c r="AP1470" s="8">
        <f t="shared" si="2240"/>
        <v>0.26145266794697003</v>
      </c>
      <c r="AQ1470" s="8">
        <f t="shared" si="2241"/>
        <v>0</v>
      </c>
      <c r="AR1470" s="8">
        <f t="shared" si="2242"/>
        <v>0.73636363636363633</v>
      </c>
      <c r="AT1470" s="8">
        <f t="shared" si="2237"/>
        <v>7</v>
      </c>
      <c r="AU1470" s="8">
        <f t="shared" si="2238"/>
        <v>3</v>
      </c>
      <c r="AV1470" s="4"/>
    </row>
    <row r="1471" spans="1:48" x14ac:dyDescent="0.25">
      <c r="A1471" t="s">
        <v>1475</v>
      </c>
      <c r="B1471">
        <v>18049.94921875</v>
      </c>
      <c r="C1471">
        <v>18053.75</v>
      </c>
      <c r="D1471">
        <v>17996.25</v>
      </c>
      <c r="E1471">
        <v>18011.849609375</v>
      </c>
      <c r="F1471">
        <v>18011.849609375</v>
      </c>
      <c r="G1471">
        <v>0</v>
      </c>
      <c r="H1471" t="str">
        <f t="shared" si="2191"/>
        <v xml:space="preserve"> 14:15:00+05:30</v>
      </c>
      <c r="I1471" t="str">
        <f t="shared" si="2192"/>
        <v>N</v>
      </c>
      <c r="J1471">
        <f t="shared" si="2193"/>
        <v>-37.951171875</v>
      </c>
      <c r="K1471">
        <f t="shared" si="2194"/>
        <v>-38.099609375</v>
      </c>
      <c r="L1471" s="3">
        <f t="shared" si="2170"/>
        <v>-2.102581204908555E-3</v>
      </c>
      <c r="M1471" s="3">
        <f t="shared" si="2195"/>
        <v>-2.1107876212428747E-3</v>
      </c>
      <c r="N1471" t="str">
        <f t="shared" si="2196"/>
        <v>2021-11-10</v>
      </c>
      <c r="O1471">
        <f t="shared" si="2197"/>
        <v>9.9609375E-2</v>
      </c>
      <c r="P1471">
        <f t="shared" si="2198"/>
        <v>-192</v>
      </c>
      <c r="Q1471">
        <f t="shared" si="2199"/>
        <v>123.80078125</v>
      </c>
      <c r="R1471">
        <f t="shared" si="2200"/>
        <v>-42.548828125</v>
      </c>
      <c r="S1471">
        <f t="shared" si="2201"/>
        <v>18004.437744140625</v>
      </c>
      <c r="T1471">
        <f t="shared" si="2202"/>
        <v>17998.392857142859</v>
      </c>
      <c r="U1471">
        <f t="shared" si="2203"/>
        <v>7.411865234375</v>
      </c>
      <c r="V1471">
        <f t="shared" si="2204"/>
        <v>13.456752232141298</v>
      </c>
      <c r="W1471">
        <f t="shared" si="2205"/>
        <v>57.5</v>
      </c>
      <c r="X1471">
        <f t="shared" si="2206"/>
        <v>50.0654296875</v>
      </c>
      <c r="Y1471">
        <f t="shared" si="2207"/>
        <v>18007.816060893972</v>
      </c>
      <c r="Z1471">
        <f t="shared" si="2216"/>
        <v>17993.874437223199</v>
      </c>
      <c r="AA1471">
        <f t="shared" si="2208"/>
        <v>4.0335484810275375</v>
      </c>
      <c r="AB1471">
        <f t="shared" si="2209"/>
        <v>17.975172151800507</v>
      </c>
      <c r="AC1471" s="9">
        <f t="shared" si="2210"/>
        <v>13.941623670772969</v>
      </c>
      <c r="AD1471" s="4">
        <f t="shared" si="2211"/>
        <v>-4.4223495376734735E-2</v>
      </c>
      <c r="AE1471" s="2">
        <f t="shared" si="2212"/>
        <v>3.195110092380357E-3</v>
      </c>
      <c r="AF1471">
        <f t="shared" si="2220"/>
        <v>9.4232037511137605</v>
      </c>
      <c r="AG1471" s="4">
        <f t="shared" si="2213"/>
        <v>-0.50894844712389831</v>
      </c>
      <c r="AI1471">
        <f t="shared" si="2214"/>
        <v>0</v>
      </c>
      <c r="AJ1471">
        <f t="shared" si="2217"/>
        <v>0</v>
      </c>
      <c r="AK1471">
        <f t="shared" si="2218"/>
        <v>1</v>
      </c>
      <c r="AL1471">
        <f t="shared" ref="AL1471:AN1471" si="2269">SUM(AI1461:AI1470)/10</f>
        <v>0.1</v>
      </c>
      <c r="AM1471">
        <f t="shared" si="2269"/>
        <v>0</v>
      </c>
      <c r="AN1471">
        <f t="shared" si="2269"/>
        <v>0.9</v>
      </c>
      <c r="AO1471" s="7">
        <f t="shared" si="2236"/>
        <v>-37.951171875</v>
      </c>
      <c r="AP1471" s="8">
        <f t="shared" si="2240"/>
        <v>0.21391581922933911</v>
      </c>
      <c r="AQ1471" s="8">
        <f t="shared" si="2241"/>
        <v>0</v>
      </c>
      <c r="AR1471" s="8">
        <f t="shared" si="2242"/>
        <v>1</v>
      </c>
      <c r="AT1471" s="8">
        <f t="shared" si="2237"/>
        <v>6</v>
      </c>
      <c r="AU1471" s="8">
        <f t="shared" si="2238"/>
        <v>4</v>
      </c>
      <c r="AV1471" s="4"/>
    </row>
    <row r="1472" spans="1:48" x14ac:dyDescent="0.25">
      <c r="A1472" t="s">
        <v>1476</v>
      </c>
      <c r="B1472">
        <v>18010.849609375</v>
      </c>
      <c r="C1472">
        <v>18024.69921875</v>
      </c>
      <c r="D1472">
        <v>17999.80078125</v>
      </c>
      <c r="E1472">
        <v>18011.94921875</v>
      </c>
      <c r="F1472">
        <v>18011.94921875</v>
      </c>
      <c r="G1472">
        <v>0</v>
      </c>
      <c r="H1472" t="str">
        <f t="shared" si="2191"/>
        <v xml:space="preserve"> 15:15:00+05:30</v>
      </c>
      <c r="I1472" t="str">
        <f t="shared" si="2192"/>
        <v>N</v>
      </c>
      <c r="J1472">
        <f t="shared" si="2193"/>
        <v>9.9609375E-2</v>
      </c>
      <c r="K1472">
        <f t="shared" si="2194"/>
        <v>1.099609375</v>
      </c>
      <c r="L1472" s="3">
        <f t="shared" si="2170"/>
        <v>5.5302135627511707E-6</v>
      </c>
      <c r="M1472" s="3">
        <f t="shared" si="2195"/>
        <v>6.1052609890631241E-5</v>
      </c>
      <c r="N1472" t="str">
        <f t="shared" si="2196"/>
        <v>2021-11-10</v>
      </c>
      <c r="O1472">
        <f t="shared" si="2197"/>
        <v>-134.298828125</v>
      </c>
      <c r="P1472">
        <f t="shared" si="2198"/>
        <v>-144.349609375</v>
      </c>
      <c r="Q1472">
        <f t="shared" si="2199"/>
        <v>94.3515625</v>
      </c>
      <c r="R1472">
        <f t="shared" si="2200"/>
        <v>-117.75</v>
      </c>
      <c r="S1472">
        <f t="shared" si="2201"/>
        <v>18003.525146484375</v>
      </c>
      <c r="T1472">
        <f t="shared" si="2202"/>
        <v>18006.909505208332</v>
      </c>
      <c r="U1472">
        <f t="shared" si="2203"/>
        <v>8.424072265625</v>
      </c>
      <c r="V1472">
        <f t="shared" si="2204"/>
        <v>5.0397135416678793</v>
      </c>
      <c r="W1472">
        <f t="shared" si="2205"/>
        <v>24.8984375</v>
      </c>
      <c r="X1472">
        <f t="shared" si="2206"/>
        <v>51.290429687500001</v>
      </c>
      <c r="Y1472">
        <f t="shared" si="2207"/>
        <v>18008.734540417536</v>
      </c>
      <c r="Z1472">
        <f t="shared" si="2216"/>
        <v>17995.517599180181</v>
      </c>
      <c r="AA1472">
        <f t="shared" si="2208"/>
        <v>3.2146783324642456</v>
      </c>
      <c r="AB1472">
        <f t="shared" si="2209"/>
        <v>16.431619569819304</v>
      </c>
      <c r="AC1472" s="9">
        <f t="shared" si="2210"/>
        <v>13.216941237355059</v>
      </c>
      <c r="AD1472" s="4">
        <f t="shared" si="2211"/>
        <v>-5.1979772982764218E-2</v>
      </c>
      <c r="AE1472" s="2">
        <f t="shared" si="2212"/>
        <v>1.3832618373163419E-3</v>
      </c>
      <c r="AF1472">
        <f t="shared" si="2220"/>
        <v>1.8250352092036337</v>
      </c>
      <c r="AG1472" s="4">
        <f t="shared" si="2213"/>
        <v>-0.80632540085022286</v>
      </c>
      <c r="AI1472">
        <f t="shared" si="2214"/>
        <v>0</v>
      </c>
      <c r="AJ1472">
        <f t="shared" si="2217"/>
        <v>0</v>
      </c>
      <c r="AK1472">
        <f t="shared" si="2218"/>
        <v>1</v>
      </c>
      <c r="AL1472">
        <f t="shared" ref="AL1472:AN1472" si="2270">SUM(AI1462:AI1471)/10</f>
        <v>0.1</v>
      </c>
      <c r="AM1472">
        <f t="shared" si="2270"/>
        <v>0</v>
      </c>
      <c r="AN1472">
        <f t="shared" si="2270"/>
        <v>0.9</v>
      </c>
      <c r="AO1472" s="7">
        <f t="shared" si="2236"/>
        <v>9.9609375E-2</v>
      </c>
      <c r="AP1472" s="8">
        <f t="shared" si="2240"/>
        <v>0.17502203391491383</v>
      </c>
      <c r="AQ1472" s="8">
        <f t="shared" si="2241"/>
        <v>0</v>
      </c>
      <c r="AR1472" s="8">
        <f t="shared" si="2242"/>
        <v>0.91818181818181821</v>
      </c>
      <c r="AT1472" s="8">
        <f t="shared" si="2237"/>
        <v>6</v>
      </c>
      <c r="AU1472" s="8">
        <f t="shared" si="2238"/>
        <v>4</v>
      </c>
      <c r="AV1472" s="4"/>
    </row>
    <row r="1473" spans="1:53" x14ac:dyDescent="0.25">
      <c r="A1473" t="s">
        <v>1477</v>
      </c>
      <c r="B1473">
        <v>17967.44921875</v>
      </c>
      <c r="C1473">
        <v>17967.44921875</v>
      </c>
      <c r="D1473">
        <v>17875</v>
      </c>
      <c r="E1473">
        <v>17877.650390625</v>
      </c>
      <c r="F1473">
        <v>17877.650390625</v>
      </c>
      <c r="G1473">
        <v>0</v>
      </c>
      <c r="H1473" t="str">
        <f t="shared" si="2191"/>
        <v xml:space="preserve"> 09:15:00+05:30</v>
      </c>
      <c r="I1473" t="str">
        <f t="shared" si="2192"/>
        <v>Y</v>
      </c>
      <c r="J1473">
        <f t="shared" si="2193"/>
        <v>-134.298828125</v>
      </c>
      <c r="K1473">
        <f t="shared" si="2194"/>
        <v>-89.798828125</v>
      </c>
      <c r="L1473" s="3">
        <f t="shared" si="2170"/>
        <v>-7.4560963110643346E-3</v>
      </c>
      <c r="M1473" s="3">
        <f t="shared" si="2195"/>
        <v>-4.9978618017347777E-3</v>
      </c>
      <c r="N1473" t="str">
        <f t="shared" si="2196"/>
        <v>2021-11-11</v>
      </c>
      <c r="O1473">
        <f t="shared" si="2197"/>
        <v>-32.099609375</v>
      </c>
      <c r="P1473">
        <f t="shared" si="2198"/>
        <v>8</v>
      </c>
      <c r="Q1473">
        <f t="shared" si="2199"/>
        <v>214.349609375</v>
      </c>
      <c r="R1473">
        <f t="shared" si="2200"/>
        <v>9.548828125</v>
      </c>
      <c r="S1473">
        <f t="shared" si="2201"/>
        <v>17999.59375</v>
      </c>
      <c r="T1473">
        <f t="shared" si="2202"/>
        <v>18010.938058035714</v>
      </c>
      <c r="U1473">
        <f t="shared" si="2203"/>
        <v>-121.943359375</v>
      </c>
      <c r="V1473">
        <f t="shared" si="2204"/>
        <v>-133.28766741071377</v>
      </c>
      <c r="W1473">
        <f t="shared" si="2205"/>
        <v>92.44921875</v>
      </c>
      <c r="X1473">
        <f t="shared" si="2206"/>
        <v>49.440234375000003</v>
      </c>
      <c r="Y1473">
        <f t="shared" si="2207"/>
        <v>17979.604729352526</v>
      </c>
      <c r="Z1473">
        <f t="shared" si="2216"/>
        <v>17984.802398402437</v>
      </c>
      <c r="AA1473">
        <f t="shared" si="2208"/>
        <v>-101.95433872752619</v>
      </c>
      <c r="AB1473">
        <f t="shared" si="2209"/>
        <v>-107.15200777743667</v>
      </c>
      <c r="AC1473" s="9">
        <f t="shared" si="2210"/>
        <v>-5.1976690499104734</v>
      </c>
      <c r="AD1473" s="4" t="str">
        <f t="shared" si="2211"/>
        <v>CROSSOVER</v>
      </c>
      <c r="AE1473" s="2">
        <f t="shared" si="2212"/>
        <v>5.1719842657342655E-3</v>
      </c>
      <c r="AF1473">
        <f t="shared" si="2220"/>
        <v>-31.333328683187574</v>
      </c>
      <c r="AG1473" s="4" t="str">
        <f t="shared" si="2213"/>
        <v>CROSSOVER</v>
      </c>
      <c r="AI1473">
        <f t="shared" si="2214"/>
        <v>0</v>
      </c>
      <c r="AJ1473">
        <f t="shared" si="2217"/>
        <v>1</v>
      </c>
      <c r="AK1473">
        <f t="shared" si="2218"/>
        <v>0</v>
      </c>
      <c r="AL1473">
        <f t="shared" ref="AL1473:AN1473" si="2271">SUM(AI1463:AI1472)/10</f>
        <v>0.1</v>
      </c>
      <c r="AM1473">
        <f t="shared" si="2271"/>
        <v>0</v>
      </c>
      <c r="AN1473">
        <f t="shared" si="2271"/>
        <v>0.9</v>
      </c>
      <c r="AO1473" s="7">
        <f t="shared" si="2236"/>
        <v>-134.298828125</v>
      </c>
      <c r="AP1473" s="8">
        <f t="shared" si="2240"/>
        <v>0.14319984593038404</v>
      </c>
      <c r="AQ1473" s="8">
        <f t="shared" si="2241"/>
        <v>0.18181818181818182</v>
      </c>
      <c r="AR1473" s="8">
        <f t="shared" si="2242"/>
        <v>0.73636363636363633</v>
      </c>
      <c r="AT1473" s="8">
        <f t="shared" si="2237"/>
        <v>6</v>
      </c>
      <c r="AU1473" s="8">
        <f t="shared" si="2238"/>
        <v>4</v>
      </c>
      <c r="AV1473" s="4"/>
      <c r="AW1473" s="7">
        <f>SUM(AO1474:AO1479)</f>
        <v>8</v>
      </c>
      <c r="AX1473" s="7">
        <f>SUM(AO1474:AO1484)</f>
        <v>212.75</v>
      </c>
      <c r="AY1473" s="7">
        <f>SUM(AO1473:AO1487)</f>
        <v>144.8515625</v>
      </c>
      <c r="AZ1473" s="7">
        <f>SUM(AO1474:AO1493)</f>
        <v>214.349609375</v>
      </c>
      <c r="BA1473">
        <f>IF(AC1473&gt;0,1,-1)</f>
        <v>-1</v>
      </c>
    </row>
    <row r="1474" spans="1:53" x14ac:dyDescent="0.25">
      <c r="A1474" t="s">
        <v>1478</v>
      </c>
      <c r="B1474">
        <v>17878.099609375</v>
      </c>
      <c r="C1474">
        <v>17880.05078125</v>
      </c>
      <c r="D1474">
        <v>17827.650390625</v>
      </c>
      <c r="E1474">
        <v>17845.55078125</v>
      </c>
      <c r="F1474">
        <v>17845.55078125</v>
      </c>
      <c r="G1474">
        <v>0</v>
      </c>
      <c r="H1474" t="str">
        <f t="shared" si="2191"/>
        <v xml:space="preserve"> 10:15:00+05:30</v>
      </c>
      <c r="I1474" t="str">
        <f t="shared" si="2192"/>
        <v>N</v>
      </c>
      <c r="J1474">
        <f t="shared" si="2193"/>
        <v>-32.099609375</v>
      </c>
      <c r="K1474">
        <f t="shared" si="2194"/>
        <v>-32.548828125</v>
      </c>
      <c r="L1474" s="3">
        <f t="shared" si="2170"/>
        <v>-1.7955161150166E-3</v>
      </c>
      <c r="M1474" s="3">
        <f t="shared" si="2195"/>
        <v>-1.8205977612929226E-3</v>
      </c>
      <c r="N1474" t="str">
        <f t="shared" si="2196"/>
        <v>2021-11-11</v>
      </c>
      <c r="O1474">
        <f t="shared" si="2197"/>
        <v>4.69921875</v>
      </c>
      <c r="P1474">
        <f t="shared" si="2198"/>
        <v>107.048828125</v>
      </c>
      <c r="Q1474">
        <f t="shared" si="2199"/>
        <v>235.849609375</v>
      </c>
      <c r="R1474">
        <f t="shared" si="2200"/>
        <v>-50.5</v>
      </c>
      <c r="S1474">
        <f t="shared" si="2201"/>
        <v>17977.94384765625</v>
      </c>
      <c r="T1474">
        <f t="shared" si="2202"/>
        <v>18012.014229910714</v>
      </c>
      <c r="U1474">
        <f t="shared" si="2203"/>
        <v>-132.39306640625</v>
      </c>
      <c r="V1474">
        <f t="shared" si="2204"/>
        <v>-166.46344866071377</v>
      </c>
      <c r="W1474">
        <f t="shared" si="2205"/>
        <v>52.400390625</v>
      </c>
      <c r="X1474">
        <f t="shared" si="2206"/>
        <v>49.815039062499999</v>
      </c>
      <c r="Y1474">
        <f t="shared" si="2207"/>
        <v>17949.814963107521</v>
      </c>
      <c r="Z1474">
        <f t="shared" si="2216"/>
        <v>17972.143160479489</v>
      </c>
      <c r="AA1474">
        <f t="shared" si="2208"/>
        <v>-104.26418185752118</v>
      </c>
      <c r="AB1474">
        <f t="shared" si="2209"/>
        <v>-126.59237922948887</v>
      </c>
      <c r="AC1474" s="9">
        <f t="shared" si="2210"/>
        <v>-22.32819737196769</v>
      </c>
      <c r="AD1474" s="4">
        <f t="shared" si="2211"/>
        <v>3.2958097480931916</v>
      </c>
      <c r="AE1474" s="2">
        <f t="shared" si="2212"/>
        <v>2.9392763194725714E-3</v>
      </c>
      <c r="AF1474">
        <f t="shared" si="2220"/>
        <v>-62.199266803192586</v>
      </c>
      <c r="AG1474" s="4">
        <f t="shared" si="2213"/>
        <v>0.98508327768465442</v>
      </c>
      <c r="AI1474">
        <f t="shared" si="2214"/>
        <v>0</v>
      </c>
      <c r="AJ1474">
        <f t="shared" si="2217"/>
        <v>1</v>
      </c>
      <c r="AK1474">
        <f t="shared" si="2218"/>
        <v>0</v>
      </c>
      <c r="AL1474">
        <f t="shared" ref="AL1474:AN1474" si="2272">SUM(AI1464:AI1473)/10</f>
        <v>0.1</v>
      </c>
      <c r="AM1474">
        <f t="shared" si="2272"/>
        <v>0.1</v>
      </c>
      <c r="AN1474">
        <f t="shared" si="2272"/>
        <v>0.8</v>
      </c>
      <c r="AO1474" s="7">
        <f t="shared" si="2236"/>
        <v>-32.099609375</v>
      </c>
      <c r="AP1474" s="8">
        <f t="shared" si="2240"/>
        <v>0.11716351030667785</v>
      </c>
      <c r="AQ1474" s="8">
        <f t="shared" si="2241"/>
        <v>0.18181818181818182</v>
      </c>
      <c r="AR1474" s="8">
        <f t="shared" si="2242"/>
        <v>0.73636363636363633</v>
      </c>
      <c r="AT1474" s="8">
        <f t="shared" si="2237"/>
        <v>5</v>
      </c>
      <c r="AU1474" s="8">
        <f t="shared" si="2238"/>
        <v>5</v>
      </c>
      <c r="AV1474" s="4"/>
    </row>
    <row r="1475" spans="1:53" x14ac:dyDescent="0.25">
      <c r="A1475" t="s">
        <v>1479</v>
      </c>
      <c r="B1475">
        <v>17844.94921875</v>
      </c>
      <c r="C1475">
        <v>17888</v>
      </c>
      <c r="D1475">
        <v>17842.150390625</v>
      </c>
      <c r="E1475">
        <v>17850.25</v>
      </c>
      <c r="F1475">
        <v>17850.25</v>
      </c>
      <c r="G1475">
        <v>0</v>
      </c>
      <c r="H1475" t="str">
        <f t="shared" si="2191"/>
        <v xml:space="preserve"> 11:15:00+05:30</v>
      </c>
      <c r="I1475" t="str">
        <f t="shared" si="2192"/>
        <v>N</v>
      </c>
      <c r="J1475">
        <f t="shared" si="2193"/>
        <v>4.69921875</v>
      </c>
      <c r="K1475">
        <f t="shared" si="2194"/>
        <v>5.30078125</v>
      </c>
      <c r="L1475" s="3">
        <f t="shared" si="2170"/>
        <v>2.633271904915025E-4</v>
      </c>
      <c r="M1475" s="3">
        <f t="shared" si="2195"/>
        <v>2.9704658640498547E-4</v>
      </c>
      <c r="N1475" t="str">
        <f t="shared" si="2196"/>
        <v>2021-11-11</v>
      </c>
      <c r="O1475">
        <f t="shared" si="2197"/>
        <v>33.69921875</v>
      </c>
      <c r="P1475">
        <f t="shared" si="2198"/>
        <v>89.150390625</v>
      </c>
      <c r="Q1475">
        <f t="shared" si="2199"/>
        <v>187.25</v>
      </c>
      <c r="R1475">
        <f t="shared" si="2200"/>
        <v>-85.650390625</v>
      </c>
      <c r="S1475">
        <f t="shared" si="2201"/>
        <v>17963.60009765625</v>
      </c>
      <c r="T1475">
        <f t="shared" si="2202"/>
        <v>18008.557105654763</v>
      </c>
      <c r="U1475">
        <f t="shared" si="2203"/>
        <v>-113.35009765625</v>
      </c>
      <c r="V1475">
        <f t="shared" si="2204"/>
        <v>-158.30710565476329</v>
      </c>
      <c r="W1475">
        <f t="shared" si="2205"/>
        <v>45.849609375</v>
      </c>
      <c r="X1475">
        <f t="shared" si="2206"/>
        <v>48.909960937500003</v>
      </c>
      <c r="Y1475">
        <f t="shared" si="2207"/>
        <v>17927.689415750294</v>
      </c>
      <c r="Z1475">
        <f t="shared" si="2216"/>
        <v>17961.061964072262</v>
      </c>
      <c r="AA1475">
        <f t="shared" si="2208"/>
        <v>-77.439415750293847</v>
      </c>
      <c r="AB1475">
        <f t="shared" si="2209"/>
        <v>-110.81196407226162</v>
      </c>
      <c r="AC1475" s="9">
        <f t="shared" si="2210"/>
        <v>-33.37254832196777</v>
      </c>
      <c r="AD1475" s="4">
        <f t="shared" si="2211"/>
        <v>0.49463692773810286</v>
      </c>
      <c r="AE1475" s="2">
        <f t="shared" si="2212"/>
        <v>2.5697356188125885E-3</v>
      </c>
      <c r="AF1475">
        <f t="shared" si="2220"/>
        <v>-80.867689904469444</v>
      </c>
      <c r="AG1475" s="4">
        <f t="shared" si="2213"/>
        <v>0.30013895759167758</v>
      </c>
      <c r="AI1475">
        <f t="shared" si="2214"/>
        <v>0</v>
      </c>
      <c r="AJ1475">
        <f t="shared" si="2217"/>
        <v>1</v>
      </c>
      <c r="AK1475">
        <f t="shared" si="2218"/>
        <v>0</v>
      </c>
      <c r="AL1475">
        <f t="shared" ref="AL1475:AN1475" si="2273">SUM(AI1465:AI1474)/10</f>
        <v>0.1</v>
      </c>
      <c r="AM1475">
        <f t="shared" si="2273"/>
        <v>0.2</v>
      </c>
      <c r="AN1475">
        <f t="shared" si="2273"/>
        <v>0.7</v>
      </c>
      <c r="AO1475" s="7">
        <f t="shared" si="2236"/>
        <v>4.69921875</v>
      </c>
      <c r="AP1475" s="8">
        <f t="shared" si="2240"/>
        <v>9.5861053887281875E-2</v>
      </c>
      <c r="AQ1475" s="8">
        <f t="shared" si="2241"/>
        <v>0.26363636363636367</v>
      </c>
      <c r="AR1475" s="8">
        <f t="shared" si="2242"/>
        <v>0.65454545454545454</v>
      </c>
      <c r="AT1475" s="8">
        <f t="shared" si="2237"/>
        <v>5</v>
      </c>
      <c r="AU1475" s="8">
        <f t="shared" si="2238"/>
        <v>5</v>
      </c>
      <c r="AV1475" s="4"/>
    </row>
    <row r="1476" spans="1:53" x14ac:dyDescent="0.25">
      <c r="A1476" t="s">
        <v>1480</v>
      </c>
      <c r="B1476">
        <v>17849</v>
      </c>
      <c r="C1476">
        <v>17885.69921875</v>
      </c>
      <c r="D1476">
        <v>17828.44921875</v>
      </c>
      <c r="E1476">
        <v>17883.94921875</v>
      </c>
      <c r="F1476">
        <v>17883.94921875</v>
      </c>
      <c r="G1476">
        <v>0</v>
      </c>
      <c r="H1476" t="str">
        <f t="shared" si="2191"/>
        <v xml:space="preserve"> 12:15:00+05:30</v>
      </c>
      <c r="I1476" t="str">
        <f t="shared" si="2192"/>
        <v>N</v>
      </c>
      <c r="J1476">
        <f t="shared" si="2193"/>
        <v>33.69921875</v>
      </c>
      <c r="K1476">
        <f t="shared" si="2194"/>
        <v>34.94921875</v>
      </c>
      <c r="L1476" s="3">
        <f t="shared" ref="L1476:L1539" si="2274">(E1476-E1475)/E1475</f>
        <v>1.8878849735998095E-3</v>
      </c>
      <c r="M1476" s="3">
        <f t="shared" si="2195"/>
        <v>1.9580491203989017E-3</v>
      </c>
      <c r="N1476" t="str">
        <f t="shared" si="2196"/>
        <v>2021-11-11</v>
      </c>
      <c r="O1476">
        <f t="shared" si="2197"/>
        <v>-64.099609375</v>
      </c>
      <c r="P1476">
        <f t="shared" si="2198"/>
        <v>76.8515625</v>
      </c>
      <c r="Q1476">
        <f t="shared" si="2199"/>
        <v>202.150390625</v>
      </c>
      <c r="R1476">
        <f t="shared" si="2200"/>
        <v>-164</v>
      </c>
      <c r="S1476">
        <f t="shared" si="2201"/>
        <v>17949</v>
      </c>
      <c r="T1476">
        <f t="shared" si="2202"/>
        <v>18003.033296130954</v>
      </c>
      <c r="U1476">
        <f t="shared" si="2203"/>
        <v>-65.05078125</v>
      </c>
      <c r="V1476">
        <f t="shared" si="2204"/>
        <v>-119.08407738095411</v>
      </c>
      <c r="W1476">
        <f t="shared" si="2205"/>
        <v>57.25</v>
      </c>
      <c r="X1476">
        <f t="shared" si="2206"/>
        <v>51.204882812500003</v>
      </c>
      <c r="Y1476">
        <f t="shared" si="2207"/>
        <v>17917.969371972449</v>
      </c>
      <c r="Z1476">
        <f t="shared" si="2216"/>
        <v>17954.051714497509</v>
      </c>
      <c r="AA1476">
        <f t="shared" si="2208"/>
        <v>-34.020153222449153</v>
      </c>
      <c r="AB1476">
        <f t="shared" si="2209"/>
        <v>-70.102495747509238</v>
      </c>
      <c r="AC1476" s="9">
        <f t="shared" si="2210"/>
        <v>-36.082342525060085</v>
      </c>
      <c r="AD1476" s="4">
        <f t="shared" si="2211"/>
        <v>8.1198300379973359E-2</v>
      </c>
      <c r="AE1476" s="2">
        <f t="shared" si="2212"/>
        <v>3.2111598321064713E-3</v>
      </c>
      <c r="AF1476">
        <f t="shared" si="2220"/>
        <v>-85.06392415850496</v>
      </c>
      <c r="AG1476" s="4">
        <f t="shared" si="2213"/>
        <v>5.1890121493424736E-2</v>
      </c>
      <c r="AI1476">
        <f t="shared" si="2214"/>
        <v>0</v>
      </c>
      <c r="AJ1476">
        <f t="shared" si="2217"/>
        <v>1</v>
      </c>
      <c r="AK1476">
        <f t="shared" si="2218"/>
        <v>0</v>
      </c>
      <c r="AL1476">
        <f t="shared" ref="AL1476:AN1476" si="2275">SUM(AI1466:AI1475)/10</f>
        <v>0.1</v>
      </c>
      <c r="AM1476">
        <f t="shared" si="2275"/>
        <v>0.3</v>
      </c>
      <c r="AN1476">
        <f t="shared" si="2275"/>
        <v>0.6</v>
      </c>
      <c r="AO1476" s="7">
        <f t="shared" si="2236"/>
        <v>33.69921875</v>
      </c>
      <c r="AP1476" s="8">
        <f t="shared" si="2240"/>
        <v>7.8431771362321531E-2</v>
      </c>
      <c r="AQ1476" s="8">
        <f t="shared" si="2241"/>
        <v>0.34545454545454546</v>
      </c>
      <c r="AR1476" s="8">
        <f t="shared" si="2242"/>
        <v>0.57272727272727275</v>
      </c>
      <c r="AT1476" s="8">
        <f t="shared" si="2237"/>
        <v>6</v>
      </c>
      <c r="AU1476" s="8">
        <f t="shared" si="2238"/>
        <v>4</v>
      </c>
      <c r="AV1476" s="4"/>
    </row>
    <row r="1477" spans="1:53" x14ac:dyDescent="0.25">
      <c r="A1477" t="s">
        <v>1481</v>
      </c>
      <c r="B1477">
        <v>17884.05078125</v>
      </c>
      <c r="C1477">
        <v>17893.400390625</v>
      </c>
      <c r="D1477">
        <v>17813.400390625</v>
      </c>
      <c r="E1477">
        <v>17819.849609375</v>
      </c>
      <c r="F1477">
        <v>17819.849609375</v>
      </c>
      <c r="G1477">
        <v>0</v>
      </c>
      <c r="H1477" t="str">
        <f t="shared" si="2191"/>
        <v xml:space="preserve"> 13:15:00+05:30</v>
      </c>
      <c r="I1477" t="str">
        <f t="shared" si="2192"/>
        <v>N</v>
      </c>
      <c r="J1477">
        <f t="shared" si="2193"/>
        <v>-64.099609375</v>
      </c>
      <c r="K1477">
        <f t="shared" si="2194"/>
        <v>-64.201171875</v>
      </c>
      <c r="L1477" s="3">
        <f t="shared" si="2274"/>
        <v>-3.5841976842450598E-3</v>
      </c>
      <c r="M1477" s="3">
        <f t="shared" si="2195"/>
        <v>-3.5898562725123666E-3</v>
      </c>
      <c r="N1477" t="str">
        <f t="shared" si="2196"/>
        <v>2021-11-11</v>
      </c>
      <c r="O1477">
        <f t="shared" si="2197"/>
        <v>47.75</v>
      </c>
      <c r="P1477">
        <f t="shared" si="2198"/>
        <v>201</v>
      </c>
      <c r="Q1477">
        <f t="shared" si="2199"/>
        <v>298.25</v>
      </c>
      <c r="R1477">
        <f t="shared" si="2200"/>
        <v>-74.650390625</v>
      </c>
      <c r="S1477">
        <f t="shared" si="2201"/>
        <v>17939.39990234375</v>
      </c>
      <c r="T1477">
        <f t="shared" si="2202"/>
        <v>17995.771391369046</v>
      </c>
      <c r="U1477">
        <f t="shared" si="2203"/>
        <v>-119.55029296875</v>
      </c>
      <c r="V1477">
        <f t="shared" si="2204"/>
        <v>-175.92178199404589</v>
      </c>
      <c r="W1477">
        <f t="shared" si="2205"/>
        <v>80</v>
      </c>
      <c r="X1477">
        <f t="shared" si="2206"/>
        <v>51.094921874999997</v>
      </c>
      <c r="Y1477">
        <f t="shared" si="2207"/>
        <v>17896.164980284128</v>
      </c>
      <c r="Z1477">
        <f t="shared" si="2216"/>
        <v>17941.851523122736</v>
      </c>
      <c r="AA1477">
        <f t="shared" si="2208"/>
        <v>-76.315370909127523</v>
      </c>
      <c r="AB1477">
        <f t="shared" si="2209"/>
        <v>-122.00191374773567</v>
      </c>
      <c r="AC1477" s="9">
        <f t="shared" si="2210"/>
        <v>-45.686542838608148</v>
      </c>
      <c r="AD1477" s="4">
        <f t="shared" si="2211"/>
        <v>0.26617452308917322</v>
      </c>
      <c r="AE1477" s="2">
        <f t="shared" si="2212"/>
        <v>4.4910010579509085E-3</v>
      </c>
      <c r="AF1477">
        <f t="shared" si="2220"/>
        <v>-99.606411084918363</v>
      </c>
      <c r="AG1477" s="4">
        <f t="shared" si="2213"/>
        <v>0.17095951157056277</v>
      </c>
      <c r="AI1477">
        <f t="shared" si="2214"/>
        <v>0</v>
      </c>
      <c r="AJ1477">
        <f t="shared" si="2217"/>
        <v>1</v>
      </c>
      <c r="AK1477">
        <f t="shared" si="2218"/>
        <v>0</v>
      </c>
      <c r="AL1477">
        <f t="shared" ref="AL1477:AN1477" si="2276">SUM(AI1467:AI1476)/10</f>
        <v>0.1</v>
      </c>
      <c r="AM1477">
        <f t="shared" si="2276"/>
        <v>0.4</v>
      </c>
      <c r="AN1477">
        <f t="shared" si="2276"/>
        <v>0.5</v>
      </c>
      <c r="AO1477" s="7">
        <f t="shared" si="2236"/>
        <v>-64.099609375</v>
      </c>
      <c r="AP1477" s="8">
        <f t="shared" si="2240"/>
        <v>6.4171449296444888E-2</v>
      </c>
      <c r="AQ1477" s="8">
        <f t="shared" si="2241"/>
        <v>0.42727272727272725</v>
      </c>
      <c r="AR1477" s="8">
        <f t="shared" si="2242"/>
        <v>0.49090909090909091</v>
      </c>
      <c r="AT1477" s="8">
        <f t="shared" si="2237"/>
        <v>5</v>
      </c>
      <c r="AU1477" s="8">
        <f t="shared" si="2238"/>
        <v>5</v>
      </c>
      <c r="AV1477" s="4"/>
    </row>
    <row r="1478" spans="1:53" x14ac:dyDescent="0.25">
      <c r="A1478" t="s">
        <v>1482</v>
      </c>
      <c r="B1478">
        <v>17819.849609375</v>
      </c>
      <c r="C1478">
        <v>17874.599609375</v>
      </c>
      <c r="D1478">
        <v>17799.5</v>
      </c>
      <c r="E1478">
        <v>17867.599609375</v>
      </c>
      <c r="F1478">
        <v>17867.599609375</v>
      </c>
      <c r="G1478">
        <v>0</v>
      </c>
      <c r="H1478" t="str">
        <f t="shared" si="2191"/>
        <v xml:space="preserve"> 14:15:00+05:30</v>
      </c>
      <c r="I1478" t="str">
        <f t="shared" si="2192"/>
        <v>N</v>
      </c>
      <c r="J1478">
        <f t="shared" si="2193"/>
        <v>47.75</v>
      </c>
      <c r="K1478">
        <f t="shared" si="2194"/>
        <v>47.75</v>
      </c>
      <c r="L1478" s="3">
        <f t="shared" si="2274"/>
        <v>2.6795961271681434E-3</v>
      </c>
      <c r="M1478" s="3">
        <f t="shared" si="2195"/>
        <v>2.6795961271681434E-3</v>
      </c>
      <c r="N1478" t="str">
        <f t="shared" si="2196"/>
        <v>2021-11-11</v>
      </c>
      <c r="O1478">
        <f t="shared" si="2197"/>
        <v>18.05078125</v>
      </c>
      <c r="P1478">
        <f t="shared" si="2198"/>
        <v>222.80078125</v>
      </c>
      <c r="Q1478">
        <f t="shared" si="2199"/>
        <v>200.900390625</v>
      </c>
      <c r="R1478">
        <f t="shared" si="2200"/>
        <v>-64.5</v>
      </c>
      <c r="S1478">
        <f t="shared" si="2201"/>
        <v>17918.856201171875</v>
      </c>
      <c r="T1478">
        <f t="shared" si="2202"/>
        <v>17983.988002232141</v>
      </c>
      <c r="U1478">
        <f t="shared" si="2203"/>
        <v>-51.256591796875</v>
      </c>
      <c r="V1478">
        <f t="shared" si="2204"/>
        <v>-116.3883928571413</v>
      </c>
      <c r="W1478">
        <f t="shared" si="2205"/>
        <v>75.099609375</v>
      </c>
      <c r="X1478">
        <f t="shared" si="2206"/>
        <v>56.144921875000001</v>
      </c>
      <c r="Y1478">
        <f t="shared" si="2207"/>
        <v>17889.817120082098</v>
      </c>
      <c r="Z1478">
        <f t="shared" si="2216"/>
        <v>17935.101349145669</v>
      </c>
      <c r="AA1478">
        <f t="shared" si="2208"/>
        <v>-22.217510707097972</v>
      </c>
      <c r="AB1478">
        <f t="shared" si="2209"/>
        <v>-67.501739770668792</v>
      </c>
      <c r="AC1478" s="9">
        <f t="shared" si="2210"/>
        <v>-45.28422906357082</v>
      </c>
      <c r="AD1478" s="4">
        <f t="shared" si="2211"/>
        <v>-8.8059579482417365E-3</v>
      </c>
      <c r="AE1478" s="2">
        <f t="shared" si="2212"/>
        <v>4.2191976951599765E-3</v>
      </c>
      <c r="AF1478">
        <f t="shared" si="2220"/>
        <v>-94.170882150043326</v>
      </c>
      <c r="AG1478" s="4">
        <f t="shared" si="2213"/>
        <v>-5.4570071099550373E-2</v>
      </c>
      <c r="AI1478">
        <f t="shared" si="2214"/>
        <v>0</v>
      </c>
      <c r="AJ1478">
        <f t="shared" si="2217"/>
        <v>0</v>
      </c>
      <c r="AK1478">
        <f t="shared" si="2218"/>
        <v>1</v>
      </c>
      <c r="AL1478">
        <f t="shared" ref="AL1478:AN1478" si="2277">SUM(AI1468:AI1477)/10</f>
        <v>0.1</v>
      </c>
      <c r="AM1478">
        <f t="shared" si="2277"/>
        <v>0.5</v>
      </c>
      <c r="AN1478">
        <f t="shared" si="2277"/>
        <v>0.4</v>
      </c>
      <c r="AO1478" s="7">
        <f t="shared" si="2236"/>
        <v>47.75</v>
      </c>
      <c r="AP1478" s="8">
        <f t="shared" si="2240"/>
        <v>5.2503913060727637E-2</v>
      </c>
      <c r="AQ1478" s="8">
        <f t="shared" si="2241"/>
        <v>0.32727272727272727</v>
      </c>
      <c r="AR1478" s="8">
        <f t="shared" si="2242"/>
        <v>0.59090909090909094</v>
      </c>
      <c r="AT1478" s="8">
        <f t="shared" si="2237"/>
        <v>6</v>
      </c>
      <c r="AU1478" s="8">
        <f t="shared" si="2238"/>
        <v>4</v>
      </c>
      <c r="AV1478" s="4"/>
    </row>
    <row r="1479" spans="1:53" x14ac:dyDescent="0.25">
      <c r="A1479" t="s">
        <v>1483</v>
      </c>
      <c r="B1479">
        <v>17867.400390625</v>
      </c>
      <c r="C1479">
        <v>17894.44921875</v>
      </c>
      <c r="D1479">
        <v>17867.400390625</v>
      </c>
      <c r="E1479">
        <v>17885.650390625</v>
      </c>
      <c r="F1479">
        <v>17885.650390625</v>
      </c>
      <c r="G1479">
        <v>0</v>
      </c>
      <c r="H1479" t="str">
        <f t="shared" si="2191"/>
        <v xml:space="preserve"> 15:15:00+05:30</v>
      </c>
      <c r="I1479" t="str">
        <f t="shared" si="2192"/>
        <v>N</v>
      </c>
      <c r="J1479">
        <f t="shared" si="2193"/>
        <v>18.05078125</v>
      </c>
      <c r="K1479">
        <f t="shared" si="2194"/>
        <v>18.25</v>
      </c>
      <c r="L1479" s="3">
        <f t="shared" si="2274"/>
        <v>1.0102521684294339E-3</v>
      </c>
      <c r="M1479" s="3">
        <f t="shared" si="2195"/>
        <v>1.0214132778697761E-3</v>
      </c>
      <c r="N1479" t="str">
        <f t="shared" si="2196"/>
        <v>2021-11-11</v>
      </c>
      <c r="O1479">
        <f t="shared" si="2197"/>
        <v>66.94921875</v>
      </c>
      <c r="P1479">
        <f t="shared" si="2198"/>
        <v>211.298828125</v>
      </c>
      <c r="Q1479">
        <f t="shared" si="2199"/>
        <v>116.349609375</v>
      </c>
      <c r="R1479">
        <f t="shared" si="2200"/>
        <v>-133.400390625</v>
      </c>
      <c r="S1479">
        <f t="shared" si="2201"/>
        <v>17896.0810546875</v>
      </c>
      <c r="T1479">
        <f t="shared" si="2202"/>
        <v>17974.659412202382</v>
      </c>
      <c r="U1479">
        <f t="shared" si="2203"/>
        <v>-10.4306640625</v>
      </c>
      <c r="V1479">
        <f t="shared" si="2204"/>
        <v>-89.009021577381645</v>
      </c>
      <c r="W1479">
        <f t="shared" si="2205"/>
        <v>27.048828125</v>
      </c>
      <c r="X1479">
        <f t="shared" si="2206"/>
        <v>60.899804687500001</v>
      </c>
      <c r="Y1479">
        <f t="shared" si="2207"/>
        <v>17888.891180202743</v>
      </c>
      <c r="Z1479">
        <f t="shared" si="2216"/>
        <v>17930.605807461972</v>
      </c>
      <c r="AA1479">
        <f t="shared" si="2208"/>
        <v>-3.2407895777432714</v>
      </c>
      <c r="AB1479">
        <f t="shared" si="2209"/>
        <v>-44.95541683697229</v>
      </c>
      <c r="AC1479" s="9">
        <f t="shared" si="2210"/>
        <v>-41.714627259229019</v>
      </c>
      <c r="AD1479" s="4">
        <f t="shared" si="2211"/>
        <v>-7.8826599859538937E-2</v>
      </c>
      <c r="AE1479" s="2">
        <f t="shared" si="2212"/>
        <v>1.5138647779557501E-3</v>
      </c>
      <c r="AF1479">
        <f t="shared" si="2220"/>
        <v>-85.768231999638374</v>
      </c>
      <c r="AG1479" s="4">
        <f t="shared" si="2213"/>
        <v>-8.9227688629027954E-2</v>
      </c>
      <c r="AI1479">
        <f t="shared" si="2214"/>
        <v>0</v>
      </c>
      <c r="AJ1479">
        <f t="shared" si="2217"/>
        <v>0</v>
      </c>
      <c r="AK1479">
        <f t="shared" si="2218"/>
        <v>1</v>
      </c>
      <c r="AL1479">
        <f t="shared" ref="AL1479:AN1479" si="2278">SUM(AI1469:AI1478)/10</f>
        <v>0.1</v>
      </c>
      <c r="AM1479">
        <f t="shared" si="2278"/>
        <v>0.5</v>
      </c>
      <c r="AN1479">
        <f t="shared" si="2278"/>
        <v>0.4</v>
      </c>
      <c r="AO1479" s="7">
        <f t="shared" si="2236"/>
        <v>18.05078125</v>
      </c>
      <c r="AP1479" s="8">
        <f t="shared" si="2240"/>
        <v>4.2957747049686246E-2</v>
      </c>
      <c r="AQ1479" s="8">
        <f t="shared" si="2241"/>
        <v>0.40909090909090906</v>
      </c>
      <c r="AR1479" s="8">
        <f t="shared" si="2242"/>
        <v>0.50909090909090915</v>
      </c>
      <c r="AT1479" s="8">
        <f t="shared" si="2237"/>
        <v>6</v>
      </c>
      <c r="AU1479" s="8">
        <f t="shared" si="2238"/>
        <v>4</v>
      </c>
      <c r="AV1479" s="4"/>
    </row>
    <row r="1480" spans="1:53" x14ac:dyDescent="0.25">
      <c r="A1480" t="s">
        <v>1484</v>
      </c>
      <c r="B1480">
        <v>17977.599609375</v>
      </c>
      <c r="C1480">
        <v>18000.5</v>
      </c>
      <c r="D1480">
        <v>17948.25</v>
      </c>
      <c r="E1480">
        <v>17952.599609375</v>
      </c>
      <c r="F1480">
        <v>17952.599609375</v>
      </c>
      <c r="G1480">
        <v>0</v>
      </c>
      <c r="H1480" t="str">
        <f t="shared" si="2191"/>
        <v xml:space="preserve"> 09:15:00+05:30</v>
      </c>
      <c r="I1480" t="str">
        <f t="shared" si="2192"/>
        <v>Y</v>
      </c>
      <c r="J1480">
        <f t="shared" si="2193"/>
        <v>66.94921875</v>
      </c>
      <c r="K1480">
        <f t="shared" si="2194"/>
        <v>-25</v>
      </c>
      <c r="L1480" s="3">
        <f t="shared" si="2274"/>
        <v>3.7431805546804336E-3</v>
      </c>
      <c r="M1480" s="3">
        <f t="shared" si="2195"/>
        <v>-1.3906194677382258E-3</v>
      </c>
      <c r="N1480" t="str">
        <f t="shared" si="2196"/>
        <v>2021-11-12</v>
      </c>
      <c r="O1480">
        <f t="shared" si="2197"/>
        <v>-13.19921875</v>
      </c>
      <c r="P1480">
        <f t="shared" si="2198"/>
        <v>146.05078125</v>
      </c>
      <c r="Q1480">
        <f t="shared" si="2199"/>
        <v>11.75</v>
      </c>
      <c r="R1480">
        <f t="shared" si="2200"/>
        <v>-207.349609375</v>
      </c>
      <c r="S1480">
        <f t="shared" si="2201"/>
        <v>17880.30615234375</v>
      </c>
      <c r="T1480">
        <f t="shared" si="2202"/>
        <v>17965.371372767859</v>
      </c>
      <c r="U1480">
        <f t="shared" si="2203"/>
        <v>72.29345703125</v>
      </c>
      <c r="V1480">
        <f t="shared" si="2204"/>
        <v>-12.771763392858702</v>
      </c>
      <c r="W1480">
        <f t="shared" si="2205"/>
        <v>52.25</v>
      </c>
      <c r="X1480">
        <f t="shared" si="2206"/>
        <v>60.024609374999997</v>
      </c>
      <c r="Y1480">
        <f t="shared" si="2207"/>
        <v>17903.048608907688</v>
      </c>
      <c r="Z1480">
        <f t="shared" si="2216"/>
        <v>17932.605243999522</v>
      </c>
      <c r="AA1480">
        <f t="shared" si="2208"/>
        <v>49.551000467312406</v>
      </c>
      <c r="AB1480">
        <f t="shared" si="2209"/>
        <v>19.994365375478083</v>
      </c>
      <c r="AC1480" s="9">
        <f t="shared" si="2210"/>
        <v>-29.556635091834323</v>
      </c>
      <c r="AD1480" s="4">
        <f t="shared" si="2211"/>
        <v>-0.2914563299784691</v>
      </c>
      <c r="AE1480" s="2">
        <f t="shared" si="2212"/>
        <v>2.9111473263410082E-3</v>
      </c>
      <c r="AF1480">
        <f t="shared" si="2220"/>
        <v>-62.322763860171108</v>
      </c>
      <c r="AG1480" s="4">
        <f t="shared" si="2213"/>
        <v>-0.27335841713008752</v>
      </c>
      <c r="AI1480">
        <f t="shared" si="2214"/>
        <v>0</v>
      </c>
      <c r="AJ1480">
        <f t="shared" si="2217"/>
        <v>0</v>
      </c>
      <c r="AK1480">
        <f t="shared" si="2218"/>
        <v>1</v>
      </c>
      <c r="AL1480">
        <f t="shared" ref="AL1480:AN1480" si="2279">SUM(AI1470:AI1479)/10</f>
        <v>0.1</v>
      </c>
      <c r="AM1480">
        <f t="shared" si="2279"/>
        <v>0.5</v>
      </c>
      <c r="AN1480">
        <f t="shared" si="2279"/>
        <v>0.4</v>
      </c>
      <c r="AO1480" s="7">
        <f t="shared" si="2236"/>
        <v>66.94921875</v>
      </c>
      <c r="AP1480" s="8">
        <f t="shared" si="2240"/>
        <v>3.5147247586106926E-2</v>
      </c>
      <c r="AQ1480" s="8">
        <f t="shared" si="2241"/>
        <v>0.40909090909090906</v>
      </c>
      <c r="AR1480" s="8">
        <f t="shared" si="2242"/>
        <v>0.50909090909090915</v>
      </c>
      <c r="AT1480" s="8">
        <f t="shared" si="2237"/>
        <v>6</v>
      </c>
      <c r="AU1480" s="8">
        <f t="shared" si="2238"/>
        <v>4</v>
      </c>
      <c r="AV1480" s="4"/>
    </row>
    <row r="1481" spans="1:53" x14ac:dyDescent="0.25">
      <c r="A1481" t="s">
        <v>1485</v>
      </c>
      <c r="B1481">
        <v>17952.349609375</v>
      </c>
      <c r="C1481">
        <v>17960</v>
      </c>
      <c r="D1481">
        <v>17906</v>
      </c>
      <c r="E1481">
        <v>17939.400390625</v>
      </c>
      <c r="F1481">
        <v>17939.400390625</v>
      </c>
      <c r="G1481">
        <v>0</v>
      </c>
      <c r="H1481" t="str">
        <f t="shared" si="2191"/>
        <v xml:space="preserve"> 10:15:00+05:30</v>
      </c>
      <c r="I1481" t="str">
        <f t="shared" si="2192"/>
        <v>N</v>
      </c>
      <c r="J1481">
        <f t="shared" si="2193"/>
        <v>-13.19921875</v>
      </c>
      <c r="K1481">
        <f t="shared" si="2194"/>
        <v>-12.94921875</v>
      </c>
      <c r="L1481" s="3">
        <f t="shared" si="2274"/>
        <v>-7.3522604175426808E-4</v>
      </c>
      <c r="M1481" s="3">
        <f t="shared" si="2195"/>
        <v>-7.2131052657517958E-4</v>
      </c>
      <c r="N1481" t="str">
        <f t="shared" si="2196"/>
        <v>2021-11-12</v>
      </c>
      <c r="O1481">
        <f t="shared" si="2197"/>
        <v>21.400390625</v>
      </c>
      <c r="P1481">
        <f t="shared" si="2198"/>
        <v>217.400390625</v>
      </c>
      <c r="Q1481">
        <f t="shared" si="2199"/>
        <v>35.349609375</v>
      </c>
      <c r="R1481">
        <f t="shared" si="2200"/>
        <v>-305.451171875</v>
      </c>
      <c r="S1481">
        <f t="shared" si="2201"/>
        <v>17872.887451171875</v>
      </c>
      <c r="T1481">
        <f t="shared" si="2202"/>
        <v>17960.490420386905</v>
      </c>
      <c r="U1481">
        <f t="shared" si="2203"/>
        <v>66.512939453125</v>
      </c>
      <c r="V1481">
        <f t="shared" si="2204"/>
        <v>-21.090029761904589</v>
      </c>
      <c r="W1481">
        <f t="shared" si="2205"/>
        <v>54</v>
      </c>
      <c r="X1481">
        <f t="shared" si="2206"/>
        <v>56.474609375</v>
      </c>
      <c r="Y1481">
        <f t="shared" si="2207"/>
        <v>17911.126782622647</v>
      </c>
      <c r="Z1481">
        <f t="shared" si="2216"/>
        <v>17933.222984601838</v>
      </c>
      <c r="AA1481">
        <f t="shared" si="2208"/>
        <v>28.273608002353285</v>
      </c>
      <c r="AB1481">
        <f t="shared" si="2209"/>
        <v>6.1774060231618932</v>
      </c>
      <c r="AC1481" s="9">
        <f t="shared" si="2210"/>
        <v>-22.096201979191392</v>
      </c>
      <c r="AD1481" s="4">
        <f t="shared" si="2211"/>
        <v>-0.25241144972906748</v>
      </c>
      <c r="AE1481" s="2">
        <f t="shared" si="2212"/>
        <v>3.01574891097956E-3</v>
      </c>
      <c r="AF1481">
        <f t="shared" si="2220"/>
        <v>-49.363637764257874</v>
      </c>
      <c r="AG1481" s="4">
        <f t="shared" si="2213"/>
        <v>-0.207935677002205</v>
      </c>
      <c r="AI1481">
        <f t="shared" si="2214"/>
        <v>0</v>
      </c>
      <c r="AJ1481">
        <f t="shared" si="2217"/>
        <v>0</v>
      </c>
      <c r="AK1481">
        <f t="shared" si="2218"/>
        <v>1</v>
      </c>
      <c r="AL1481">
        <f t="shared" ref="AL1481:AN1481" si="2280">SUM(AI1471:AI1480)/10</f>
        <v>0</v>
      </c>
      <c r="AM1481">
        <f t="shared" si="2280"/>
        <v>0.5</v>
      </c>
      <c r="AN1481">
        <f t="shared" si="2280"/>
        <v>0.5</v>
      </c>
      <c r="AO1481" s="7">
        <f t="shared" si="2236"/>
        <v>-13.19921875</v>
      </c>
      <c r="AP1481" s="8">
        <f t="shared" si="2240"/>
        <v>2.8756838934087484E-2</v>
      </c>
      <c r="AQ1481" s="8">
        <f t="shared" si="2241"/>
        <v>0.40909090909090906</v>
      </c>
      <c r="AR1481" s="8">
        <f t="shared" si="2242"/>
        <v>0.50909090909090915</v>
      </c>
      <c r="AT1481" s="8">
        <f t="shared" si="2237"/>
        <v>6</v>
      </c>
      <c r="AU1481" s="8">
        <f t="shared" si="2238"/>
        <v>4</v>
      </c>
      <c r="AV1481" s="4"/>
    </row>
    <row r="1482" spans="1:53" x14ac:dyDescent="0.25">
      <c r="A1482" t="s">
        <v>1486</v>
      </c>
      <c r="B1482">
        <v>17939.30078125</v>
      </c>
      <c r="C1482">
        <v>17975.05078125</v>
      </c>
      <c r="D1482">
        <v>17935.55078125</v>
      </c>
      <c r="E1482">
        <v>17960.80078125</v>
      </c>
      <c r="F1482">
        <v>17960.80078125</v>
      </c>
      <c r="G1482">
        <v>0</v>
      </c>
      <c r="H1482" t="str">
        <f t="shared" si="2191"/>
        <v xml:space="preserve"> 11:15:00+05:30</v>
      </c>
      <c r="I1482" t="str">
        <f t="shared" si="2192"/>
        <v>N</v>
      </c>
      <c r="J1482">
        <f t="shared" si="2193"/>
        <v>21.400390625</v>
      </c>
      <c r="K1482">
        <f t="shared" si="2194"/>
        <v>21.5</v>
      </c>
      <c r="L1482" s="3">
        <f t="shared" si="2274"/>
        <v>1.1929267511183756E-3</v>
      </c>
      <c r="M1482" s="3">
        <f t="shared" si="2195"/>
        <v>1.1984859533918741E-3</v>
      </c>
      <c r="N1482" t="str">
        <f t="shared" si="2196"/>
        <v>2021-11-12</v>
      </c>
      <c r="O1482">
        <f t="shared" si="2197"/>
        <v>60.048828125</v>
      </c>
      <c r="P1482">
        <f t="shared" si="2198"/>
        <v>178.6484375</v>
      </c>
      <c r="Q1482">
        <f t="shared" si="2199"/>
        <v>43</v>
      </c>
      <c r="R1482">
        <f t="shared" si="2200"/>
        <v>-408.5</v>
      </c>
      <c r="S1482">
        <f t="shared" si="2201"/>
        <v>17880.606201171875</v>
      </c>
      <c r="T1482">
        <f t="shared" si="2202"/>
        <v>17956.088076636905</v>
      </c>
      <c r="U1482">
        <f t="shared" si="2203"/>
        <v>80.194580078125</v>
      </c>
      <c r="V1482">
        <f t="shared" si="2204"/>
        <v>4.7127046130954113</v>
      </c>
      <c r="W1482">
        <f t="shared" si="2205"/>
        <v>39.5</v>
      </c>
      <c r="X1482">
        <f t="shared" si="2206"/>
        <v>56.124609374999999</v>
      </c>
      <c r="Y1482">
        <f t="shared" si="2207"/>
        <v>17922.16544898428</v>
      </c>
      <c r="Z1482">
        <f t="shared" si="2216"/>
        <v>17935.730057024397</v>
      </c>
      <c r="AA1482">
        <f t="shared" si="2208"/>
        <v>38.635332265719626</v>
      </c>
      <c r="AB1482">
        <f t="shared" si="2209"/>
        <v>25.070724225603044</v>
      </c>
      <c r="AC1482" s="9">
        <f t="shared" si="2210"/>
        <v>-13.564608040116582</v>
      </c>
      <c r="AD1482" s="4">
        <f t="shared" si="2211"/>
        <v>-0.38611133022359451</v>
      </c>
      <c r="AE1482" s="2">
        <f t="shared" si="2212"/>
        <v>2.2023299134640286E-3</v>
      </c>
      <c r="AF1482">
        <f t="shared" si="2220"/>
        <v>-33.922627652624215</v>
      </c>
      <c r="AG1482" s="4">
        <f t="shared" si="2213"/>
        <v>-0.31280130093681713</v>
      </c>
      <c r="AI1482">
        <f t="shared" si="2214"/>
        <v>0</v>
      </c>
      <c r="AJ1482">
        <f t="shared" si="2217"/>
        <v>0</v>
      </c>
      <c r="AK1482">
        <f t="shared" si="2218"/>
        <v>1</v>
      </c>
      <c r="AL1482">
        <f t="shared" ref="AL1482:AN1482" si="2281">SUM(AI1472:AI1481)/10</f>
        <v>0</v>
      </c>
      <c r="AM1482">
        <f t="shared" si="2281"/>
        <v>0.5</v>
      </c>
      <c r="AN1482">
        <f t="shared" si="2281"/>
        <v>0.5</v>
      </c>
      <c r="AO1482" s="7">
        <f t="shared" si="2236"/>
        <v>21.400390625</v>
      </c>
      <c r="AP1482" s="8">
        <f t="shared" si="2240"/>
        <v>2.3528322764253394E-2</v>
      </c>
      <c r="AQ1482" s="8">
        <f t="shared" si="2241"/>
        <v>0.40909090909090906</v>
      </c>
      <c r="AR1482" s="8">
        <f t="shared" si="2242"/>
        <v>0.59090909090909094</v>
      </c>
      <c r="AT1482" s="8">
        <f t="shared" si="2237"/>
        <v>6</v>
      </c>
      <c r="AU1482" s="8">
        <f t="shared" si="2238"/>
        <v>4</v>
      </c>
      <c r="AV1482" s="4"/>
    </row>
    <row r="1483" spans="1:53" x14ac:dyDescent="0.25">
      <c r="A1483" t="s">
        <v>1487</v>
      </c>
      <c r="B1483">
        <v>17961.099609375</v>
      </c>
      <c r="C1483">
        <v>18021.19921875</v>
      </c>
      <c r="D1483">
        <v>17957.650390625</v>
      </c>
      <c r="E1483">
        <v>18020.849609375</v>
      </c>
      <c r="F1483">
        <v>18020.849609375</v>
      </c>
      <c r="G1483">
        <v>0</v>
      </c>
      <c r="H1483" t="str">
        <f t="shared" si="2191"/>
        <v xml:space="preserve"> 12:15:00+05:30</v>
      </c>
      <c r="I1483" t="str">
        <f t="shared" si="2192"/>
        <v>N</v>
      </c>
      <c r="J1483">
        <f t="shared" si="2193"/>
        <v>60.048828125</v>
      </c>
      <c r="K1483">
        <f t="shared" si="2194"/>
        <v>59.75</v>
      </c>
      <c r="L1483" s="3">
        <f t="shared" si="2274"/>
        <v>3.3433268848283969E-3</v>
      </c>
      <c r="M1483" s="3">
        <f t="shared" si="2195"/>
        <v>3.3266337417789727E-3</v>
      </c>
      <c r="N1483" t="str">
        <f t="shared" si="2196"/>
        <v>2021-11-12</v>
      </c>
      <c r="O1483">
        <f t="shared" si="2197"/>
        <v>69.55078125</v>
      </c>
      <c r="P1483">
        <f t="shared" si="2198"/>
        <v>84.951171875</v>
      </c>
      <c r="Q1483">
        <f t="shared" si="2199"/>
        <v>-65.5</v>
      </c>
      <c r="R1483">
        <f t="shared" si="2200"/>
        <v>-564.099609375</v>
      </c>
      <c r="S1483">
        <f t="shared" si="2201"/>
        <v>17895.012451171875</v>
      </c>
      <c r="T1483">
        <f t="shared" si="2202"/>
        <v>17952.164341517859</v>
      </c>
      <c r="U1483">
        <f t="shared" si="2203"/>
        <v>125.837158203125</v>
      </c>
      <c r="V1483">
        <f t="shared" si="2204"/>
        <v>68.685267857141298</v>
      </c>
      <c r="W1483">
        <f t="shared" si="2205"/>
        <v>63.548828125</v>
      </c>
      <c r="X1483">
        <f t="shared" si="2206"/>
        <v>57.584765625000003</v>
      </c>
      <c r="Y1483">
        <f t="shared" si="2207"/>
        <v>17944.09526240444</v>
      </c>
      <c r="Z1483">
        <f t="shared" si="2216"/>
        <v>17943.46819814718</v>
      </c>
      <c r="AA1483">
        <f t="shared" si="2208"/>
        <v>76.754346970559709</v>
      </c>
      <c r="AB1483">
        <f t="shared" si="2209"/>
        <v>77.381411227819626</v>
      </c>
      <c r="AC1483" s="9">
        <f t="shared" si="2210"/>
        <v>0.62706425725991721</v>
      </c>
      <c r="AD1483" s="4" t="str">
        <f t="shared" si="2211"/>
        <v>CROSSOVER</v>
      </c>
      <c r="AE1483" s="2">
        <f t="shared" si="2212"/>
        <v>3.5388164232318725E-3</v>
      </c>
      <c r="AF1483">
        <f t="shared" si="2220"/>
        <v>-8.069079113418411</v>
      </c>
      <c r="AG1483" s="4">
        <f t="shared" si="2213"/>
        <v>-0.76213283958873401</v>
      </c>
      <c r="AI1483">
        <f t="shared" si="2214"/>
        <v>1</v>
      </c>
      <c r="AJ1483">
        <f t="shared" si="2217"/>
        <v>0</v>
      </c>
      <c r="AK1483">
        <f t="shared" si="2218"/>
        <v>0</v>
      </c>
      <c r="AL1483">
        <f t="shared" ref="AL1483:AN1483" si="2282">SUM(AI1473:AI1482)/10</f>
        <v>0</v>
      </c>
      <c r="AM1483">
        <f t="shared" si="2282"/>
        <v>0.5</v>
      </c>
      <c r="AN1483">
        <f t="shared" si="2282"/>
        <v>0.5</v>
      </c>
      <c r="AO1483" s="7">
        <f t="shared" si="2236"/>
        <v>60.048828125</v>
      </c>
      <c r="AP1483" s="8">
        <f t="shared" si="2240"/>
        <v>0.20106862771620732</v>
      </c>
      <c r="AQ1483" s="8">
        <f t="shared" si="2241"/>
        <v>0.40909090909090906</v>
      </c>
      <c r="AR1483" s="8">
        <f t="shared" si="2242"/>
        <v>0.40909090909090906</v>
      </c>
      <c r="AT1483" s="8">
        <f t="shared" si="2237"/>
        <v>7</v>
      </c>
      <c r="AU1483" s="8">
        <f t="shared" si="2238"/>
        <v>3</v>
      </c>
      <c r="AV1483" s="4"/>
      <c r="AW1483" s="7">
        <f>SUM(AO1484:AO1489)</f>
        <v>84.951171875</v>
      </c>
      <c r="AX1483" s="7">
        <f>SUM(AO1484:AO1494)</f>
        <v>60.55078125</v>
      </c>
      <c r="AY1483" s="7">
        <f>SUM(AO1483:AO1497)</f>
        <v>157.298828125</v>
      </c>
      <c r="AZ1483" s="7">
        <f>SUM(AO1484:AO1503)</f>
        <v>-65.5</v>
      </c>
      <c r="BA1483">
        <f>IF(AC1483&gt;0,1,-1)</f>
        <v>1</v>
      </c>
    </row>
    <row r="1484" spans="1:53" x14ac:dyDescent="0.25">
      <c r="A1484" t="s">
        <v>1488</v>
      </c>
      <c r="B1484">
        <v>18020.19921875</v>
      </c>
      <c r="C1484">
        <v>18092.69921875</v>
      </c>
      <c r="D1484">
        <v>18020.19921875</v>
      </c>
      <c r="E1484">
        <v>18090.400390625</v>
      </c>
      <c r="F1484">
        <v>18090.400390625</v>
      </c>
      <c r="G1484">
        <v>0</v>
      </c>
      <c r="H1484" t="str">
        <f t="shared" si="2191"/>
        <v xml:space="preserve"> 13:15:00+05:30</v>
      </c>
      <c r="I1484" t="str">
        <f t="shared" si="2192"/>
        <v>N</v>
      </c>
      <c r="J1484">
        <f t="shared" si="2193"/>
        <v>69.55078125</v>
      </c>
      <c r="K1484">
        <f t="shared" si="2194"/>
        <v>70.201171875</v>
      </c>
      <c r="L1484" s="3">
        <f t="shared" si="2274"/>
        <v>3.8594618321334609E-3</v>
      </c>
      <c r="M1484" s="3">
        <f t="shared" si="2195"/>
        <v>3.8956934395018091E-3</v>
      </c>
      <c r="N1484" t="str">
        <f t="shared" si="2196"/>
        <v>2021-11-12</v>
      </c>
      <c r="O1484">
        <f t="shared" si="2197"/>
        <v>6.548828125</v>
      </c>
      <c r="P1484">
        <f t="shared" si="2198"/>
        <v>-6.451171875</v>
      </c>
      <c r="Q1484">
        <f t="shared" si="2199"/>
        <v>-106.201171875</v>
      </c>
      <c r="R1484">
        <f t="shared" si="2200"/>
        <v>-598.201171875</v>
      </c>
      <c r="S1484">
        <f t="shared" si="2201"/>
        <v>17916.33740234375</v>
      </c>
      <c r="T1484">
        <f t="shared" si="2202"/>
        <v>17950.640531994046</v>
      </c>
      <c r="U1484">
        <f t="shared" si="2203"/>
        <v>174.06298828125</v>
      </c>
      <c r="V1484">
        <f t="shared" si="2204"/>
        <v>139.75985863095411</v>
      </c>
      <c r="W1484">
        <f t="shared" si="2205"/>
        <v>72.5</v>
      </c>
      <c r="X1484">
        <f t="shared" si="2206"/>
        <v>54.694726562500001</v>
      </c>
      <c r="Y1484">
        <f t="shared" si="2207"/>
        <v>17976.607513120121</v>
      </c>
      <c r="Z1484">
        <f t="shared" si="2216"/>
        <v>17956.825670190618</v>
      </c>
      <c r="AA1484">
        <f t="shared" si="2208"/>
        <v>113.79287750487856</v>
      </c>
      <c r="AB1484">
        <f t="shared" si="2209"/>
        <v>133.57472043438247</v>
      </c>
      <c r="AC1484" s="9">
        <f t="shared" si="2210"/>
        <v>19.78184292950391</v>
      </c>
      <c r="AD1484" s="4">
        <f t="shared" si="2211"/>
        <v>30.546755696050404</v>
      </c>
      <c r="AE1484" s="2">
        <f t="shared" si="2212"/>
        <v>4.0232629573020377E-3</v>
      </c>
      <c r="AF1484">
        <f t="shared" si="2220"/>
        <v>25.966981126075552</v>
      </c>
      <c r="AG1484" s="4" t="str">
        <f t="shared" si="2213"/>
        <v>CROSSOVER</v>
      </c>
      <c r="AI1484">
        <f t="shared" si="2214"/>
        <v>1</v>
      </c>
      <c r="AJ1484">
        <f t="shared" si="2217"/>
        <v>0</v>
      </c>
      <c r="AK1484">
        <f t="shared" si="2218"/>
        <v>0</v>
      </c>
      <c r="AL1484">
        <f t="shared" ref="AL1484:AN1484" si="2283">SUM(AI1474:AI1483)/10</f>
        <v>0.1</v>
      </c>
      <c r="AM1484">
        <f t="shared" si="2283"/>
        <v>0.4</v>
      </c>
      <c r="AN1484">
        <f t="shared" si="2283"/>
        <v>0.5</v>
      </c>
      <c r="AO1484" s="7">
        <f t="shared" si="2236"/>
        <v>69.55078125</v>
      </c>
      <c r="AP1484" s="8">
        <f t="shared" si="2240"/>
        <v>0.34632887722235145</v>
      </c>
      <c r="AQ1484" s="8">
        <f t="shared" si="2241"/>
        <v>0.40909090909090906</v>
      </c>
      <c r="AR1484" s="8">
        <f t="shared" si="2242"/>
        <v>0.40909090909090906</v>
      </c>
      <c r="AT1484" s="8">
        <f t="shared" si="2237"/>
        <v>8</v>
      </c>
      <c r="AU1484" s="8">
        <f t="shared" si="2238"/>
        <v>2</v>
      </c>
      <c r="AV1484" s="4"/>
    </row>
    <row r="1485" spans="1:53" x14ac:dyDescent="0.25">
      <c r="A1485" t="s">
        <v>1489</v>
      </c>
      <c r="B1485">
        <v>18090.55078125</v>
      </c>
      <c r="C1485">
        <v>18122.5</v>
      </c>
      <c r="D1485">
        <v>18075.400390625</v>
      </c>
      <c r="E1485">
        <v>18096.94921875</v>
      </c>
      <c r="F1485">
        <v>18096.94921875</v>
      </c>
      <c r="G1485">
        <v>0</v>
      </c>
      <c r="H1485" t="str">
        <f t="shared" si="2191"/>
        <v xml:space="preserve"> 14:15:00+05:30</v>
      </c>
      <c r="I1485" t="str">
        <f t="shared" si="2192"/>
        <v>N</v>
      </c>
      <c r="J1485">
        <f t="shared" si="2193"/>
        <v>6.548828125</v>
      </c>
      <c r="K1485">
        <f t="shared" si="2194"/>
        <v>6.3984375</v>
      </c>
      <c r="L1485" s="3">
        <f t="shared" si="2274"/>
        <v>3.6200570377612005E-4</v>
      </c>
      <c r="M1485" s="3">
        <f t="shared" si="2195"/>
        <v>3.5368948006998644E-4</v>
      </c>
      <c r="N1485" t="str">
        <f t="shared" si="2196"/>
        <v>2021-11-12</v>
      </c>
      <c r="O1485">
        <f t="shared" si="2197"/>
        <v>1.701171875</v>
      </c>
      <c r="P1485">
        <f t="shared" si="2198"/>
        <v>38.701171875</v>
      </c>
      <c r="Q1485">
        <f t="shared" si="2199"/>
        <v>-127.6484375</v>
      </c>
      <c r="R1485">
        <f t="shared" si="2200"/>
        <v>-700.6484375</v>
      </c>
      <c r="S1485">
        <f t="shared" si="2201"/>
        <v>17942.143798828125</v>
      </c>
      <c r="T1485">
        <f t="shared" si="2202"/>
        <v>17954.033389136905</v>
      </c>
      <c r="U1485">
        <f t="shared" si="2203"/>
        <v>154.805419921875</v>
      </c>
      <c r="V1485">
        <f t="shared" si="2204"/>
        <v>142.91582961309541</v>
      </c>
      <c r="W1485">
        <f t="shared" si="2205"/>
        <v>47.099609375</v>
      </c>
      <c r="X1485">
        <f t="shared" si="2206"/>
        <v>56.704687499999999</v>
      </c>
      <c r="Y1485">
        <f t="shared" si="2207"/>
        <v>18003.350114371206</v>
      </c>
      <c r="Z1485">
        <f t="shared" si="2216"/>
        <v>17969.564174605108</v>
      </c>
      <c r="AA1485">
        <f t="shared" si="2208"/>
        <v>93.599104378794436</v>
      </c>
      <c r="AB1485">
        <f t="shared" si="2209"/>
        <v>127.38504414489216</v>
      </c>
      <c r="AC1485" s="9">
        <f t="shared" si="2210"/>
        <v>33.785939766097727</v>
      </c>
      <c r="AD1485" s="4">
        <f t="shared" si="2211"/>
        <v>0.70792680371085182</v>
      </c>
      <c r="AE1485" s="2">
        <f t="shared" si="2212"/>
        <v>2.6057297961393274E-3</v>
      </c>
      <c r="AF1485">
        <f t="shared" si="2220"/>
        <v>49.316725234300975</v>
      </c>
      <c r="AG1485" s="4">
        <f t="shared" si="2213"/>
        <v>0.8992090376180869</v>
      </c>
      <c r="AI1485">
        <f t="shared" si="2214"/>
        <v>1</v>
      </c>
      <c r="AJ1485">
        <f t="shared" si="2217"/>
        <v>0</v>
      </c>
      <c r="AK1485">
        <f t="shared" si="2218"/>
        <v>0</v>
      </c>
      <c r="AL1485">
        <f t="shared" ref="AL1485:AN1485" si="2284">SUM(AI1475:AI1484)/10</f>
        <v>0.2</v>
      </c>
      <c r="AM1485">
        <f t="shared" si="2284"/>
        <v>0.3</v>
      </c>
      <c r="AN1485">
        <f t="shared" si="2284"/>
        <v>0.5</v>
      </c>
      <c r="AO1485" s="7">
        <f t="shared" si="2236"/>
        <v>6.548828125</v>
      </c>
      <c r="AP1485" s="8">
        <f t="shared" si="2240"/>
        <v>0.46517817227283303</v>
      </c>
      <c r="AQ1485" s="8">
        <f t="shared" si="2241"/>
        <v>0.32727272727272727</v>
      </c>
      <c r="AR1485" s="8">
        <f t="shared" si="2242"/>
        <v>0.40909090909090906</v>
      </c>
      <c r="AT1485" s="8">
        <f t="shared" si="2237"/>
        <v>8</v>
      </c>
      <c r="AU1485" s="8">
        <f t="shared" si="2238"/>
        <v>2</v>
      </c>
      <c r="AV1485" s="4"/>
    </row>
    <row r="1486" spans="1:53" x14ac:dyDescent="0.25">
      <c r="A1486" t="s">
        <v>1490</v>
      </c>
      <c r="B1486">
        <v>18096.849609375</v>
      </c>
      <c r="C1486">
        <v>18112.150390625</v>
      </c>
      <c r="D1486">
        <v>18093.150390625</v>
      </c>
      <c r="E1486">
        <v>18098.650390625</v>
      </c>
      <c r="F1486">
        <v>18098.650390625</v>
      </c>
      <c r="G1486">
        <v>0</v>
      </c>
      <c r="H1486" t="str">
        <f t="shared" si="2191"/>
        <v xml:space="preserve"> 15:15:00+05:30</v>
      </c>
      <c r="I1486" t="str">
        <f t="shared" si="2192"/>
        <v>N</v>
      </c>
      <c r="J1486">
        <f t="shared" si="2193"/>
        <v>1.701171875</v>
      </c>
      <c r="K1486">
        <f t="shared" si="2194"/>
        <v>1.80078125</v>
      </c>
      <c r="L1486" s="3">
        <f t="shared" si="2274"/>
        <v>9.4003240791405831E-5</v>
      </c>
      <c r="M1486" s="3">
        <f t="shared" si="2195"/>
        <v>9.9507996633132909E-5</v>
      </c>
      <c r="N1486" t="str">
        <f t="shared" si="2196"/>
        <v>2021-11-12</v>
      </c>
      <c r="O1486">
        <f t="shared" si="2197"/>
        <v>58.150390625</v>
      </c>
      <c r="P1486">
        <f t="shared" si="2198"/>
        <v>7.650390625</v>
      </c>
      <c r="Q1486">
        <f t="shared" si="2199"/>
        <v>-204.451171875</v>
      </c>
      <c r="R1486">
        <f t="shared" si="2200"/>
        <v>-703.25</v>
      </c>
      <c r="S1486">
        <f t="shared" si="2201"/>
        <v>17976.78125</v>
      </c>
      <c r="T1486">
        <f t="shared" si="2202"/>
        <v>17956.583333333332</v>
      </c>
      <c r="U1486">
        <f t="shared" si="2203"/>
        <v>121.869140625</v>
      </c>
      <c r="V1486">
        <f t="shared" si="2204"/>
        <v>142.06705729166788</v>
      </c>
      <c r="W1486">
        <f t="shared" si="2205"/>
        <v>19</v>
      </c>
      <c r="X1486">
        <f t="shared" si="2206"/>
        <v>56.829687499999999</v>
      </c>
      <c r="Y1486">
        <f t="shared" si="2207"/>
        <v>18024.527953538716</v>
      </c>
      <c r="Z1486">
        <f t="shared" si="2216"/>
        <v>17981.29928515237</v>
      </c>
      <c r="AA1486">
        <f t="shared" si="2208"/>
        <v>74.122437086283753</v>
      </c>
      <c r="AB1486">
        <f t="shared" si="2209"/>
        <v>117.35110547262957</v>
      </c>
      <c r="AC1486" s="9">
        <f t="shared" si="2210"/>
        <v>43.228668386345817</v>
      </c>
      <c r="AD1486" s="4">
        <f t="shared" si="2211"/>
        <v>0.27948693112048145</v>
      </c>
      <c r="AE1486" s="2">
        <f t="shared" si="2212"/>
        <v>1.0501211557852792E-3</v>
      </c>
      <c r="AF1486">
        <f t="shared" si="2220"/>
        <v>67.944620205384126</v>
      </c>
      <c r="AG1486" s="4">
        <f t="shared" si="2213"/>
        <v>0.37771962518969121</v>
      </c>
      <c r="AI1486">
        <f t="shared" si="2214"/>
        <v>1</v>
      </c>
      <c r="AJ1486">
        <f t="shared" si="2217"/>
        <v>0</v>
      </c>
      <c r="AK1486">
        <f t="shared" si="2218"/>
        <v>0</v>
      </c>
      <c r="AL1486">
        <f t="shared" ref="AL1486:AN1486" si="2285">SUM(AI1476:AI1485)/10</f>
        <v>0.3</v>
      </c>
      <c r="AM1486">
        <f t="shared" si="2285"/>
        <v>0.2</v>
      </c>
      <c r="AN1486">
        <f t="shared" si="2285"/>
        <v>0.5</v>
      </c>
      <c r="AO1486" s="7">
        <f t="shared" si="2236"/>
        <v>1.701171875</v>
      </c>
      <c r="AP1486" s="8">
        <f t="shared" si="2240"/>
        <v>0.56241850458686338</v>
      </c>
      <c r="AQ1486" s="8">
        <f t="shared" si="2241"/>
        <v>0.24545454545454545</v>
      </c>
      <c r="AR1486" s="8">
        <f t="shared" si="2242"/>
        <v>0.40909090909090906</v>
      </c>
      <c r="AT1486" s="8">
        <f t="shared" si="2237"/>
        <v>8</v>
      </c>
      <c r="AU1486" s="8">
        <f t="shared" si="2238"/>
        <v>2</v>
      </c>
      <c r="AV1486" s="4"/>
    </row>
    <row r="1487" spans="1:53" x14ac:dyDescent="0.25">
      <c r="A1487" t="s">
        <v>1491</v>
      </c>
      <c r="B1487">
        <v>18140.94921875</v>
      </c>
      <c r="C1487">
        <v>18209.599609375</v>
      </c>
      <c r="D1487">
        <v>18140.94921875</v>
      </c>
      <c r="E1487">
        <v>18156.80078125</v>
      </c>
      <c r="F1487">
        <v>18156.80078125</v>
      </c>
      <c r="G1487">
        <v>0</v>
      </c>
      <c r="H1487" t="str">
        <f t="shared" si="2191"/>
        <v xml:space="preserve"> 09:15:00+05:30</v>
      </c>
      <c r="I1487" t="str">
        <f t="shared" si="2192"/>
        <v>Y</v>
      </c>
      <c r="J1487">
        <f t="shared" si="2193"/>
        <v>58.150390625</v>
      </c>
      <c r="K1487">
        <f t="shared" si="2194"/>
        <v>15.8515625</v>
      </c>
      <c r="L1487" s="3">
        <f t="shared" si="2274"/>
        <v>3.2129683357562163E-3</v>
      </c>
      <c r="M1487" s="3">
        <f t="shared" si="2195"/>
        <v>8.7380005912900355E-4</v>
      </c>
      <c r="N1487" t="str">
        <f t="shared" si="2196"/>
        <v>2021-11-15</v>
      </c>
      <c r="O1487">
        <f t="shared" si="2197"/>
        <v>-17.3515625</v>
      </c>
      <c r="P1487">
        <f t="shared" si="2198"/>
        <v>-64.80078125</v>
      </c>
      <c r="Q1487">
        <f t="shared" si="2199"/>
        <v>-269.6015625</v>
      </c>
      <c r="R1487">
        <f t="shared" si="2200"/>
        <v>-716.80078125</v>
      </c>
      <c r="S1487">
        <f t="shared" si="2201"/>
        <v>18005.66259765625</v>
      </c>
      <c r="T1487">
        <f t="shared" si="2202"/>
        <v>17958.859561011905</v>
      </c>
      <c r="U1487">
        <f t="shared" si="2203"/>
        <v>151.13818359375</v>
      </c>
      <c r="V1487">
        <f t="shared" si="2204"/>
        <v>197.94122023809541</v>
      </c>
      <c r="W1487">
        <f t="shared" si="2205"/>
        <v>68.650390625</v>
      </c>
      <c r="X1487">
        <f t="shared" si="2206"/>
        <v>53.004687500000003</v>
      </c>
      <c r="Y1487">
        <f t="shared" si="2207"/>
        <v>18053.921915252336</v>
      </c>
      <c r="Z1487">
        <f t="shared" si="2216"/>
        <v>17997.25396661579</v>
      </c>
      <c r="AA1487">
        <f t="shared" si="2208"/>
        <v>102.87886599766352</v>
      </c>
      <c r="AB1487">
        <f t="shared" si="2209"/>
        <v>159.54681463421002</v>
      </c>
      <c r="AC1487" s="9">
        <f t="shared" si="2210"/>
        <v>56.667948636546498</v>
      </c>
      <c r="AD1487" s="4">
        <f t="shared" si="2211"/>
        <v>0.31088813863268583</v>
      </c>
      <c r="AE1487" s="2">
        <f t="shared" si="2212"/>
        <v>3.7842777573096776E-3</v>
      </c>
      <c r="AF1487">
        <f t="shared" si="2220"/>
        <v>95.062354240431887</v>
      </c>
      <c r="AG1487" s="4">
        <f t="shared" si="2213"/>
        <v>0.39911524934683312</v>
      </c>
      <c r="AI1487">
        <f t="shared" si="2214"/>
        <v>1</v>
      </c>
      <c r="AJ1487">
        <f t="shared" si="2217"/>
        <v>0</v>
      </c>
      <c r="AK1487">
        <f t="shared" si="2218"/>
        <v>0</v>
      </c>
      <c r="AL1487">
        <f t="shared" ref="AL1487:AN1487" si="2286">SUM(AI1477:AI1486)/10</f>
        <v>0.4</v>
      </c>
      <c r="AM1487">
        <f t="shared" si="2286"/>
        <v>0.1</v>
      </c>
      <c r="AN1487">
        <f t="shared" si="2286"/>
        <v>0.5</v>
      </c>
      <c r="AO1487" s="7">
        <f t="shared" si="2236"/>
        <v>58.150390625</v>
      </c>
      <c r="AP1487" s="8">
        <f t="shared" si="2240"/>
        <v>0.641978776480161</v>
      </c>
      <c r="AQ1487" s="8">
        <f t="shared" si="2241"/>
        <v>0.16363636363636364</v>
      </c>
      <c r="AR1487" s="8">
        <f t="shared" si="2242"/>
        <v>0.40909090909090906</v>
      </c>
      <c r="AT1487" s="8">
        <f t="shared" si="2237"/>
        <v>9</v>
      </c>
      <c r="AU1487" s="8">
        <f t="shared" si="2238"/>
        <v>1</v>
      </c>
      <c r="AV1487" s="4"/>
    </row>
    <row r="1488" spans="1:53" x14ac:dyDescent="0.25">
      <c r="A1488" t="s">
        <v>1492</v>
      </c>
      <c r="B1488">
        <v>18157.650390625</v>
      </c>
      <c r="C1488">
        <v>18164.94921875</v>
      </c>
      <c r="D1488">
        <v>18120.599609375</v>
      </c>
      <c r="E1488">
        <v>18139.44921875</v>
      </c>
      <c r="F1488">
        <v>18139.44921875</v>
      </c>
      <c r="G1488">
        <v>0</v>
      </c>
      <c r="H1488" t="str">
        <f t="shared" si="2191"/>
        <v xml:space="preserve"> 10:15:00+05:30</v>
      </c>
      <c r="I1488" t="str">
        <f t="shared" si="2192"/>
        <v>N</v>
      </c>
      <c r="J1488">
        <f t="shared" si="2193"/>
        <v>-17.3515625</v>
      </c>
      <c r="K1488">
        <f t="shared" si="2194"/>
        <v>-18.201171875</v>
      </c>
      <c r="L1488" s="3">
        <f t="shared" si="2274"/>
        <v>-9.5565087203679927E-4</v>
      </c>
      <c r="M1488" s="3">
        <f t="shared" si="2195"/>
        <v>-1.002396867625421E-3</v>
      </c>
      <c r="N1488" t="str">
        <f t="shared" si="2196"/>
        <v>2021-11-15</v>
      </c>
      <c r="O1488">
        <f t="shared" si="2197"/>
        <v>-33.6484375</v>
      </c>
      <c r="P1488">
        <f t="shared" si="2198"/>
        <v>-58.048828125</v>
      </c>
      <c r="Q1488">
        <f t="shared" si="2199"/>
        <v>-344.3984375</v>
      </c>
      <c r="R1488">
        <f t="shared" si="2200"/>
        <v>-799.849609375</v>
      </c>
      <c r="S1488">
        <f t="shared" si="2201"/>
        <v>18039.556396484375</v>
      </c>
      <c r="T1488">
        <f t="shared" si="2202"/>
        <v>17968.216703869046</v>
      </c>
      <c r="U1488">
        <f t="shared" si="2203"/>
        <v>99.892822265625</v>
      </c>
      <c r="V1488">
        <f t="shared" si="2204"/>
        <v>171.23251488095411</v>
      </c>
      <c r="W1488">
        <f t="shared" si="2205"/>
        <v>44.349609375</v>
      </c>
      <c r="X1488">
        <f t="shared" si="2206"/>
        <v>51.869726562499999</v>
      </c>
      <c r="Y1488">
        <f t="shared" si="2207"/>
        <v>18072.927982696263</v>
      </c>
      <c r="Z1488">
        <f t="shared" si="2216"/>
        <v>18010.180807718902</v>
      </c>
      <c r="AA1488">
        <f t="shared" si="2208"/>
        <v>66.521236053737084</v>
      </c>
      <c r="AB1488">
        <f t="shared" si="2209"/>
        <v>129.26841103109837</v>
      </c>
      <c r="AC1488" s="9">
        <f t="shared" si="2210"/>
        <v>62.747174977361283</v>
      </c>
      <c r="AD1488" s="4">
        <f t="shared" si="2211"/>
        <v>0.10727803788708434</v>
      </c>
      <c r="AE1488" s="2">
        <f t="shared" si="2212"/>
        <v>2.4474691969936235E-3</v>
      </c>
      <c r="AF1488">
        <f t="shared" si="2220"/>
        <v>104.71127882721703</v>
      </c>
      <c r="AG1488" s="4">
        <f t="shared" si="2213"/>
        <v>0.10150100598582971</v>
      </c>
      <c r="AI1488">
        <f t="shared" si="2214"/>
        <v>1</v>
      </c>
      <c r="AJ1488">
        <f t="shared" si="2217"/>
        <v>0</v>
      </c>
      <c r="AK1488">
        <f t="shared" si="2218"/>
        <v>0</v>
      </c>
      <c r="AL1488">
        <f t="shared" ref="AL1488:AN1488" si="2287">SUM(AI1478:AI1487)/10</f>
        <v>0.5</v>
      </c>
      <c r="AM1488">
        <f t="shared" si="2287"/>
        <v>0</v>
      </c>
      <c r="AN1488">
        <f t="shared" si="2287"/>
        <v>0.5</v>
      </c>
      <c r="AO1488" s="7">
        <f t="shared" si="2236"/>
        <v>-17.3515625</v>
      </c>
      <c r="AP1488" s="8">
        <f t="shared" si="2240"/>
        <v>0.70707354439285897</v>
      </c>
      <c r="AQ1488" s="8">
        <f t="shared" si="2241"/>
        <v>8.1818181818181818E-2</v>
      </c>
      <c r="AR1488" s="8">
        <f t="shared" si="2242"/>
        <v>0.40909090909090906</v>
      </c>
      <c r="AT1488" s="8">
        <f t="shared" si="2237"/>
        <v>8</v>
      </c>
      <c r="AU1488" s="8">
        <f t="shared" si="2238"/>
        <v>2</v>
      </c>
      <c r="AV1488" s="4"/>
    </row>
    <row r="1489" spans="1:53" x14ac:dyDescent="0.25">
      <c r="A1489" t="s">
        <v>1493</v>
      </c>
      <c r="B1489">
        <v>18139.400390625</v>
      </c>
      <c r="C1489">
        <v>18148.5</v>
      </c>
      <c r="D1489">
        <v>18082.599609375</v>
      </c>
      <c r="E1489">
        <v>18105.80078125</v>
      </c>
      <c r="F1489">
        <v>18105.80078125</v>
      </c>
      <c r="G1489">
        <v>0</v>
      </c>
      <c r="H1489" t="str">
        <f t="shared" si="2191"/>
        <v xml:space="preserve"> 11:15:00+05:30</v>
      </c>
      <c r="I1489" t="str">
        <f t="shared" si="2192"/>
        <v>N</v>
      </c>
      <c r="J1489">
        <f t="shared" si="2193"/>
        <v>-33.6484375</v>
      </c>
      <c r="K1489">
        <f t="shared" si="2194"/>
        <v>-33.599609375</v>
      </c>
      <c r="L1489" s="3">
        <f t="shared" si="2274"/>
        <v>-1.8549867250224443E-3</v>
      </c>
      <c r="M1489" s="3">
        <f t="shared" si="2195"/>
        <v>-1.8522998914763087E-3</v>
      </c>
      <c r="N1489" t="str">
        <f t="shared" si="2196"/>
        <v>2021-11-15</v>
      </c>
      <c r="O1489">
        <f t="shared" si="2197"/>
        <v>-21.8515625</v>
      </c>
      <c r="P1489">
        <f t="shared" si="2198"/>
        <v>-68.30078125</v>
      </c>
      <c r="Q1489">
        <f t="shared" si="2199"/>
        <v>-341.201171875</v>
      </c>
      <c r="R1489">
        <f t="shared" si="2200"/>
        <v>-720.55078125</v>
      </c>
      <c r="S1489">
        <f t="shared" si="2201"/>
        <v>18062.91259765625</v>
      </c>
      <c r="T1489">
        <f t="shared" si="2202"/>
        <v>17976.426153273809</v>
      </c>
      <c r="U1489">
        <f t="shared" si="2203"/>
        <v>42.88818359375</v>
      </c>
      <c r="V1489">
        <f t="shared" si="2204"/>
        <v>129.37462797619082</v>
      </c>
      <c r="W1489">
        <f t="shared" si="2205"/>
        <v>65.900390625</v>
      </c>
      <c r="X1489">
        <f t="shared" si="2206"/>
        <v>48.794726562500003</v>
      </c>
      <c r="Y1489">
        <f t="shared" si="2207"/>
        <v>18080.233049041537</v>
      </c>
      <c r="Z1489">
        <f t="shared" si="2216"/>
        <v>18018.873532585367</v>
      </c>
      <c r="AA1489">
        <f t="shared" si="2208"/>
        <v>25.567732208462985</v>
      </c>
      <c r="AB1489">
        <f t="shared" si="2209"/>
        <v>86.927248664633225</v>
      </c>
      <c r="AC1489" s="9">
        <f t="shared" si="2210"/>
        <v>61.35951645617024</v>
      </c>
      <c r="AD1489" s="4">
        <f t="shared" si="2211"/>
        <v>-2.2115075645902774E-2</v>
      </c>
      <c r="AE1489" s="2">
        <f t="shared" si="2212"/>
        <v>3.6444091031487343E-3</v>
      </c>
      <c r="AF1489">
        <f t="shared" si="2220"/>
        <v>103.80689576772784</v>
      </c>
      <c r="AG1489" s="4">
        <f t="shared" si="2213"/>
        <v>-8.6369211570943034E-3</v>
      </c>
      <c r="AI1489">
        <f t="shared" si="2214"/>
        <v>0</v>
      </c>
      <c r="AJ1489">
        <f t="shared" si="2217"/>
        <v>0</v>
      </c>
      <c r="AK1489">
        <f t="shared" si="2218"/>
        <v>1</v>
      </c>
      <c r="AL1489">
        <f t="shared" ref="AL1489:AN1489" si="2288">SUM(AI1479:AI1488)/10</f>
        <v>0.6</v>
      </c>
      <c r="AM1489">
        <f t="shared" si="2288"/>
        <v>0</v>
      </c>
      <c r="AN1489">
        <f t="shared" si="2288"/>
        <v>0.4</v>
      </c>
      <c r="AO1489" s="7">
        <f t="shared" si="2236"/>
        <v>-33.6484375</v>
      </c>
      <c r="AP1489" s="8">
        <f t="shared" si="2240"/>
        <v>0.57851471813961186</v>
      </c>
      <c r="AQ1489" s="8">
        <f t="shared" si="2241"/>
        <v>0</v>
      </c>
      <c r="AR1489" s="8">
        <f t="shared" si="2242"/>
        <v>0.59090909090909094</v>
      </c>
      <c r="AT1489" s="8">
        <f t="shared" si="2237"/>
        <v>7</v>
      </c>
      <c r="AU1489" s="8">
        <f t="shared" si="2238"/>
        <v>3</v>
      </c>
      <c r="AV1489" s="4"/>
    </row>
    <row r="1490" spans="1:53" x14ac:dyDescent="0.25">
      <c r="A1490" t="s">
        <v>1494</v>
      </c>
      <c r="B1490">
        <v>18105.099609375</v>
      </c>
      <c r="C1490">
        <v>18130.05078125</v>
      </c>
      <c r="D1490">
        <v>18071.599609375</v>
      </c>
      <c r="E1490">
        <v>18083.94921875</v>
      </c>
      <c r="F1490">
        <v>18083.94921875</v>
      </c>
      <c r="G1490">
        <v>0</v>
      </c>
      <c r="H1490" t="str">
        <f t="shared" si="2191"/>
        <v xml:space="preserve"> 12:15:00+05:30</v>
      </c>
      <c r="I1490" t="str">
        <f t="shared" si="2192"/>
        <v>N</v>
      </c>
      <c r="J1490">
        <f t="shared" si="2193"/>
        <v>-21.8515625</v>
      </c>
      <c r="K1490">
        <f t="shared" si="2194"/>
        <v>-21.150390625</v>
      </c>
      <c r="L1490" s="3">
        <f t="shared" si="2274"/>
        <v>-1.2068818586929906E-3</v>
      </c>
      <c r="M1490" s="3">
        <f t="shared" si="2195"/>
        <v>-1.1682007324636931E-3</v>
      </c>
      <c r="N1490" t="str">
        <f t="shared" si="2196"/>
        <v>2021-11-15</v>
      </c>
      <c r="O1490">
        <f t="shared" si="2197"/>
        <v>51.701171875</v>
      </c>
      <c r="P1490">
        <f t="shared" si="2198"/>
        <v>2.150390625</v>
      </c>
      <c r="Q1490">
        <f t="shared" si="2199"/>
        <v>-364</v>
      </c>
      <c r="R1490">
        <f t="shared" si="2200"/>
        <v>-628.5</v>
      </c>
      <c r="S1490">
        <f t="shared" si="2201"/>
        <v>18083.712646484375</v>
      </c>
      <c r="T1490">
        <f t="shared" si="2202"/>
        <v>17983.333333333332</v>
      </c>
      <c r="U1490">
        <f t="shared" si="2203"/>
        <v>0.236572265625</v>
      </c>
      <c r="V1490">
        <f t="shared" si="2204"/>
        <v>100.61588541666788</v>
      </c>
      <c r="W1490">
        <f t="shared" si="2205"/>
        <v>58.451171875</v>
      </c>
      <c r="X1490">
        <f t="shared" si="2206"/>
        <v>52.679882812499997</v>
      </c>
      <c r="Y1490">
        <f t="shared" si="2207"/>
        <v>18081.058864532308</v>
      </c>
      <c r="Z1490">
        <f t="shared" si="2216"/>
        <v>18024.789504054879</v>
      </c>
      <c r="AA1490">
        <f t="shared" si="2208"/>
        <v>2.8903542176922201</v>
      </c>
      <c r="AB1490">
        <f t="shared" si="2209"/>
        <v>59.159714695120783</v>
      </c>
      <c r="AC1490" s="9">
        <f t="shared" si="2210"/>
        <v>56.269360477428563</v>
      </c>
      <c r="AD1490" s="4">
        <f t="shared" si="2211"/>
        <v>-8.2956259643565317E-2</v>
      </c>
      <c r="AE1490" s="2">
        <f t="shared" si="2212"/>
        <v>3.2344215862704982E-3</v>
      </c>
      <c r="AF1490">
        <f t="shared" si="2220"/>
        <v>97.725531198975659</v>
      </c>
      <c r="AG1490" s="4">
        <f t="shared" si="2213"/>
        <v>-5.8583435365984544E-2</v>
      </c>
      <c r="AI1490">
        <f t="shared" si="2214"/>
        <v>0</v>
      </c>
      <c r="AJ1490">
        <f t="shared" si="2217"/>
        <v>0</v>
      </c>
      <c r="AK1490">
        <f t="shared" si="2218"/>
        <v>1</v>
      </c>
      <c r="AL1490">
        <f t="shared" ref="AL1490:AN1490" si="2289">SUM(AI1480:AI1489)/10</f>
        <v>0.6</v>
      </c>
      <c r="AM1490">
        <f t="shared" si="2289"/>
        <v>0</v>
      </c>
      <c r="AN1490">
        <f t="shared" si="2289"/>
        <v>0.4</v>
      </c>
      <c r="AO1490" s="7">
        <f t="shared" si="2236"/>
        <v>-21.8515625</v>
      </c>
      <c r="AP1490" s="8">
        <f t="shared" si="2240"/>
        <v>0.4733302239324097</v>
      </c>
      <c r="AQ1490" s="8">
        <f t="shared" si="2241"/>
        <v>0</v>
      </c>
      <c r="AR1490" s="8">
        <f t="shared" si="2242"/>
        <v>0.50909090909090915</v>
      </c>
      <c r="AT1490" s="8">
        <f t="shared" si="2237"/>
        <v>6</v>
      </c>
      <c r="AU1490" s="8">
        <f t="shared" si="2238"/>
        <v>4</v>
      </c>
      <c r="AV1490" s="4"/>
    </row>
    <row r="1491" spans="1:53" x14ac:dyDescent="0.25">
      <c r="A1491" t="s">
        <v>1495</v>
      </c>
      <c r="B1491">
        <v>18083.05078125</v>
      </c>
      <c r="C1491">
        <v>18138.900390625</v>
      </c>
      <c r="D1491">
        <v>18081.05078125</v>
      </c>
      <c r="E1491">
        <v>18135.650390625</v>
      </c>
      <c r="F1491">
        <v>18135.650390625</v>
      </c>
      <c r="G1491">
        <v>0</v>
      </c>
      <c r="H1491" t="str">
        <f t="shared" si="2191"/>
        <v xml:space="preserve"> 13:15:00+05:30</v>
      </c>
      <c r="I1491" t="str">
        <f t="shared" si="2192"/>
        <v>N</v>
      </c>
      <c r="J1491">
        <f t="shared" si="2193"/>
        <v>51.701171875</v>
      </c>
      <c r="K1491">
        <f t="shared" si="2194"/>
        <v>52.599609375</v>
      </c>
      <c r="L1491" s="3">
        <f t="shared" si="2274"/>
        <v>2.858953608506853E-3</v>
      </c>
      <c r="M1491" s="3">
        <f t="shared" si="2195"/>
        <v>2.9087796086675606E-3</v>
      </c>
      <c r="N1491" t="str">
        <f t="shared" si="2196"/>
        <v>2021-11-15</v>
      </c>
      <c r="O1491">
        <f t="shared" si="2197"/>
        <v>-29.349609375</v>
      </c>
      <c r="P1491">
        <f t="shared" si="2198"/>
        <v>-17.55078125</v>
      </c>
      <c r="Q1491">
        <f t="shared" si="2199"/>
        <v>-390.451171875</v>
      </c>
      <c r="R1491">
        <f t="shared" si="2200"/>
        <v>-698.451171875</v>
      </c>
      <c r="S1491">
        <f t="shared" si="2201"/>
        <v>18099.106201171875</v>
      </c>
      <c r="T1491">
        <f t="shared" si="2202"/>
        <v>17988.083333333332</v>
      </c>
      <c r="U1491">
        <f t="shared" si="2203"/>
        <v>36.544189453125</v>
      </c>
      <c r="V1491">
        <f t="shared" si="2204"/>
        <v>147.56705729166788</v>
      </c>
      <c r="W1491">
        <f t="shared" si="2205"/>
        <v>57.849609375</v>
      </c>
      <c r="X1491">
        <f t="shared" si="2206"/>
        <v>53.3</v>
      </c>
      <c r="Y1491">
        <f t="shared" si="2207"/>
        <v>18093.190314775129</v>
      </c>
      <c r="Z1491">
        <f t="shared" si="2216"/>
        <v>18034.867766470346</v>
      </c>
      <c r="AA1491">
        <f t="shared" si="2208"/>
        <v>42.460075849870918</v>
      </c>
      <c r="AB1491">
        <f t="shared" si="2209"/>
        <v>100.7826241546536</v>
      </c>
      <c r="AC1491" s="9">
        <f t="shared" si="2210"/>
        <v>58.322548304782686</v>
      </c>
      <c r="AD1491" s="4">
        <f t="shared" si="2211"/>
        <v>3.6488558070208059E-2</v>
      </c>
      <c r="AE1491" s="2">
        <f t="shared" si="2212"/>
        <v>3.1994605885953204E-3</v>
      </c>
      <c r="AF1491">
        <f t="shared" si="2220"/>
        <v>105.10698144179696</v>
      </c>
      <c r="AG1491" s="4">
        <f t="shared" si="2213"/>
        <v>7.5532464774145658E-2</v>
      </c>
      <c r="AI1491">
        <f t="shared" si="2214"/>
        <v>1</v>
      </c>
      <c r="AJ1491">
        <f t="shared" si="2217"/>
        <v>0</v>
      </c>
      <c r="AK1491">
        <f t="shared" si="2218"/>
        <v>0</v>
      </c>
      <c r="AL1491">
        <f t="shared" ref="AL1491:AN1491" si="2290">SUM(AI1481:AI1490)/10</f>
        <v>0.6</v>
      </c>
      <c r="AM1491">
        <f t="shared" si="2290"/>
        <v>0</v>
      </c>
      <c r="AN1491">
        <f t="shared" si="2290"/>
        <v>0.4</v>
      </c>
      <c r="AO1491" s="7">
        <f t="shared" si="2236"/>
        <v>51.701171875</v>
      </c>
      <c r="AP1491" s="8">
        <f t="shared" si="2240"/>
        <v>0.56908836503560789</v>
      </c>
      <c r="AQ1491" s="8">
        <f t="shared" si="2241"/>
        <v>0</v>
      </c>
      <c r="AR1491" s="8">
        <f t="shared" si="2242"/>
        <v>0.32727272727272727</v>
      </c>
      <c r="AT1491" s="8">
        <f t="shared" si="2237"/>
        <v>7</v>
      </c>
      <c r="AU1491" s="8">
        <f t="shared" si="2238"/>
        <v>3</v>
      </c>
      <c r="AV1491" s="4"/>
    </row>
    <row r="1492" spans="1:53" x14ac:dyDescent="0.25">
      <c r="A1492" t="s">
        <v>1496</v>
      </c>
      <c r="B1492">
        <v>18135.44921875</v>
      </c>
      <c r="C1492">
        <v>18143.94921875</v>
      </c>
      <c r="D1492">
        <v>18105.25</v>
      </c>
      <c r="E1492">
        <v>18106.30078125</v>
      </c>
      <c r="F1492">
        <v>18106.30078125</v>
      </c>
      <c r="G1492">
        <v>0</v>
      </c>
      <c r="H1492" t="str">
        <f t="shared" si="2191"/>
        <v xml:space="preserve"> 14:15:00+05:30</v>
      </c>
      <c r="I1492" t="str">
        <f t="shared" si="2192"/>
        <v>N</v>
      </c>
      <c r="J1492">
        <f t="shared" si="2193"/>
        <v>-29.349609375</v>
      </c>
      <c r="K1492">
        <f t="shared" si="2194"/>
        <v>-29.1484375</v>
      </c>
      <c r="L1492" s="3">
        <f t="shared" si="2274"/>
        <v>-1.6183378452295219E-3</v>
      </c>
      <c r="M1492" s="3">
        <f t="shared" si="2195"/>
        <v>-1.607263054165971E-3</v>
      </c>
      <c r="N1492" t="str">
        <f t="shared" si="2196"/>
        <v>2021-11-15</v>
      </c>
      <c r="O1492">
        <f t="shared" si="2197"/>
        <v>-14.30078125</v>
      </c>
      <c r="P1492">
        <f t="shared" si="2198"/>
        <v>-37.80078125</v>
      </c>
      <c r="Q1492">
        <f t="shared" si="2199"/>
        <v>-303.201171875</v>
      </c>
      <c r="R1492">
        <f t="shared" si="2200"/>
        <v>-579.1015625</v>
      </c>
      <c r="S1492">
        <f t="shared" si="2201"/>
        <v>18113.456298828125</v>
      </c>
      <c r="T1492">
        <f t="shared" si="2202"/>
        <v>17992.171409970237</v>
      </c>
      <c r="U1492">
        <f t="shared" si="2203"/>
        <v>-7.155517578125</v>
      </c>
      <c r="V1492">
        <f t="shared" si="2204"/>
        <v>114.12937127976329</v>
      </c>
      <c r="W1492">
        <f t="shared" si="2205"/>
        <v>38.69921875</v>
      </c>
      <c r="X1492">
        <f t="shared" si="2206"/>
        <v>53.684960937500001</v>
      </c>
      <c r="Y1492">
        <f t="shared" si="2207"/>
        <v>18096.103751769544</v>
      </c>
      <c r="Z1492">
        <f t="shared" si="2216"/>
        <v>18041.36167690486</v>
      </c>
      <c r="AA1492">
        <f t="shared" si="2208"/>
        <v>10.197029480455967</v>
      </c>
      <c r="AB1492">
        <f t="shared" si="2209"/>
        <v>64.93910434513964</v>
      </c>
      <c r="AC1492" s="9">
        <f t="shared" si="2210"/>
        <v>54.742074864683673</v>
      </c>
      <c r="AD1492" s="4">
        <f t="shared" si="2211"/>
        <v>-6.1390895016934635E-2</v>
      </c>
      <c r="AE1492" s="2">
        <f t="shared" si="2212"/>
        <v>2.1374584029494209E-3</v>
      </c>
      <c r="AF1492">
        <f t="shared" si="2220"/>
        <v>103.93234179930732</v>
      </c>
      <c r="AG1492" s="4">
        <f t="shared" si="2213"/>
        <v>-1.1175657662094451E-2</v>
      </c>
      <c r="AI1492">
        <f t="shared" si="2214"/>
        <v>0</v>
      </c>
      <c r="AJ1492">
        <f t="shared" si="2217"/>
        <v>0</v>
      </c>
      <c r="AK1492">
        <f t="shared" si="2218"/>
        <v>1</v>
      </c>
      <c r="AL1492">
        <f t="shared" ref="AL1492:AN1492" si="2291">SUM(AI1482:AI1491)/10</f>
        <v>0.7</v>
      </c>
      <c r="AM1492">
        <f t="shared" si="2291"/>
        <v>0</v>
      </c>
      <c r="AN1492">
        <f t="shared" si="2291"/>
        <v>0.3</v>
      </c>
      <c r="AO1492" s="7">
        <f t="shared" si="2236"/>
        <v>-29.349609375</v>
      </c>
      <c r="AP1492" s="8">
        <f t="shared" si="2240"/>
        <v>0.46561775321095189</v>
      </c>
      <c r="AQ1492" s="8">
        <f t="shared" si="2241"/>
        <v>0</v>
      </c>
      <c r="AR1492" s="8">
        <f t="shared" si="2242"/>
        <v>0.50909090909090915</v>
      </c>
      <c r="AT1492" s="8">
        <f t="shared" si="2237"/>
        <v>6</v>
      </c>
      <c r="AU1492" s="8">
        <f t="shared" si="2238"/>
        <v>4</v>
      </c>
      <c r="AV1492" s="4"/>
    </row>
    <row r="1493" spans="1:53" x14ac:dyDescent="0.25">
      <c r="A1493" t="s">
        <v>1497</v>
      </c>
      <c r="B1493">
        <v>18106.44921875</v>
      </c>
      <c r="C1493">
        <v>18113</v>
      </c>
      <c r="D1493">
        <v>18086.5</v>
      </c>
      <c r="E1493">
        <v>18092</v>
      </c>
      <c r="F1493">
        <v>18092</v>
      </c>
      <c r="G1493">
        <v>0</v>
      </c>
      <c r="H1493" t="str">
        <f t="shared" si="2191"/>
        <v xml:space="preserve"> 15:15:00+05:30</v>
      </c>
      <c r="I1493" t="str">
        <f t="shared" si="2192"/>
        <v>N</v>
      </c>
      <c r="J1493">
        <f t="shared" si="2193"/>
        <v>-14.30078125</v>
      </c>
      <c r="K1493">
        <f t="shared" si="2194"/>
        <v>-14.44921875</v>
      </c>
      <c r="L1493" s="3">
        <f t="shared" si="2274"/>
        <v>-7.8982346658071595E-4</v>
      </c>
      <c r="M1493" s="3">
        <f t="shared" si="2195"/>
        <v>-7.9801503737338066E-4</v>
      </c>
      <c r="N1493" t="str">
        <f t="shared" si="2196"/>
        <v>2021-11-15</v>
      </c>
      <c r="O1493">
        <f t="shared" si="2197"/>
        <v>-10.599609375</v>
      </c>
      <c r="P1493">
        <f t="shared" si="2198"/>
        <v>-90</v>
      </c>
      <c r="Q1493">
        <f t="shared" si="2199"/>
        <v>-339.75</v>
      </c>
      <c r="R1493">
        <f t="shared" si="2200"/>
        <v>-586.80078125</v>
      </c>
      <c r="S1493">
        <f t="shared" si="2201"/>
        <v>18115.44384765625</v>
      </c>
      <c r="T1493">
        <f t="shared" si="2202"/>
        <v>17996.669084821428</v>
      </c>
      <c r="U1493">
        <f t="shared" si="2203"/>
        <v>-23.44384765625</v>
      </c>
      <c r="V1493">
        <f t="shared" si="2204"/>
        <v>95.330915178572468</v>
      </c>
      <c r="W1493">
        <f t="shared" si="2205"/>
        <v>26.5</v>
      </c>
      <c r="X1493">
        <f t="shared" si="2206"/>
        <v>53.604882812500001</v>
      </c>
      <c r="Y1493">
        <f t="shared" si="2207"/>
        <v>18095.191806931867</v>
      </c>
      <c r="Z1493">
        <f t="shared" si="2216"/>
        <v>18045.965160822601</v>
      </c>
      <c r="AA1493">
        <f t="shared" si="2208"/>
        <v>-3.1918069318671769</v>
      </c>
      <c r="AB1493">
        <f t="shared" si="2209"/>
        <v>46.03483917739868</v>
      </c>
      <c r="AC1493" s="9">
        <f t="shared" si="2210"/>
        <v>49.226646109265857</v>
      </c>
      <c r="AD1493" s="4">
        <f t="shared" si="2211"/>
        <v>-0.10075300888852573</v>
      </c>
      <c r="AE1493" s="2">
        <f t="shared" si="2212"/>
        <v>1.4651812125065656E-3</v>
      </c>
      <c r="AF1493">
        <f t="shared" si="2220"/>
        <v>98.522722110439645</v>
      </c>
      <c r="AG1493" s="4">
        <f t="shared" si="2213"/>
        <v>-5.2049435192306349E-2</v>
      </c>
      <c r="AI1493">
        <f t="shared" si="2214"/>
        <v>0</v>
      </c>
      <c r="AJ1493">
        <f t="shared" si="2217"/>
        <v>0</v>
      </c>
      <c r="AK1493">
        <f t="shared" si="2218"/>
        <v>1</v>
      </c>
      <c r="AL1493">
        <f t="shared" ref="AL1493:AN1493" si="2292">SUM(AI1483:AI1492)/10</f>
        <v>0.7</v>
      </c>
      <c r="AM1493">
        <f t="shared" si="2292"/>
        <v>0</v>
      </c>
      <c r="AN1493">
        <f t="shared" si="2292"/>
        <v>0.3</v>
      </c>
      <c r="AO1493" s="7">
        <f t="shared" si="2236"/>
        <v>-14.30078125</v>
      </c>
      <c r="AP1493" s="8">
        <f t="shared" si="2240"/>
        <v>0.38095997989986974</v>
      </c>
      <c r="AQ1493" s="8">
        <f t="shared" si="2241"/>
        <v>0</v>
      </c>
      <c r="AR1493" s="8">
        <f t="shared" si="2242"/>
        <v>0.42727272727272725</v>
      </c>
      <c r="AT1493" s="8">
        <f t="shared" si="2237"/>
        <v>5</v>
      </c>
      <c r="AU1493" s="8">
        <f t="shared" si="2238"/>
        <v>5</v>
      </c>
      <c r="AV1493" s="4"/>
    </row>
    <row r="1494" spans="1:53" x14ac:dyDescent="0.25">
      <c r="A1494" t="s">
        <v>1498</v>
      </c>
      <c r="B1494">
        <v>18127.05078125</v>
      </c>
      <c r="C1494">
        <v>18131.94921875</v>
      </c>
      <c r="D1494">
        <v>18033.650390625</v>
      </c>
      <c r="E1494">
        <v>18081.400390625</v>
      </c>
      <c r="F1494">
        <v>18081.400390625</v>
      </c>
      <c r="G1494">
        <v>0</v>
      </c>
      <c r="H1494" t="str">
        <f t="shared" si="2191"/>
        <v xml:space="preserve"> 09:15:00+05:30</v>
      </c>
      <c r="I1494" t="str">
        <f t="shared" si="2192"/>
        <v>Y</v>
      </c>
      <c r="J1494">
        <f t="shared" si="2193"/>
        <v>-10.599609375</v>
      </c>
      <c r="K1494">
        <f t="shared" si="2194"/>
        <v>-45.650390625</v>
      </c>
      <c r="L1494" s="3">
        <f t="shared" si="2274"/>
        <v>-5.8587272689586552E-4</v>
      </c>
      <c r="M1494" s="3">
        <f t="shared" si="2195"/>
        <v>-2.5183572979350396E-3</v>
      </c>
      <c r="N1494" t="str">
        <f t="shared" si="2196"/>
        <v>2021-11-16</v>
      </c>
      <c r="O1494">
        <f t="shared" si="2197"/>
        <v>-43.900390625</v>
      </c>
      <c r="P1494">
        <f t="shared" si="2198"/>
        <v>-117.05078125</v>
      </c>
      <c r="Q1494">
        <f t="shared" si="2199"/>
        <v>-336.150390625</v>
      </c>
      <c r="R1494">
        <f t="shared" si="2200"/>
        <v>-586.30078125</v>
      </c>
      <c r="S1494">
        <f t="shared" si="2201"/>
        <v>18114.8251953125</v>
      </c>
      <c r="T1494">
        <f t="shared" si="2202"/>
        <v>18000.481026785714</v>
      </c>
      <c r="U1494">
        <f t="shared" si="2203"/>
        <v>-33.4248046875</v>
      </c>
      <c r="V1494">
        <f t="shared" si="2204"/>
        <v>80.919363839286234</v>
      </c>
      <c r="W1494">
        <f t="shared" si="2205"/>
        <v>98.298828125</v>
      </c>
      <c r="X1494">
        <f t="shared" si="2206"/>
        <v>49.9</v>
      </c>
      <c r="Y1494">
        <f t="shared" si="2207"/>
        <v>18092.127047752565</v>
      </c>
      <c r="Z1494">
        <f t="shared" si="2216"/>
        <v>18049.18654535009</v>
      </c>
      <c r="AA1494">
        <f t="shared" si="2208"/>
        <v>-10.726657127564977</v>
      </c>
      <c r="AB1494">
        <f t="shared" si="2209"/>
        <v>32.213845274909545</v>
      </c>
      <c r="AC1494" s="9">
        <f t="shared" si="2210"/>
        <v>42.940502402474522</v>
      </c>
      <c r="AD1494" s="4">
        <f t="shared" si="2211"/>
        <v>-0.12769798886640185</v>
      </c>
      <c r="AE1494" s="2">
        <f t="shared" si="2212"/>
        <v>5.4508558165296235E-3</v>
      </c>
      <c r="AF1494">
        <f t="shared" si="2220"/>
        <v>91.646020966851211</v>
      </c>
      <c r="AG1494" s="4">
        <f t="shared" si="2213"/>
        <v>-6.9798123684401997E-2</v>
      </c>
      <c r="AI1494">
        <f t="shared" si="2214"/>
        <v>0</v>
      </c>
      <c r="AJ1494">
        <f t="shared" si="2217"/>
        <v>0</v>
      </c>
      <c r="AK1494">
        <f t="shared" si="2218"/>
        <v>1</v>
      </c>
      <c r="AL1494">
        <f t="shared" ref="AL1494:AN1494" si="2293">SUM(AI1484:AI1493)/10</f>
        <v>0.6</v>
      </c>
      <c r="AM1494">
        <f t="shared" si="2293"/>
        <v>0</v>
      </c>
      <c r="AN1494">
        <f t="shared" si="2293"/>
        <v>0.4</v>
      </c>
      <c r="AO1494" s="7">
        <f t="shared" si="2236"/>
        <v>-10.599609375</v>
      </c>
      <c r="AP1494" s="8">
        <f t="shared" si="2240"/>
        <v>0.31169452900898431</v>
      </c>
      <c r="AQ1494" s="8">
        <f t="shared" si="2241"/>
        <v>0</v>
      </c>
      <c r="AR1494" s="8">
        <f t="shared" si="2242"/>
        <v>0.42727272727272725</v>
      </c>
      <c r="AT1494" s="8">
        <f t="shared" si="2237"/>
        <v>4</v>
      </c>
      <c r="AU1494" s="8">
        <f t="shared" si="2238"/>
        <v>6</v>
      </c>
      <c r="AV1494" s="4"/>
    </row>
    <row r="1495" spans="1:53" x14ac:dyDescent="0.25">
      <c r="A1495" t="s">
        <v>1499</v>
      </c>
      <c r="B1495">
        <v>18081.75</v>
      </c>
      <c r="C1495">
        <v>18082.599609375</v>
      </c>
      <c r="D1495">
        <v>18034.599609375</v>
      </c>
      <c r="E1495">
        <v>18037.5</v>
      </c>
      <c r="F1495">
        <v>18037.5</v>
      </c>
      <c r="G1495">
        <v>0</v>
      </c>
      <c r="H1495" t="str">
        <f t="shared" si="2191"/>
        <v xml:space="preserve"> 10:15:00+05:30</v>
      </c>
      <c r="I1495" t="str">
        <f t="shared" si="2192"/>
        <v>N</v>
      </c>
      <c r="J1495">
        <f t="shared" si="2193"/>
        <v>-43.900390625</v>
      </c>
      <c r="K1495">
        <f t="shared" si="2194"/>
        <v>-44.25</v>
      </c>
      <c r="L1495" s="3">
        <f t="shared" si="2274"/>
        <v>-2.4279308945429831E-3</v>
      </c>
      <c r="M1495" s="3">
        <f t="shared" si="2195"/>
        <v>-2.4472188809158404E-3</v>
      </c>
      <c r="N1495" t="str">
        <f t="shared" si="2196"/>
        <v>2021-11-16</v>
      </c>
      <c r="O1495">
        <f t="shared" si="2197"/>
        <v>48.599609375</v>
      </c>
      <c r="P1495">
        <f t="shared" si="2198"/>
        <v>-62.75</v>
      </c>
      <c r="Q1495">
        <f t="shared" si="2199"/>
        <v>-403.55078125</v>
      </c>
      <c r="R1495">
        <f t="shared" si="2200"/>
        <v>-507.650390625</v>
      </c>
      <c r="S1495">
        <f t="shared" si="2201"/>
        <v>18112.6689453125</v>
      </c>
      <c r="T1495">
        <f t="shared" si="2202"/>
        <v>18010.183407738095</v>
      </c>
      <c r="U1495">
        <f t="shared" si="2203"/>
        <v>-75.1689453125</v>
      </c>
      <c r="V1495">
        <f t="shared" si="2204"/>
        <v>27.316592261904589</v>
      </c>
      <c r="W1495">
        <f t="shared" si="2205"/>
        <v>48</v>
      </c>
      <c r="X1495">
        <f t="shared" si="2206"/>
        <v>52.479882812500001</v>
      </c>
      <c r="Y1495">
        <f t="shared" si="2207"/>
        <v>18079.98770380755</v>
      </c>
      <c r="Z1495">
        <f t="shared" si="2216"/>
        <v>18048.124132136447</v>
      </c>
      <c r="AA1495">
        <f t="shared" si="2208"/>
        <v>-42.487703807550133</v>
      </c>
      <c r="AB1495">
        <f t="shared" si="2209"/>
        <v>-10.62413213644686</v>
      </c>
      <c r="AC1495" s="9">
        <f t="shared" si="2210"/>
        <v>31.863571671103273</v>
      </c>
      <c r="AD1495" s="4">
        <f t="shared" si="2211"/>
        <v>-0.25795997046212765</v>
      </c>
      <c r="AE1495" s="2">
        <f t="shared" si="2212"/>
        <v>2.6615506326543542E-3</v>
      </c>
      <c r="AF1495">
        <f t="shared" si="2220"/>
        <v>69.804296069454722</v>
      </c>
      <c r="AG1495" s="4">
        <f t="shared" si="2213"/>
        <v>-0.23832703991913345</v>
      </c>
      <c r="AI1495">
        <f t="shared" si="2214"/>
        <v>0</v>
      </c>
      <c r="AJ1495">
        <f t="shared" si="2217"/>
        <v>0</v>
      </c>
      <c r="AK1495">
        <f t="shared" si="2218"/>
        <v>1</v>
      </c>
      <c r="AL1495">
        <f t="shared" ref="AL1495:AN1495" si="2294">SUM(AI1485:AI1494)/10</f>
        <v>0.5</v>
      </c>
      <c r="AM1495">
        <f t="shared" si="2294"/>
        <v>0</v>
      </c>
      <c r="AN1495">
        <f t="shared" si="2294"/>
        <v>0.5</v>
      </c>
      <c r="AO1495" s="7">
        <f t="shared" si="2236"/>
        <v>-43.900390625</v>
      </c>
      <c r="AP1495" s="8">
        <f t="shared" si="2240"/>
        <v>0.25502279646189624</v>
      </c>
      <c r="AQ1495" s="8">
        <f t="shared" si="2241"/>
        <v>0</v>
      </c>
      <c r="AR1495" s="8">
        <f t="shared" si="2242"/>
        <v>0.50909090909090915</v>
      </c>
      <c r="AT1495" s="8">
        <f t="shared" si="2237"/>
        <v>3</v>
      </c>
      <c r="AU1495" s="8">
        <f t="shared" si="2238"/>
        <v>7</v>
      </c>
      <c r="AV1495" s="4"/>
    </row>
    <row r="1496" spans="1:53" x14ac:dyDescent="0.25">
      <c r="A1496" t="s">
        <v>1500</v>
      </c>
      <c r="B1496">
        <v>18037</v>
      </c>
      <c r="C1496">
        <v>18090.099609375</v>
      </c>
      <c r="D1496">
        <v>18024.400390625</v>
      </c>
      <c r="E1496">
        <v>18086.099609375</v>
      </c>
      <c r="F1496">
        <v>18086.099609375</v>
      </c>
      <c r="G1496">
        <v>0</v>
      </c>
      <c r="H1496" t="str">
        <f t="shared" ref="H1496:H1559" si="2295">RIGHT(A1496,LEN(A1496)-10)</f>
        <v xml:space="preserve"> 11:15:00+05:30</v>
      </c>
      <c r="I1496" t="str">
        <f t="shared" ref="I1496:I1559" si="2296">IF(H1496= " 09:15:00+05:30","Y","N")</f>
        <v>N</v>
      </c>
      <c r="J1496">
        <f t="shared" ref="J1496:J1559" si="2297">E1496-E1495</f>
        <v>48.599609375</v>
      </c>
      <c r="K1496">
        <f t="shared" ref="K1496:K1559" si="2298">E1496-B1496</f>
        <v>49.099609375</v>
      </c>
      <c r="L1496" s="3">
        <f t="shared" si="2274"/>
        <v>2.6943650381150383E-3</v>
      </c>
      <c r="M1496" s="3">
        <f t="shared" ref="M1496:M1559" si="2299">K1496/B1496</f>
        <v>2.7221605242002552E-3</v>
      </c>
      <c r="N1496" t="str">
        <f t="shared" ref="N1496:N1559" si="2300">LEFT(A1496,10)</f>
        <v>2021-11-16</v>
      </c>
      <c r="O1496">
        <f t="shared" ref="O1496:O1559" si="2301">E1497-E1496</f>
        <v>32</v>
      </c>
      <c r="P1496">
        <f t="shared" ref="P1496:P1559" si="2302">E1502-E1496</f>
        <v>-82.298828125</v>
      </c>
      <c r="Q1496">
        <f t="shared" ref="Q1496:Q1559" si="2303">(E1516-E1496)</f>
        <v>-533.798828125</v>
      </c>
      <c r="R1496">
        <f t="shared" ref="R1496:R1559" si="2304">(E1530-E1496)</f>
        <v>-495.548828125</v>
      </c>
      <c r="S1496">
        <f t="shared" ref="S1496:S1559" si="2305">SUM(E1488:E1495)/8</f>
        <v>18097.75634765625</v>
      </c>
      <c r="T1496">
        <f t="shared" ref="T1496:T1559" si="2306">SUM(E1475:E1495)/21</f>
        <v>18019.323846726191</v>
      </c>
      <c r="U1496">
        <f t="shared" ref="U1496:U1559" si="2307">E1496-S1496</f>
        <v>-11.65673828125</v>
      </c>
      <c r="V1496">
        <f t="shared" ref="V1496:V1559" si="2308">E1496-T1496</f>
        <v>66.775762648809177</v>
      </c>
      <c r="W1496">
        <f t="shared" ref="W1496:W1559" si="2309">MAX(C1496-D1496,C1496-E1496,D1496-E1496)</f>
        <v>65.69921875</v>
      </c>
      <c r="X1496">
        <f t="shared" ref="X1496:X1559" si="2310">SUM(W1486:W1495)/10</f>
        <v>52.569921874999999</v>
      </c>
      <c r="Y1496">
        <f t="shared" ref="Y1496:Y1559" si="2311">(E1496-Y1495)*(2/9)+Y1495</f>
        <v>18081.34590504476</v>
      </c>
      <c r="Z1496">
        <f t="shared" si="2216"/>
        <v>18051.576448249041</v>
      </c>
      <c r="AA1496">
        <f t="shared" ref="AA1496:AA1559" si="2312">$E1496-Y1496</f>
        <v>4.7537043302399979</v>
      </c>
      <c r="AB1496">
        <f t="shared" ref="AB1496:AB1559" si="2313">$E1496-Z1496</f>
        <v>34.523161125958723</v>
      </c>
      <c r="AC1496" s="9">
        <f t="shared" ref="AC1496:AC1559" si="2314">Y1496-Z1496</f>
        <v>29.769456795718725</v>
      </c>
      <c r="AD1496" s="4">
        <f t="shared" ref="AD1496:AD1559" si="2315">IF(AND(AC1496&gt;0,AC1495&gt;0),(AC1496-AC1495)/AC1495,IF(AND(AC1496&lt;0,AC1495&lt;0),(AC1496-AC1495)/AC1495,"CROSSOVER"))</f>
        <v>-6.572128501475176E-2</v>
      </c>
      <c r="AE1496" s="2">
        <f t="shared" ref="AE1496:AE1559" si="2316">ABS(C1496-D1496)/D1496</f>
        <v>3.6450154971131256E-3</v>
      </c>
      <c r="AF1496">
        <f t="shared" si="2220"/>
        <v>62.022058318569179</v>
      </c>
      <c r="AG1496" s="4">
        <f t="shared" ref="AG1496:AG1559" si="2317">IF(AND(AF1496&gt;0,AF1495&gt;0),(AF1496-AF1495)/AF1495,IF(AND(AF1496&lt;0,AF1495&lt;0),(AF1496-AF1495)/AF1495,"CROSSOVER"))</f>
        <v>-0.11148651571734607</v>
      </c>
      <c r="AI1496">
        <f t="shared" ref="AI1496:AI1559" si="2318">IF(AND(AD1496&gt;0,AB1496&gt;0,AA1496&gt;0,V1496&gt;0,U1496&gt;0),1,0)</f>
        <v>0</v>
      </c>
      <c r="AJ1496">
        <f t="shared" si="2217"/>
        <v>0</v>
      </c>
      <c r="AK1496">
        <f t="shared" si="2218"/>
        <v>1</v>
      </c>
      <c r="AL1496">
        <f t="shared" ref="AL1496:AN1496" si="2319">SUM(AI1486:AI1495)/10</f>
        <v>0.4</v>
      </c>
      <c r="AM1496">
        <f t="shared" si="2319"/>
        <v>0</v>
      </c>
      <c r="AN1496">
        <f t="shared" si="2319"/>
        <v>0.6</v>
      </c>
      <c r="AO1496" s="7">
        <f t="shared" si="2236"/>
        <v>48.599609375</v>
      </c>
      <c r="AP1496" s="8">
        <f t="shared" si="2240"/>
        <v>0.20865501528700603</v>
      </c>
      <c r="AQ1496" s="8">
        <f t="shared" si="2241"/>
        <v>0</v>
      </c>
      <c r="AR1496" s="8">
        <f t="shared" si="2242"/>
        <v>0.59090909090909094</v>
      </c>
      <c r="AT1496" s="8">
        <f t="shared" si="2237"/>
        <v>3</v>
      </c>
      <c r="AU1496" s="8">
        <f t="shared" si="2238"/>
        <v>7</v>
      </c>
      <c r="AV1496" s="4"/>
    </row>
    <row r="1497" spans="1:53" x14ac:dyDescent="0.25">
      <c r="A1497" t="s">
        <v>1501</v>
      </c>
      <c r="B1497">
        <v>18085.94921875</v>
      </c>
      <c r="C1497">
        <v>18119.80078125</v>
      </c>
      <c r="D1497">
        <v>18073.400390625</v>
      </c>
      <c r="E1497">
        <v>18118.099609375</v>
      </c>
      <c r="F1497">
        <v>18118.099609375</v>
      </c>
      <c r="G1497">
        <v>0</v>
      </c>
      <c r="H1497" t="str">
        <f t="shared" si="2295"/>
        <v xml:space="preserve"> 12:15:00+05:30</v>
      </c>
      <c r="I1497" t="str">
        <f t="shared" si="2296"/>
        <v>N</v>
      </c>
      <c r="J1497">
        <f t="shared" si="2297"/>
        <v>32</v>
      </c>
      <c r="K1497">
        <f t="shared" si="2298"/>
        <v>32.150390625</v>
      </c>
      <c r="L1497" s="3">
        <f t="shared" si="2274"/>
        <v>1.7693145946963975E-3</v>
      </c>
      <c r="M1497" s="3">
        <f t="shared" si="2299"/>
        <v>1.7776446365153544E-3</v>
      </c>
      <c r="N1497" t="str">
        <f t="shared" si="2300"/>
        <v>2021-11-16</v>
      </c>
      <c r="O1497">
        <f t="shared" si="2301"/>
        <v>-49.599609375</v>
      </c>
      <c r="P1497">
        <f t="shared" si="2302"/>
        <v>-162.75</v>
      </c>
      <c r="Q1497">
        <f t="shared" si="2303"/>
        <v>-661.349609375</v>
      </c>
      <c r="R1497">
        <f t="shared" si="2304"/>
        <v>-546.400390625</v>
      </c>
      <c r="S1497">
        <f t="shared" si="2305"/>
        <v>18091.087646484375</v>
      </c>
      <c r="T1497">
        <f t="shared" si="2306"/>
        <v>18030.554780505954</v>
      </c>
      <c r="U1497">
        <f t="shared" si="2307"/>
        <v>27.011962890625</v>
      </c>
      <c r="V1497">
        <f t="shared" si="2308"/>
        <v>87.544828869045887</v>
      </c>
      <c r="W1497">
        <f t="shared" si="2309"/>
        <v>46.400390625</v>
      </c>
      <c r="X1497">
        <f t="shared" si="2310"/>
        <v>57.239843749999999</v>
      </c>
      <c r="Y1497">
        <f t="shared" si="2311"/>
        <v>18089.513394895923</v>
      </c>
      <c r="Z1497">
        <f t="shared" ref="Z1497:Z1560" si="2320">(F1497-Z1496)*(2/22)+Z1496</f>
        <v>18057.624008351402</v>
      </c>
      <c r="AA1497">
        <f t="shared" si="2312"/>
        <v>28.586214479077171</v>
      </c>
      <c r="AB1497">
        <f t="shared" si="2313"/>
        <v>60.475601023597847</v>
      </c>
      <c r="AC1497" s="9">
        <f t="shared" si="2314"/>
        <v>31.889386544520676</v>
      </c>
      <c r="AD1497" s="4">
        <f t="shared" si="2315"/>
        <v>7.1211569742408845E-2</v>
      </c>
      <c r="AE1497" s="2">
        <f t="shared" si="2316"/>
        <v>2.5673304205150417E-3</v>
      </c>
      <c r="AF1497">
        <f t="shared" si="2220"/>
        <v>58.958614389968716</v>
      </c>
      <c r="AG1497" s="4">
        <f t="shared" si="2317"/>
        <v>-4.9392813003164705E-2</v>
      </c>
      <c r="AI1497">
        <f t="shared" si="2318"/>
        <v>1</v>
      </c>
      <c r="AJ1497">
        <f t="shared" ref="AJ1497:AJ1560" si="2321">IF(AND(AD1497&gt;0,AB1497&lt;0,AA1497&lt;0,V1497&lt;0,U1497&lt;0),1,0)</f>
        <v>0</v>
      </c>
      <c r="AK1497">
        <f t="shared" ref="AK1497:AK1560" si="2322">IF(AND(AI1497 =0,AJ1497=0),1,0)</f>
        <v>0</v>
      </c>
      <c r="AL1497">
        <f t="shared" ref="AL1497:AN1497" si="2323">SUM(AI1487:AI1496)/10</f>
        <v>0.3</v>
      </c>
      <c r="AM1497">
        <f t="shared" si="2323"/>
        <v>0</v>
      </c>
      <c r="AN1497">
        <f t="shared" si="2323"/>
        <v>0.7</v>
      </c>
      <c r="AO1497" s="7">
        <f t="shared" si="2236"/>
        <v>32</v>
      </c>
      <c r="AP1497" s="8">
        <f t="shared" si="2240"/>
        <v>0.35253592159845948</v>
      </c>
      <c r="AQ1497" s="8">
        <f t="shared" si="2241"/>
        <v>0</v>
      </c>
      <c r="AR1497" s="8">
        <f t="shared" si="2242"/>
        <v>0.49090909090909091</v>
      </c>
      <c r="AT1497" s="8">
        <f t="shared" si="2237"/>
        <v>3</v>
      </c>
      <c r="AU1497" s="8">
        <f t="shared" si="2238"/>
        <v>7</v>
      </c>
      <c r="AV1497" s="4"/>
    </row>
    <row r="1498" spans="1:53" x14ac:dyDescent="0.25">
      <c r="A1498" t="s">
        <v>1502</v>
      </c>
      <c r="B1498">
        <v>18117.80078125</v>
      </c>
      <c r="C1498">
        <v>18124.150390625</v>
      </c>
      <c r="D1498">
        <v>18064.5</v>
      </c>
      <c r="E1498">
        <v>18068.5</v>
      </c>
      <c r="F1498">
        <v>18068.5</v>
      </c>
      <c r="G1498">
        <v>0</v>
      </c>
      <c r="H1498" t="str">
        <f t="shared" si="2295"/>
        <v xml:space="preserve"> 13:15:00+05:30</v>
      </c>
      <c r="I1498" t="str">
        <f t="shared" si="2296"/>
        <v>N</v>
      </c>
      <c r="J1498">
        <f t="shared" si="2297"/>
        <v>-49.599609375</v>
      </c>
      <c r="K1498">
        <f t="shared" si="2298"/>
        <v>-49.30078125</v>
      </c>
      <c r="L1498" s="3">
        <f t="shared" si="2274"/>
        <v>-2.7375723969049856E-3</v>
      </c>
      <c r="M1498" s="3">
        <f t="shared" si="2299"/>
        <v>-2.7211239291813536E-3</v>
      </c>
      <c r="N1498" t="str">
        <f t="shared" si="2300"/>
        <v>2021-11-16</v>
      </c>
      <c r="O1498">
        <f t="shared" si="2301"/>
        <v>-66.5</v>
      </c>
      <c r="P1498">
        <f t="shared" si="2302"/>
        <v>-84.30078125</v>
      </c>
      <c r="Q1498">
        <f t="shared" si="2303"/>
        <v>-576.30078125</v>
      </c>
      <c r="R1498">
        <f t="shared" si="2304"/>
        <v>-485.75</v>
      </c>
      <c r="S1498">
        <f t="shared" si="2305"/>
        <v>18092.625</v>
      </c>
      <c r="T1498">
        <f t="shared" si="2306"/>
        <v>18041.704799107141</v>
      </c>
      <c r="U1498">
        <f t="shared" si="2307"/>
        <v>-24.125</v>
      </c>
      <c r="V1498">
        <f t="shared" si="2308"/>
        <v>26.795200892858702</v>
      </c>
      <c r="W1498">
        <f t="shared" si="2309"/>
        <v>59.650390625</v>
      </c>
      <c r="X1498">
        <f t="shared" si="2310"/>
        <v>55.014843749999997</v>
      </c>
      <c r="Y1498">
        <f t="shared" si="2311"/>
        <v>18084.843751585719</v>
      </c>
      <c r="Z1498">
        <f t="shared" si="2320"/>
        <v>18058.61273486491</v>
      </c>
      <c r="AA1498">
        <f t="shared" si="2312"/>
        <v>-16.343751585718564</v>
      </c>
      <c r="AB1498">
        <f t="shared" si="2313"/>
        <v>9.8872651350902743</v>
      </c>
      <c r="AC1498" s="9">
        <f t="shared" si="2314"/>
        <v>26.231016720808839</v>
      </c>
      <c r="AD1498" s="4">
        <f t="shared" si="2315"/>
        <v>-0.17743739961294658</v>
      </c>
      <c r="AE1498" s="2">
        <f t="shared" si="2316"/>
        <v>3.3020781435965569E-3</v>
      </c>
      <c r="AF1498">
        <f t="shared" ref="AF1498:AF1561" si="2324">Y1498-T1498</f>
        <v>43.138952478577266</v>
      </c>
      <c r="AG1498" s="4">
        <f t="shared" si="2317"/>
        <v>-0.2683180748915806</v>
      </c>
      <c r="AI1498">
        <f t="shared" si="2318"/>
        <v>0</v>
      </c>
      <c r="AJ1498">
        <f t="shared" si="2321"/>
        <v>0</v>
      </c>
      <c r="AK1498">
        <f t="shared" si="2322"/>
        <v>1</v>
      </c>
      <c r="AL1498">
        <f t="shared" ref="AL1498:AN1498" si="2325">SUM(AI1488:AI1497)/10</f>
        <v>0.3</v>
      </c>
      <c r="AM1498">
        <f t="shared" si="2325"/>
        <v>0</v>
      </c>
      <c r="AN1498">
        <f t="shared" si="2325"/>
        <v>0.7</v>
      </c>
      <c r="AO1498" s="7">
        <f t="shared" si="2236"/>
        <v>-49.599609375</v>
      </c>
      <c r="AP1498" s="8">
        <f t="shared" si="2240"/>
        <v>0.28843848130783045</v>
      </c>
      <c r="AQ1498" s="8">
        <f t="shared" si="2241"/>
        <v>0</v>
      </c>
      <c r="AR1498" s="8">
        <f t="shared" si="2242"/>
        <v>0.75454545454545452</v>
      </c>
      <c r="AT1498" s="8">
        <f t="shared" si="2237"/>
        <v>3</v>
      </c>
      <c r="AU1498" s="8">
        <f t="shared" si="2238"/>
        <v>7</v>
      </c>
      <c r="AV1498" s="4"/>
    </row>
    <row r="1499" spans="1:53" x14ac:dyDescent="0.25">
      <c r="A1499" t="s">
        <v>1503</v>
      </c>
      <c r="B1499">
        <v>18068.849609375</v>
      </c>
      <c r="C1499">
        <v>18068.849609375</v>
      </c>
      <c r="D1499">
        <v>17987.150390625</v>
      </c>
      <c r="E1499">
        <v>18002</v>
      </c>
      <c r="F1499">
        <v>18002</v>
      </c>
      <c r="G1499">
        <v>0</v>
      </c>
      <c r="H1499" t="str">
        <f t="shared" si="2295"/>
        <v xml:space="preserve"> 14:15:00+05:30</v>
      </c>
      <c r="I1499" t="str">
        <f t="shared" si="2296"/>
        <v>N</v>
      </c>
      <c r="J1499">
        <f t="shared" si="2297"/>
        <v>-66.5</v>
      </c>
      <c r="K1499">
        <f t="shared" si="2298"/>
        <v>-66.849609375</v>
      </c>
      <c r="L1499" s="3">
        <f t="shared" si="2274"/>
        <v>-3.6804383319035891E-3</v>
      </c>
      <c r="M1499" s="3">
        <f t="shared" si="2299"/>
        <v>-3.6997158546449556E-3</v>
      </c>
      <c r="N1499" t="str">
        <f t="shared" si="2300"/>
        <v>2021-11-16</v>
      </c>
      <c r="O1499">
        <f t="shared" si="2301"/>
        <v>-37.650390625</v>
      </c>
      <c r="P1499">
        <f t="shared" si="2302"/>
        <v>-32.69921875</v>
      </c>
      <c r="Q1499">
        <f t="shared" si="2303"/>
        <v>-605.69921875</v>
      </c>
      <c r="R1499">
        <f t="shared" si="2304"/>
        <v>-469.5</v>
      </c>
      <c r="S1499">
        <f t="shared" si="2305"/>
        <v>18090.69384765625</v>
      </c>
      <c r="T1499">
        <f t="shared" si="2306"/>
        <v>18053.545293898809</v>
      </c>
      <c r="U1499">
        <f t="shared" si="2307"/>
        <v>-88.69384765625</v>
      </c>
      <c r="V1499">
        <f t="shared" si="2308"/>
        <v>-51.545293898809177</v>
      </c>
      <c r="W1499">
        <f t="shared" si="2309"/>
        <v>81.69921875</v>
      </c>
      <c r="X1499">
        <f t="shared" si="2310"/>
        <v>56.544921875</v>
      </c>
      <c r="Y1499">
        <f t="shared" si="2311"/>
        <v>18066.434029011114</v>
      </c>
      <c r="Z1499">
        <f t="shared" si="2320"/>
        <v>18053.466122604463</v>
      </c>
      <c r="AA1499">
        <f t="shared" si="2312"/>
        <v>-64.434029011114035</v>
      </c>
      <c r="AB1499">
        <f t="shared" si="2313"/>
        <v>-51.466122604462726</v>
      </c>
      <c r="AC1499" s="9">
        <f t="shared" si="2314"/>
        <v>12.967906406651309</v>
      </c>
      <c r="AD1499" s="4">
        <f t="shared" si="2315"/>
        <v>-0.50562700086405798</v>
      </c>
      <c r="AE1499" s="2">
        <f t="shared" si="2316"/>
        <v>4.5420879336496829E-3</v>
      </c>
      <c r="AF1499">
        <f t="shared" si="2324"/>
        <v>12.888735112304857</v>
      </c>
      <c r="AG1499" s="4">
        <f t="shared" si="2317"/>
        <v>-0.70122744360319411</v>
      </c>
      <c r="AI1499">
        <f t="shared" si="2318"/>
        <v>0</v>
      </c>
      <c r="AJ1499">
        <f t="shared" si="2321"/>
        <v>0</v>
      </c>
      <c r="AK1499">
        <f t="shared" si="2322"/>
        <v>1</v>
      </c>
      <c r="AL1499">
        <f t="shared" ref="AL1499:AN1499" si="2326">SUM(AI1489:AI1498)/10</f>
        <v>0.2</v>
      </c>
      <c r="AM1499">
        <f t="shared" si="2326"/>
        <v>0</v>
      </c>
      <c r="AN1499">
        <f t="shared" si="2326"/>
        <v>0.8</v>
      </c>
      <c r="AO1499" s="7">
        <f t="shared" si="2236"/>
        <v>-66.5</v>
      </c>
      <c r="AP1499" s="8">
        <f t="shared" si="2240"/>
        <v>0.23599512107004311</v>
      </c>
      <c r="AQ1499" s="8">
        <f t="shared" si="2241"/>
        <v>0</v>
      </c>
      <c r="AR1499" s="8">
        <f t="shared" si="2242"/>
        <v>0.75454545454545452</v>
      </c>
      <c r="AT1499" s="8">
        <f t="shared" si="2237"/>
        <v>3</v>
      </c>
      <c r="AU1499" s="8">
        <f t="shared" si="2238"/>
        <v>7</v>
      </c>
      <c r="AV1499" s="4"/>
    </row>
    <row r="1500" spans="1:53" x14ac:dyDescent="0.25">
      <c r="A1500" t="s">
        <v>1504</v>
      </c>
      <c r="B1500">
        <v>18002.30078125</v>
      </c>
      <c r="C1500">
        <v>18009.150390625</v>
      </c>
      <c r="D1500">
        <v>17959.150390625</v>
      </c>
      <c r="E1500">
        <v>17964.349609375</v>
      </c>
      <c r="F1500">
        <v>17964.349609375</v>
      </c>
      <c r="G1500">
        <v>0</v>
      </c>
      <c r="H1500" t="str">
        <f t="shared" si="2295"/>
        <v xml:space="preserve"> 15:15:00+05:30</v>
      </c>
      <c r="I1500" t="str">
        <f t="shared" si="2296"/>
        <v>N</v>
      </c>
      <c r="J1500">
        <f t="shared" si="2297"/>
        <v>-37.650390625</v>
      </c>
      <c r="K1500">
        <f t="shared" si="2298"/>
        <v>-37.951171875</v>
      </c>
      <c r="L1500" s="3">
        <f t="shared" si="2274"/>
        <v>-2.0914559840573268E-3</v>
      </c>
      <c r="M1500" s="3">
        <f t="shared" si="2299"/>
        <v>-2.1081289739657842E-3</v>
      </c>
      <c r="N1500" t="str">
        <f t="shared" si="2300"/>
        <v>2021-11-16</v>
      </c>
      <c r="O1500">
        <f t="shared" si="2301"/>
        <v>10.400390625</v>
      </c>
      <c r="P1500">
        <f t="shared" si="2302"/>
        <v>-70.150390625</v>
      </c>
      <c r="Q1500">
        <f t="shared" si="2303"/>
        <v>-568.94921875</v>
      </c>
      <c r="R1500">
        <f t="shared" si="2304"/>
        <v>-549.298828125</v>
      </c>
      <c r="S1500">
        <f t="shared" si="2305"/>
        <v>18073.987548828125</v>
      </c>
      <c r="T1500">
        <f t="shared" si="2306"/>
        <v>18059.9453125</v>
      </c>
      <c r="U1500">
        <f t="shared" si="2307"/>
        <v>-109.637939453125</v>
      </c>
      <c r="V1500">
        <f t="shared" si="2308"/>
        <v>-95.595703125</v>
      </c>
      <c r="W1500">
        <f t="shared" si="2309"/>
        <v>50</v>
      </c>
      <c r="X1500">
        <f t="shared" si="2310"/>
        <v>58.124804687500003</v>
      </c>
      <c r="Y1500">
        <f t="shared" si="2311"/>
        <v>18043.748602425312</v>
      </c>
      <c r="Z1500">
        <f t="shared" si="2320"/>
        <v>18045.364621401783</v>
      </c>
      <c r="AA1500">
        <f t="shared" si="2312"/>
        <v>-79.398993050312129</v>
      </c>
      <c r="AB1500">
        <f t="shared" si="2313"/>
        <v>-81.015012026782642</v>
      </c>
      <c r="AC1500" s="9">
        <f t="shared" si="2314"/>
        <v>-1.6160189764705137</v>
      </c>
      <c r="AD1500" s="4" t="str">
        <f t="shared" si="2315"/>
        <v>CROSSOVER</v>
      </c>
      <c r="AE1500" s="2">
        <f t="shared" si="2316"/>
        <v>2.784096068714971E-3</v>
      </c>
      <c r="AF1500">
        <f t="shared" si="2324"/>
        <v>-16.196710074687871</v>
      </c>
      <c r="AG1500" s="4" t="str">
        <f t="shared" si="2317"/>
        <v>CROSSOVER</v>
      </c>
      <c r="AI1500">
        <f t="shared" si="2318"/>
        <v>0</v>
      </c>
      <c r="AJ1500">
        <f t="shared" si="2321"/>
        <v>1</v>
      </c>
      <c r="AK1500">
        <f t="shared" si="2322"/>
        <v>0</v>
      </c>
      <c r="AL1500">
        <f t="shared" ref="AL1500:AN1500" si="2327">SUM(AI1490:AI1499)/10</f>
        <v>0.2</v>
      </c>
      <c r="AM1500">
        <f t="shared" si="2327"/>
        <v>0</v>
      </c>
      <c r="AN1500">
        <f t="shared" si="2327"/>
        <v>0.8</v>
      </c>
      <c r="AO1500" s="7">
        <f t="shared" si="2236"/>
        <v>-37.650390625</v>
      </c>
      <c r="AP1500" s="8">
        <f t="shared" si="2240"/>
        <v>0.19308691723912619</v>
      </c>
      <c r="AQ1500" s="8">
        <f t="shared" si="2241"/>
        <v>0.18181818181818182</v>
      </c>
      <c r="AR1500" s="8">
        <f t="shared" si="2242"/>
        <v>0.65454545454545454</v>
      </c>
      <c r="AT1500" s="8">
        <f t="shared" si="2237"/>
        <v>3</v>
      </c>
      <c r="AU1500" s="8">
        <f t="shared" si="2238"/>
        <v>7</v>
      </c>
      <c r="AV1500" s="4"/>
      <c r="AW1500" s="7">
        <f>SUM(AO1501:AO1506)</f>
        <v>-70.150390625</v>
      </c>
      <c r="AX1500" s="7">
        <f>SUM(AO1501:AO1511)</f>
        <v>-219.150390625</v>
      </c>
      <c r="AY1500" s="7">
        <f>SUM(AO1500:AO1514)</f>
        <v>-256.75</v>
      </c>
      <c r="AZ1500" s="7">
        <f>SUM(AO1501:AO1520)</f>
        <v>-568.94921875</v>
      </c>
      <c r="BA1500">
        <f>IF(AC1500&gt;0,1,-1)</f>
        <v>-1</v>
      </c>
    </row>
    <row r="1501" spans="1:53" x14ac:dyDescent="0.25">
      <c r="A1501" t="s">
        <v>1505</v>
      </c>
      <c r="B1501">
        <v>17939.349609375</v>
      </c>
      <c r="C1501">
        <v>17992.80078125</v>
      </c>
      <c r="D1501">
        <v>17908.80078125</v>
      </c>
      <c r="E1501">
        <v>17974.75</v>
      </c>
      <c r="F1501">
        <v>17974.75</v>
      </c>
      <c r="G1501">
        <v>0</v>
      </c>
      <c r="H1501" t="str">
        <f t="shared" si="2295"/>
        <v xml:space="preserve"> 09:15:00+05:30</v>
      </c>
      <c r="I1501" t="str">
        <f t="shared" si="2296"/>
        <v>Y</v>
      </c>
      <c r="J1501">
        <f t="shared" si="2297"/>
        <v>10.400390625</v>
      </c>
      <c r="K1501">
        <f t="shared" si="2298"/>
        <v>35.400390625</v>
      </c>
      <c r="L1501" s="3">
        <f t="shared" si="2274"/>
        <v>5.7894612669820119E-4</v>
      </c>
      <c r="M1501" s="3">
        <f t="shared" si="2299"/>
        <v>1.9733374618274881E-3</v>
      </c>
      <c r="N1501" t="str">
        <f t="shared" si="2300"/>
        <v>2021-11-17</v>
      </c>
      <c r="O1501">
        <f t="shared" si="2301"/>
        <v>29.05078125</v>
      </c>
      <c r="P1501">
        <f t="shared" si="2302"/>
        <v>-87.55078125</v>
      </c>
      <c r="Q1501">
        <f t="shared" si="2303"/>
        <v>-534.75</v>
      </c>
      <c r="R1501">
        <f t="shared" si="2304"/>
        <v>-616.94921875</v>
      </c>
      <c r="S1501">
        <f t="shared" si="2305"/>
        <v>18056.24365234375</v>
      </c>
      <c r="T1501">
        <f t="shared" si="2306"/>
        <v>18063.692894345237</v>
      </c>
      <c r="U1501">
        <f t="shared" si="2307"/>
        <v>-81.49365234375</v>
      </c>
      <c r="V1501">
        <f t="shared" si="2308"/>
        <v>-88.942894345236709</v>
      </c>
      <c r="W1501">
        <f t="shared" si="2309"/>
        <v>84</v>
      </c>
      <c r="X1501">
        <f t="shared" si="2310"/>
        <v>57.279687500000001</v>
      </c>
      <c r="Y1501">
        <f t="shared" si="2311"/>
        <v>18028.415579664132</v>
      </c>
      <c r="Z1501">
        <f t="shared" si="2320"/>
        <v>18038.945110365257</v>
      </c>
      <c r="AA1501">
        <f t="shared" si="2312"/>
        <v>-53.665579664131656</v>
      </c>
      <c r="AB1501">
        <f t="shared" si="2313"/>
        <v>-64.195110365257278</v>
      </c>
      <c r="AC1501" s="9">
        <f t="shared" si="2314"/>
        <v>-10.529530701125623</v>
      </c>
      <c r="AD1501" s="4">
        <f t="shared" si="2315"/>
        <v>5.5157221879428509</v>
      </c>
      <c r="AE1501" s="2">
        <f t="shared" si="2316"/>
        <v>4.6904313150853512E-3</v>
      </c>
      <c r="AF1501">
        <f t="shared" si="2324"/>
        <v>-35.277314681105054</v>
      </c>
      <c r="AG1501" s="4">
        <f t="shared" si="2317"/>
        <v>1.1780543405685977</v>
      </c>
      <c r="AI1501">
        <f t="shared" si="2318"/>
        <v>0</v>
      </c>
      <c r="AJ1501">
        <f t="shared" si="2321"/>
        <v>1</v>
      </c>
      <c r="AK1501">
        <f t="shared" si="2322"/>
        <v>0</v>
      </c>
      <c r="AL1501">
        <f t="shared" ref="AL1501:AN1501" si="2328">SUM(AI1491:AI1500)/10</f>
        <v>0.2</v>
      </c>
      <c r="AM1501">
        <f t="shared" si="2328"/>
        <v>0.1</v>
      </c>
      <c r="AN1501">
        <f t="shared" si="2328"/>
        <v>0.7</v>
      </c>
      <c r="AO1501" s="7">
        <f t="shared" si="2236"/>
        <v>10.400390625</v>
      </c>
      <c r="AP1501" s="8">
        <f t="shared" si="2240"/>
        <v>0.15798020501383053</v>
      </c>
      <c r="AQ1501" s="8">
        <f t="shared" si="2241"/>
        <v>0.18181818181818182</v>
      </c>
      <c r="AR1501" s="8">
        <f t="shared" si="2242"/>
        <v>0.65454545454545454</v>
      </c>
      <c r="AT1501" s="8">
        <f t="shared" si="2237"/>
        <v>3</v>
      </c>
      <c r="AU1501" s="8">
        <f t="shared" si="2238"/>
        <v>7</v>
      </c>
      <c r="AV1501" s="4"/>
    </row>
    <row r="1502" spans="1:53" x14ac:dyDescent="0.25">
      <c r="A1502" t="s">
        <v>1506</v>
      </c>
      <c r="B1502">
        <v>17973.94921875</v>
      </c>
      <c r="C1502">
        <v>18022.30078125</v>
      </c>
      <c r="D1502">
        <v>17967.30078125</v>
      </c>
      <c r="E1502">
        <v>18003.80078125</v>
      </c>
      <c r="F1502">
        <v>18003.80078125</v>
      </c>
      <c r="G1502">
        <v>0</v>
      </c>
      <c r="H1502" t="str">
        <f t="shared" si="2295"/>
        <v xml:space="preserve"> 10:15:00+05:30</v>
      </c>
      <c r="I1502" t="str">
        <f t="shared" si="2296"/>
        <v>N</v>
      </c>
      <c r="J1502">
        <f t="shared" si="2297"/>
        <v>29.05078125</v>
      </c>
      <c r="K1502">
        <f t="shared" si="2298"/>
        <v>29.8515625</v>
      </c>
      <c r="L1502" s="3">
        <f t="shared" si="2274"/>
        <v>1.6161994603541079E-3</v>
      </c>
      <c r="M1502" s="3">
        <f t="shared" si="2299"/>
        <v>1.6608237920723373E-3</v>
      </c>
      <c r="N1502" t="str">
        <f t="shared" si="2300"/>
        <v>2021-11-17</v>
      </c>
      <c r="O1502">
        <f t="shared" si="2301"/>
        <v>-48.451171875</v>
      </c>
      <c r="P1502">
        <f t="shared" si="2302"/>
        <v>-208.75</v>
      </c>
      <c r="Q1502">
        <f t="shared" si="2303"/>
        <v>-664.201171875</v>
      </c>
      <c r="R1502">
        <f t="shared" si="2304"/>
        <v>-604.951171875</v>
      </c>
      <c r="S1502">
        <f t="shared" si="2305"/>
        <v>18041.58740234375</v>
      </c>
      <c r="T1502">
        <f t="shared" si="2306"/>
        <v>18064.747674851191</v>
      </c>
      <c r="U1502">
        <f t="shared" si="2307"/>
        <v>-37.78662109375</v>
      </c>
      <c r="V1502">
        <f t="shared" si="2308"/>
        <v>-60.946893601190823</v>
      </c>
      <c r="W1502">
        <f t="shared" si="2309"/>
        <v>55</v>
      </c>
      <c r="X1502">
        <f t="shared" si="2310"/>
        <v>59.894726562499997</v>
      </c>
      <c r="Y1502">
        <f t="shared" si="2311"/>
        <v>18022.94562446099</v>
      </c>
      <c r="Z1502">
        <f t="shared" si="2320"/>
        <v>18035.750171354779</v>
      </c>
      <c r="AA1502">
        <f t="shared" si="2312"/>
        <v>-19.144843210990075</v>
      </c>
      <c r="AB1502">
        <f t="shared" si="2313"/>
        <v>-31.949390104779013</v>
      </c>
      <c r="AC1502" s="9">
        <f t="shared" si="2314"/>
        <v>-12.804546893788938</v>
      </c>
      <c r="AD1502" s="4">
        <f t="shared" si="2315"/>
        <v>0.21606054982299569</v>
      </c>
      <c r="AE1502" s="2">
        <f t="shared" si="2316"/>
        <v>3.0611164509137586E-3</v>
      </c>
      <c r="AF1502">
        <f t="shared" si="2324"/>
        <v>-41.802050390200748</v>
      </c>
      <c r="AG1502" s="4">
        <f t="shared" si="2317"/>
        <v>0.18495556615000572</v>
      </c>
      <c r="AI1502">
        <f t="shared" si="2318"/>
        <v>0</v>
      </c>
      <c r="AJ1502">
        <f t="shared" si="2321"/>
        <v>1</v>
      </c>
      <c r="AK1502">
        <f t="shared" si="2322"/>
        <v>0</v>
      </c>
      <c r="AL1502">
        <f t="shared" ref="AL1502:AN1502" si="2329">SUM(AI1492:AI1501)/10</f>
        <v>0.1</v>
      </c>
      <c r="AM1502">
        <f t="shared" si="2329"/>
        <v>0.2</v>
      </c>
      <c r="AN1502">
        <f t="shared" si="2329"/>
        <v>0.7</v>
      </c>
      <c r="AO1502" s="7">
        <f t="shared" si="2236"/>
        <v>29.05078125</v>
      </c>
      <c r="AP1502" s="8">
        <f t="shared" si="2240"/>
        <v>0.12925653137495224</v>
      </c>
      <c r="AQ1502" s="8">
        <f t="shared" si="2241"/>
        <v>0.26363636363636367</v>
      </c>
      <c r="AR1502" s="8">
        <f t="shared" si="2242"/>
        <v>0.57272727272727275</v>
      </c>
      <c r="AT1502" s="8">
        <f t="shared" si="2237"/>
        <v>4</v>
      </c>
      <c r="AU1502" s="8">
        <f t="shared" si="2238"/>
        <v>6</v>
      </c>
      <c r="AV1502" s="4"/>
    </row>
    <row r="1503" spans="1:53" x14ac:dyDescent="0.25">
      <c r="A1503" t="s">
        <v>1507</v>
      </c>
      <c r="B1503">
        <v>18003.5</v>
      </c>
      <c r="C1503">
        <v>18007</v>
      </c>
      <c r="D1503">
        <v>17940.94921875</v>
      </c>
      <c r="E1503">
        <v>17955.349609375</v>
      </c>
      <c r="F1503">
        <v>17955.349609375</v>
      </c>
      <c r="G1503">
        <v>0</v>
      </c>
      <c r="H1503" t="str">
        <f t="shared" si="2295"/>
        <v xml:space="preserve"> 11:15:00+05:30</v>
      </c>
      <c r="I1503" t="str">
        <f t="shared" si="2296"/>
        <v>N</v>
      </c>
      <c r="J1503">
        <f t="shared" si="2297"/>
        <v>-48.451171875</v>
      </c>
      <c r="K1503">
        <f t="shared" si="2298"/>
        <v>-48.150390625</v>
      </c>
      <c r="L1503" s="3">
        <f t="shared" si="2274"/>
        <v>-2.6911635195085758E-3</v>
      </c>
      <c r="M1503" s="3">
        <f t="shared" si="2299"/>
        <v>-2.6745016593995611E-3</v>
      </c>
      <c r="N1503" t="str">
        <f t="shared" si="2300"/>
        <v>2021-11-17</v>
      </c>
      <c r="O1503">
        <f t="shared" si="2301"/>
        <v>28.849609375</v>
      </c>
      <c r="P1503">
        <f t="shared" si="2302"/>
        <v>-190.75</v>
      </c>
      <c r="Q1503">
        <f t="shared" si="2303"/>
        <v>-570.099609375</v>
      </c>
      <c r="R1503">
        <f t="shared" si="2304"/>
        <v>-489.599609375</v>
      </c>
      <c r="S1503">
        <f t="shared" si="2305"/>
        <v>18031.887451171875</v>
      </c>
      <c r="T1503">
        <f t="shared" si="2306"/>
        <v>18067.814360119046</v>
      </c>
      <c r="U1503">
        <f t="shared" si="2307"/>
        <v>-76.537841796875</v>
      </c>
      <c r="V1503">
        <f t="shared" si="2308"/>
        <v>-112.46475074404589</v>
      </c>
      <c r="W1503">
        <f t="shared" si="2309"/>
        <v>66.05078125</v>
      </c>
      <c r="X1503">
        <f t="shared" si="2310"/>
        <v>61.524804687500001</v>
      </c>
      <c r="Y1503">
        <f t="shared" si="2311"/>
        <v>18007.924287775215</v>
      </c>
      <c r="Z1503">
        <f t="shared" si="2320"/>
        <v>18028.441029356618</v>
      </c>
      <c r="AA1503">
        <f t="shared" si="2312"/>
        <v>-52.574678400214907</v>
      </c>
      <c r="AB1503">
        <f t="shared" si="2313"/>
        <v>-73.091419981617946</v>
      </c>
      <c r="AC1503" s="9">
        <f t="shared" si="2314"/>
        <v>-20.516741581403039</v>
      </c>
      <c r="AD1503" s="4">
        <f t="shared" si="2315"/>
        <v>0.60230125685704905</v>
      </c>
      <c r="AE1503" s="2">
        <f t="shared" si="2316"/>
        <v>3.6815655874534578E-3</v>
      </c>
      <c r="AF1503">
        <f t="shared" si="2324"/>
        <v>-59.89007234383098</v>
      </c>
      <c r="AG1503" s="4">
        <f t="shared" si="2317"/>
        <v>0.43270657263908835</v>
      </c>
      <c r="AI1503">
        <f t="shared" si="2318"/>
        <v>0</v>
      </c>
      <c r="AJ1503">
        <f t="shared" si="2321"/>
        <v>1</v>
      </c>
      <c r="AK1503">
        <f t="shared" si="2322"/>
        <v>0</v>
      </c>
      <c r="AL1503">
        <f t="shared" ref="AL1503:AN1503" si="2330">SUM(AI1493:AI1502)/10</f>
        <v>0.1</v>
      </c>
      <c r="AM1503">
        <f t="shared" si="2330"/>
        <v>0.3</v>
      </c>
      <c r="AN1503">
        <f t="shared" si="2330"/>
        <v>0.6</v>
      </c>
      <c r="AO1503" s="7">
        <f t="shared" si="2236"/>
        <v>-48.451171875</v>
      </c>
      <c r="AP1503" s="8">
        <f t="shared" si="2240"/>
        <v>0.10575534385223365</v>
      </c>
      <c r="AQ1503" s="8">
        <f t="shared" si="2241"/>
        <v>0.34545454545454546</v>
      </c>
      <c r="AR1503" s="8">
        <f t="shared" si="2242"/>
        <v>0.57272727272727275</v>
      </c>
      <c r="AT1503" s="8">
        <f t="shared" si="2237"/>
        <v>4</v>
      </c>
      <c r="AU1503" s="8">
        <f t="shared" si="2238"/>
        <v>6</v>
      </c>
      <c r="AV1503" s="4"/>
    </row>
    <row r="1504" spans="1:53" x14ac:dyDescent="0.25">
      <c r="A1504" t="s">
        <v>1508</v>
      </c>
      <c r="B1504">
        <v>17955.25</v>
      </c>
      <c r="C1504">
        <v>17984.5</v>
      </c>
      <c r="D1504">
        <v>17930.099609375</v>
      </c>
      <c r="E1504">
        <v>17984.19921875</v>
      </c>
      <c r="F1504">
        <v>17984.19921875</v>
      </c>
      <c r="G1504">
        <v>0</v>
      </c>
      <c r="H1504" t="str">
        <f t="shared" si="2295"/>
        <v xml:space="preserve"> 12:15:00+05:30</v>
      </c>
      <c r="I1504" t="str">
        <f t="shared" si="2296"/>
        <v>N</v>
      </c>
      <c r="J1504">
        <f t="shared" si="2297"/>
        <v>28.849609375</v>
      </c>
      <c r="K1504">
        <f t="shared" si="2298"/>
        <v>28.94921875</v>
      </c>
      <c r="L1504" s="3">
        <f t="shared" si="2274"/>
        <v>1.6067417233656535E-3</v>
      </c>
      <c r="M1504" s="3">
        <f t="shared" si="2299"/>
        <v>1.6122982832319239E-3</v>
      </c>
      <c r="N1504" t="str">
        <f t="shared" si="2300"/>
        <v>2021-11-17</v>
      </c>
      <c r="O1504">
        <f t="shared" si="2301"/>
        <v>-14.8984375</v>
      </c>
      <c r="P1504">
        <f t="shared" si="2302"/>
        <v>-264.25</v>
      </c>
      <c r="Q1504">
        <f t="shared" si="2303"/>
        <v>-528.75</v>
      </c>
      <c r="R1504">
        <f t="shared" si="2304"/>
        <v>-457.6484375</v>
      </c>
      <c r="S1504">
        <f t="shared" si="2305"/>
        <v>18021.61865234375</v>
      </c>
      <c r="T1504">
        <f t="shared" si="2306"/>
        <v>18067.554780505954</v>
      </c>
      <c r="U1504">
        <f t="shared" si="2307"/>
        <v>-37.41943359375</v>
      </c>
      <c r="V1504">
        <f t="shared" si="2308"/>
        <v>-83.355561755954113</v>
      </c>
      <c r="W1504">
        <f t="shared" si="2309"/>
        <v>54.400390625</v>
      </c>
      <c r="X1504">
        <f t="shared" si="2310"/>
        <v>65.479882812499994</v>
      </c>
      <c r="Y1504">
        <f t="shared" si="2311"/>
        <v>18002.652050214056</v>
      </c>
      <c r="Z1504">
        <f t="shared" si="2320"/>
        <v>18024.419046574199</v>
      </c>
      <c r="AA1504">
        <f t="shared" si="2312"/>
        <v>-18.452831464055635</v>
      </c>
      <c r="AB1504">
        <f t="shared" si="2313"/>
        <v>-40.219827824199456</v>
      </c>
      <c r="AC1504" s="9">
        <f t="shared" si="2314"/>
        <v>-21.766996360143821</v>
      </c>
      <c r="AD1504" s="4">
        <f t="shared" si="2315"/>
        <v>6.0938271985355057E-2</v>
      </c>
      <c r="AE1504" s="2">
        <f t="shared" si="2316"/>
        <v>3.0340261242361422E-3</v>
      </c>
      <c r="AF1504">
        <f t="shared" si="2324"/>
        <v>-64.902730291898479</v>
      </c>
      <c r="AG1504" s="4">
        <f t="shared" si="2317"/>
        <v>8.3697643898134833E-2</v>
      </c>
      <c r="AI1504">
        <f t="shared" si="2318"/>
        <v>0</v>
      </c>
      <c r="AJ1504">
        <f t="shared" si="2321"/>
        <v>1</v>
      </c>
      <c r="AK1504">
        <f t="shared" si="2322"/>
        <v>0</v>
      </c>
      <c r="AL1504">
        <f t="shared" ref="AL1504:AN1504" si="2331">SUM(AI1494:AI1503)/10</f>
        <v>0.1</v>
      </c>
      <c r="AM1504">
        <f t="shared" si="2331"/>
        <v>0.4</v>
      </c>
      <c r="AN1504">
        <f t="shared" si="2331"/>
        <v>0.5</v>
      </c>
      <c r="AO1504" s="7">
        <f t="shared" si="2236"/>
        <v>28.849609375</v>
      </c>
      <c r="AP1504" s="8">
        <f t="shared" si="2240"/>
        <v>8.652709951546389E-2</v>
      </c>
      <c r="AQ1504" s="8">
        <f t="shared" si="2241"/>
        <v>0.42727272727272725</v>
      </c>
      <c r="AR1504" s="8">
        <f t="shared" si="2242"/>
        <v>0.49090909090909091</v>
      </c>
      <c r="AT1504" s="8">
        <f t="shared" si="2237"/>
        <v>5</v>
      </c>
      <c r="AU1504" s="8">
        <f t="shared" si="2238"/>
        <v>5</v>
      </c>
      <c r="AV1504" s="4"/>
    </row>
    <row r="1505" spans="1:48" x14ac:dyDescent="0.25">
      <c r="A1505" t="s">
        <v>1509</v>
      </c>
      <c r="B1505">
        <v>17984.55078125</v>
      </c>
      <c r="C1505">
        <v>18009.400390625</v>
      </c>
      <c r="D1505">
        <v>17956.30078125</v>
      </c>
      <c r="E1505">
        <v>17969.30078125</v>
      </c>
      <c r="F1505">
        <v>17969.30078125</v>
      </c>
      <c r="G1505">
        <v>0</v>
      </c>
      <c r="H1505" t="str">
        <f t="shared" si="2295"/>
        <v xml:space="preserve"> 13:15:00+05:30</v>
      </c>
      <c r="I1505" t="str">
        <f t="shared" si="2296"/>
        <v>N</v>
      </c>
      <c r="J1505">
        <f t="shared" si="2297"/>
        <v>-14.8984375</v>
      </c>
      <c r="K1505">
        <f t="shared" si="2298"/>
        <v>-15.25</v>
      </c>
      <c r="L1505" s="3">
        <f t="shared" si="2274"/>
        <v>-8.284181752428075E-4</v>
      </c>
      <c r="M1505" s="3">
        <f t="shared" si="2299"/>
        <v>-8.4795000917671308E-4</v>
      </c>
      <c r="N1505" t="str">
        <f t="shared" si="2300"/>
        <v>2021-11-17</v>
      </c>
      <c r="O1505">
        <f t="shared" si="2301"/>
        <v>-75.1015625</v>
      </c>
      <c r="P1505">
        <f t="shared" si="2302"/>
        <v>-224.1015625</v>
      </c>
      <c r="Q1505">
        <f t="shared" si="2303"/>
        <v>-532.1015625</v>
      </c>
      <c r="R1505">
        <f t="shared" si="2304"/>
        <v>-453.150390625</v>
      </c>
      <c r="S1505">
        <f t="shared" si="2305"/>
        <v>18008.881103515625</v>
      </c>
      <c r="T1505">
        <f t="shared" si="2306"/>
        <v>18065.809523809523</v>
      </c>
      <c r="U1505">
        <f t="shared" si="2307"/>
        <v>-39.580322265625</v>
      </c>
      <c r="V1505">
        <f t="shared" si="2308"/>
        <v>-96.508742559522943</v>
      </c>
      <c r="W1505">
        <f t="shared" si="2309"/>
        <v>53.099609375</v>
      </c>
      <c r="X1505">
        <f t="shared" si="2310"/>
        <v>61.090039062499997</v>
      </c>
      <c r="Y1505">
        <f t="shared" si="2311"/>
        <v>17995.240657110931</v>
      </c>
      <c r="Z1505">
        <f t="shared" si="2320"/>
        <v>18019.408295181089</v>
      </c>
      <c r="AA1505">
        <f t="shared" si="2312"/>
        <v>-25.939875860931352</v>
      </c>
      <c r="AB1505">
        <f t="shared" si="2313"/>
        <v>-50.107513931088761</v>
      </c>
      <c r="AC1505" s="9">
        <f t="shared" si="2314"/>
        <v>-24.167638070157409</v>
      </c>
      <c r="AD1505" s="4">
        <f t="shared" si="2315"/>
        <v>0.11028814772116431</v>
      </c>
      <c r="AE1505" s="2">
        <f t="shared" si="2316"/>
        <v>2.9571574915055279E-3</v>
      </c>
      <c r="AF1505">
        <f t="shared" si="2324"/>
        <v>-70.568866698591592</v>
      </c>
      <c r="AG1505" s="4">
        <f t="shared" si="2317"/>
        <v>8.7301972986495321E-2</v>
      </c>
      <c r="AI1505">
        <f t="shared" si="2318"/>
        <v>0</v>
      </c>
      <c r="AJ1505">
        <f t="shared" si="2321"/>
        <v>1</v>
      </c>
      <c r="AK1505">
        <f t="shared" si="2322"/>
        <v>0</v>
      </c>
      <c r="AL1505">
        <f t="shared" ref="AL1505:AN1505" si="2332">SUM(AI1495:AI1504)/10</f>
        <v>0.1</v>
      </c>
      <c r="AM1505">
        <f t="shared" si="2332"/>
        <v>0.5</v>
      </c>
      <c r="AN1505">
        <f t="shared" si="2332"/>
        <v>0.4</v>
      </c>
      <c r="AO1505" s="7">
        <f t="shared" si="2236"/>
        <v>-14.8984375</v>
      </c>
      <c r="AP1505" s="8">
        <f t="shared" si="2240"/>
        <v>7.0794899603561362E-2</v>
      </c>
      <c r="AQ1505" s="8">
        <f t="shared" si="2241"/>
        <v>0.50909090909090915</v>
      </c>
      <c r="AR1505" s="8">
        <f t="shared" si="2242"/>
        <v>0.40909090909090906</v>
      </c>
      <c r="AT1505" s="8">
        <f t="shared" si="2237"/>
        <v>5</v>
      </c>
      <c r="AU1505" s="8">
        <f t="shared" si="2238"/>
        <v>5</v>
      </c>
      <c r="AV1505" s="4"/>
    </row>
    <row r="1506" spans="1:48" x14ac:dyDescent="0.25">
      <c r="A1506" t="s">
        <v>1510</v>
      </c>
      <c r="B1506">
        <v>17969.099609375</v>
      </c>
      <c r="C1506">
        <v>17976.44921875</v>
      </c>
      <c r="D1506">
        <v>17894</v>
      </c>
      <c r="E1506">
        <v>17894.19921875</v>
      </c>
      <c r="F1506">
        <v>17894.19921875</v>
      </c>
      <c r="G1506">
        <v>0</v>
      </c>
      <c r="H1506" t="str">
        <f t="shared" si="2295"/>
        <v xml:space="preserve"> 14:15:00+05:30</v>
      </c>
      <c r="I1506" t="str">
        <f t="shared" si="2296"/>
        <v>N</v>
      </c>
      <c r="J1506">
        <f t="shared" si="2297"/>
        <v>-75.1015625</v>
      </c>
      <c r="K1506">
        <f t="shared" si="2298"/>
        <v>-74.900390625</v>
      </c>
      <c r="L1506" s="3">
        <f t="shared" si="2274"/>
        <v>-4.1794371085581939E-3</v>
      </c>
      <c r="M1506" s="3">
        <f t="shared" si="2299"/>
        <v>-4.1682884648222606E-3</v>
      </c>
      <c r="N1506" t="str">
        <f t="shared" si="2300"/>
        <v>2021-11-17</v>
      </c>
      <c r="O1506">
        <f t="shared" si="2301"/>
        <v>-7</v>
      </c>
      <c r="P1506">
        <f t="shared" si="2302"/>
        <v>-91.099609375</v>
      </c>
      <c r="Q1506">
        <f t="shared" si="2303"/>
        <v>-367</v>
      </c>
      <c r="R1506">
        <f t="shared" si="2304"/>
        <v>-385.349609375</v>
      </c>
      <c r="S1506">
        <f t="shared" si="2305"/>
        <v>17990.28125</v>
      </c>
      <c r="T1506">
        <f t="shared" si="2306"/>
        <v>18060.042875744046</v>
      </c>
      <c r="U1506">
        <f t="shared" si="2307"/>
        <v>-96.08203125</v>
      </c>
      <c r="V1506">
        <f t="shared" si="2308"/>
        <v>-165.84365699404589</v>
      </c>
      <c r="W1506">
        <f t="shared" si="2309"/>
        <v>82.44921875</v>
      </c>
      <c r="X1506">
        <f t="shared" si="2310"/>
        <v>61.6</v>
      </c>
      <c r="Y1506">
        <f t="shared" si="2311"/>
        <v>17972.787004141835</v>
      </c>
      <c r="Z1506">
        <f t="shared" si="2320"/>
        <v>18008.025651869171</v>
      </c>
      <c r="AA1506">
        <f t="shared" si="2312"/>
        <v>-78.587785391835496</v>
      </c>
      <c r="AB1506">
        <f t="shared" si="2313"/>
        <v>-113.82643311917127</v>
      </c>
      <c r="AC1506" s="9">
        <f t="shared" si="2314"/>
        <v>-35.238647727335774</v>
      </c>
      <c r="AD1506" s="4">
        <f t="shared" si="2315"/>
        <v>0.45809233095264806</v>
      </c>
      <c r="AE1506" s="2">
        <f t="shared" si="2316"/>
        <v>4.6076460685145855E-3</v>
      </c>
      <c r="AF1506">
        <f t="shared" si="2324"/>
        <v>-87.255871602210391</v>
      </c>
      <c r="AG1506" s="4">
        <f t="shared" si="2317"/>
        <v>0.236464119154571</v>
      </c>
      <c r="AI1506">
        <f t="shared" si="2318"/>
        <v>0</v>
      </c>
      <c r="AJ1506">
        <f t="shared" si="2321"/>
        <v>1</v>
      </c>
      <c r="AK1506">
        <f t="shared" si="2322"/>
        <v>0</v>
      </c>
      <c r="AL1506">
        <f t="shared" ref="AL1506:AN1506" si="2333">SUM(AI1496:AI1505)/10</f>
        <v>0.1</v>
      </c>
      <c r="AM1506">
        <f t="shared" si="2333"/>
        <v>0.6</v>
      </c>
      <c r="AN1506">
        <f t="shared" si="2333"/>
        <v>0.3</v>
      </c>
      <c r="AO1506" s="7">
        <f t="shared" si="2236"/>
        <v>-75.1015625</v>
      </c>
      <c r="AP1506" s="8">
        <f t="shared" si="2240"/>
        <v>5.7923099675641118E-2</v>
      </c>
      <c r="AQ1506" s="8">
        <f t="shared" si="2241"/>
        <v>0.59090909090909094</v>
      </c>
      <c r="AR1506" s="8">
        <f t="shared" si="2242"/>
        <v>0.32727272727272727</v>
      </c>
      <c r="AT1506" s="8">
        <f t="shared" si="2237"/>
        <v>4</v>
      </c>
      <c r="AU1506" s="8">
        <f t="shared" si="2238"/>
        <v>6</v>
      </c>
      <c r="AV1506" s="4"/>
    </row>
    <row r="1507" spans="1:48" x14ac:dyDescent="0.25">
      <c r="A1507" t="s">
        <v>1511</v>
      </c>
      <c r="B1507">
        <v>17894.900390625</v>
      </c>
      <c r="C1507">
        <v>17900.25</v>
      </c>
      <c r="D1507">
        <v>17879.94921875</v>
      </c>
      <c r="E1507">
        <v>17887.19921875</v>
      </c>
      <c r="F1507">
        <v>17887.19921875</v>
      </c>
      <c r="G1507">
        <v>0</v>
      </c>
      <c r="H1507" t="str">
        <f t="shared" si="2295"/>
        <v xml:space="preserve"> 15:15:00+05:30</v>
      </c>
      <c r="I1507" t="str">
        <f t="shared" si="2296"/>
        <v>N</v>
      </c>
      <c r="J1507">
        <f t="shared" si="2297"/>
        <v>-7</v>
      </c>
      <c r="K1507">
        <f t="shared" si="2298"/>
        <v>-7.701171875</v>
      </c>
      <c r="L1507" s="3">
        <f t="shared" si="2274"/>
        <v>-3.9118822331346467E-4</v>
      </c>
      <c r="M1507" s="3">
        <f t="shared" si="2299"/>
        <v>-4.3035567155403585E-4</v>
      </c>
      <c r="N1507" t="str">
        <f t="shared" si="2300"/>
        <v>2021-11-17</v>
      </c>
      <c r="O1507">
        <f t="shared" si="2301"/>
        <v>-92.1484375</v>
      </c>
      <c r="P1507">
        <f t="shared" si="2302"/>
        <v>-134.94921875</v>
      </c>
      <c r="Q1507">
        <f t="shared" si="2303"/>
        <v>-382</v>
      </c>
      <c r="R1507">
        <f t="shared" si="2304"/>
        <v>-356.849609375</v>
      </c>
      <c r="S1507">
        <f t="shared" si="2305"/>
        <v>17968.49365234375</v>
      </c>
      <c r="T1507">
        <f t="shared" si="2306"/>
        <v>18050.388113839286</v>
      </c>
      <c r="U1507">
        <f t="shared" si="2307"/>
        <v>-81.29443359375</v>
      </c>
      <c r="V1507">
        <f t="shared" si="2308"/>
        <v>-163.18889508928623</v>
      </c>
      <c r="W1507">
        <f t="shared" si="2309"/>
        <v>20.30078125</v>
      </c>
      <c r="X1507">
        <f t="shared" si="2310"/>
        <v>63.274999999999999</v>
      </c>
      <c r="Y1507">
        <f t="shared" si="2311"/>
        <v>17953.767496276982</v>
      </c>
      <c r="Z1507">
        <f t="shared" si="2320"/>
        <v>17997.04143067652</v>
      </c>
      <c r="AA1507">
        <f t="shared" si="2312"/>
        <v>-66.568277526981547</v>
      </c>
      <c r="AB1507">
        <f t="shared" si="2313"/>
        <v>-109.84221192651967</v>
      </c>
      <c r="AC1507" s="9">
        <f t="shared" si="2314"/>
        <v>-43.27393439953812</v>
      </c>
      <c r="AD1507" s="4">
        <f t="shared" si="2315"/>
        <v>0.22802483041848146</v>
      </c>
      <c r="AE1507" s="2">
        <f t="shared" si="2316"/>
        <v>1.135393674871927E-3</v>
      </c>
      <c r="AF1507">
        <f t="shared" si="2324"/>
        <v>-96.620617562304687</v>
      </c>
      <c r="AG1507" s="4">
        <f t="shared" si="2317"/>
        <v>0.10732510933805246</v>
      </c>
      <c r="AI1507">
        <f t="shared" si="2318"/>
        <v>0</v>
      </c>
      <c r="AJ1507">
        <f t="shared" si="2321"/>
        <v>1</v>
      </c>
      <c r="AK1507">
        <f t="shared" si="2322"/>
        <v>0</v>
      </c>
      <c r="AL1507">
        <f t="shared" ref="AL1507:AN1507" si="2334">SUM(AI1497:AI1506)/10</f>
        <v>0.1</v>
      </c>
      <c r="AM1507">
        <f t="shared" si="2334"/>
        <v>0.7</v>
      </c>
      <c r="AN1507">
        <f t="shared" si="2334"/>
        <v>0.2</v>
      </c>
      <c r="AO1507" s="7">
        <f t="shared" ref="AO1507:AO1570" si="2335">J1507</f>
        <v>-7</v>
      </c>
      <c r="AP1507" s="8">
        <f t="shared" si="2240"/>
        <v>4.7391627007342729E-2</v>
      </c>
      <c r="AQ1507" s="8">
        <f t="shared" si="2241"/>
        <v>0.67272727272727273</v>
      </c>
      <c r="AR1507" s="8">
        <f t="shared" si="2242"/>
        <v>0.24545454545454545</v>
      </c>
      <c r="AT1507" s="8">
        <f t="shared" ref="AT1507:AT1570" si="2336">COUNTIF($J1498:$J1507,"&gt;0")</f>
        <v>3</v>
      </c>
      <c r="AU1507" s="8">
        <f t="shared" ref="AU1507:AU1570" si="2337">COUNTIF($J1498:$J1507,"&lt;0")</f>
        <v>7</v>
      </c>
      <c r="AV1507" s="4"/>
    </row>
    <row r="1508" spans="1:48" x14ac:dyDescent="0.25">
      <c r="A1508" t="s">
        <v>1512</v>
      </c>
      <c r="B1508">
        <v>17890.55078125</v>
      </c>
      <c r="C1508">
        <v>17945.349609375</v>
      </c>
      <c r="D1508">
        <v>17793.400390625</v>
      </c>
      <c r="E1508">
        <v>17795.05078125</v>
      </c>
      <c r="F1508">
        <v>17795.05078125</v>
      </c>
      <c r="G1508">
        <v>0</v>
      </c>
      <c r="H1508" t="str">
        <f t="shared" si="2295"/>
        <v xml:space="preserve"> 09:15:00+05:30</v>
      </c>
      <c r="I1508" t="str">
        <f t="shared" si="2296"/>
        <v>Y</v>
      </c>
      <c r="J1508">
        <f t="shared" si="2297"/>
        <v>-92.1484375</v>
      </c>
      <c r="K1508">
        <f t="shared" si="2298"/>
        <v>-95.5</v>
      </c>
      <c r="L1508" s="3">
        <f t="shared" si="2274"/>
        <v>-5.1516414824410699E-3</v>
      </c>
      <c r="M1508" s="3">
        <f t="shared" si="2299"/>
        <v>-5.3380134109726656E-3</v>
      </c>
      <c r="N1508" t="str">
        <f t="shared" si="2300"/>
        <v>2021-11-18</v>
      </c>
      <c r="O1508">
        <f t="shared" si="2301"/>
        <v>-30.451171875</v>
      </c>
      <c r="P1508">
        <f t="shared" si="2302"/>
        <v>-49.80078125</v>
      </c>
      <c r="Q1508">
        <f t="shared" si="2303"/>
        <v>-299.951171875</v>
      </c>
      <c r="R1508">
        <f t="shared" si="2304"/>
        <v>-248.05078125</v>
      </c>
      <c r="S1508">
        <f t="shared" si="2305"/>
        <v>17954.1435546875</v>
      </c>
      <c r="T1508">
        <f t="shared" si="2306"/>
        <v>18040.319010416668</v>
      </c>
      <c r="U1508">
        <f t="shared" si="2307"/>
        <v>-159.0927734375</v>
      </c>
      <c r="V1508">
        <f t="shared" si="2308"/>
        <v>-245.26822916666788</v>
      </c>
      <c r="W1508">
        <f t="shared" si="2309"/>
        <v>151.94921875</v>
      </c>
      <c r="X1508">
        <f t="shared" si="2310"/>
        <v>60.6650390625</v>
      </c>
      <c r="Y1508">
        <f t="shared" si="2311"/>
        <v>17918.497115159873</v>
      </c>
      <c r="Z1508">
        <f t="shared" si="2320"/>
        <v>17978.678644365016</v>
      </c>
      <c r="AA1508">
        <f t="shared" si="2312"/>
        <v>-123.44633390987292</v>
      </c>
      <c r="AB1508">
        <f t="shared" si="2313"/>
        <v>-183.62786311501623</v>
      </c>
      <c r="AC1508" s="9">
        <f t="shared" si="2314"/>
        <v>-60.181529205143306</v>
      </c>
      <c r="AD1508" s="4">
        <f t="shared" si="2315"/>
        <v>0.39071082951462915</v>
      </c>
      <c r="AE1508" s="2">
        <f t="shared" si="2316"/>
        <v>8.5396391591378521E-3</v>
      </c>
      <c r="AF1508">
        <f t="shared" si="2324"/>
        <v>-121.82189525679496</v>
      </c>
      <c r="AG1508" s="4">
        <f t="shared" si="2317"/>
        <v>0.2608271229299432</v>
      </c>
      <c r="AI1508">
        <f t="shared" si="2318"/>
        <v>0</v>
      </c>
      <c r="AJ1508">
        <f t="shared" si="2321"/>
        <v>1</v>
      </c>
      <c r="AK1508">
        <f t="shared" si="2322"/>
        <v>0</v>
      </c>
      <c r="AL1508">
        <f t="shared" ref="AL1508:AN1508" si="2338">SUM(AI1498:AI1507)/10</f>
        <v>0</v>
      </c>
      <c r="AM1508">
        <f t="shared" si="2338"/>
        <v>0.8</v>
      </c>
      <c r="AN1508">
        <f t="shared" si="2338"/>
        <v>0.2</v>
      </c>
      <c r="AO1508" s="7">
        <f t="shared" si="2335"/>
        <v>-92.1484375</v>
      </c>
      <c r="AP1508" s="8">
        <f t="shared" ref="AP1508:AP1571" si="2339">(AI1508-AP1507)*(2/11)+AP1507</f>
        <v>3.8774967551462231E-2</v>
      </c>
      <c r="AQ1508" s="8">
        <f t="shared" ref="AQ1508:AQ1571" si="2340">(AJ1508-AM1507)*(2/11)+AM1507</f>
        <v>0.75454545454545452</v>
      </c>
      <c r="AR1508" s="8">
        <f t="shared" ref="AR1508:AR1571" si="2341">(AK1508-AN1507)*(2/11)+AN1507</f>
        <v>0.16363636363636364</v>
      </c>
      <c r="AT1508" s="8">
        <f t="shared" si="2336"/>
        <v>3</v>
      </c>
      <c r="AU1508" s="8">
        <f t="shared" si="2337"/>
        <v>7</v>
      </c>
      <c r="AV1508" s="4"/>
    </row>
    <row r="1509" spans="1:48" x14ac:dyDescent="0.25">
      <c r="A1509" t="s">
        <v>1513</v>
      </c>
      <c r="B1509">
        <v>17794.25</v>
      </c>
      <c r="C1509">
        <v>17794.599609375</v>
      </c>
      <c r="D1509">
        <v>17720.69921875</v>
      </c>
      <c r="E1509">
        <v>17764.599609375</v>
      </c>
      <c r="F1509">
        <v>17764.599609375</v>
      </c>
      <c r="G1509">
        <v>0</v>
      </c>
      <c r="H1509" t="str">
        <f t="shared" si="2295"/>
        <v xml:space="preserve"> 10:15:00+05:30</v>
      </c>
      <c r="I1509" t="str">
        <f t="shared" si="2296"/>
        <v>N</v>
      </c>
      <c r="J1509">
        <f t="shared" si="2297"/>
        <v>-30.451171875</v>
      </c>
      <c r="K1509">
        <f t="shared" si="2298"/>
        <v>-29.650390625</v>
      </c>
      <c r="L1509" s="3">
        <f t="shared" si="2274"/>
        <v>-1.7112157896781782E-3</v>
      </c>
      <c r="M1509" s="3">
        <f t="shared" si="2299"/>
        <v>-1.6662905503182209E-3</v>
      </c>
      <c r="N1509" t="str">
        <f t="shared" si="2300"/>
        <v>2021-11-18</v>
      </c>
      <c r="O1509">
        <f t="shared" si="2301"/>
        <v>-44.650390625</v>
      </c>
      <c r="P1509">
        <f t="shared" si="2302"/>
        <v>-130.650390625</v>
      </c>
      <c r="Q1509">
        <f t="shared" si="2303"/>
        <v>-234.75</v>
      </c>
      <c r="R1509">
        <f t="shared" si="2304"/>
        <v>-512.19921875</v>
      </c>
      <c r="S1509">
        <f t="shared" si="2305"/>
        <v>17932.981201171875</v>
      </c>
      <c r="T1509">
        <f t="shared" si="2306"/>
        <v>18023.092819940477</v>
      </c>
      <c r="U1509">
        <f t="shared" si="2307"/>
        <v>-168.381591796875</v>
      </c>
      <c r="V1509">
        <f t="shared" si="2308"/>
        <v>-258.49321056547706</v>
      </c>
      <c r="W1509">
        <f t="shared" si="2309"/>
        <v>73.900390625</v>
      </c>
      <c r="X1509">
        <f t="shared" si="2310"/>
        <v>69.894921874999994</v>
      </c>
      <c r="Y1509">
        <f t="shared" si="2311"/>
        <v>17884.2976694299</v>
      </c>
      <c r="Z1509">
        <f t="shared" si="2320"/>
        <v>17959.216913911379</v>
      </c>
      <c r="AA1509">
        <f t="shared" si="2312"/>
        <v>-119.69806005489954</v>
      </c>
      <c r="AB1509">
        <f t="shared" si="2313"/>
        <v>-194.61730453637938</v>
      </c>
      <c r="AC1509" s="9">
        <f t="shared" si="2314"/>
        <v>-74.919244481479836</v>
      </c>
      <c r="AD1509" s="4">
        <f t="shared" si="2315"/>
        <v>0.24488768349669982</v>
      </c>
      <c r="AE1509" s="2">
        <f t="shared" si="2316"/>
        <v>4.1702863816348249E-3</v>
      </c>
      <c r="AF1509">
        <f t="shared" si="2324"/>
        <v>-138.79515051057751</v>
      </c>
      <c r="AG1509" s="4">
        <f t="shared" si="2317"/>
        <v>0.13932844516992376</v>
      </c>
      <c r="AI1509">
        <f t="shared" si="2318"/>
        <v>0</v>
      </c>
      <c r="AJ1509">
        <f t="shared" si="2321"/>
        <v>1</v>
      </c>
      <c r="AK1509">
        <f t="shared" si="2322"/>
        <v>0</v>
      </c>
      <c r="AL1509">
        <f t="shared" ref="AL1509:AN1509" si="2342">SUM(AI1499:AI1508)/10</f>
        <v>0</v>
      </c>
      <c r="AM1509">
        <f t="shared" si="2342"/>
        <v>0.9</v>
      </c>
      <c r="AN1509">
        <f t="shared" si="2342"/>
        <v>0.1</v>
      </c>
      <c r="AO1509" s="7">
        <f t="shared" si="2335"/>
        <v>-30.451171875</v>
      </c>
      <c r="AP1509" s="8">
        <f t="shared" si="2339"/>
        <v>3.1724973451196369E-2</v>
      </c>
      <c r="AQ1509" s="8">
        <f t="shared" si="2340"/>
        <v>0.83636363636363642</v>
      </c>
      <c r="AR1509" s="8">
        <f t="shared" si="2341"/>
        <v>0.16363636363636364</v>
      </c>
      <c r="AT1509" s="8">
        <f t="shared" si="2336"/>
        <v>3</v>
      </c>
      <c r="AU1509" s="8">
        <f t="shared" si="2337"/>
        <v>7</v>
      </c>
      <c r="AV1509" s="4"/>
    </row>
    <row r="1510" spans="1:48" x14ac:dyDescent="0.25">
      <c r="A1510" t="s">
        <v>1514</v>
      </c>
      <c r="B1510">
        <v>17764.80078125</v>
      </c>
      <c r="C1510">
        <v>17770.19921875</v>
      </c>
      <c r="D1510">
        <v>17708.599609375</v>
      </c>
      <c r="E1510">
        <v>17719.94921875</v>
      </c>
      <c r="F1510">
        <v>17719.94921875</v>
      </c>
      <c r="G1510">
        <v>0</v>
      </c>
      <c r="H1510" t="str">
        <f t="shared" si="2295"/>
        <v xml:space="preserve"> 11:15:00+05:30</v>
      </c>
      <c r="I1510" t="str">
        <f t="shared" si="2296"/>
        <v>N</v>
      </c>
      <c r="J1510">
        <f t="shared" si="2297"/>
        <v>-44.650390625</v>
      </c>
      <c r="K1510">
        <f t="shared" si="2298"/>
        <v>-44.8515625</v>
      </c>
      <c r="L1510" s="3">
        <f t="shared" si="2274"/>
        <v>-2.5134476209323869E-3</v>
      </c>
      <c r="M1510" s="3">
        <f t="shared" si="2299"/>
        <v>-2.5247433423142541E-3</v>
      </c>
      <c r="N1510" t="str">
        <f t="shared" si="2300"/>
        <v>2021-11-18</v>
      </c>
      <c r="O1510">
        <f t="shared" si="2301"/>
        <v>25.25</v>
      </c>
      <c r="P1510">
        <f t="shared" si="2302"/>
        <v>-167.6484375</v>
      </c>
      <c r="Q1510">
        <f t="shared" si="2303"/>
        <v>-129.3984375</v>
      </c>
      <c r="R1510">
        <f t="shared" si="2304"/>
        <v>-554.1484375</v>
      </c>
      <c r="S1510">
        <f t="shared" si="2305"/>
        <v>17906.71240234375</v>
      </c>
      <c r="T1510">
        <f t="shared" si="2306"/>
        <v>18005.242838541668</v>
      </c>
      <c r="U1510">
        <f t="shared" si="2307"/>
        <v>-186.76318359375</v>
      </c>
      <c r="V1510">
        <f t="shared" si="2308"/>
        <v>-285.29361979166788</v>
      </c>
      <c r="W1510">
        <f t="shared" si="2309"/>
        <v>61.599609375</v>
      </c>
      <c r="X1510">
        <f t="shared" si="2310"/>
        <v>69.115039062500003</v>
      </c>
      <c r="Y1510">
        <f t="shared" si="2311"/>
        <v>17847.775791501033</v>
      </c>
      <c r="Z1510">
        <f t="shared" si="2320"/>
        <v>17937.465305260346</v>
      </c>
      <c r="AA1510">
        <f t="shared" si="2312"/>
        <v>-127.82657275103338</v>
      </c>
      <c r="AB1510">
        <f t="shared" si="2313"/>
        <v>-217.51608651034621</v>
      </c>
      <c r="AC1510" s="9">
        <f t="shared" si="2314"/>
        <v>-89.689513759312831</v>
      </c>
      <c r="AD1510" s="4">
        <f t="shared" si="2315"/>
        <v>0.19714920218508383</v>
      </c>
      <c r="AE1510" s="2">
        <f t="shared" si="2316"/>
        <v>3.4785138708759858E-3</v>
      </c>
      <c r="AF1510">
        <f t="shared" si="2324"/>
        <v>-157.4670470406345</v>
      </c>
      <c r="AG1510" s="4">
        <f t="shared" si="2317"/>
        <v>0.13452845046364936</v>
      </c>
      <c r="AI1510">
        <f t="shared" si="2318"/>
        <v>0</v>
      </c>
      <c r="AJ1510">
        <f t="shared" si="2321"/>
        <v>1</v>
      </c>
      <c r="AK1510">
        <f t="shared" si="2322"/>
        <v>0</v>
      </c>
      <c r="AL1510">
        <f t="shared" ref="AL1510:AN1510" si="2343">SUM(AI1500:AI1509)/10</f>
        <v>0</v>
      </c>
      <c r="AM1510">
        <f t="shared" si="2343"/>
        <v>1</v>
      </c>
      <c r="AN1510">
        <f t="shared" si="2343"/>
        <v>0</v>
      </c>
      <c r="AO1510" s="7">
        <f t="shared" si="2335"/>
        <v>-44.650390625</v>
      </c>
      <c r="AP1510" s="8">
        <f t="shared" si="2339"/>
        <v>2.5956796460069757E-2</v>
      </c>
      <c r="AQ1510" s="8">
        <f t="shared" si="2340"/>
        <v>0.91818181818181821</v>
      </c>
      <c r="AR1510" s="8">
        <f t="shared" si="2341"/>
        <v>8.1818181818181818E-2</v>
      </c>
      <c r="AT1510" s="8">
        <f t="shared" si="2336"/>
        <v>3</v>
      </c>
      <c r="AU1510" s="8">
        <f t="shared" si="2337"/>
        <v>7</v>
      </c>
      <c r="AV1510" s="4"/>
    </row>
    <row r="1511" spans="1:48" x14ac:dyDescent="0.25">
      <c r="A1511" t="s">
        <v>1515</v>
      </c>
      <c r="B1511">
        <v>17719.900390625</v>
      </c>
      <c r="C1511">
        <v>17752.650390625</v>
      </c>
      <c r="D1511">
        <v>17688.849609375</v>
      </c>
      <c r="E1511">
        <v>17745.19921875</v>
      </c>
      <c r="F1511">
        <v>17745.19921875</v>
      </c>
      <c r="G1511">
        <v>0</v>
      </c>
      <c r="H1511" t="str">
        <f t="shared" si="2295"/>
        <v xml:space="preserve"> 12:15:00+05:30</v>
      </c>
      <c r="I1511" t="str">
        <f t="shared" si="2296"/>
        <v>N</v>
      </c>
      <c r="J1511">
        <f t="shared" si="2297"/>
        <v>25.25</v>
      </c>
      <c r="K1511">
        <f t="shared" si="2298"/>
        <v>25.298828125</v>
      </c>
      <c r="L1511" s="3">
        <f t="shared" si="2274"/>
        <v>1.4249476501480168E-3</v>
      </c>
      <c r="M1511" s="3">
        <f t="shared" si="2299"/>
        <v>1.4277071296848122E-3</v>
      </c>
      <c r="N1511" t="str">
        <f t="shared" si="2300"/>
        <v>2021-11-18</v>
      </c>
      <c r="O1511">
        <f t="shared" si="2301"/>
        <v>57.900390625</v>
      </c>
      <c r="P1511">
        <f t="shared" si="2302"/>
        <v>-288.44921875</v>
      </c>
      <c r="Q1511">
        <f t="shared" si="2303"/>
        <v>-173.5</v>
      </c>
      <c r="R1511">
        <f t="shared" si="2304"/>
        <v>-596.798828125</v>
      </c>
      <c r="S1511">
        <f t="shared" si="2305"/>
        <v>17871.23095703125</v>
      </c>
      <c r="T1511">
        <f t="shared" si="2306"/>
        <v>17986.868954613095</v>
      </c>
      <c r="U1511">
        <f t="shared" si="2307"/>
        <v>-126.03173828125</v>
      </c>
      <c r="V1511">
        <f t="shared" si="2308"/>
        <v>-241.66973586309541</v>
      </c>
      <c r="W1511">
        <f t="shared" si="2309"/>
        <v>63.80078125</v>
      </c>
      <c r="X1511">
        <f t="shared" si="2310"/>
        <v>70.275000000000006</v>
      </c>
      <c r="Y1511">
        <f t="shared" si="2311"/>
        <v>17824.980997556358</v>
      </c>
      <c r="Z1511">
        <f t="shared" si="2320"/>
        <v>17919.986570123041</v>
      </c>
      <c r="AA1511">
        <f t="shared" si="2312"/>
        <v>-79.781778806358489</v>
      </c>
      <c r="AB1511">
        <f t="shared" si="2313"/>
        <v>-174.78735137304102</v>
      </c>
      <c r="AC1511" s="9">
        <f t="shared" si="2314"/>
        <v>-95.005572566682531</v>
      </c>
      <c r="AD1511" s="4">
        <f t="shared" si="2315"/>
        <v>5.927179872594316E-2</v>
      </c>
      <c r="AE1511" s="2">
        <f t="shared" si="2316"/>
        <v>3.6068360949931934E-3</v>
      </c>
      <c r="AF1511">
        <f t="shared" si="2324"/>
        <v>-161.88795705673692</v>
      </c>
      <c r="AG1511" s="4">
        <f t="shared" si="2317"/>
        <v>2.8075143969402094E-2</v>
      </c>
      <c r="AI1511">
        <f t="shared" si="2318"/>
        <v>0</v>
      </c>
      <c r="AJ1511">
        <f t="shared" si="2321"/>
        <v>1</v>
      </c>
      <c r="AK1511">
        <f t="shared" si="2322"/>
        <v>0</v>
      </c>
      <c r="AL1511">
        <f t="shared" ref="AL1511:AN1511" si="2344">SUM(AI1501:AI1510)/10</f>
        <v>0</v>
      </c>
      <c r="AM1511">
        <f t="shared" si="2344"/>
        <v>1</v>
      </c>
      <c r="AN1511">
        <f t="shared" si="2344"/>
        <v>0</v>
      </c>
      <c r="AO1511" s="7">
        <f t="shared" si="2335"/>
        <v>25.25</v>
      </c>
      <c r="AP1511" s="8">
        <f t="shared" si="2339"/>
        <v>2.1237378921875258E-2</v>
      </c>
      <c r="AQ1511" s="8">
        <f t="shared" si="2340"/>
        <v>1</v>
      </c>
      <c r="AR1511" s="8">
        <f t="shared" si="2341"/>
        <v>0</v>
      </c>
      <c r="AT1511" s="8">
        <f t="shared" si="2336"/>
        <v>3</v>
      </c>
      <c r="AU1511" s="8">
        <f t="shared" si="2337"/>
        <v>7</v>
      </c>
      <c r="AV1511" s="4"/>
    </row>
    <row r="1512" spans="1:48" x14ac:dyDescent="0.25">
      <c r="A1512" t="s">
        <v>1516</v>
      </c>
      <c r="B1512">
        <v>17745.650390625</v>
      </c>
      <c r="C1512">
        <v>17821.599609375</v>
      </c>
      <c r="D1512">
        <v>17744.44921875</v>
      </c>
      <c r="E1512">
        <v>17803.099609375</v>
      </c>
      <c r="F1512">
        <v>17803.099609375</v>
      </c>
      <c r="G1512">
        <v>0</v>
      </c>
      <c r="H1512" t="str">
        <f t="shared" si="2295"/>
        <v xml:space="preserve"> 13:15:00+05:30</v>
      </c>
      <c r="I1512" t="str">
        <f t="shared" si="2296"/>
        <v>N</v>
      </c>
      <c r="J1512">
        <f t="shared" si="2297"/>
        <v>57.900390625</v>
      </c>
      <c r="K1512">
        <f t="shared" si="2298"/>
        <v>57.44921875</v>
      </c>
      <c r="L1512" s="3">
        <f t="shared" si="2274"/>
        <v>3.2628763369317976E-3</v>
      </c>
      <c r="M1512" s="3">
        <f t="shared" si="2299"/>
        <v>3.2373690163731805E-3</v>
      </c>
      <c r="N1512" t="str">
        <f t="shared" si="2300"/>
        <v>2021-11-18</v>
      </c>
      <c r="O1512">
        <f t="shared" si="2301"/>
        <v>-50.849609375</v>
      </c>
      <c r="P1512">
        <f t="shared" si="2302"/>
        <v>-310.900390625</v>
      </c>
      <c r="Q1512">
        <f t="shared" si="2303"/>
        <v>-220.349609375</v>
      </c>
      <c r="R1512">
        <f t="shared" si="2304"/>
        <v>-625.849609375</v>
      </c>
      <c r="S1512">
        <f t="shared" si="2305"/>
        <v>17844.962158203125</v>
      </c>
      <c r="T1512">
        <f t="shared" si="2306"/>
        <v>17970.738002232141</v>
      </c>
      <c r="U1512">
        <f t="shared" si="2307"/>
        <v>-41.862548828125</v>
      </c>
      <c r="V1512">
        <f t="shared" si="2308"/>
        <v>-167.6383928571413</v>
      </c>
      <c r="W1512">
        <f t="shared" si="2309"/>
        <v>77.150390625</v>
      </c>
      <c r="X1512">
        <f t="shared" si="2310"/>
        <v>68.255078124999997</v>
      </c>
      <c r="Y1512">
        <f t="shared" si="2311"/>
        <v>17820.118466849392</v>
      </c>
      <c r="Z1512">
        <f t="shared" si="2320"/>
        <v>17909.360482782311</v>
      </c>
      <c r="AA1512">
        <f t="shared" si="2312"/>
        <v>-17.018857474391552</v>
      </c>
      <c r="AB1512">
        <f t="shared" si="2313"/>
        <v>-106.26087340731101</v>
      </c>
      <c r="AC1512" s="9">
        <f t="shared" si="2314"/>
        <v>-89.242015932919458</v>
      </c>
      <c r="AD1512" s="4">
        <f t="shared" si="2315"/>
        <v>-6.0665458646836187E-2</v>
      </c>
      <c r="AE1512" s="2">
        <f t="shared" si="2316"/>
        <v>4.3478605435370524E-3</v>
      </c>
      <c r="AF1512">
        <f t="shared" si="2324"/>
        <v>-150.61953538274975</v>
      </c>
      <c r="AG1512" s="4">
        <f t="shared" si="2317"/>
        <v>-6.9606299806710945E-2</v>
      </c>
      <c r="AI1512">
        <f t="shared" si="2318"/>
        <v>0</v>
      </c>
      <c r="AJ1512">
        <f t="shared" si="2321"/>
        <v>0</v>
      </c>
      <c r="AK1512">
        <f t="shared" si="2322"/>
        <v>1</v>
      </c>
      <c r="AL1512">
        <f t="shared" ref="AL1512:AN1512" si="2345">SUM(AI1502:AI1511)/10</f>
        <v>0</v>
      </c>
      <c r="AM1512">
        <f t="shared" si="2345"/>
        <v>1</v>
      </c>
      <c r="AN1512">
        <f t="shared" si="2345"/>
        <v>0</v>
      </c>
      <c r="AO1512" s="7">
        <f t="shared" si="2335"/>
        <v>57.900390625</v>
      </c>
      <c r="AP1512" s="8">
        <f t="shared" si="2339"/>
        <v>1.737603729971612E-2</v>
      </c>
      <c r="AQ1512" s="8">
        <f t="shared" si="2340"/>
        <v>0.81818181818181812</v>
      </c>
      <c r="AR1512" s="8">
        <f t="shared" si="2341"/>
        <v>0.18181818181818182</v>
      </c>
      <c r="AT1512" s="8">
        <f t="shared" si="2336"/>
        <v>3</v>
      </c>
      <c r="AU1512" s="8">
        <f t="shared" si="2337"/>
        <v>7</v>
      </c>
      <c r="AV1512" s="4"/>
    </row>
    <row r="1513" spans="1:48" x14ac:dyDescent="0.25">
      <c r="A1513" t="s">
        <v>1517</v>
      </c>
      <c r="B1513">
        <v>17803.650390625</v>
      </c>
      <c r="C1513">
        <v>17832.400390625</v>
      </c>
      <c r="D1513">
        <v>17750.30078125</v>
      </c>
      <c r="E1513">
        <v>17752.25</v>
      </c>
      <c r="F1513">
        <v>17752.25</v>
      </c>
      <c r="G1513">
        <v>0</v>
      </c>
      <c r="H1513" t="str">
        <f t="shared" si="2295"/>
        <v xml:space="preserve"> 14:15:00+05:30</v>
      </c>
      <c r="I1513" t="str">
        <f t="shared" si="2296"/>
        <v>N</v>
      </c>
      <c r="J1513">
        <f t="shared" si="2297"/>
        <v>-50.849609375</v>
      </c>
      <c r="K1513">
        <f t="shared" si="2298"/>
        <v>-51.400390625</v>
      </c>
      <c r="L1513" s="3">
        <f t="shared" si="2274"/>
        <v>-2.8562222585230561E-3</v>
      </c>
      <c r="M1513" s="3">
        <f t="shared" si="2299"/>
        <v>-2.8870703196950151E-3</v>
      </c>
      <c r="N1513" t="str">
        <f t="shared" si="2300"/>
        <v>2021-11-18</v>
      </c>
      <c r="O1513">
        <f t="shared" si="2301"/>
        <v>-7</v>
      </c>
      <c r="P1513">
        <f t="shared" si="2302"/>
        <v>-355.94921875</v>
      </c>
      <c r="Q1513">
        <f t="shared" si="2303"/>
        <v>-219.75</v>
      </c>
      <c r="R1513">
        <f t="shared" si="2304"/>
        <v>-624.55078125</v>
      </c>
      <c r="S1513">
        <f t="shared" si="2305"/>
        <v>17822.32470703125</v>
      </c>
      <c r="T1513">
        <f t="shared" si="2306"/>
        <v>17954.902250744046</v>
      </c>
      <c r="U1513">
        <f t="shared" si="2307"/>
        <v>-70.07470703125</v>
      </c>
      <c r="V1513">
        <f t="shared" si="2308"/>
        <v>-202.65225074404589</v>
      </c>
      <c r="W1513">
        <f t="shared" si="2309"/>
        <v>82.099609375</v>
      </c>
      <c r="X1513">
        <f t="shared" si="2310"/>
        <v>70.470117187499994</v>
      </c>
      <c r="Y1513">
        <f t="shared" si="2311"/>
        <v>17805.036585327303</v>
      </c>
      <c r="Z1513">
        <f t="shared" si="2320"/>
        <v>17895.077711620284</v>
      </c>
      <c r="AA1513">
        <f t="shared" si="2312"/>
        <v>-52.786585327303328</v>
      </c>
      <c r="AB1513">
        <f t="shared" si="2313"/>
        <v>-142.82771162028439</v>
      </c>
      <c r="AC1513" s="9">
        <f t="shared" si="2314"/>
        <v>-90.041126292981062</v>
      </c>
      <c r="AD1513" s="4">
        <f t="shared" si="2315"/>
        <v>8.9544185180921009E-3</v>
      </c>
      <c r="AE1513" s="2">
        <f t="shared" si="2316"/>
        <v>4.6252517287889271E-3</v>
      </c>
      <c r="AF1513">
        <f t="shared" si="2324"/>
        <v>-149.86566541674256</v>
      </c>
      <c r="AG1513" s="4">
        <f t="shared" si="2317"/>
        <v>-5.0051274165165615E-3</v>
      </c>
      <c r="AI1513">
        <f t="shared" si="2318"/>
        <v>0</v>
      </c>
      <c r="AJ1513">
        <f t="shared" si="2321"/>
        <v>1</v>
      </c>
      <c r="AK1513">
        <f t="shared" si="2322"/>
        <v>0</v>
      </c>
      <c r="AL1513">
        <f t="shared" ref="AL1513:AN1513" si="2346">SUM(AI1503:AI1512)/10</f>
        <v>0</v>
      </c>
      <c r="AM1513">
        <f t="shared" si="2346"/>
        <v>0.9</v>
      </c>
      <c r="AN1513">
        <f t="shared" si="2346"/>
        <v>0.1</v>
      </c>
      <c r="AO1513" s="7">
        <f t="shared" si="2335"/>
        <v>-50.849609375</v>
      </c>
      <c r="AP1513" s="8">
        <f t="shared" si="2339"/>
        <v>1.4216757790676826E-2</v>
      </c>
      <c r="AQ1513" s="8">
        <f t="shared" si="2340"/>
        <v>1</v>
      </c>
      <c r="AR1513" s="8">
        <f t="shared" si="2341"/>
        <v>0</v>
      </c>
      <c r="AT1513" s="8">
        <f t="shared" si="2336"/>
        <v>3</v>
      </c>
      <c r="AU1513" s="8">
        <f t="shared" si="2337"/>
        <v>7</v>
      </c>
      <c r="AV1513" s="4"/>
    </row>
    <row r="1514" spans="1:48" x14ac:dyDescent="0.25">
      <c r="A1514" t="s">
        <v>1518</v>
      </c>
      <c r="B1514">
        <v>17752.650390625</v>
      </c>
      <c r="C1514">
        <v>17766.5</v>
      </c>
      <c r="D1514">
        <v>17737.25</v>
      </c>
      <c r="E1514">
        <v>17745.25</v>
      </c>
      <c r="F1514">
        <v>17745.25</v>
      </c>
      <c r="G1514">
        <v>0</v>
      </c>
      <c r="H1514" t="str">
        <f t="shared" si="2295"/>
        <v xml:space="preserve"> 15:15:00+05:30</v>
      </c>
      <c r="I1514" t="str">
        <f t="shared" si="2296"/>
        <v>N</v>
      </c>
      <c r="J1514">
        <f t="shared" si="2297"/>
        <v>-7</v>
      </c>
      <c r="K1514">
        <f t="shared" si="2298"/>
        <v>-7.400390625</v>
      </c>
      <c r="L1514" s="3">
        <f t="shared" si="2274"/>
        <v>-3.9431621343773322E-4</v>
      </c>
      <c r="M1514" s="3">
        <f t="shared" si="2299"/>
        <v>-4.1686117070767492E-4</v>
      </c>
      <c r="N1514" t="str">
        <f t="shared" si="2300"/>
        <v>2021-11-18</v>
      </c>
      <c r="O1514">
        <f t="shared" si="2301"/>
        <v>-111.30078125</v>
      </c>
      <c r="P1514">
        <f t="shared" si="2302"/>
        <v>-349.849609375</v>
      </c>
      <c r="Q1514">
        <f t="shared" si="2303"/>
        <v>-330.19921875</v>
      </c>
      <c r="R1514">
        <f t="shared" si="2304"/>
        <v>-726.599609375</v>
      </c>
      <c r="S1514">
        <f t="shared" si="2305"/>
        <v>17795.193359375</v>
      </c>
      <c r="T1514">
        <f t="shared" si="2306"/>
        <v>17938.042689732141</v>
      </c>
      <c r="U1514">
        <f t="shared" si="2307"/>
        <v>-49.943359375</v>
      </c>
      <c r="V1514">
        <f t="shared" si="2308"/>
        <v>-192.7926897321413</v>
      </c>
      <c r="W1514">
        <f t="shared" si="2309"/>
        <v>29.25</v>
      </c>
      <c r="X1514">
        <f t="shared" si="2310"/>
        <v>72.075000000000003</v>
      </c>
      <c r="Y1514">
        <f t="shared" si="2311"/>
        <v>17791.75067747679</v>
      </c>
      <c r="Z1514">
        <f t="shared" si="2320"/>
        <v>17881.457010563896</v>
      </c>
      <c r="AA1514">
        <f t="shared" si="2312"/>
        <v>-46.500677476789861</v>
      </c>
      <c r="AB1514">
        <f t="shared" si="2313"/>
        <v>-136.20701056389589</v>
      </c>
      <c r="AC1514" s="9">
        <f t="shared" si="2314"/>
        <v>-89.706333087106032</v>
      </c>
      <c r="AD1514" s="4">
        <f t="shared" si="2315"/>
        <v>-3.7182254338496458E-3</v>
      </c>
      <c r="AE1514" s="2">
        <f t="shared" si="2316"/>
        <v>1.6490718685252788E-3</v>
      </c>
      <c r="AF1514">
        <f t="shared" si="2324"/>
        <v>-146.29201225535144</v>
      </c>
      <c r="AG1514" s="4">
        <f t="shared" si="2317"/>
        <v>-2.3845709765833282E-2</v>
      </c>
      <c r="AI1514">
        <f t="shared" si="2318"/>
        <v>0</v>
      </c>
      <c r="AJ1514">
        <f t="shared" si="2321"/>
        <v>0</v>
      </c>
      <c r="AK1514">
        <f t="shared" si="2322"/>
        <v>1</v>
      </c>
      <c r="AL1514">
        <f t="shared" ref="AL1514:AN1514" si="2347">SUM(AI1504:AI1513)/10</f>
        <v>0</v>
      </c>
      <c r="AM1514">
        <f t="shared" si="2347"/>
        <v>0.9</v>
      </c>
      <c r="AN1514">
        <f t="shared" si="2347"/>
        <v>0.1</v>
      </c>
      <c r="AO1514" s="7">
        <f t="shared" si="2335"/>
        <v>-7</v>
      </c>
      <c r="AP1514" s="8">
        <f t="shared" si="2339"/>
        <v>1.1631892737826494E-2</v>
      </c>
      <c r="AQ1514" s="8">
        <f t="shared" si="2340"/>
        <v>0.73636363636363633</v>
      </c>
      <c r="AR1514" s="8">
        <f t="shared" si="2341"/>
        <v>0.26363636363636367</v>
      </c>
      <c r="AT1514" s="8">
        <f t="shared" si="2336"/>
        <v>2</v>
      </c>
      <c r="AU1514" s="8">
        <f t="shared" si="2337"/>
        <v>8</v>
      </c>
      <c r="AV1514" s="4"/>
    </row>
    <row r="1515" spans="1:48" x14ac:dyDescent="0.25">
      <c r="A1515" t="s">
        <v>1519</v>
      </c>
      <c r="B1515">
        <v>17796.25</v>
      </c>
      <c r="C1515">
        <v>17796.25</v>
      </c>
      <c r="D1515">
        <v>17613.349609375</v>
      </c>
      <c r="E1515">
        <v>17633.94921875</v>
      </c>
      <c r="F1515">
        <v>17633.94921875</v>
      </c>
      <c r="G1515">
        <v>0</v>
      </c>
      <c r="H1515" t="str">
        <f t="shared" si="2295"/>
        <v xml:space="preserve"> 09:15:00+05:30</v>
      </c>
      <c r="I1515" t="str">
        <f t="shared" si="2296"/>
        <v>Y</v>
      </c>
      <c r="J1515">
        <f t="shared" si="2297"/>
        <v>-111.30078125</v>
      </c>
      <c r="K1515">
        <f t="shared" si="2298"/>
        <v>-162.30078125</v>
      </c>
      <c r="L1515" s="3">
        <f t="shared" si="2274"/>
        <v>-6.2721450106366494E-3</v>
      </c>
      <c r="M1515" s="3">
        <f t="shared" si="2299"/>
        <v>-9.1199427547938462E-3</v>
      </c>
      <c r="N1515" t="str">
        <f t="shared" si="2300"/>
        <v>2021-11-22</v>
      </c>
      <c r="O1515">
        <f t="shared" si="2301"/>
        <v>-81.6484375</v>
      </c>
      <c r="P1515">
        <f t="shared" si="2302"/>
        <v>-193.94921875</v>
      </c>
      <c r="Q1515">
        <f t="shared" si="2303"/>
        <v>-276.1484375</v>
      </c>
      <c r="R1515">
        <f t="shared" si="2304"/>
        <v>-627.3984375</v>
      </c>
      <c r="S1515">
        <f t="shared" si="2305"/>
        <v>17776.57470703125</v>
      </c>
      <c r="T1515">
        <f t="shared" si="2306"/>
        <v>17921.530784970237</v>
      </c>
      <c r="U1515">
        <f t="shared" si="2307"/>
        <v>-142.62548828125</v>
      </c>
      <c r="V1515">
        <f t="shared" si="2308"/>
        <v>-287.58156622023671</v>
      </c>
      <c r="W1515">
        <f t="shared" si="2309"/>
        <v>182.900390625</v>
      </c>
      <c r="X1515">
        <f t="shared" si="2310"/>
        <v>69.559960937499994</v>
      </c>
      <c r="Y1515">
        <f t="shared" si="2311"/>
        <v>17756.683686648616</v>
      </c>
      <c r="Z1515">
        <f t="shared" si="2320"/>
        <v>17858.956302217179</v>
      </c>
      <c r="AA1515">
        <f t="shared" si="2312"/>
        <v>-122.73446789861555</v>
      </c>
      <c r="AB1515">
        <f t="shared" si="2313"/>
        <v>-225.00708346717875</v>
      </c>
      <c r="AC1515" s="9">
        <f t="shared" si="2314"/>
        <v>-102.2726155685632</v>
      </c>
      <c r="AD1515" s="4">
        <f t="shared" si="2315"/>
        <v>0.1400824451185084</v>
      </c>
      <c r="AE1515" s="2">
        <f t="shared" si="2316"/>
        <v>1.0384191234564959E-2</v>
      </c>
      <c r="AF1515">
        <f t="shared" si="2324"/>
        <v>-164.84709832162116</v>
      </c>
      <c r="AG1515" s="4">
        <f t="shared" si="2317"/>
        <v>0.12683594804808607</v>
      </c>
      <c r="AI1515">
        <f t="shared" si="2318"/>
        <v>0</v>
      </c>
      <c r="AJ1515">
        <f t="shared" si="2321"/>
        <v>1</v>
      </c>
      <c r="AK1515">
        <f t="shared" si="2322"/>
        <v>0</v>
      </c>
      <c r="AL1515">
        <f t="shared" ref="AL1515:AN1515" si="2348">SUM(AI1505:AI1514)/10</f>
        <v>0</v>
      </c>
      <c r="AM1515">
        <f t="shared" si="2348"/>
        <v>0.8</v>
      </c>
      <c r="AN1515">
        <f t="shared" si="2348"/>
        <v>0.2</v>
      </c>
      <c r="AO1515" s="7">
        <f t="shared" si="2335"/>
        <v>-111.30078125</v>
      </c>
      <c r="AP1515" s="8">
        <f t="shared" si="2339"/>
        <v>9.5170031491307681E-3</v>
      </c>
      <c r="AQ1515" s="8">
        <f t="shared" si="2340"/>
        <v>0.91818181818181821</v>
      </c>
      <c r="AR1515" s="8">
        <f t="shared" si="2341"/>
        <v>8.1818181818181818E-2</v>
      </c>
      <c r="AT1515" s="8">
        <f t="shared" si="2336"/>
        <v>2</v>
      </c>
      <c r="AU1515" s="8">
        <f t="shared" si="2337"/>
        <v>8</v>
      </c>
      <c r="AV1515" s="4"/>
    </row>
    <row r="1516" spans="1:48" x14ac:dyDescent="0.25">
      <c r="A1516" t="s">
        <v>1520</v>
      </c>
      <c r="B1516">
        <v>17634.44921875</v>
      </c>
      <c r="C1516">
        <v>17645.19921875</v>
      </c>
      <c r="D1516">
        <v>17551.349609375</v>
      </c>
      <c r="E1516">
        <v>17552.30078125</v>
      </c>
      <c r="F1516">
        <v>17552.30078125</v>
      </c>
      <c r="G1516">
        <v>0</v>
      </c>
      <c r="H1516" t="str">
        <f t="shared" si="2295"/>
        <v xml:space="preserve"> 10:15:00+05:30</v>
      </c>
      <c r="I1516" t="str">
        <f t="shared" si="2296"/>
        <v>N</v>
      </c>
      <c r="J1516">
        <f t="shared" si="2297"/>
        <v>-81.6484375</v>
      </c>
      <c r="K1516">
        <f t="shared" si="2298"/>
        <v>-82.1484375</v>
      </c>
      <c r="L1516" s="3">
        <f t="shared" si="2274"/>
        <v>-4.6301844519992174E-3</v>
      </c>
      <c r="M1516" s="3">
        <f t="shared" si="2299"/>
        <v>-4.6584067628636155E-3</v>
      </c>
      <c r="N1516" t="str">
        <f t="shared" si="2300"/>
        <v>2021-11-22</v>
      </c>
      <c r="O1516">
        <f t="shared" si="2301"/>
        <v>-95.55078125</v>
      </c>
      <c r="P1516">
        <f t="shared" si="2302"/>
        <v>-212.701171875</v>
      </c>
      <c r="Q1516">
        <f t="shared" si="2303"/>
        <v>-153.451171875</v>
      </c>
      <c r="R1516">
        <f t="shared" si="2304"/>
        <v>-467.201171875</v>
      </c>
      <c r="S1516">
        <f t="shared" si="2305"/>
        <v>17744.91845703125</v>
      </c>
      <c r="T1516">
        <f t="shared" si="2306"/>
        <v>17900.223586309523</v>
      </c>
      <c r="U1516">
        <f t="shared" si="2307"/>
        <v>-192.61767578125</v>
      </c>
      <c r="V1516">
        <f t="shared" si="2308"/>
        <v>-347.92280505952294</v>
      </c>
      <c r="W1516">
        <f t="shared" si="2309"/>
        <v>93.849609375</v>
      </c>
      <c r="X1516">
        <f t="shared" si="2310"/>
        <v>82.5400390625</v>
      </c>
      <c r="Y1516">
        <f t="shared" si="2311"/>
        <v>17711.265263226702</v>
      </c>
      <c r="Z1516">
        <f t="shared" si="2320"/>
        <v>17831.078527583799</v>
      </c>
      <c r="AA1516">
        <f t="shared" si="2312"/>
        <v>-158.96448197670179</v>
      </c>
      <c r="AB1516">
        <f t="shared" si="2313"/>
        <v>-278.77774633379886</v>
      </c>
      <c r="AC1516" s="9">
        <f t="shared" si="2314"/>
        <v>-119.81326435709707</v>
      </c>
      <c r="AD1516" s="4">
        <f t="shared" si="2315"/>
        <v>0.17150875325736326</v>
      </c>
      <c r="AE1516" s="2">
        <f t="shared" si="2316"/>
        <v>5.3471448899217707E-3</v>
      </c>
      <c r="AF1516">
        <f t="shared" si="2324"/>
        <v>-188.95832308282115</v>
      </c>
      <c r="AG1516" s="4">
        <f t="shared" si="2317"/>
        <v>0.14626417453923476</v>
      </c>
      <c r="AI1516">
        <f t="shared" si="2318"/>
        <v>0</v>
      </c>
      <c r="AJ1516">
        <f t="shared" si="2321"/>
        <v>1</v>
      </c>
      <c r="AK1516">
        <f t="shared" si="2322"/>
        <v>0</v>
      </c>
      <c r="AL1516">
        <f t="shared" ref="AL1516:AN1516" si="2349">SUM(AI1506:AI1515)/10</f>
        <v>0</v>
      </c>
      <c r="AM1516">
        <f t="shared" si="2349"/>
        <v>0.8</v>
      </c>
      <c r="AN1516">
        <f t="shared" si="2349"/>
        <v>0.2</v>
      </c>
      <c r="AO1516" s="7">
        <f t="shared" si="2335"/>
        <v>-81.6484375</v>
      </c>
      <c r="AP1516" s="8">
        <f t="shared" si="2339"/>
        <v>7.7866389401979007E-3</v>
      </c>
      <c r="AQ1516" s="8">
        <f t="shared" si="2340"/>
        <v>0.83636363636363642</v>
      </c>
      <c r="AR1516" s="8">
        <f t="shared" si="2341"/>
        <v>0.16363636363636364</v>
      </c>
      <c r="AT1516" s="8">
        <f t="shared" si="2336"/>
        <v>2</v>
      </c>
      <c r="AU1516" s="8">
        <f t="shared" si="2337"/>
        <v>8</v>
      </c>
      <c r="AV1516" s="4"/>
    </row>
    <row r="1517" spans="1:48" x14ac:dyDescent="0.25">
      <c r="A1517" t="s">
        <v>1521</v>
      </c>
      <c r="B1517">
        <v>17549.30078125</v>
      </c>
      <c r="C1517">
        <v>17596.349609375</v>
      </c>
      <c r="D1517">
        <v>17431.55078125</v>
      </c>
      <c r="E1517">
        <v>17456.75</v>
      </c>
      <c r="F1517">
        <v>17456.75</v>
      </c>
      <c r="G1517">
        <v>0</v>
      </c>
      <c r="H1517" t="str">
        <f t="shared" si="2295"/>
        <v xml:space="preserve"> 11:15:00+05:30</v>
      </c>
      <c r="I1517" t="str">
        <f t="shared" si="2296"/>
        <v>N</v>
      </c>
      <c r="J1517">
        <f t="shared" si="2297"/>
        <v>-95.55078125</v>
      </c>
      <c r="K1517">
        <f t="shared" si="2298"/>
        <v>-92.55078125</v>
      </c>
      <c r="L1517" s="3">
        <f t="shared" si="2274"/>
        <v>-5.4437752885405652E-3</v>
      </c>
      <c r="M1517" s="3">
        <f t="shared" si="2299"/>
        <v>-5.273758903766866E-3</v>
      </c>
      <c r="N1517" t="str">
        <f t="shared" si="2300"/>
        <v>2021-11-22</v>
      </c>
      <c r="O1517">
        <f t="shared" si="2301"/>
        <v>35.44921875</v>
      </c>
      <c r="P1517">
        <f t="shared" si="2302"/>
        <v>-71.5</v>
      </c>
      <c r="Q1517">
        <f t="shared" si="2303"/>
        <v>9</v>
      </c>
      <c r="R1517">
        <f t="shared" si="2304"/>
        <v>-361.75</v>
      </c>
      <c r="S1517">
        <f t="shared" si="2305"/>
        <v>17714.57470703125</v>
      </c>
      <c r="T1517">
        <f t="shared" si="2306"/>
        <v>17877.118861607141</v>
      </c>
      <c r="U1517">
        <f t="shared" si="2307"/>
        <v>-257.82470703125</v>
      </c>
      <c r="V1517">
        <f t="shared" si="2308"/>
        <v>-420.3688616071413</v>
      </c>
      <c r="W1517">
        <f t="shared" si="2309"/>
        <v>164.798828125</v>
      </c>
      <c r="X1517">
        <f t="shared" si="2310"/>
        <v>83.680078124999994</v>
      </c>
      <c r="Y1517">
        <f t="shared" si="2311"/>
        <v>17654.706315842992</v>
      </c>
      <c r="Z1517">
        <f t="shared" si="2320"/>
        <v>17797.048661439818</v>
      </c>
      <c r="AA1517">
        <f t="shared" si="2312"/>
        <v>-197.9563158429919</v>
      </c>
      <c r="AB1517">
        <f t="shared" si="2313"/>
        <v>-340.29866143981781</v>
      </c>
      <c r="AC1517" s="9">
        <f t="shared" si="2314"/>
        <v>-142.34234559682591</v>
      </c>
      <c r="AD1517" s="4">
        <f t="shared" si="2315"/>
        <v>0.18803495055924785</v>
      </c>
      <c r="AE1517" s="2">
        <f t="shared" si="2316"/>
        <v>9.4540543290195112E-3</v>
      </c>
      <c r="AF1517">
        <f t="shared" si="2324"/>
        <v>-222.4125457641494</v>
      </c>
      <c r="AG1517" s="4">
        <f t="shared" si="2317"/>
        <v>0.17704551001262397</v>
      </c>
      <c r="AI1517">
        <f t="shared" si="2318"/>
        <v>0</v>
      </c>
      <c r="AJ1517">
        <f t="shared" si="2321"/>
        <v>1</v>
      </c>
      <c r="AK1517">
        <f t="shared" si="2322"/>
        <v>0</v>
      </c>
      <c r="AL1517">
        <f t="shared" ref="AL1517:AN1517" si="2350">SUM(AI1507:AI1516)/10</f>
        <v>0</v>
      </c>
      <c r="AM1517">
        <f t="shared" si="2350"/>
        <v>0.8</v>
      </c>
      <c r="AN1517">
        <f t="shared" si="2350"/>
        <v>0.2</v>
      </c>
      <c r="AO1517" s="7">
        <f t="shared" si="2335"/>
        <v>-95.55078125</v>
      </c>
      <c r="AP1517" s="8">
        <f t="shared" si="2339"/>
        <v>6.3708864056164641E-3</v>
      </c>
      <c r="AQ1517" s="8">
        <f t="shared" si="2340"/>
        <v>0.83636363636363642</v>
      </c>
      <c r="AR1517" s="8">
        <f t="shared" si="2341"/>
        <v>0.16363636363636364</v>
      </c>
      <c r="AT1517" s="8">
        <f t="shared" si="2336"/>
        <v>2</v>
      </c>
      <c r="AU1517" s="8">
        <f t="shared" si="2337"/>
        <v>8</v>
      </c>
      <c r="AV1517" s="4"/>
    </row>
    <row r="1518" spans="1:48" x14ac:dyDescent="0.25">
      <c r="A1518" t="s">
        <v>1522</v>
      </c>
      <c r="B1518">
        <v>17455.94921875</v>
      </c>
      <c r="C1518">
        <v>17510.849609375</v>
      </c>
      <c r="D1518">
        <v>17416.5</v>
      </c>
      <c r="E1518">
        <v>17492.19921875</v>
      </c>
      <c r="F1518">
        <v>17492.19921875</v>
      </c>
      <c r="G1518">
        <v>0</v>
      </c>
      <c r="H1518" t="str">
        <f t="shared" si="2295"/>
        <v xml:space="preserve"> 12:15:00+05:30</v>
      </c>
      <c r="I1518" t="str">
        <f t="shared" si="2296"/>
        <v>N</v>
      </c>
      <c r="J1518">
        <f t="shared" si="2297"/>
        <v>35.44921875</v>
      </c>
      <c r="K1518">
        <f t="shared" si="2298"/>
        <v>36.25</v>
      </c>
      <c r="L1518" s="3">
        <f t="shared" si="2274"/>
        <v>2.0306883440502957E-3</v>
      </c>
      <c r="M1518" s="3">
        <f t="shared" si="2299"/>
        <v>2.0766559037111946E-3</v>
      </c>
      <c r="N1518" t="str">
        <f t="shared" si="2300"/>
        <v>2021-11-22</v>
      </c>
      <c r="O1518">
        <f t="shared" si="2301"/>
        <v>-95.8984375</v>
      </c>
      <c r="P1518">
        <f t="shared" si="2302"/>
        <v>-36.75</v>
      </c>
      <c r="Q1518">
        <f t="shared" si="2303"/>
        <v>34.3515625</v>
      </c>
      <c r="R1518">
        <f t="shared" si="2304"/>
        <v>-337.69921875</v>
      </c>
      <c r="S1518">
        <f t="shared" si="2305"/>
        <v>17676.093505859375</v>
      </c>
      <c r="T1518">
        <f t="shared" si="2306"/>
        <v>17847.149832589286</v>
      </c>
      <c r="U1518">
        <f t="shared" si="2307"/>
        <v>-183.894287109375</v>
      </c>
      <c r="V1518">
        <f t="shared" si="2308"/>
        <v>-354.95061383928623</v>
      </c>
      <c r="W1518">
        <f t="shared" si="2309"/>
        <v>94.349609375</v>
      </c>
      <c r="X1518">
        <f t="shared" si="2310"/>
        <v>98.1298828125</v>
      </c>
      <c r="Y1518">
        <f t="shared" si="2311"/>
        <v>17618.593627600105</v>
      </c>
      <c r="Z1518">
        <f t="shared" si="2320"/>
        <v>17769.335075740742</v>
      </c>
      <c r="AA1518">
        <f t="shared" si="2312"/>
        <v>-126.39440885010481</v>
      </c>
      <c r="AB1518">
        <f t="shared" si="2313"/>
        <v>-277.13585699074247</v>
      </c>
      <c r="AC1518" s="9">
        <f t="shared" si="2314"/>
        <v>-150.74144814063766</v>
      </c>
      <c r="AD1518" s="4">
        <f t="shared" si="2315"/>
        <v>5.9006351965012457E-2</v>
      </c>
      <c r="AE1518" s="2">
        <f t="shared" si="2316"/>
        <v>5.4172542919070999E-3</v>
      </c>
      <c r="AF1518">
        <f t="shared" si="2324"/>
        <v>-228.55620498918142</v>
      </c>
      <c r="AG1518" s="4">
        <f t="shared" si="2317"/>
        <v>2.7622808794009673E-2</v>
      </c>
      <c r="AI1518">
        <f t="shared" si="2318"/>
        <v>0</v>
      </c>
      <c r="AJ1518">
        <f t="shared" si="2321"/>
        <v>1</v>
      </c>
      <c r="AK1518">
        <f t="shared" si="2322"/>
        <v>0</v>
      </c>
      <c r="AL1518">
        <f t="shared" ref="AL1518:AN1518" si="2351">SUM(AI1508:AI1517)/10</f>
        <v>0</v>
      </c>
      <c r="AM1518">
        <f t="shared" si="2351"/>
        <v>0.8</v>
      </c>
      <c r="AN1518">
        <f t="shared" si="2351"/>
        <v>0.2</v>
      </c>
      <c r="AO1518" s="7">
        <f t="shared" si="2335"/>
        <v>35.44921875</v>
      </c>
      <c r="AP1518" s="8">
        <f t="shared" si="2339"/>
        <v>5.2125434227771068E-3</v>
      </c>
      <c r="AQ1518" s="8">
        <f t="shared" si="2340"/>
        <v>0.83636363636363642</v>
      </c>
      <c r="AR1518" s="8">
        <f t="shared" si="2341"/>
        <v>0.16363636363636364</v>
      </c>
      <c r="AT1518" s="8">
        <f t="shared" si="2336"/>
        <v>3</v>
      </c>
      <c r="AU1518" s="8">
        <f t="shared" si="2337"/>
        <v>7</v>
      </c>
      <c r="AV1518" s="4"/>
    </row>
    <row r="1519" spans="1:48" x14ac:dyDescent="0.25">
      <c r="A1519" t="s">
        <v>1523</v>
      </c>
      <c r="B1519">
        <v>17490.69921875</v>
      </c>
      <c r="C1519">
        <v>17491.75</v>
      </c>
      <c r="D1519">
        <v>17382.05078125</v>
      </c>
      <c r="E1519">
        <v>17396.30078125</v>
      </c>
      <c r="F1519">
        <v>17396.30078125</v>
      </c>
      <c r="G1519">
        <v>0</v>
      </c>
      <c r="H1519" t="str">
        <f t="shared" si="2295"/>
        <v xml:space="preserve"> 13:15:00+05:30</v>
      </c>
      <c r="I1519" t="str">
        <f t="shared" si="2296"/>
        <v>N</v>
      </c>
      <c r="J1519">
        <f t="shared" si="2297"/>
        <v>-95.8984375</v>
      </c>
      <c r="K1519">
        <f t="shared" si="2298"/>
        <v>-94.3984375</v>
      </c>
      <c r="L1519" s="3">
        <f t="shared" si="2274"/>
        <v>-5.4823545227638305E-3</v>
      </c>
      <c r="M1519" s="3">
        <f t="shared" si="2299"/>
        <v>-5.3970648239611277E-3</v>
      </c>
      <c r="N1519" t="str">
        <f t="shared" si="2300"/>
        <v>2021-11-22</v>
      </c>
      <c r="O1519">
        <f t="shared" si="2301"/>
        <v>-0.900390625</v>
      </c>
      <c r="P1519">
        <f t="shared" si="2302"/>
        <v>40.8984375</v>
      </c>
      <c r="Q1519">
        <f t="shared" si="2303"/>
        <v>119.849609375</v>
      </c>
      <c r="R1519">
        <f t="shared" si="2304"/>
        <v>-307</v>
      </c>
      <c r="S1519">
        <f t="shared" si="2305"/>
        <v>17647.624755859375</v>
      </c>
      <c r="T1519">
        <f t="shared" si="2306"/>
        <v>17817.345052083332</v>
      </c>
      <c r="U1519">
        <f t="shared" si="2307"/>
        <v>-251.323974609375</v>
      </c>
      <c r="V1519">
        <f t="shared" si="2308"/>
        <v>-421.04427083333212</v>
      </c>
      <c r="W1519">
        <f t="shared" si="2309"/>
        <v>109.69921875</v>
      </c>
      <c r="X1519">
        <f t="shared" si="2310"/>
        <v>92.369921875000003</v>
      </c>
      <c r="Y1519">
        <f t="shared" si="2311"/>
        <v>17569.195217300083</v>
      </c>
      <c r="Z1519">
        <f t="shared" si="2320"/>
        <v>17735.422867150675</v>
      </c>
      <c r="AA1519">
        <f t="shared" si="2312"/>
        <v>-172.89443605008273</v>
      </c>
      <c r="AB1519">
        <f t="shared" si="2313"/>
        <v>-339.1220859006753</v>
      </c>
      <c r="AC1519" s="9">
        <f t="shared" si="2314"/>
        <v>-166.22764985059257</v>
      </c>
      <c r="AD1519" s="4">
        <f t="shared" si="2315"/>
        <v>0.10273353414720222</v>
      </c>
      <c r="AE1519" s="2">
        <f t="shared" si="2316"/>
        <v>6.3110630690558353E-3</v>
      </c>
      <c r="AF1519">
        <f t="shared" si="2324"/>
        <v>-248.14983478324939</v>
      </c>
      <c r="AG1519" s="4">
        <f t="shared" si="2317"/>
        <v>8.5727840095154786E-2</v>
      </c>
      <c r="AI1519">
        <f t="shared" si="2318"/>
        <v>0</v>
      </c>
      <c r="AJ1519">
        <f t="shared" si="2321"/>
        <v>1</v>
      </c>
      <c r="AK1519">
        <f t="shared" si="2322"/>
        <v>0</v>
      </c>
      <c r="AL1519">
        <f t="shared" ref="AL1519:AN1519" si="2352">SUM(AI1509:AI1518)/10</f>
        <v>0</v>
      </c>
      <c r="AM1519">
        <f t="shared" si="2352"/>
        <v>0.8</v>
      </c>
      <c r="AN1519">
        <f t="shared" si="2352"/>
        <v>0.2</v>
      </c>
      <c r="AO1519" s="7">
        <f t="shared" si="2335"/>
        <v>-95.8984375</v>
      </c>
      <c r="AP1519" s="8">
        <f t="shared" si="2339"/>
        <v>4.2648082549994505E-3</v>
      </c>
      <c r="AQ1519" s="8">
        <f t="shared" si="2340"/>
        <v>0.83636363636363642</v>
      </c>
      <c r="AR1519" s="8">
        <f t="shared" si="2341"/>
        <v>0.16363636363636364</v>
      </c>
      <c r="AT1519" s="8">
        <f t="shared" si="2336"/>
        <v>3</v>
      </c>
      <c r="AU1519" s="8">
        <f t="shared" si="2337"/>
        <v>7</v>
      </c>
      <c r="AV1519" s="4"/>
    </row>
    <row r="1520" spans="1:48" x14ac:dyDescent="0.25">
      <c r="A1520" t="s">
        <v>1524</v>
      </c>
      <c r="B1520">
        <v>17395.80078125</v>
      </c>
      <c r="C1520">
        <v>17421.80078125</v>
      </c>
      <c r="D1520">
        <v>17281.94921875</v>
      </c>
      <c r="E1520">
        <v>17395.400390625</v>
      </c>
      <c r="F1520">
        <v>17395.400390625</v>
      </c>
      <c r="G1520">
        <v>0</v>
      </c>
      <c r="H1520" t="str">
        <f t="shared" si="2295"/>
        <v xml:space="preserve"> 14:15:00+05:30</v>
      </c>
      <c r="I1520" t="str">
        <f t="shared" si="2296"/>
        <v>N</v>
      </c>
      <c r="J1520">
        <f t="shared" si="2297"/>
        <v>-0.900390625</v>
      </c>
      <c r="K1520">
        <f t="shared" si="2298"/>
        <v>-0.400390625</v>
      </c>
      <c r="L1520" s="3">
        <f t="shared" si="2274"/>
        <v>-5.1757591244367009E-5</v>
      </c>
      <c r="M1520" s="3">
        <f t="shared" si="2299"/>
        <v>-2.3016510135685133E-5</v>
      </c>
      <c r="N1520" t="str">
        <f t="shared" si="2300"/>
        <v>2021-11-22</v>
      </c>
      <c r="O1520">
        <f t="shared" si="2301"/>
        <v>44.599609375</v>
      </c>
      <c r="P1520">
        <f t="shared" si="2302"/>
        <v>131.798828125</v>
      </c>
      <c r="Q1520">
        <f t="shared" si="2303"/>
        <v>113.44921875</v>
      </c>
      <c r="R1520">
        <f t="shared" si="2304"/>
        <v>-267.05078125</v>
      </c>
      <c r="S1520">
        <f t="shared" si="2305"/>
        <v>17604.012451171875</v>
      </c>
      <c r="T1520">
        <f t="shared" si="2306"/>
        <v>17785.335565476191</v>
      </c>
      <c r="U1520">
        <f t="shared" si="2307"/>
        <v>-208.612060546875</v>
      </c>
      <c r="V1520">
        <f t="shared" si="2308"/>
        <v>-389.93517485119082</v>
      </c>
      <c r="W1520">
        <f t="shared" si="2309"/>
        <v>139.8515625</v>
      </c>
      <c r="X1520">
        <f t="shared" si="2310"/>
        <v>95.949804687500006</v>
      </c>
      <c r="Y1520">
        <f t="shared" si="2311"/>
        <v>17530.574144705621</v>
      </c>
      <c r="Z1520">
        <f t="shared" si="2320"/>
        <v>17704.51173292107</v>
      </c>
      <c r="AA1520">
        <f t="shared" si="2312"/>
        <v>-135.17375408062071</v>
      </c>
      <c r="AB1520">
        <f t="shared" si="2313"/>
        <v>-309.11134229606978</v>
      </c>
      <c r="AC1520" s="9">
        <f t="shared" si="2314"/>
        <v>-173.93758821544907</v>
      </c>
      <c r="AD1520" s="4">
        <f t="shared" si="2315"/>
        <v>4.638180454206195E-2</v>
      </c>
      <c r="AE1520" s="2">
        <f t="shared" si="2316"/>
        <v>8.0923488855220368E-3</v>
      </c>
      <c r="AF1520">
        <f t="shared" si="2324"/>
        <v>-254.76142077057011</v>
      </c>
      <c r="AG1520" s="4">
        <f t="shared" si="2317"/>
        <v>2.6643523631985178E-2</v>
      </c>
      <c r="AI1520">
        <f t="shared" si="2318"/>
        <v>0</v>
      </c>
      <c r="AJ1520">
        <f t="shared" si="2321"/>
        <v>1</v>
      </c>
      <c r="AK1520">
        <f t="shared" si="2322"/>
        <v>0</v>
      </c>
      <c r="AL1520">
        <f t="shared" ref="AL1520:AN1520" si="2353">SUM(AI1510:AI1519)/10</f>
        <v>0</v>
      </c>
      <c r="AM1520">
        <f t="shared" si="2353"/>
        <v>0.8</v>
      </c>
      <c r="AN1520">
        <f t="shared" si="2353"/>
        <v>0.2</v>
      </c>
      <c r="AO1520" s="7">
        <f t="shared" si="2335"/>
        <v>-0.900390625</v>
      </c>
      <c r="AP1520" s="8">
        <f t="shared" si="2339"/>
        <v>3.4893885722722777E-3</v>
      </c>
      <c r="AQ1520" s="8">
        <f t="shared" si="2340"/>
        <v>0.83636363636363642</v>
      </c>
      <c r="AR1520" s="8">
        <f t="shared" si="2341"/>
        <v>0.16363636363636364</v>
      </c>
      <c r="AT1520" s="8">
        <f t="shared" si="2336"/>
        <v>3</v>
      </c>
      <c r="AU1520" s="8">
        <f t="shared" si="2337"/>
        <v>7</v>
      </c>
      <c r="AV1520" s="4"/>
    </row>
    <row r="1521" spans="1:48" x14ac:dyDescent="0.25">
      <c r="A1521" t="s">
        <v>1525</v>
      </c>
      <c r="B1521">
        <v>17395.5</v>
      </c>
      <c r="C1521">
        <v>17444.55078125</v>
      </c>
      <c r="D1521">
        <v>17395.5</v>
      </c>
      <c r="E1521">
        <v>17440</v>
      </c>
      <c r="F1521">
        <v>17440</v>
      </c>
      <c r="G1521">
        <v>0</v>
      </c>
      <c r="H1521" t="str">
        <f t="shared" si="2295"/>
        <v xml:space="preserve"> 15:15:00+05:30</v>
      </c>
      <c r="I1521" t="str">
        <f t="shared" si="2296"/>
        <v>N</v>
      </c>
      <c r="J1521">
        <f t="shared" si="2297"/>
        <v>44.599609375</v>
      </c>
      <c r="K1521">
        <f t="shared" si="2298"/>
        <v>44.5</v>
      </c>
      <c r="L1521" s="3">
        <f t="shared" si="2274"/>
        <v>2.5638736892216814E-3</v>
      </c>
      <c r="M1521" s="3">
        <f t="shared" si="2299"/>
        <v>2.5581328504498289E-3</v>
      </c>
      <c r="N1521" t="str">
        <f t="shared" si="2300"/>
        <v>2021-11-22</v>
      </c>
      <c r="O1521">
        <f t="shared" si="2301"/>
        <v>-100.400390625</v>
      </c>
      <c r="P1521">
        <f t="shared" si="2302"/>
        <v>65.19921875</v>
      </c>
      <c r="Q1521">
        <f t="shared" si="2303"/>
        <v>90.349609375</v>
      </c>
      <c r="R1521">
        <f t="shared" si="2304"/>
        <v>-388.30078125</v>
      </c>
      <c r="S1521">
        <f t="shared" si="2305"/>
        <v>17553.050048828125</v>
      </c>
      <c r="T1521">
        <f t="shared" si="2306"/>
        <v>17756.449869791668</v>
      </c>
      <c r="U1521">
        <f t="shared" si="2307"/>
        <v>-113.050048828125</v>
      </c>
      <c r="V1521">
        <f t="shared" si="2308"/>
        <v>-316.44986979166788</v>
      </c>
      <c r="W1521">
        <f t="shared" si="2309"/>
        <v>49.05078125</v>
      </c>
      <c r="X1521">
        <f t="shared" si="2310"/>
        <v>103.77500000000001</v>
      </c>
      <c r="Y1521">
        <f t="shared" si="2311"/>
        <v>17510.446556993262</v>
      </c>
      <c r="Z1521">
        <f t="shared" si="2320"/>
        <v>17680.465211746428</v>
      </c>
      <c r="AA1521">
        <f t="shared" si="2312"/>
        <v>-70.446556993261765</v>
      </c>
      <c r="AB1521">
        <f t="shared" si="2313"/>
        <v>-240.46521174642839</v>
      </c>
      <c r="AC1521" s="9">
        <f t="shared" si="2314"/>
        <v>-170.01865475316663</v>
      </c>
      <c r="AD1521" s="4">
        <f t="shared" si="2315"/>
        <v>-2.2530687601740363E-2</v>
      </c>
      <c r="AE1521" s="2">
        <f t="shared" si="2316"/>
        <v>2.8197396596821018E-3</v>
      </c>
      <c r="AF1521">
        <f t="shared" si="2324"/>
        <v>-246.00331279840611</v>
      </c>
      <c r="AG1521" s="4">
        <f t="shared" si="2317"/>
        <v>-3.437768538766027E-2</v>
      </c>
      <c r="AI1521">
        <f t="shared" si="2318"/>
        <v>0</v>
      </c>
      <c r="AJ1521">
        <f t="shared" si="2321"/>
        <v>0</v>
      </c>
      <c r="AK1521">
        <f t="shared" si="2322"/>
        <v>1</v>
      </c>
      <c r="AL1521">
        <f t="shared" ref="AL1521:AN1521" si="2354">SUM(AI1511:AI1520)/10</f>
        <v>0</v>
      </c>
      <c r="AM1521">
        <f t="shared" si="2354"/>
        <v>0.8</v>
      </c>
      <c r="AN1521">
        <f t="shared" si="2354"/>
        <v>0.2</v>
      </c>
      <c r="AO1521" s="7">
        <f t="shared" si="2335"/>
        <v>44.599609375</v>
      </c>
      <c r="AP1521" s="8">
        <f t="shared" si="2339"/>
        <v>2.8549542864045908E-3</v>
      </c>
      <c r="AQ1521" s="8">
        <f t="shared" si="2340"/>
        <v>0.65454545454545454</v>
      </c>
      <c r="AR1521" s="8">
        <f t="shared" si="2341"/>
        <v>0.34545454545454546</v>
      </c>
      <c r="AT1521" s="8">
        <f t="shared" si="2336"/>
        <v>3</v>
      </c>
      <c r="AU1521" s="8">
        <f t="shared" si="2337"/>
        <v>7</v>
      </c>
      <c r="AV1521" s="4"/>
    </row>
    <row r="1522" spans="1:48" x14ac:dyDescent="0.25">
      <c r="A1522" t="s">
        <v>1526</v>
      </c>
      <c r="B1522">
        <v>17281.75</v>
      </c>
      <c r="C1522">
        <v>17421.80078125</v>
      </c>
      <c r="D1522">
        <v>17216.80078125</v>
      </c>
      <c r="E1522">
        <v>17339.599609375</v>
      </c>
      <c r="F1522">
        <v>17339.599609375</v>
      </c>
      <c r="G1522">
        <v>0</v>
      </c>
      <c r="H1522" t="str">
        <f t="shared" si="2295"/>
        <v xml:space="preserve"> 09:15:00+05:30</v>
      </c>
      <c r="I1522" t="str">
        <f t="shared" si="2296"/>
        <v>Y</v>
      </c>
      <c r="J1522">
        <f t="shared" si="2297"/>
        <v>-100.400390625</v>
      </c>
      <c r="K1522">
        <f t="shared" si="2298"/>
        <v>57.849609375</v>
      </c>
      <c r="L1522" s="3">
        <f t="shared" si="2274"/>
        <v>-5.7569031321674314E-3</v>
      </c>
      <c r="M1522" s="3">
        <f t="shared" si="2299"/>
        <v>3.347439314594876E-3</v>
      </c>
      <c r="N1522" t="str">
        <f t="shared" si="2300"/>
        <v>2021-11-23</v>
      </c>
      <c r="O1522">
        <f t="shared" si="2301"/>
        <v>45.650390625</v>
      </c>
      <c r="P1522">
        <f t="shared" si="2302"/>
        <v>155.5</v>
      </c>
      <c r="Q1522">
        <f t="shared" si="2303"/>
        <v>207.400390625</v>
      </c>
      <c r="R1522">
        <f t="shared" si="2304"/>
        <v>-299.900390625</v>
      </c>
      <c r="S1522">
        <f t="shared" si="2305"/>
        <v>17514.018798828125</v>
      </c>
      <c r="T1522">
        <f t="shared" si="2306"/>
        <v>17731.480840773809</v>
      </c>
      <c r="U1522">
        <f t="shared" si="2307"/>
        <v>-174.419189453125</v>
      </c>
      <c r="V1522">
        <f t="shared" si="2308"/>
        <v>-391.88123139880918</v>
      </c>
      <c r="W1522">
        <f t="shared" si="2309"/>
        <v>205</v>
      </c>
      <c r="X1522">
        <f t="shared" si="2310"/>
        <v>102.3</v>
      </c>
      <c r="Y1522">
        <f t="shared" si="2311"/>
        <v>17472.480568633648</v>
      </c>
      <c r="Z1522">
        <f t="shared" si="2320"/>
        <v>17649.477429712661</v>
      </c>
      <c r="AA1522">
        <f t="shared" si="2312"/>
        <v>-132.88095925864764</v>
      </c>
      <c r="AB1522">
        <f t="shared" si="2313"/>
        <v>-309.87782033766052</v>
      </c>
      <c r="AC1522" s="9">
        <f t="shared" si="2314"/>
        <v>-176.99686107901289</v>
      </c>
      <c r="AD1522" s="4">
        <f t="shared" si="2315"/>
        <v>4.1043768614551328E-2</v>
      </c>
      <c r="AE1522" s="2">
        <f t="shared" si="2316"/>
        <v>1.1906974042660456E-2</v>
      </c>
      <c r="AF1522">
        <f t="shared" si="2324"/>
        <v>-259.00027214016154</v>
      </c>
      <c r="AG1522" s="4">
        <f t="shared" si="2317"/>
        <v>5.2832456579176755E-2</v>
      </c>
      <c r="AI1522">
        <f t="shared" si="2318"/>
        <v>0</v>
      </c>
      <c r="AJ1522">
        <f t="shared" si="2321"/>
        <v>1</v>
      </c>
      <c r="AK1522">
        <f t="shared" si="2322"/>
        <v>0</v>
      </c>
      <c r="AL1522">
        <f t="shared" ref="AL1522:AN1522" si="2355">SUM(AI1512:AI1521)/10</f>
        <v>0</v>
      </c>
      <c r="AM1522">
        <f t="shared" si="2355"/>
        <v>0.7</v>
      </c>
      <c r="AN1522">
        <f t="shared" si="2355"/>
        <v>0.3</v>
      </c>
      <c r="AO1522" s="7">
        <f t="shared" si="2335"/>
        <v>-100.400390625</v>
      </c>
      <c r="AP1522" s="8">
        <f t="shared" si="2339"/>
        <v>2.3358716888764834E-3</v>
      </c>
      <c r="AQ1522" s="8">
        <f t="shared" si="2340"/>
        <v>0.83636363636363642</v>
      </c>
      <c r="AR1522" s="8">
        <f t="shared" si="2341"/>
        <v>0.16363636363636364</v>
      </c>
      <c r="AT1522" s="8">
        <f t="shared" si="2336"/>
        <v>2</v>
      </c>
      <c r="AU1522" s="8">
        <f t="shared" si="2337"/>
        <v>8</v>
      </c>
      <c r="AV1522" s="4"/>
    </row>
    <row r="1523" spans="1:48" x14ac:dyDescent="0.25">
      <c r="A1523" t="s">
        <v>1527</v>
      </c>
      <c r="B1523">
        <v>17338.94921875</v>
      </c>
      <c r="C1523">
        <v>17398.25</v>
      </c>
      <c r="D1523">
        <v>17336.849609375</v>
      </c>
      <c r="E1523">
        <v>17385.25</v>
      </c>
      <c r="F1523">
        <v>17385.25</v>
      </c>
      <c r="G1523">
        <v>0</v>
      </c>
      <c r="H1523" t="str">
        <f t="shared" si="2295"/>
        <v xml:space="preserve"> 10:15:00+05:30</v>
      </c>
      <c r="I1523" t="str">
        <f t="shared" si="2296"/>
        <v>N</v>
      </c>
      <c r="J1523">
        <f t="shared" si="2297"/>
        <v>45.650390625</v>
      </c>
      <c r="K1523">
        <f t="shared" si="2298"/>
        <v>46.30078125</v>
      </c>
      <c r="L1523" s="3">
        <f t="shared" si="2274"/>
        <v>2.6327246103374962E-3</v>
      </c>
      <c r="M1523" s="3">
        <f t="shared" si="2299"/>
        <v>2.6703337477873945E-3</v>
      </c>
      <c r="N1523" t="str">
        <f t="shared" si="2300"/>
        <v>2021-11-23</v>
      </c>
      <c r="O1523">
        <f t="shared" si="2301"/>
        <v>70.19921875</v>
      </c>
      <c r="P1523">
        <f t="shared" si="2302"/>
        <v>144.599609375</v>
      </c>
      <c r="Q1523">
        <f t="shared" si="2303"/>
        <v>-132.849609375</v>
      </c>
      <c r="R1523">
        <f t="shared" si="2304"/>
        <v>-126.25</v>
      </c>
      <c r="S1523">
        <f t="shared" si="2305"/>
        <v>17463.3125</v>
      </c>
      <c r="T1523">
        <f t="shared" si="2306"/>
        <v>17701.235584077382</v>
      </c>
      <c r="U1523">
        <f t="shared" si="2307"/>
        <v>-78.0625</v>
      </c>
      <c r="V1523">
        <f t="shared" si="2308"/>
        <v>-315.98558407738165</v>
      </c>
      <c r="W1523">
        <f t="shared" si="2309"/>
        <v>61.400390625</v>
      </c>
      <c r="X1523">
        <f t="shared" si="2310"/>
        <v>115.0849609375</v>
      </c>
      <c r="Y1523">
        <f t="shared" si="2311"/>
        <v>17453.095997826171</v>
      </c>
      <c r="Z1523">
        <f t="shared" si="2320"/>
        <v>17625.456754284238</v>
      </c>
      <c r="AA1523">
        <f t="shared" si="2312"/>
        <v>-67.845997826170787</v>
      </c>
      <c r="AB1523">
        <f t="shared" si="2313"/>
        <v>-240.20675428423783</v>
      </c>
      <c r="AC1523" s="9">
        <f t="shared" si="2314"/>
        <v>-172.36075645806704</v>
      </c>
      <c r="AD1523" s="4">
        <f t="shared" si="2315"/>
        <v>-2.6193145983963228E-2</v>
      </c>
      <c r="AE1523" s="2">
        <f t="shared" si="2316"/>
        <v>3.5416117696376271E-3</v>
      </c>
      <c r="AF1523">
        <f t="shared" si="2324"/>
        <v>-248.13958625121086</v>
      </c>
      <c r="AG1523" s="4">
        <f t="shared" si="2317"/>
        <v>-4.1933106089839453E-2</v>
      </c>
      <c r="AI1523">
        <f t="shared" si="2318"/>
        <v>0</v>
      </c>
      <c r="AJ1523">
        <f t="shared" si="2321"/>
        <v>0</v>
      </c>
      <c r="AK1523">
        <f t="shared" si="2322"/>
        <v>1</v>
      </c>
      <c r="AL1523">
        <f t="shared" ref="AL1523:AN1523" si="2356">SUM(AI1513:AI1522)/10</f>
        <v>0</v>
      </c>
      <c r="AM1523">
        <f t="shared" si="2356"/>
        <v>0.8</v>
      </c>
      <c r="AN1523">
        <f t="shared" si="2356"/>
        <v>0.2</v>
      </c>
      <c r="AO1523" s="7">
        <f t="shared" si="2335"/>
        <v>45.650390625</v>
      </c>
      <c r="AP1523" s="8">
        <f t="shared" si="2339"/>
        <v>1.9111677454443955E-3</v>
      </c>
      <c r="AQ1523" s="8">
        <f t="shared" si="2340"/>
        <v>0.57272727272727275</v>
      </c>
      <c r="AR1523" s="8">
        <f t="shared" si="2341"/>
        <v>0.42727272727272725</v>
      </c>
      <c r="AT1523" s="8">
        <f t="shared" si="2336"/>
        <v>3</v>
      </c>
      <c r="AU1523" s="8">
        <f t="shared" si="2337"/>
        <v>7</v>
      </c>
      <c r="AV1523" s="4"/>
    </row>
    <row r="1524" spans="1:48" x14ac:dyDescent="0.25">
      <c r="A1524" t="s">
        <v>1528</v>
      </c>
      <c r="B1524">
        <v>17384.599609375</v>
      </c>
      <c r="C1524">
        <v>17485.650390625</v>
      </c>
      <c r="D1524">
        <v>17359.30078125</v>
      </c>
      <c r="E1524">
        <v>17455.44921875</v>
      </c>
      <c r="F1524">
        <v>17455.44921875</v>
      </c>
      <c r="G1524">
        <v>0</v>
      </c>
      <c r="H1524" t="str">
        <f t="shared" si="2295"/>
        <v xml:space="preserve"> 11:15:00+05:30</v>
      </c>
      <c r="I1524" t="str">
        <f t="shared" si="2296"/>
        <v>N</v>
      </c>
      <c r="J1524">
        <f t="shared" si="2297"/>
        <v>70.19921875</v>
      </c>
      <c r="K1524">
        <f t="shared" si="2298"/>
        <v>70.849609375</v>
      </c>
      <c r="L1524" s="3">
        <f t="shared" si="2274"/>
        <v>4.0378607584015186E-3</v>
      </c>
      <c r="M1524" s="3">
        <f t="shared" si="2299"/>
        <v>4.0754237064391692E-3</v>
      </c>
      <c r="N1524" t="str">
        <f t="shared" si="2300"/>
        <v>2021-11-23</v>
      </c>
      <c r="O1524">
        <f t="shared" si="2301"/>
        <v>-18.25</v>
      </c>
      <c r="P1524">
        <f t="shared" si="2302"/>
        <v>135.1015625</v>
      </c>
      <c r="Q1524">
        <f t="shared" si="2303"/>
        <v>-289.6484375</v>
      </c>
      <c r="R1524">
        <f t="shared" si="2304"/>
        <v>-311</v>
      </c>
      <c r="S1524">
        <f t="shared" si="2305"/>
        <v>17432.22509765625</v>
      </c>
      <c r="T1524">
        <f t="shared" si="2306"/>
        <v>17671.780784970237</v>
      </c>
      <c r="U1524">
        <f t="shared" si="2307"/>
        <v>23.22412109375</v>
      </c>
      <c r="V1524">
        <f t="shared" si="2308"/>
        <v>-216.33156622023671</v>
      </c>
      <c r="W1524">
        <f t="shared" si="2309"/>
        <v>126.349609375</v>
      </c>
      <c r="X1524">
        <f t="shared" si="2310"/>
        <v>113.01503906249999</v>
      </c>
      <c r="Y1524">
        <f t="shared" si="2311"/>
        <v>17453.618935809245</v>
      </c>
      <c r="Z1524">
        <f t="shared" si="2320"/>
        <v>17610.001523781124</v>
      </c>
      <c r="AA1524">
        <f t="shared" si="2312"/>
        <v>1.8302829407548415</v>
      </c>
      <c r="AB1524">
        <f t="shared" si="2313"/>
        <v>-154.55230503112398</v>
      </c>
      <c r="AC1524" s="9">
        <f t="shared" si="2314"/>
        <v>-156.38258797187882</v>
      </c>
      <c r="AD1524" s="4">
        <f t="shared" si="2315"/>
        <v>-9.2701893485107142E-2</v>
      </c>
      <c r="AE1524" s="2">
        <f t="shared" si="2316"/>
        <v>7.2784964652189109E-3</v>
      </c>
      <c r="AF1524">
        <f t="shared" si="2324"/>
        <v>-218.16184916099155</v>
      </c>
      <c r="AG1524" s="4">
        <f t="shared" si="2317"/>
        <v>-0.12080997451116296</v>
      </c>
      <c r="AI1524">
        <f t="shared" si="2318"/>
        <v>0</v>
      </c>
      <c r="AJ1524">
        <f t="shared" si="2321"/>
        <v>0</v>
      </c>
      <c r="AK1524">
        <f t="shared" si="2322"/>
        <v>1</v>
      </c>
      <c r="AL1524">
        <f t="shared" ref="AL1524:AN1524" si="2357">SUM(AI1514:AI1523)/10</f>
        <v>0</v>
      </c>
      <c r="AM1524">
        <f t="shared" si="2357"/>
        <v>0.7</v>
      </c>
      <c r="AN1524">
        <f t="shared" si="2357"/>
        <v>0.3</v>
      </c>
      <c r="AO1524" s="7">
        <f t="shared" si="2335"/>
        <v>70.19921875</v>
      </c>
      <c r="AP1524" s="8">
        <f t="shared" si="2339"/>
        <v>1.5636827008181418E-3</v>
      </c>
      <c r="AQ1524" s="8">
        <f t="shared" si="2340"/>
        <v>0.65454545454545454</v>
      </c>
      <c r="AR1524" s="8">
        <f t="shared" si="2341"/>
        <v>0.34545454545454546</v>
      </c>
      <c r="AT1524" s="8">
        <f t="shared" si="2336"/>
        <v>4</v>
      </c>
      <c r="AU1524" s="8">
        <f t="shared" si="2337"/>
        <v>6</v>
      </c>
      <c r="AV1524" s="4"/>
    </row>
    <row r="1525" spans="1:48" x14ac:dyDescent="0.25">
      <c r="A1525" t="s">
        <v>1529</v>
      </c>
      <c r="B1525">
        <v>17455.19921875</v>
      </c>
      <c r="C1525">
        <v>17461.44921875</v>
      </c>
      <c r="D1525">
        <v>17397.400390625</v>
      </c>
      <c r="E1525">
        <v>17437.19921875</v>
      </c>
      <c r="F1525">
        <v>17437.19921875</v>
      </c>
      <c r="G1525">
        <v>0</v>
      </c>
      <c r="H1525" t="str">
        <f t="shared" si="2295"/>
        <v xml:space="preserve"> 12:15:00+05:30</v>
      </c>
      <c r="I1525" t="str">
        <f t="shared" si="2296"/>
        <v>N</v>
      </c>
      <c r="J1525">
        <f t="shared" si="2297"/>
        <v>-18.25</v>
      </c>
      <c r="K1525">
        <f t="shared" si="2298"/>
        <v>-18</v>
      </c>
      <c r="L1525" s="3">
        <f t="shared" si="2274"/>
        <v>-1.0455187816304677E-3</v>
      </c>
      <c r="M1525" s="3">
        <f t="shared" si="2299"/>
        <v>-1.0312113757295182E-3</v>
      </c>
      <c r="N1525" t="str">
        <f t="shared" si="2300"/>
        <v>2021-11-23</v>
      </c>
      <c r="O1525">
        <f t="shared" si="2301"/>
        <v>90</v>
      </c>
      <c r="P1525">
        <f t="shared" si="2302"/>
        <v>134.5</v>
      </c>
      <c r="Q1525">
        <f t="shared" si="2303"/>
        <v>-288.798828125</v>
      </c>
      <c r="R1525">
        <f t="shared" si="2304"/>
        <v>-356.8984375</v>
      </c>
      <c r="S1525">
        <f t="shared" si="2305"/>
        <v>17420.11865234375</v>
      </c>
      <c r="T1525">
        <f t="shared" si="2306"/>
        <v>17647.976004464286</v>
      </c>
      <c r="U1525">
        <f t="shared" si="2307"/>
        <v>17.08056640625</v>
      </c>
      <c r="V1525">
        <f t="shared" si="2308"/>
        <v>-210.77678571428623</v>
      </c>
      <c r="W1525">
        <f t="shared" si="2309"/>
        <v>64.048828125</v>
      </c>
      <c r="X1525">
        <f t="shared" si="2310"/>
        <v>122.72499999999999</v>
      </c>
      <c r="Y1525">
        <f t="shared" si="2311"/>
        <v>17449.970109796079</v>
      </c>
      <c r="Z1525">
        <f t="shared" si="2320"/>
        <v>17594.292223323748</v>
      </c>
      <c r="AA1525">
        <f t="shared" si="2312"/>
        <v>-12.770891046078759</v>
      </c>
      <c r="AB1525">
        <f t="shared" si="2313"/>
        <v>-157.09300457374775</v>
      </c>
      <c r="AC1525" s="9">
        <f t="shared" si="2314"/>
        <v>-144.32211352766899</v>
      </c>
      <c r="AD1525" s="4">
        <f t="shared" si="2315"/>
        <v>-7.7121593910305292E-2</v>
      </c>
      <c r="AE1525" s="2">
        <f t="shared" si="2316"/>
        <v>3.6815171627316355E-3</v>
      </c>
      <c r="AF1525">
        <f t="shared" si="2324"/>
        <v>-198.00589466820747</v>
      </c>
      <c r="AG1525" s="4">
        <f t="shared" si="2317"/>
        <v>-9.2389914049133687E-2</v>
      </c>
      <c r="AI1525">
        <f t="shared" si="2318"/>
        <v>0</v>
      </c>
      <c r="AJ1525">
        <f t="shared" si="2321"/>
        <v>0</v>
      </c>
      <c r="AK1525">
        <f t="shared" si="2322"/>
        <v>1</v>
      </c>
      <c r="AL1525">
        <f t="shared" ref="AL1525:AN1525" si="2358">SUM(AI1515:AI1524)/10</f>
        <v>0</v>
      </c>
      <c r="AM1525">
        <f t="shared" si="2358"/>
        <v>0.7</v>
      </c>
      <c r="AN1525">
        <f t="shared" si="2358"/>
        <v>0.3</v>
      </c>
      <c r="AO1525" s="7">
        <f t="shared" si="2335"/>
        <v>-18.25</v>
      </c>
      <c r="AP1525" s="8">
        <f t="shared" si="2339"/>
        <v>1.2793767552148434E-3</v>
      </c>
      <c r="AQ1525" s="8">
        <f t="shared" si="2340"/>
        <v>0.57272727272727275</v>
      </c>
      <c r="AR1525" s="8">
        <f t="shared" si="2341"/>
        <v>0.42727272727272725</v>
      </c>
      <c r="AT1525" s="8">
        <f t="shared" si="2336"/>
        <v>4</v>
      </c>
      <c r="AU1525" s="8">
        <f t="shared" si="2337"/>
        <v>6</v>
      </c>
      <c r="AV1525" s="4"/>
    </row>
    <row r="1526" spans="1:48" x14ac:dyDescent="0.25">
      <c r="A1526" t="s">
        <v>1530</v>
      </c>
      <c r="B1526">
        <v>17435.75</v>
      </c>
      <c r="C1526">
        <v>17535.400390625</v>
      </c>
      <c r="D1526">
        <v>17428.19921875</v>
      </c>
      <c r="E1526">
        <v>17527.19921875</v>
      </c>
      <c r="F1526">
        <v>17527.19921875</v>
      </c>
      <c r="G1526">
        <v>0</v>
      </c>
      <c r="H1526" t="str">
        <f t="shared" si="2295"/>
        <v xml:space="preserve"> 13:15:00+05:30</v>
      </c>
      <c r="I1526" t="str">
        <f t="shared" si="2296"/>
        <v>N</v>
      </c>
      <c r="J1526">
        <f t="shared" si="2297"/>
        <v>90</v>
      </c>
      <c r="K1526">
        <f t="shared" si="2298"/>
        <v>91.44921875</v>
      </c>
      <c r="L1526" s="3">
        <f t="shared" si="2274"/>
        <v>5.1613793517495711E-3</v>
      </c>
      <c r="M1526" s="3">
        <f t="shared" si="2299"/>
        <v>5.244926014080266E-3</v>
      </c>
      <c r="N1526" t="str">
        <f t="shared" si="2300"/>
        <v>2021-11-23</v>
      </c>
      <c r="O1526">
        <f t="shared" si="2301"/>
        <v>-22</v>
      </c>
      <c r="P1526">
        <f t="shared" si="2302"/>
        <v>55.55078125</v>
      </c>
      <c r="Q1526">
        <f t="shared" si="2303"/>
        <v>-349.94921875</v>
      </c>
      <c r="R1526">
        <f t="shared" si="2304"/>
        <v>-438.69921875</v>
      </c>
      <c r="S1526">
        <f t="shared" si="2305"/>
        <v>17417.6748046875</v>
      </c>
      <c r="T1526">
        <f t="shared" si="2306"/>
        <v>17621.928385416668</v>
      </c>
      <c r="U1526">
        <f t="shared" si="2307"/>
        <v>109.5244140625</v>
      </c>
      <c r="V1526">
        <f t="shared" si="2308"/>
        <v>-94.729166666667879</v>
      </c>
      <c r="W1526">
        <f t="shared" si="2309"/>
        <v>107.201171875</v>
      </c>
      <c r="X1526">
        <f t="shared" si="2310"/>
        <v>110.83984375</v>
      </c>
      <c r="Y1526">
        <f t="shared" si="2311"/>
        <v>17467.132134008061</v>
      </c>
      <c r="Z1526">
        <f t="shared" si="2320"/>
        <v>17588.192859271589</v>
      </c>
      <c r="AA1526">
        <f t="shared" si="2312"/>
        <v>60.067084741938743</v>
      </c>
      <c r="AB1526">
        <f t="shared" si="2313"/>
        <v>-60.993640521588532</v>
      </c>
      <c r="AC1526" s="9">
        <f t="shared" si="2314"/>
        <v>-121.06072526352727</v>
      </c>
      <c r="AD1526" s="4">
        <f t="shared" si="2315"/>
        <v>-0.16117688201456468</v>
      </c>
      <c r="AE1526" s="2">
        <f t="shared" si="2316"/>
        <v>6.1510182738597806E-3</v>
      </c>
      <c r="AF1526">
        <f t="shared" si="2324"/>
        <v>-154.79625140860662</v>
      </c>
      <c r="AG1526" s="4">
        <f t="shared" si="2317"/>
        <v>-0.21822402475444458</v>
      </c>
      <c r="AI1526">
        <f t="shared" si="2318"/>
        <v>0</v>
      </c>
      <c r="AJ1526">
        <f t="shared" si="2321"/>
        <v>0</v>
      </c>
      <c r="AK1526">
        <f t="shared" si="2322"/>
        <v>1</v>
      </c>
      <c r="AL1526">
        <f t="shared" ref="AL1526:AN1526" si="2359">SUM(AI1516:AI1525)/10</f>
        <v>0</v>
      </c>
      <c r="AM1526">
        <f t="shared" si="2359"/>
        <v>0.6</v>
      </c>
      <c r="AN1526">
        <f t="shared" si="2359"/>
        <v>0.4</v>
      </c>
      <c r="AO1526" s="7">
        <f t="shared" si="2335"/>
        <v>90</v>
      </c>
      <c r="AP1526" s="8">
        <f t="shared" si="2339"/>
        <v>1.0467627997212355E-3</v>
      </c>
      <c r="AQ1526" s="8">
        <f t="shared" si="2340"/>
        <v>0.57272727272727275</v>
      </c>
      <c r="AR1526" s="8">
        <f t="shared" si="2341"/>
        <v>0.42727272727272725</v>
      </c>
      <c r="AT1526" s="8">
        <f t="shared" si="2336"/>
        <v>5</v>
      </c>
      <c r="AU1526" s="8">
        <f t="shared" si="2337"/>
        <v>5</v>
      </c>
      <c r="AV1526" s="4"/>
    </row>
    <row r="1527" spans="1:48" x14ac:dyDescent="0.25">
      <c r="A1527" t="s">
        <v>1531</v>
      </c>
      <c r="B1527">
        <v>17528.69921875</v>
      </c>
      <c r="C1527">
        <v>17553.19921875</v>
      </c>
      <c r="D1527">
        <v>17491.44921875</v>
      </c>
      <c r="E1527">
        <v>17505.19921875</v>
      </c>
      <c r="F1527">
        <v>17505.19921875</v>
      </c>
      <c r="G1527">
        <v>0</v>
      </c>
      <c r="H1527" t="str">
        <f t="shared" si="2295"/>
        <v xml:space="preserve"> 14:15:00+05:30</v>
      </c>
      <c r="I1527" t="str">
        <f t="shared" si="2296"/>
        <v>N</v>
      </c>
      <c r="J1527">
        <f t="shared" si="2297"/>
        <v>-22</v>
      </c>
      <c r="K1527">
        <f t="shared" si="2298"/>
        <v>-23.5</v>
      </c>
      <c r="L1527" s="3">
        <f t="shared" si="2274"/>
        <v>-1.2551919862053688E-3</v>
      </c>
      <c r="M1527" s="3">
        <f t="shared" si="2299"/>
        <v>-1.3406585227306914E-3</v>
      </c>
      <c r="N1527" t="str">
        <f t="shared" si="2300"/>
        <v>2021-11-23</v>
      </c>
      <c r="O1527">
        <f t="shared" si="2301"/>
        <v>-10.099609375</v>
      </c>
      <c r="P1527">
        <f t="shared" si="2302"/>
        <v>27.30078125</v>
      </c>
      <c r="Q1527">
        <f t="shared" si="2303"/>
        <v>-377.5</v>
      </c>
      <c r="R1527">
        <f t="shared" si="2304"/>
        <v>-356.048828125</v>
      </c>
      <c r="S1527">
        <f t="shared" si="2305"/>
        <v>17422.0498046875</v>
      </c>
      <c r="T1527">
        <f t="shared" si="2306"/>
        <v>17600.875930059523</v>
      </c>
      <c r="U1527">
        <f t="shared" si="2307"/>
        <v>83.1494140625</v>
      </c>
      <c r="V1527">
        <f t="shared" si="2308"/>
        <v>-95.676711309522943</v>
      </c>
      <c r="W1527">
        <f t="shared" si="2309"/>
        <v>61.75</v>
      </c>
      <c r="X1527">
        <f t="shared" si="2310"/>
        <v>112.175</v>
      </c>
      <c r="Y1527">
        <f t="shared" si="2311"/>
        <v>17475.591486172936</v>
      </c>
      <c r="Z1527">
        <f t="shared" si="2320"/>
        <v>17580.647982860533</v>
      </c>
      <c r="AA1527">
        <f t="shared" si="2312"/>
        <v>29.607732577063871</v>
      </c>
      <c r="AB1527">
        <f t="shared" si="2313"/>
        <v>-75.448764110533375</v>
      </c>
      <c r="AC1527" s="9">
        <f t="shared" si="2314"/>
        <v>-105.05649668759725</v>
      </c>
      <c r="AD1527" s="4">
        <f t="shared" si="2315"/>
        <v>-0.13220000574993848</v>
      </c>
      <c r="AE1527" s="2">
        <f t="shared" si="2316"/>
        <v>3.530296388123572E-3</v>
      </c>
      <c r="AF1527">
        <f t="shared" si="2324"/>
        <v>-125.28444388658681</v>
      </c>
      <c r="AG1527" s="4">
        <f t="shared" si="2317"/>
        <v>-0.19064936814341332</v>
      </c>
      <c r="AI1527">
        <f t="shared" si="2318"/>
        <v>0</v>
      </c>
      <c r="AJ1527">
        <f t="shared" si="2321"/>
        <v>0</v>
      </c>
      <c r="AK1527">
        <f t="shared" si="2322"/>
        <v>1</v>
      </c>
      <c r="AL1527">
        <f t="shared" ref="AL1527:AN1527" si="2360">SUM(AI1517:AI1526)/10</f>
        <v>0</v>
      </c>
      <c r="AM1527">
        <f t="shared" si="2360"/>
        <v>0.5</v>
      </c>
      <c r="AN1527">
        <f t="shared" si="2360"/>
        <v>0.5</v>
      </c>
      <c r="AO1527" s="7">
        <f t="shared" si="2335"/>
        <v>-22</v>
      </c>
      <c r="AP1527" s="8">
        <f t="shared" si="2339"/>
        <v>8.5644229068101096E-4</v>
      </c>
      <c r="AQ1527" s="8">
        <f t="shared" si="2340"/>
        <v>0.49090909090909091</v>
      </c>
      <c r="AR1527" s="8">
        <f t="shared" si="2341"/>
        <v>0.50909090909090915</v>
      </c>
      <c r="AT1527" s="8">
        <f t="shared" si="2336"/>
        <v>5</v>
      </c>
      <c r="AU1527" s="8">
        <f t="shared" si="2337"/>
        <v>5</v>
      </c>
      <c r="AV1527" s="4"/>
    </row>
    <row r="1528" spans="1:48" x14ac:dyDescent="0.25">
      <c r="A1528" t="s">
        <v>1532</v>
      </c>
      <c r="B1528">
        <v>17504.80078125</v>
      </c>
      <c r="C1528">
        <v>17507.150390625</v>
      </c>
      <c r="D1528">
        <v>17477.19921875</v>
      </c>
      <c r="E1528">
        <v>17495.099609375</v>
      </c>
      <c r="F1528">
        <v>17495.099609375</v>
      </c>
      <c r="G1528">
        <v>0</v>
      </c>
      <c r="H1528" t="str">
        <f t="shared" si="2295"/>
        <v xml:space="preserve"> 15:15:00+05:30</v>
      </c>
      <c r="I1528" t="str">
        <f t="shared" si="2296"/>
        <v>N</v>
      </c>
      <c r="J1528">
        <f t="shared" si="2297"/>
        <v>-10.099609375</v>
      </c>
      <c r="K1528">
        <f t="shared" si="2298"/>
        <v>-9.701171875</v>
      </c>
      <c r="L1528" s="3">
        <f t="shared" si="2274"/>
        <v>-5.769491251594671E-4</v>
      </c>
      <c r="M1528" s="3">
        <f t="shared" si="2299"/>
        <v>-5.5420064451069115E-4</v>
      </c>
      <c r="N1528" t="str">
        <f t="shared" si="2300"/>
        <v>2021-11-23</v>
      </c>
      <c r="O1528">
        <f t="shared" si="2301"/>
        <v>34.75</v>
      </c>
      <c r="P1528">
        <f t="shared" si="2302"/>
        <v>-80.048828125</v>
      </c>
      <c r="Q1528">
        <f t="shared" si="2303"/>
        <v>-476.44921875</v>
      </c>
      <c r="R1528">
        <f t="shared" si="2304"/>
        <v>-512.25</v>
      </c>
      <c r="S1528">
        <f t="shared" si="2305"/>
        <v>17435.662109375</v>
      </c>
      <c r="T1528">
        <f t="shared" si="2306"/>
        <v>17582.352120535714</v>
      </c>
      <c r="U1528">
        <f t="shared" si="2307"/>
        <v>59.4375</v>
      </c>
      <c r="V1528">
        <f t="shared" si="2308"/>
        <v>-87.252511160713766</v>
      </c>
      <c r="W1528">
        <f t="shared" si="2309"/>
        <v>29.951171875</v>
      </c>
      <c r="X1528">
        <f t="shared" si="2310"/>
        <v>101.8701171875</v>
      </c>
      <c r="Y1528">
        <f t="shared" si="2311"/>
        <v>17479.926624662283</v>
      </c>
      <c r="Z1528">
        <f t="shared" si="2320"/>
        <v>17572.870857998212</v>
      </c>
      <c r="AA1528">
        <f t="shared" si="2312"/>
        <v>15.172984712717152</v>
      </c>
      <c r="AB1528">
        <f t="shared" si="2313"/>
        <v>-77.771248623212159</v>
      </c>
      <c r="AC1528" s="9">
        <f t="shared" si="2314"/>
        <v>-92.944233335929312</v>
      </c>
      <c r="AD1528" s="4">
        <f t="shared" si="2315"/>
        <v>-0.11529285416479991</v>
      </c>
      <c r="AE1528" s="2">
        <f t="shared" si="2316"/>
        <v>1.7137283554488293E-3</v>
      </c>
      <c r="AF1528">
        <f t="shared" si="2324"/>
        <v>-102.42549587343092</v>
      </c>
      <c r="AG1528" s="4">
        <f t="shared" si="2317"/>
        <v>-0.18245639525565405</v>
      </c>
      <c r="AI1528">
        <f t="shared" si="2318"/>
        <v>0</v>
      </c>
      <c r="AJ1528">
        <f t="shared" si="2321"/>
        <v>0</v>
      </c>
      <c r="AK1528">
        <f t="shared" si="2322"/>
        <v>1</v>
      </c>
      <c r="AL1528">
        <f t="shared" ref="AL1528:AN1528" si="2361">SUM(AI1518:AI1527)/10</f>
        <v>0</v>
      </c>
      <c r="AM1528">
        <f t="shared" si="2361"/>
        <v>0.4</v>
      </c>
      <c r="AN1528">
        <f t="shared" si="2361"/>
        <v>0.6</v>
      </c>
      <c r="AO1528" s="7">
        <f t="shared" si="2335"/>
        <v>-10.099609375</v>
      </c>
      <c r="AP1528" s="8">
        <f t="shared" si="2339"/>
        <v>7.0072551055719084E-4</v>
      </c>
      <c r="AQ1528" s="8">
        <f t="shared" si="2340"/>
        <v>0.40909090909090906</v>
      </c>
      <c r="AR1528" s="8">
        <f t="shared" si="2341"/>
        <v>0.59090909090909094</v>
      </c>
      <c r="AT1528" s="8">
        <f t="shared" si="2336"/>
        <v>4</v>
      </c>
      <c r="AU1528" s="8">
        <f t="shared" si="2337"/>
        <v>6</v>
      </c>
      <c r="AV1528" s="4"/>
    </row>
    <row r="1529" spans="1:48" x14ac:dyDescent="0.25">
      <c r="A1529" t="s">
        <v>1533</v>
      </c>
      <c r="B1529">
        <v>17550.05078125</v>
      </c>
      <c r="C1529">
        <v>17572.349609375</v>
      </c>
      <c r="D1529">
        <v>17485.5</v>
      </c>
      <c r="E1529">
        <v>17529.849609375</v>
      </c>
      <c r="F1529">
        <v>17529.849609375</v>
      </c>
      <c r="G1529">
        <v>0</v>
      </c>
      <c r="H1529" t="str">
        <f t="shared" si="2295"/>
        <v xml:space="preserve"> 09:15:00+05:30</v>
      </c>
      <c r="I1529" t="str">
        <f t="shared" si="2296"/>
        <v>Y</v>
      </c>
      <c r="J1529">
        <f t="shared" si="2297"/>
        <v>34.75</v>
      </c>
      <c r="K1529">
        <f t="shared" si="2298"/>
        <v>-20.201171875</v>
      </c>
      <c r="L1529" s="3">
        <f t="shared" si="2274"/>
        <v>1.9862704857867008E-3</v>
      </c>
      <c r="M1529" s="3">
        <f t="shared" si="2299"/>
        <v>-1.1510605938862802E-3</v>
      </c>
      <c r="N1529" t="str">
        <f t="shared" si="2300"/>
        <v>2021-11-24</v>
      </c>
      <c r="O1529">
        <f t="shared" si="2301"/>
        <v>60.701171875</v>
      </c>
      <c r="P1529">
        <f t="shared" si="2302"/>
        <v>-172.048828125</v>
      </c>
      <c r="Q1529">
        <f t="shared" si="2303"/>
        <v>-523.298828125</v>
      </c>
      <c r="R1529">
        <f t="shared" si="2304"/>
        <v>-554.69921875</v>
      </c>
      <c r="S1529">
        <f t="shared" si="2305"/>
        <v>17448.12451171875</v>
      </c>
      <c r="T1529">
        <f t="shared" si="2306"/>
        <v>17563.680710565477</v>
      </c>
      <c r="U1529">
        <f t="shared" si="2307"/>
        <v>81.72509765625</v>
      </c>
      <c r="V1529">
        <f t="shared" si="2308"/>
        <v>-33.831101190477057</v>
      </c>
      <c r="W1529">
        <f t="shared" si="2309"/>
        <v>86.849609375</v>
      </c>
      <c r="X1529">
        <f t="shared" si="2310"/>
        <v>95.430273437500006</v>
      </c>
      <c r="Y1529">
        <f t="shared" si="2311"/>
        <v>17491.02062126511</v>
      </c>
      <c r="Z1529">
        <f t="shared" si="2320"/>
        <v>17568.959835396101</v>
      </c>
      <c r="AA1529">
        <f t="shared" si="2312"/>
        <v>38.828988109889906</v>
      </c>
      <c r="AB1529">
        <f t="shared" si="2313"/>
        <v>-39.110226021100971</v>
      </c>
      <c r="AC1529" s="9">
        <f t="shared" si="2314"/>
        <v>-77.939214130990877</v>
      </c>
      <c r="AD1529" s="4">
        <f t="shared" si="2315"/>
        <v>-0.16144109931711026</v>
      </c>
      <c r="AE1529" s="2">
        <f t="shared" si="2316"/>
        <v>4.9669502945297534E-3</v>
      </c>
      <c r="AF1529">
        <f t="shared" si="2324"/>
        <v>-72.660089300366963</v>
      </c>
      <c r="AG1529" s="4">
        <f t="shared" si="2317"/>
        <v>-0.29060544270974897</v>
      </c>
      <c r="AI1529">
        <f t="shared" si="2318"/>
        <v>0</v>
      </c>
      <c r="AJ1529">
        <f t="shared" si="2321"/>
        <v>0</v>
      </c>
      <c r="AK1529">
        <f t="shared" si="2322"/>
        <v>1</v>
      </c>
      <c r="AL1529">
        <f t="shared" ref="AL1529:AN1529" si="2362">SUM(AI1519:AI1528)/10</f>
        <v>0</v>
      </c>
      <c r="AM1529">
        <f t="shared" si="2362"/>
        <v>0.3</v>
      </c>
      <c r="AN1529">
        <f t="shared" si="2362"/>
        <v>0.7</v>
      </c>
      <c r="AO1529" s="7">
        <f t="shared" si="2335"/>
        <v>34.75</v>
      </c>
      <c r="AP1529" s="8">
        <f t="shared" si="2339"/>
        <v>5.7332087227406525E-4</v>
      </c>
      <c r="AQ1529" s="8">
        <f t="shared" si="2340"/>
        <v>0.32727272727272727</v>
      </c>
      <c r="AR1529" s="8">
        <f t="shared" si="2341"/>
        <v>0.67272727272727273</v>
      </c>
      <c r="AT1529" s="8">
        <f t="shared" si="2336"/>
        <v>5</v>
      </c>
      <c r="AU1529" s="8">
        <f t="shared" si="2337"/>
        <v>5</v>
      </c>
      <c r="AV1529" s="4"/>
    </row>
    <row r="1530" spans="1:48" x14ac:dyDescent="0.25">
      <c r="A1530" t="s">
        <v>1534</v>
      </c>
      <c r="B1530">
        <v>17529.30078125</v>
      </c>
      <c r="C1530">
        <v>17591.150390625</v>
      </c>
      <c r="D1530">
        <v>17527.400390625</v>
      </c>
      <c r="E1530">
        <v>17590.55078125</v>
      </c>
      <c r="F1530">
        <v>17590.55078125</v>
      </c>
      <c r="G1530">
        <v>0</v>
      </c>
      <c r="H1530" t="str">
        <f t="shared" si="2295"/>
        <v xml:space="preserve"> 10:15:00+05:30</v>
      </c>
      <c r="I1530" t="str">
        <f t="shared" si="2296"/>
        <v>N</v>
      </c>
      <c r="J1530">
        <f t="shared" si="2297"/>
        <v>60.701171875</v>
      </c>
      <c r="K1530">
        <f t="shared" si="2298"/>
        <v>61.25</v>
      </c>
      <c r="L1530" s="3">
        <f t="shared" si="2274"/>
        <v>3.4627320386443525E-3</v>
      </c>
      <c r="M1530" s="3">
        <f t="shared" si="2299"/>
        <v>3.4941496391867099E-3</v>
      </c>
      <c r="N1530" t="str">
        <f t="shared" si="2300"/>
        <v>2021-11-24</v>
      </c>
      <c r="O1530">
        <f t="shared" si="2301"/>
        <v>-18.8515625</v>
      </c>
      <c r="P1530">
        <f t="shared" si="2302"/>
        <v>-191.701171875</v>
      </c>
      <c r="Q1530">
        <f t="shared" si="2303"/>
        <v>-505.451171875</v>
      </c>
      <c r="R1530">
        <f t="shared" si="2304"/>
        <v>-480.8515625</v>
      </c>
      <c r="S1530">
        <f t="shared" si="2305"/>
        <v>17459.355712890625</v>
      </c>
      <c r="T1530">
        <f t="shared" si="2306"/>
        <v>17551.052083333332</v>
      </c>
      <c r="U1530">
        <f t="shared" si="2307"/>
        <v>131.195068359375</v>
      </c>
      <c r="V1530">
        <f t="shared" si="2308"/>
        <v>39.498697916667879</v>
      </c>
      <c r="W1530">
        <f t="shared" si="2309"/>
        <v>63.75</v>
      </c>
      <c r="X1530">
        <f t="shared" si="2310"/>
        <v>93.145312500000003</v>
      </c>
      <c r="Y1530">
        <f t="shared" si="2311"/>
        <v>17513.138434595086</v>
      </c>
      <c r="Z1530">
        <f t="shared" si="2320"/>
        <v>17570.922648655545</v>
      </c>
      <c r="AA1530">
        <f t="shared" si="2312"/>
        <v>77.412346654913563</v>
      </c>
      <c r="AB1530">
        <f t="shared" si="2313"/>
        <v>19.628132594454655</v>
      </c>
      <c r="AC1530" s="9">
        <f t="shared" si="2314"/>
        <v>-57.784214060458908</v>
      </c>
      <c r="AD1530" s="4">
        <f t="shared" si="2315"/>
        <v>-0.25859896452968928</v>
      </c>
      <c r="AE1530" s="2">
        <f t="shared" si="2316"/>
        <v>3.6371623046905686E-3</v>
      </c>
      <c r="AF1530">
        <f t="shared" si="2324"/>
        <v>-37.913648738245683</v>
      </c>
      <c r="AG1530" s="4">
        <f t="shared" si="2317"/>
        <v>-0.47820531046258702</v>
      </c>
      <c r="AI1530">
        <f t="shared" si="2318"/>
        <v>0</v>
      </c>
      <c r="AJ1530">
        <f t="shared" si="2321"/>
        <v>0</v>
      </c>
      <c r="AK1530">
        <f t="shared" si="2322"/>
        <v>1</v>
      </c>
      <c r="AL1530">
        <f t="shared" ref="AL1530:AN1530" si="2363">SUM(AI1520:AI1529)/10</f>
        <v>0</v>
      </c>
      <c r="AM1530">
        <f t="shared" si="2363"/>
        <v>0.2</v>
      </c>
      <c r="AN1530">
        <f t="shared" si="2363"/>
        <v>0.8</v>
      </c>
      <c r="AO1530" s="7">
        <f t="shared" si="2335"/>
        <v>60.701171875</v>
      </c>
      <c r="AP1530" s="8">
        <f t="shared" si="2339"/>
        <v>4.6908071367878065E-4</v>
      </c>
      <c r="AQ1530" s="8">
        <f t="shared" si="2340"/>
        <v>0.24545454545454545</v>
      </c>
      <c r="AR1530" s="8">
        <f t="shared" si="2341"/>
        <v>0.75454545454545452</v>
      </c>
      <c r="AT1530" s="8">
        <f t="shared" si="2336"/>
        <v>6</v>
      </c>
      <c r="AU1530" s="8">
        <f t="shared" si="2337"/>
        <v>4</v>
      </c>
      <c r="AV1530" s="4"/>
    </row>
    <row r="1531" spans="1:48" x14ac:dyDescent="0.25">
      <c r="A1531" t="s">
        <v>1535</v>
      </c>
      <c r="B1531">
        <v>17590.099609375</v>
      </c>
      <c r="C1531">
        <v>17591.19921875</v>
      </c>
      <c r="D1531">
        <v>17535.650390625</v>
      </c>
      <c r="E1531">
        <v>17571.69921875</v>
      </c>
      <c r="F1531">
        <v>17571.69921875</v>
      </c>
      <c r="G1531">
        <v>0</v>
      </c>
      <c r="H1531" t="str">
        <f t="shared" si="2295"/>
        <v xml:space="preserve"> 11:15:00+05:30</v>
      </c>
      <c r="I1531" t="str">
        <f t="shared" si="2296"/>
        <v>N</v>
      </c>
      <c r="J1531">
        <f t="shared" si="2297"/>
        <v>-18.8515625</v>
      </c>
      <c r="K1531">
        <f t="shared" si="2298"/>
        <v>-18.400390625</v>
      </c>
      <c r="L1531" s="3">
        <f t="shared" si="2274"/>
        <v>-1.071686880895971E-3</v>
      </c>
      <c r="M1531" s="3">
        <f t="shared" si="2299"/>
        <v>-1.0460651749347194E-3</v>
      </c>
      <c r="N1531" t="str">
        <f t="shared" si="2300"/>
        <v>2021-11-24</v>
      </c>
      <c r="O1531">
        <f t="shared" si="2301"/>
        <v>11.05078125</v>
      </c>
      <c r="P1531">
        <f t="shared" si="2302"/>
        <v>-105.94921875</v>
      </c>
      <c r="Q1531">
        <f t="shared" si="2303"/>
        <v>-476.69921875</v>
      </c>
      <c r="R1531">
        <f t="shared" si="2304"/>
        <v>-375.548828125</v>
      </c>
      <c r="S1531">
        <f t="shared" si="2305"/>
        <v>17490.724609375</v>
      </c>
      <c r="T1531">
        <f t="shared" si="2306"/>
        <v>17542.764043898809</v>
      </c>
      <c r="U1531">
        <f t="shared" si="2307"/>
        <v>80.974609375</v>
      </c>
      <c r="V1531">
        <f t="shared" si="2308"/>
        <v>28.935174851190823</v>
      </c>
      <c r="W1531">
        <f t="shared" si="2309"/>
        <v>55.548828125</v>
      </c>
      <c r="X1531">
        <f t="shared" si="2310"/>
        <v>85.53515625</v>
      </c>
      <c r="Y1531">
        <f t="shared" si="2311"/>
        <v>17526.151942185068</v>
      </c>
      <c r="Z1531">
        <f t="shared" si="2320"/>
        <v>17570.993245936861</v>
      </c>
      <c r="AA1531">
        <f t="shared" si="2312"/>
        <v>45.547276564931963</v>
      </c>
      <c r="AB1531">
        <f t="shared" si="2313"/>
        <v>0.705972813138942</v>
      </c>
      <c r="AC1531" s="9">
        <f t="shared" si="2314"/>
        <v>-44.841303751793021</v>
      </c>
      <c r="AD1531" s="4">
        <f t="shared" si="2315"/>
        <v>-0.22398695766847118</v>
      </c>
      <c r="AE1531" s="2">
        <f t="shared" si="2316"/>
        <v>3.1677654884530431E-3</v>
      </c>
      <c r="AF1531">
        <f t="shared" si="2324"/>
        <v>-16.61210171374114</v>
      </c>
      <c r="AG1531" s="4">
        <f t="shared" si="2317"/>
        <v>-0.56184376163765126</v>
      </c>
      <c r="AI1531">
        <f t="shared" si="2318"/>
        <v>0</v>
      </c>
      <c r="AJ1531">
        <f t="shared" si="2321"/>
        <v>0</v>
      </c>
      <c r="AK1531">
        <f t="shared" si="2322"/>
        <v>1</v>
      </c>
      <c r="AL1531">
        <f t="shared" ref="AL1531:AN1531" si="2364">SUM(AI1521:AI1530)/10</f>
        <v>0</v>
      </c>
      <c r="AM1531">
        <f t="shared" si="2364"/>
        <v>0.1</v>
      </c>
      <c r="AN1531">
        <f t="shared" si="2364"/>
        <v>0.9</v>
      </c>
      <c r="AO1531" s="7">
        <f t="shared" si="2335"/>
        <v>-18.8515625</v>
      </c>
      <c r="AP1531" s="8">
        <f t="shared" si="2339"/>
        <v>3.8379331119172961E-4</v>
      </c>
      <c r="AQ1531" s="8">
        <f t="shared" si="2340"/>
        <v>0.16363636363636364</v>
      </c>
      <c r="AR1531" s="8">
        <f t="shared" si="2341"/>
        <v>0.83636363636363642</v>
      </c>
      <c r="AT1531" s="8">
        <f t="shared" si="2336"/>
        <v>5</v>
      </c>
      <c r="AU1531" s="8">
        <f t="shared" si="2337"/>
        <v>5</v>
      </c>
      <c r="AV1531" s="4"/>
    </row>
    <row r="1532" spans="1:48" x14ac:dyDescent="0.25">
      <c r="A1532" t="s">
        <v>1536</v>
      </c>
      <c r="B1532">
        <v>17572.05078125</v>
      </c>
      <c r="C1532">
        <v>17600.349609375</v>
      </c>
      <c r="D1532">
        <v>17555.80078125</v>
      </c>
      <c r="E1532">
        <v>17582.75</v>
      </c>
      <c r="F1532">
        <v>17582.75</v>
      </c>
      <c r="G1532">
        <v>0</v>
      </c>
      <c r="H1532" t="str">
        <f t="shared" si="2295"/>
        <v xml:space="preserve"> 12:15:00+05:30</v>
      </c>
      <c r="I1532" t="str">
        <f t="shared" si="2296"/>
        <v>N</v>
      </c>
      <c r="J1532">
        <f t="shared" si="2297"/>
        <v>11.05078125</v>
      </c>
      <c r="K1532">
        <f t="shared" si="2298"/>
        <v>10.69921875</v>
      </c>
      <c r="L1532" s="3">
        <f t="shared" si="2274"/>
        <v>6.2889656329925055E-4</v>
      </c>
      <c r="M1532" s="3">
        <f t="shared" si="2299"/>
        <v>6.0887706751999856E-4</v>
      </c>
      <c r="N1532" t="str">
        <f t="shared" si="2300"/>
        <v>2021-11-24</v>
      </c>
      <c r="O1532">
        <f t="shared" si="2301"/>
        <v>-50.25</v>
      </c>
      <c r="P1532">
        <f t="shared" si="2302"/>
        <v>-56.19921875</v>
      </c>
      <c r="Q1532">
        <f t="shared" si="2303"/>
        <v>-428.25</v>
      </c>
      <c r="R1532">
        <f t="shared" si="2304"/>
        <v>-415.349609375</v>
      </c>
      <c r="S1532">
        <f t="shared" si="2305"/>
        <v>17514.03076171875</v>
      </c>
      <c r="T1532">
        <f t="shared" si="2306"/>
        <v>17535.704520089286</v>
      </c>
      <c r="U1532">
        <f t="shared" si="2307"/>
        <v>68.71923828125</v>
      </c>
      <c r="V1532">
        <f t="shared" si="2308"/>
        <v>47.045479910713766</v>
      </c>
      <c r="W1532">
        <f t="shared" si="2309"/>
        <v>44.548828125</v>
      </c>
      <c r="X1532">
        <f t="shared" si="2310"/>
        <v>86.184960937499994</v>
      </c>
      <c r="Y1532">
        <f t="shared" si="2311"/>
        <v>17538.729288366165</v>
      </c>
      <c r="Z1532">
        <f t="shared" si="2320"/>
        <v>17572.062041760782</v>
      </c>
      <c r="AA1532">
        <f t="shared" si="2312"/>
        <v>44.020711633835163</v>
      </c>
      <c r="AB1532">
        <f t="shared" si="2313"/>
        <v>10.687958239217551</v>
      </c>
      <c r="AC1532" s="9">
        <f t="shared" si="2314"/>
        <v>-33.332753394617612</v>
      </c>
      <c r="AD1532" s="4">
        <f t="shared" si="2315"/>
        <v>-0.25665066343471848</v>
      </c>
      <c r="AE1532" s="2">
        <f t="shared" si="2316"/>
        <v>2.5375560294907868E-3</v>
      </c>
      <c r="AF1532">
        <f t="shared" si="2324"/>
        <v>3.0247682768786035</v>
      </c>
      <c r="AG1532" s="4" t="str">
        <f t="shared" si="2317"/>
        <v>CROSSOVER</v>
      </c>
      <c r="AI1532">
        <f t="shared" si="2318"/>
        <v>0</v>
      </c>
      <c r="AJ1532">
        <f t="shared" si="2321"/>
        <v>0</v>
      </c>
      <c r="AK1532">
        <f t="shared" si="2322"/>
        <v>1</v>
      </c>
      <c r="AL1532">
        <f t="shared" ref="AL1532:AN1532" si="2365">SUM(AI1522:AI1531)/10</f>
        <v>0</v>
      </c>
      <c r="AM1532">
        <f t="shared" si="2365"/>
        <v>0.1</v>
      </c>
      <c r="AN1532">
        <f t="shared" si="2365"/>
        <v>0.9</v>
      </c>
      <c r="AO1532" s="7">
        <f t="shared" si="2335"/>
        <v>11.05078125</v>
      </c>
      <c r="AP1532" s="8">
        <f t="shared" si="2339"/>
        <v>3.1401270915686969E-4</v>
      </c>
      <c r="AQ1532" s="8">
        <f t="shared" si="2340"/>
        <v>8.1818181818181818E-2</v>
      </c>
      <c r="AR1532" s="8">
        <f t="shared" si="2341"/>
        <v>0.91818181818181821</v>
      </c>
      <c r="AT1532" s="8">
        <f t="shared" si="2336"/>
        <v>6</v>
      </c>
      <c r="AU1532" s="8">
        <f t="shared" si="2337"/>
        <v>4</v>
      </c>
      <c r="AV1532" s="4"/>
    </row>
    <row r="1533" spans="1:48" x14ac:dyDescent="0.25">
      <c r="A1533" t="s">
        <v>1537</v>
      </c>
      <c r="B1533">
        <v>17582.150390625</v>
      </c>
      <c r="C1533">
        <v>17599.75</v>
      </c>
      <c r="D1533">
        <v>17523.5</v>
      </c>
      <c r="E1533">
        <v>17532.5</v>
      </c>
      <c r="F1533">
        <v>17532.5</v>
      </c>
      <c r="G1533">
        <v>0</v>
      </c>
      <c r="H1533" t="str">
        <f t="shared" si="2295"/>
        <v xml:space="preserve"> 13:15:00+05:30</v>
      </c>
      <c r="I1533" t="str">
        <f t="shared" si="2296"/>
        <v>N</v>
      </c>
      <c r="J1533">
        <f t="shared" si="2297"/>
        <v>-50.25</v>
      </c>
      <c r="K1533">
        <f t="shared" si="2298"/>
        <v>-49.650390625</v>
      </c>
      <c r="L1533" s="3">
        <f t="shared" si="2274"/>
        <v>-2.8579147175498711E-3</v>
      </c>
      <c r="M1533" s="3">
        <f t="shared" si="2299"/>
        <v>-2.8239088804219389E-3</v>
      </c>
      <c r="N1533" t="str">
        <f t="shared" si="2300"/>
        <v>2021-11-24</v>
      </c>
      <c r="O1533">
        <f t="shared" si="2301"/>
        <v>-117.44921875</v>
      </c>
      <c r="P1533">
        <f t="shared" si="2302"/>
        <v>-16.349609375</v>
      </c>
      <c r="Q1533">
        <f t="shared" si="2303"/>
        <v>-443.19921875</v>
      </c>
      <c r="R1533">
        <f t="shared" si="2304"/>
        <v>-379.80078125</v>
      </c>
      <c r="S1533">
        <f t="shared" si="2305"/>
        <v>17529.943359375</v>
      </c>
      <c r="T1533">
        <f t="shared" si="2306"/>
        <v>17527.968843005954</v>
      </c>
      <c r="U1533">
        <f t="shared" si="2307"/>
        <v>2.556640625</v>
      </c>
      <c r="V1533">
        <f t="shared" si="2308"/>
        <v>4.5311569940458867</v>
      </c>
      <c r="W1533">
        <f t="shared" si="2309"/>
        <v>76.25</v>
      </c>
      <c r="X1533">
        <f t="shared" si="2310"/>
        <v>70.139843749999997</v>
      </c>
      <c r="Y1533">
        <f t="shared" si="2311"/>
        <v>17537.345002062571</v>
      </c>
      <c r="Z1533">
        <f t="shared" si="2320"/>
        <v>17568.465492509804</v>
      </c>
      <c r="AA1533">
        <f t="shared" si="2312"/>
        <v>-4.8450020625714387</v>
      </c>
      <c r="AB1533">
        <f t="shared" si="2313"/>
        <v>-35.96549250980388</v>
      </c>
      <c r="AC1533" s="9">
        <f t="shared" si="2314"/>
        <v>-31.120490447232442</v>
      </c>
      <c r="AD1533" s="4">
        <f t="shared" si="2315"/>
        <v>-6.6369043120884041E-2</v>
      </c>
      <c r="AE1533" s="2">
        <f t="shared" si="2316"/>
        <v>4.3512996832824492E-3</v>
      </c>
      <c r="AF1533">
        <f t="shared" si="2324"/>
        <v>9.3761590566173254</v>
      </c>
      <c r="AG1533" s="4">
        <f t="shared" si="2317"/>
        <v>2.0997941654866241</v>
      </c>
      <c r="AI1533">
        <f t="shared" si="2318"/>
        <v>0</v>
      </c>
      <c r="AJ1533">
        <f t="shared" si="2321"/>
        <v>0</v>
      </c>
      <c r="AK1533">
        <f t="shared" si="2322"/>
        <v>1</v>
      </c>
      <c r="AL1533">
        <f t="shared" ref="AL1533:AN1533" si="2366">SUM(AI1523:AI1532)/10</f>
        <v>0</v>
      </c>
      <c r="AM1533">
        <f t="shared" si="2366"/>
        <v>0</v>
      </c>
      <c r="AN1533">
        <f t="shared" si="2366"/>
        <v>1</v>
      </c>
      <c r="AO1533" s="7">
        <f t="shared" si="2335"/>
        <v>-50.25</v>
      </c>
      <c r="AP1533" s="8">
        <f t="shared" si="2339"/>
        <v>2.569194893101661E-4</v>
      </c>
      <c r="AQ1533" s="8">
        <f t="shared" si="2340"/>
        <v>8.1818181818181818E-2</v>
      </c>
      <c r="AR1533" s="8">
        <f t="shared" si="2341"/>
        <v>0.91818181818181821</v>
      </c>
      <c r="AT1533" s="8">
        <f t="shared" si="2336"/>
        <v>5</v>
      </c>
      <c r="AU1533" s="8">
        <f t="shared" si="2337"/>
        <v>5</v>
      </c>
      <c r="AV1533" s="4"/>
    </row>
    <row r="1534" spans="1:48" x14ac:dyDescent="0.25">
      <c r="A1534" t="s">
        <v>1538</v>
      </c>
      <c r="B1534">
        <v>17532.25</v>
      </c>
      <c r="C1534">
        <v>17532.349609375</v>
      </c>
      <c r="D1534">
        <v>17415.05078125</v>
      </c>
      <c r="E1534">
        <v>17415.05078125</v>
      </c>
      <c r="F1534">
        <v>17415.05078125</v>
      </c>
      <c r="G1534">
        <v>0</v>
      </c>
      <c r="H1534" t="str">
        <f t="shared" si="2295"/>
        <v xml:space="preserve"> 14:15:00+05:30</v>
      </c>
      <c r="I1534" t="str">
        <f t="shared" si="2296"/>
        <v>N</v>
      </c>
      <c r="J1534">
        <f t="shared" si="2297"/>
        <v>-117.44921875</v>
      </c>
      <c r="K1534">
        <f t="shared" si="2298"/>
        <v>-117.19921875</v>
      </c>
      <c r="L1534" s="3">
        <f t="shared" si="2274"/>
        <v>-6.6989430343647512E-3</v>
      </c>
      <c r="M1534" s="3">
        <f t="shared" si="2299"/>
        <v>-6.6847791213335422E-3</v>
      </c>
      <c r="N1534" t="str">
        <f t="shared" si="2300"/>
        <v>2021-11-24</v>
      </c>
      <c r="O1534">
        <f t="shared" si="2301"/>
        <v>-57.25</v>
      </c>
      <c r="P1534">
        <f t="shared" si="2302"/>
        <v>93.798828125</v>
      </c>
      <c r="Q1534">
        <f t="shared" si="2303"/>
        <v>-286.701171875</v>
      </c>
      <c r="R1534">
        <f t="shared" si="2304"/>
        <v>-325.451171875</v>
      </c>
      <c r="S1534">
        <f t="shared" si="2305"/>
        <v>17541.85595703125</v>
      </c>
      <c r="T1534">
        <f t="shared" si="2306"/>
        <v>17515.083147321428</v>
      </c>
      <c r="U1534">
        <f t="shared" si="2307"/>
        <v>-126.80517578125</v>
      </c>
      <c r="V1534">
        <f t="shared" si="2308"/>
        <v>-100.03236607142753</v>
      </c>
      <c r="W1534">
        <f t="shared" si="2309"/>
        <v>117.298828125</v>
      </c>
      <c r="X1534">
        <f t="shared" si="2310"/>
        <v>71.624804687500003</v>
      </c>
      <c r="Y1534">
        <f t="shared" si="2311"/>
        <v>17510.168508548668</v>
      </c>
      <c r="Z1534">
        <f t="shared" si="2320"/>
        <v>17554.518700577093</v>
      </c>
      <c r="AA1534">
        <f t="shared" si="2312"/>
        <v>-95.117727298667887</v>
      </c>
      <c r="AB1534">
        <f t="shared" si="2313"/>
        <v>-139.46791932709311</v>
      </c>
      <c r="AC1534" s="9">
        <f t="shared" si="2314"/>
        <v>-44.350192028425226</v>
      </c>
      <c r="AD1534" s="4">
        <f t="shared" si="2315"/>
        <v>0.42511224569628553</v>
      </c>
      <c r="AE1534" s="2">
        <f t="shared" si="2316"/>
        <v>6.735485850623551E-3</v>
      </c>
      <c r="AF1534">
        <f t="shared" si="2324"/>
        <v>-4.9146387727596448</v>
      </c>
      <c r="AG1534" s="4" t="str">
        <f t="shared" si="2317"/>
        <v>CROSSOVER</v>
      </c>
      <c r="AI1534">
        <f t="shared" si="2318"/>
        <v>0</v>
      </c>
      <c r="AJ1534">
        <f t="shared" si="2321"/>
        <v>1</v>
      </c>
      <c r="AK1534">
        <f t="shared" si="2322"/>
        <v>0</v>
      </c>
      <c r="AL1534">
        <f t="shared" ref="AL1534:AN1534" si="2367">SUM(AI1524:AI1533)/10</f>
        <v>0</v>
      </c>
      <c r="AM1534">
        <f t="shared" si="2367"/>
        <v>0</v>
      </c>
      <c r="AN1534">
        <f t="shared" si="2367"/>
        <v>1</v>
      </c>
      <c r="AO1534" s="7">
        <f t="shared" si="2335"/>
        <v>-117.44921875</v>
      </c>
      <c r="AP1534" s="8">
        <f t="shared" si="2339"/>
        <v>2.1020685489013589E-4</v>
      </c>
      <c r="AQ1534" s="8">
        <f t="shared" si="2340"/>
        <v>0.18181818181818182</v>
      </c>
      <c r="AR1534" s="8">
        <f t="shared" si="2341"/>
        <v>0.81818181818181812</v>
      </c>
      <c r="AT1534" s="8">
        <f t="shared" si="2336"/>
        <v>4</v>
      </c>
      <c r="AU1534" s="8">
        <f t="shared" si="2337"/>
        <v>6</v>
      </c>
      <c r="AV1534" s="4"/>
    </row>
    <row r="1535" spans="1:48" x14ac:dyDescent="0.25">
      <c r="A1535" t="s">
        <v>1539</v>
      </c>
      <c r="B1535">
        <v>17413.80078125</v>
      </c>
      <c r="C1535">
        <v>17418</v>
      </c>
      <c r="D1535">
        <v>17355.650390625</v>
      </c>
      <c r="E1535">
        <v>17357.80078125</v>
      </c>
      <c r="F1535">
        <v>17357.80078125</v>
      </c>
      <c r="G1535">
        <v>0</v>
      </c>
      <c r="H1535" t="str">
        <f t="shared" si="2295"/>
        <v xml:space="preserve"> 15:15:00+05:30</v>
      </c>
      <c r="I1535" t="str">
        <f t="shared" si="2296"/>
        <v>N</v>
      </c>
      <c r="J1535">
        <f t="shared" si="2297"/>
        <v>-57.25</v>
      </c>
      <c r="K1535">
        <f t="shared" si="2298"/>
        <v>-56</v>
      </c>
      <c r="L1535" s="3">
        <f t="shared" si="2274"/>
        <v>-3.2873863372042816E-3</v>
      </c>
      <c r="M1535" s="3">
        <f t="shared" si="2299"/>
        <v>-3.2158401662833423E-3</v>
      </c>
      <c r="N1535" t="str">
        <f t="shared" si="2300"/>
        <v>2021-11-24</v>
      </c>
      <c r="O1535">
        <f t="shared" si="2301"/>
        <v>41.048828125</v>
      </c>
      <c r="P1535">
        <f t="shared" si="2302"/>
        <v>172.548828125</v>
      </c>
      <c r="Q1535">
        <f t="shared" si="2303"/>
        <v>-306.1015625</v>
      </c>
      <c r="R1535">
        <f t="shared" si="2304"/>
        <v>-190.900390625</v>
      </c>
      <c r="S1535">
        <f t="shared" si="2305"/>
        <v>17527.83740234375</v>
      </c>
      <c r="T1535">
        <f t="shared" si="2306"/>
        <v>17499.026041666668</v>
      </c>
      <c r="U1535">
        <f t="shared" si="2307"/>
        <v>-170.03662109375</v>
      </c>
      <c r="V1535">
        <f t="shared" si="2308"/>
        <v>-141.22526041666788</v>
      </c>
      <c r="W1535">
        <f t="shared" si="2309"/>
        <v>62.349609375</v>
      </c>
      <c r="X1535">
        <f t="shared" si="2310"/>
        <v>70.7197265625</v>
      </c>
      <c r="Y1535">
        <f t="shared" si="2311"/>
        <v>17476.309013593407</v>
      </c>
      <c r="Z1535">
        <f t="shared" si="2320"/>
        <v>17536.635253365541</v>
      </c>
      <c r="AA1535">
        <f t="shared" si="2312"/>
        <v>-118.50823234340714</v>
      </c>
      <c r="AB1535">
        <f t="shared" si="2313"/>
        <v>-178.83447211554085</v>
      </c>
      <c r="AC1535" s="9">
        <f t="shared" si="2314"/>
        <v>-60.326239772133704</v>
      </c>
      <c r="AD1535" s="4">
        <f t="shared" si="2315"/>
        <v>0.36022499594745838</v>
      </c>
      <c r="AE1535" s="2">
        <f t="shared" si="2316"/>
        <v>3.5924674657355038E-3</v>
      </c>
      <c r="AF1535">
        <f t="shared" si="2324"/>
        <v>-22.717028073260735</v>
      </c>
      <c r="AG1535" s="4">
        <f t="shared" si="2317"/>
        <v>3.6223189787974541</v>
      </c>
      <c r="AI1535">
        <f t="shared" si="2318"/>
        <v>0</v>
      </c>
      <c r="AJ1535">
        <f t="shared" si="2321"/>
        <v>1</v>
      </c>
      <c r="AK1535">
        <f t="shared" si="2322"/>
        <v>0</v>
      </c>
      <c r="AL1535">
        <f t="shared" ref="AL1535:AN1535" si="2368">SUM(AI1525:AI1534)/10</f>
        <v>0</v>
      </c>
      <c r="AM1535">
        <f t="shared" si="2368"/>
        <v>0.1</v>
      </c>
      <c r="AN1535">
        <f t="shared" si="2368"/>
        <v>0.9</v>
      </c>
      <c r="AO1535" s="7">
        <f t="shared" si="2335"/>
        <v>-57.25</v>
      </c>
      <c r="AP1535" s="8">
        <f t="shared" si="2339"/>
        <v>1.7198742672829302E-4</v>
      </c>
      <c r="AQ1535" s="8">
        <f t="shared" si="2340"/>
        <v>0.18181818181818182</v>
      </c>
      <c r="AR1535" s="8">
        <f t="shared" si="2341"/>
        <v>0.81818181818181812</v>
      </c>
      <c r="AT1535" s="8">
        <f t="shared" si="2336"/>
        <v>4</v>
      </c>
      <c r="AU1535" s="8">
        <f t="shared" si="2337"/>
        <v>6</v>
      </c>
      <c r="AV1535" s="4"/>
    </row>
    <row r="1536" spans="1:48" x14ac:dyDescent="0.25">
      <c r="A1536" t="s">
        <v>1540</v>
      </c>
      <c r="B1536">
        <v>17417.30078125</v>
      </c>
      <c r="C1536">
        <v>17453.099609375</v>
      </c>
      <c r="D1536">
        <v>17352.349609375</v>
      </c>
      <c r="E1536">
        <v>17398.849609375</v>
      </c>
      <c r="F1536">
        <v>17398.849609375</v>
      </c>
      <c r="G1536">
        <v>0</v>
      </c>
      <c r="H1536" t="str">
        <f t="shared" si="2295"/>
        <v xml:space="preserve"> 09:15:00+05:30</v>
      </c>
      <c r="I1536" t="str">
        <f t="shared" si="2296"/>
        <v>Y</v>
      </c>
      <c r="J1536">
        <f t="shared" si="2297"/>
        <v>41.048828125</v>
      </c>
      <c r="K1536">
        <f t="shared" si="2298"/>
        <v>-18.451171875</v>
      </c>
      <c r="L1536" s="3">
        <f t="shared" si="2274"/>
        <v>2.3648634203326719E-3</v>
      </c>
      <c r="M1536" s="3">
        <f t="shared" si="2299"/>
        <v>-1.0593588585702659E-3</v>
      </c>
      <c r="N1536" t="str">
        <f t="shared" si="2300"/>
        <v>2021-11-25</v>
      </c>
      <c r="O1536">
        <f t="shared" si="2301"/>
        <v>66.900390625</v>
      </c>
      <c r="P1536">
        <f t="shared" si="2302"/>
        <v>148.150390625</v>
      </c>
      <c r="Q1536">
        <f t="shared" si="2303"/>
        <v>-359.150390625</v>
      </c>
      <c r="R1536">
        <f t="shared" si="2304"/>
        <v>-212.900390625</v>
      </c>
      <c r="S1536">
        <f t="shared" si="2305"/>
        <v>17509.41259765625</v>
      </c>
      <c r="T1536">
        <f t="shared" si="2306"/>
        <v>17480.576078869046</v>
      </c>
      <c r="U1536">
        <f t="shared" si="2307"/>
        <v>-110.56298828125</v>
      </c>
      <c r="V1536">
        <f t="shared" si="2308"/>
        <v>-81.726469494045887</v>
      </c>
      <c r="W1536">
        <f t="shared" si="2309"/>
        <v>100.75</v>
      </c>
      <c r="X1536">
        <f t="shared" si="2310"/>
        <v>70.5498046875</v>
      </c>
      <c r="Y1536">
        <f t="shared" si="2311"/>
        <v>17459.095812655982</v>
      </c>
      <c r="Z1536">
        <f t="shared" si="2320"/>
        <v>17524.109285730035</v>
      </c>
      <c r="AA1536">
        <f t="shared" si="2312"/>
        <v>-60.246203280981717</v>
      </c>
      <c r="AB1536">
        <f t="shared" si="2313"/>
        <v>-125.25967635503548</v>
      </c>
      <c r="AC1536" s="9">
        <f t="shared" si="2314"/>
        <v>-65.013473074053763</v>
      </c>
      <c r="AD1536" s="4">
        <f t="shared" si="2315"/>
        <v>7.7698084939900686E-2</v>
      </c>
      <c r="AE1536" s="2">
        <f t="shared" si="2316"/>
        <v>5.806130136149835E-3</v>
      </c>
      <c r="AF1536">
        <f t="shared" si="2324"/>
        <v>-21.480266213064169</v>
      </c>
      <c r="AG1536" s="4">
        <f t="shared" si="2317"/>
        <v>-5.4442062412746087E-2</v>
      </c>
      <c r="AI1536">
        <f t="shared" si="2318"/>
        <v>0</v>
      </c>
      <c r="AJ1536">
        <f t="shared" si="2321"/>
        <v>1</v>
      </c>
      <c r="AK1536">
        <f t="shared" si="2322"/>
        <v>0</v>
      </c>
      <c r="AL1536">
        <f t="shared" ref="AL1536:AN1536" si="2369">SUM(AI1526:AI1535)/10</f>
        <v>0</v>
      </c>
      <c r="AM1536">
        <f t="shared" si="2369"/>
        <v>0.2</v>
      </c>
      <c r="AN1536">
        <f t="shared" si="2369"/>
        <v>0.8</v>
      </c>
      <c r="AO1536" s="7">
        <f t="shared" si="2335"/>
        <v>41.048828125</v>
      </c>
      <c r="AP1536" s="8">
        <f t="shared" si="2339"/>
        <v>1.4071698550496701E-4</v>
      </c>
      <c r="AQ1536" s="8">
        <f t="shared" si="2340"/>
        <v>0.26363636363636367</v>
      </c>
      <c r="AR1536" s="8">
        <f t="shared" si="2341"/>
        <v>0.73636363636363633</v>
      </c>
      <c r="AT1536" s="8">
        <f t="shared" si="2336"/>
        <v>4</v>
      </c>
      <c r="AU1536" s="8">
        <f t="shared" si="2337"/>
        <v>6</v>
      </c>
      <c r="AV1536" s="4"/>
    </row>
    <row r="1537" spans="1:48" x14ac:dyDescent="0.25">
      <c r="A1537" t="s">
        <v>1541</v>
      </c>
      <c r="B1537">
        <v>17399.75</v>
      </c>
      <c r="C1537">
        <v>17465.75</v>
      </c>
      <c r="D1537">
        <v>17378.849609375</v>
      </c>
      <c r="E1537">
        <v>17465.75</v>
      </c>
      <c r="F1537">
        <v>17465.75</v>
      </c>
      <c r="G1537">
        <v>0</v>
      </c>
      <c r="H1537" t="str">
        <f t="shared" si="2295"/>
        <v xml:space="preserve"> 10:15:00+05:30</v>
      </c>
      <c r="I1537" t="str">
        <f t="shared" si="2296"/>
        <v>N</v>
      </c>
      <c r="J1537">
        <f t="shared" si="2297"/>
        <v>66.900390625</v>
      </c>
      <c r="K1537">
        <f t="shared" si="2298"/>
        <v>66</v>
      </c>
      <c r="L1537" s="3">
        <f t="shared" si="2274"/>
        <v>3.8451042526945083E-3</v>
      </c>
      <c r="M1537" s="3">
        <f t="shared" si="2299"/>
        <v>3.7931579476716618E-3</v>
      </c>
      <c r="N1537" t="str">
        <f t="shared" si="2300"/>
        <v>2021-11-25</v>
      </c>
      <c r="O1537">
        <f t="shared" si="2301"/>
        <v>60.80078125</v>
      </c>
      <c r="P1537">
        <f t="shared" si="2302"/>
        <v>-213.349609375</v>
      </c>
      <c r="Q1537">
        <f t="shared" si="2303"/>
        <v>-206.75</v>
      </c>
      <c r="R1537">
        <f t="shared" si="2304"/>
        <v>-179.099609375</v>
      </c>
      <c r="S1537">
        <f t="shared" si="2305"/>
        <v>17497.38134765625</v>
      </c>
      <c r="T1537">
        <f t="shared" si="2306"/>
        <v>17469.380859375</v>
      </c>
      <c r="U1537">
        <f t="shared" si="2307"/>
        <v>-31.63134765625</v>
      </c>
      <c r="V1537">
        <f t="shared" si="2308"/>
        <v>-3.630859375</v>
      </c>
      <c r="W1537">
        <f t="shared" si="2309"/>
        <v>86.900390625</v>
      </c>
      <c r="X1537">
        <f t="shared" si="2310"/>
        <v>69.904687499999994</v>
      </c>
      <c r="Y1537">
        <f t="shared" si="2311"/>
        <v>17460.574520954651</v>
      </c>
      <c r="Z1537">
        <f t="shared" si="2320"/>
        <v>17518.803896118214</v>
      </c>
      <c r="AA1537">
        <f t="shared" si="2312"/>
        <v>5.1754790453487658</v>
      </c>
      <c r="AB1537">
        <f t="shared" si="2313"/>
        <v>-53.053896118213743</v>
      </c>
      <c r="AC1537" s="9">
        <f t="shared" si="2314"/>
        <v>-58.229375163562509</v>
      </c>
      <c r="AD1537" s="4">
        <f t="shared" si="2315"/>
        <v>-0.10434910780360573</v>
      </c>
      <c r="AE1537" s="2">
        <f t="shared" si="2316"/>
        <v>5.0003534513654857E-3</v>
      </c>
      <c r="AF1537">
        <f t="shared" si="2324"/>
        <v>-8.8063384203487658</v>
      </c>
      <c r="AG1537" s="4">
        <f t="shared" si="2317"/>
        <v>-0.59002656982934398</v>
      </c>
      <c r="AI1537">
        <f t="shared" si="2318"/>
        <v>0</v>
      </c>
      <c r="AJ1537">
        <f t="shared" si="2321"/>
        <v>0</v>
      </c>
      <c r="AK1537">
        <f t="shared" si="2322"/>
        <v>1</v>
      </c>
      <c r="AL1537">
        <f t="shared" ref="AL1537:AN1537" si="2370">SUM(AI1527:AI1536)/10</f>
        <v>0</v>
      </c>
      <c r="AM1537">
        <f t="shared" si="2370"/>
        <v>0.3</v>
      </c>
      <c r="AN1537">
        <f t="shared" si="2370"/>
        <v>0.7</v>
      </c>
      <c r="AO1537" s="7">
        <f t="shared" si="2335"/>
        <v>66.900390625</v>
      </c>
      <c r="AP1537" s="8">
        <f t="shared" si="2339"/>
        <v>1.1513207904951846E-4</v>
      </c>
      <c r="AQ1537" s="8">
        <f t="shared" si="2340"/>
        <v>0.16363636363636364</v>
      </c>
      <c r="AR1537" s="8">
        <f t="shared" si="2341"/>
        <v>0.83636363636363642</v>
      </c>
      <c r="AT1537" s="8">
        <f t="shared" si="2336"/>
        <v>5</v>
      </c>
      <c r="AU1537" s="8">
        <f t="shared" si="2337"/>
        <v>5</v>
      </c>
      <c r="AV1537" s="4"/>
    </row>
    <row r="1538" spans="1:48" x14ac:dyDescent="0.25">
      <c r="A1538" t="s">
        <v>1542</v>
      </c>
      <c r="B1538">
        <v>17466.25</v>
      </c>
      <c r="C1538">
        <v>17535.55078125</v>
      </c>
      <c r="D1538">
        <v>17465.30078125</v>
      </c>
      <c r="E1538">
        <v>17526.55078125</v>
      </c>
      <c r="F1538">
        <v>17526.55078125</v>
      </c>
      <c r="G1538">
        <v>0</v>
      </c>
      <c r="H1538" t="str">
        <f t="shared" si="2295"/>
        <v xml:space="preserve"> 11:15:00+05:30</v>
      </c>
      <c r="I1538" t="str">
        <f t="shared" si="2296"/>
        <v>N</v>
      </c>
      <c r="J1538">
        <f t="shared" si="2297"/>
        <v>60.80078125</v>
      </c>
      <c r="K1538">
        <f t="shared" si="2298"/>
        <v>60.30078125</v>
      </c>
      <c r="L1538" s="3">
        <f t="shared" si="2274"/>
        <v>3.4811434521849908E-3</v>
      </c>
      <c r="M1538" s="3">
        <f t="shared" si="2299"/>
        <v>3.4524171616689327E-3</v>
      </c>
      <c r="N1538" t="str">
        <f t="shared" si="2300"/>
        <v>2021-11-25</v>
      </c>
      <c r="O1538">
        <f t="shared" si="2301"/>
        <v>-10.400390625</v>
      </c>
      <c r="P1538">
        <f t="shared" si="2302"/>
        <v>-360.75</v>
      </c>
      <c r="Q1538">
        <f t="shared" si="2303"/>
        <v>-382.1015625</v>
      </c>
      <c r="R1538">
        <f t="shared" si="2304"/>
        <v>-240.6015625</v>
      </c>
      <c r="S1538">
        <f t="shared" si="2305"/>
        <v>17489.368896484375</v>
      </c>
      <c r="T1538">
        <f t="shared" si="2306"/>
        <v>17465.259393601191</v>
      </c>
      <c r="U1538">
        <f t="shared" si="2307"/>
        <v>37.181884765625</v>
      </c>
      <c r="V1538">
        <f t="shared" si="2308"/>
        <v>61.291387648809177</v>
      </c>
      <c r="W1538">
        <f t="shared" si="2309"/>
        <v>70.25</v>
      </c>
      <c r="X1538">
        <f t="shared" si="2310"/>
        <v>72.419726562500003</v>
      </c>
      <c r="Y1538">
        <f t="shared" si="2311"/>
        <v>17475.235912131397</v>
      </c>
      <c r="Z1538">
        <f t="shared" si="2320"/>
        <v>17519.508158402921</v>
      </c>
      <c r="AA1538">
        <f t="shared" si="2312"/>
        <v>51.314869118603383</v>
      </c>
      <c r="AB1538">
        <f t="shared" si="2313"/>
        <v>7.0426228470787464</v>
      </c>
      <c r="AC1538" s="9">
        <f t="shared" si="2314"/>
        <v>-44.272246271524637</v>
      </c>
      <c r="AD1538" s="4">
        <f t="shared" si="2315"/>
        <v>-0.23969223184746891</v>
      </c>
      <c r="AE1538" s="2">
        <f t="shared" si="2316"/>
        <v>4.022261103880753E-3</v>
      </c>
      <c r="AF1538">
        <f t="shared" si="2324"/>
        <v>9.9765185302057944</v>
      </c>
      <c r="AG1538" s="4" t="str">
        <f t="shared" si="2317"/>
        <v>CROSSOVER</v>
      </c>
      <c r="AI1538">
        <f t="shared" si="2318"/>
        <v>0</v>
      </c>
      <c r="AJ1538">
        <f t="shared" si="2321"/>
        <v>0</v>
      </c>
      <c r="AK1538">
        <f t="shared" si="2322"/>
        <v>1</v>
      </c>
      <c r="AL1538">
        <f t="shared" ref="AL1538:AN1538" si="2371">SUM(AI1528:AI1537)/10</f>
        <v>0</v>
      </c>
      <c r="AM1538">
        <f t="shared" si="2371"/>
        <v>0.3</v>
      </c>
      <c r="AN1538">
        <f t="shared" si="2371"/>
        <v>0.7</v>
      </c>
      <c r="AO1538" s="7">
        <f t="shared" si="2335"/>
        <v>60.80078125</v>
      </c>
      <c r="AP1538" s="8">
        <f t="shared" si="2339"/>
        <v>9.4198973767787821E-5</v>
      </c>
      <c r="AQ1538" s="8">
        <f t="shared" si="2340"/>
        <v>0.24545454545454545</v>
      </c>
      <c r="AR1538" s="8">
        <f t="shared" si="2341"/>
        <v>0.75454545454545452</v>
      </c>
      <c r="AT1538" s="8">
        <f t="shared" si="2336"/>
        <v>6</v>
      </c>
      <c r="AU1538" s="8">
        <f t="shared" si="2337"/>
        <v>4</v>
      </c>
      <c r="AV1538" s="4"/>
    </row>
    <row r="1539" spans="1:48" x14ac:dyDescent="0.25">
      <c r="A1539" t="s">
        <v>1543</v>
      </c>
      <c r="B1539">
        <v>17527.05078125</v>
      </c>
      <c r="C1539">
        <v>17540.19921875</v>
      </c>
      <c r="D1539">
        <v>17453.75</v>
      </c>
      <c r="E1539">
        <v>17516.150390625</v>
      </c>
      <c r="F1539">
        <v>17516.150390625</v>
      </c>
      <c r="G1539">
        <v>0</v>
      </c>
      <c r="H1539" t="str">
        <f t="shared" si="2295"/>
        <v xml:space="preserve"> 12:15:00+05:30</v>
      </c>
      <c r="I1539" t="str">
        <f t="shared" si="2296"/>
        <v>N</v>
      </c>
      <c r="J1539">
        <f t="shared" si="2297"/>
        <v>-10.400390625</v>
      </c>
      <c r="K1539">
        <f t="shared" si="2298"/>
        <v>-10.900390625</v>
      </c>
      <c r="L1539" s="3">
        <f t="shared" si="2274"/>
        <v>-5.9340772493161604E-4</v>
      </c>
      <c r="M1539" s="3">
        <f t="shared" si="2299"/>
        <v>-6.2191812878530399E-4</v>
      </c>
      <c r="N1539" t="str">
        <f t="shared" si="2300"/>
        <v>2021-11-25</v>
      </c>
      <c r="O1539">
        <f t="shared" si="2301"/>
        <v>-7.30078125</v>
      </c>
      <c r="P1539">
        <f t="shared" si="2302"/>
        <v>-367.75</v>
      </c>
      <c r="Q1539">
        <f t="shared" si="2303"/>
        <v>-435.849609375</v>
      </c>
      <c r="R1539">
        <f t="shared" si="2304"/>
        <v>-236.55078125</v>
      </c>
      <c r="S1539">
        <f t="shared" si="2305"/>
        <v>17481.368896484375</v>
      </c>
      <c r="T1539">
        <f t="shared" si="2306"/>
        <v>17468.583240327382</v>
      </c>
      <c r="U1539">
        <f t="shared" si="2307"/>
        <v>34.781494140625</v>
      </c>
      <c r="V1539">
        <f t="shared" si="2308"/>
        <v>47.567150297618355</v>
      </c>
      <c r="W1539">
        <f t="shared" si="2309"/>
        <v>86.44921875</v>
      </c>
      <c r="X1539">
        <f t="shared" si="2310"/>
        <v>76.449609374999994</v>
      </c>
      <c r="Y1539">
        <f t="shared" si="2311"/>
        <v>17484.328018463308</v>
      </c>
      <c r="Z1539">
        <f t="shared" si="2320"/>
        <v>17519.202906786748</v>
      </c>
      <c r="AA1539">
        <f t="shared" si="2312"/>
        <v>31.822372161692329</v>
      </c>
      <c r="AB1539">
        <f t="shared" si="2313"/>
        <v>-3.0525161617479171</v>
      </c>
      <c r="AC1539" s="9">
        <f t="shared" si="2314"/>
        <v>-34.874888323440246</v>
      </c>
      <c r="AD1539" s="4">
        <f t="shared" si="2315"/>
        <v>-0.21226295793644101</v>
      </c>
      <c r="AE1539" s="2">
        <f t="shared" si="2316"/>
        <v>4.9530455489507986E-3</v>
      </c>
      <c r="AF1539">
        <f t="shared" si="2324"/>
        <v>15.744778135926026</v>
      </c>
      <c r="AG1539" s="4">
        <f t="shared" si="2317"/>
        <v>0.57818362069450746</v>
      </c>
      <c r="AI1539">
        <f t="shared" si="2318"/>
        <v>0</v>
      </c>
      <c r="AJ1539">
        <f t="shared" si="2321"/>
        <v>0</v>
      </c>
      <c r="AK1539">
        <f t="shared" si="2322"/>
        <v>1</v>
      </c>
      <c r="AL1539">
        <f t="shared" ref="AL1539:AN1539" si="2372">SUM(AI1529:AI1538)/10</f>
        <v>0</v>
      </c>
      <c r="AM1539">
        <f t="shared" si="2372"/>
        <v>0.3</v>
      </c>
      <c r="AN1539">
        <f t="shared" si="2372"/>
        <v>0.7</v>
      </c>
      <c r="AO1539" s="7">
        <f t="shared" si="2335"/>
        <v>-10.400390625</v>
      </c>
      <c r="AP1539" s="8">
        <f t="shared" si="2339"/>
        <v>7.7071887628190033E-5</v>
      </c>
      <c r="AQ1539" s="8">
        <f t="shared" si="2340"/>
        <v>0.24545454545454545</v>
      </c>
      <c r="AR1539" s="8">
        <f t="shared" si="2341"/>
        <v>0.75454545454545452</v>
      </c>
      <c r="AT1539" s="8">
        <f t="shared" si="2336"/>
        <v>5</v>
      </c>
      <c r="AU1539" s="8">
        <f t="shared" si="2337"/>
        <v>5</v>
      </c>
      <c r="AV1539" s="4"/>
    </row>
    <row r="1540" spans="1:48" x14ac:dyDescent="0.25">
      <c r="A1540" t="s">
        <v>1544</v>
      </c>
      <c r="B1540">
        <v>17516.94921875</v>
      </c>
      <c r="C1540">
        <v>17532.55078125</v>
      </c>
      <c r="D1540">
        <v>17483.44921875</v>
      </c>
      <c r="E1540">
        <v>17508.849609375</v>
      </c>
      <c r="F1540">
        <v>17508.849609375</v>
      </c>
      <c r="G1540">
        <v>0</v>
      </c>
      <c r="H1540" t="str">
        <f t="shared" si="2295"/>
        <v xml:space="preserve"> 13:15:00+05:30</v>
      </c>
      <c r="I1540" t="str">
        <f t="shared" si="2296"/>
        <v>N</v>
      </c>
      <c r="J1540">
        <f t="shared" si="2297"/>
        <v>-7.30078125</v>
      </c>
      <c r="K1540">
        <f t="shared" si="2298"/>
        <v>-8.099609375</v>
      </c>
      <c r="L1540" s="3">
        <f t="shared" ref="L1540:L1603" si="2373">(E1540-E1539)/E1539</f>
        <v>-4.1680284121718469E-4</v>
      </c>
      <c r="M1540" s="3">
        <f t="shared" si="2299"/>
        <v>-4.6238698724605787E-4</v>
      </c>
      <c r="N1540" t="str">
        <f t="shared" si="2300"/>
        <v>2021-11-25</v>
      </c>
      <c r="O1540">
        <f t="shared" si="2301"/>
        <v>21.5</v>
      </c>
      <c r="P1540">
        <f t="shared" si="2302"/>
        <v>-331.599609375</v>
      </c>
      <c r="Q1540">
        <f t="shared" si="2303"/>
        <v>-420.349609375</v>
      </c>
      <c r="R1540">
        <f t="shared" si="2304"/>
        <v>-189</v>
      </c>
      <c r="S1540">
        <f t="shared" si="2305"/>
        <v>17474.42529296875</v>
      </c>
      <c r="T1540">
        <f t="shared" si="2306"/>
        <v>17469.723772321428</v>
      </c>
      <c r="U1540">
        <f t="shared" si="2307"/>
        <v>34.42431640625</v>
      </c>
      <c r="V1540">
        <f t="shared" si="2308"/>
        <v>39.125837053572468</v>
      </c>
      <c r="W1540">
        <f t="shared" si="2309"/>
        <v>49.1015625</v>
      </c>
      <c r="X1540">
        <f t="shared" si="2310"/>
        <v>76.409570312499994</v>
      </c>
      <c r="Y1540">
        <f t="shared" si="2311"/>
        <v>17489.777260888128</v>
      </c>
      <c r="Z1540">
        <f t="shared" si="2320"/>
        <v>17518.261697931135</v>
      </c>
      <c r="AA1540">
        <f t="shared" si="2312"/>
        <v>19.072348486872215</v>
      </c>
      <c r="AB1540">
        <f t="shared" si="2313"/>
        <v>-9.4120885561351315</v>
      </c>
      <c r="AC1540" s="9">
        <f t="shared" si="2314"/>
        <v>-28.484437043007347</v>
      </c>
      <c r="AD1540" s="4">
        <f t="shared" si="2315"/>
        <v>-0.18323933316046559</v>
      </c>
      <c r="AE1540" s="2">
        <f t="shared" si="2316"/>
        <v>2.8084596972627906E-3</v>
      </c>
      <c r="AF1540">
        <f t="shared" si="2324"/>
        <v>20.053488566700253</v>
      </c>
      <c r="AG1540" s="4">
        <f t="shared" si="2317"/>
        <v>0.27365964725426795</v>
      </c>
      <c r="AI1540">
        <f t="shared" si="2318"/>
        <v>0</v>
      </c>
      <c r="AJ1540">
        <f t="shared" si="2321"/>
        <v>0</v>
      </c>
      <c r="AK1540">
        <f t="shared" si="2322"/>
        <v>1</v>
      </c>
      <c r="AL1540">
        <f t="shared" ref="AL1540:AN1540" si="2374">SUM(AI1530:AI1539)/10</f>
        <v>0</v>
      </c>
      <c r="AM1540">
        <f t="shared" si="2374"/>
        <v>0.3</v>
      </c>
      <c r="AN1540">
        <f t="shared" si="2374"/>
        <v>0.7</v>
      </c>
      <c r="AO1540" s="7">
        <f t="shared" si="2335"/>
        <v>-7.30078125</v>
      </c>
      <c r="AP1540" s="8">
        <f t="shared" si="2339"/>
        <v>6.3058817150337296E-5</v>
      </c>
      <c r="AQ1540" s="8">
        <f t="shared" si="2340"/>
        <v>0.24545454545454545</v>
      </c>
      <c r="AR1540" s="8">
        <f t="shared" si="2341"/>
        <v>0.75454545454545452</v>
      </c>
      <c r="AT1540" s="8">
        <f t="shared" si="2336"/>
        <v>4</v>
      </c>
      <c r="AU1540" s="8">
        <f t="shared" si="2337"/>
        <v>6</v>
      </c>
      <c r="AV1540" s="4"/>
    </row>
    <row r="1541" spans="1:48" x14ac:dyDescent="0.25">
      <c r="A1541" t="s">
        <v>1545</v>
      </c>
      <c r="B1541">
        <v>17508.69921875</v>
      </c>
      <c r="C1541">
        <v>17563.849609375</v>
      </c>
      <c r="D1541">
        <v>17506.55078125</v>
      </c>
      <c r="E1541">
        <v>17530.349609375</v>
      </c>
      <c r="F1541">
        <v>17530.349609375</v>
      </c>
      <c r="G1541">
        <v>0</v>
      </c>
      <c r="H1541" t="str">
        <f t="shared" si="2295"/>
        <v xml:space="preserve"> 14:15:00+05:30</v>
      </c>
      <c r="I1541" t="str">
        <f t="shared" si="2296"/>
        <v>N</v>
      </c>
      <c r="J1541">
        <f t="shared" si="2297"/>
        <v>21.5</v>
      </c>
      <c r="K1541">
        <f t="shared" si="2298"/>
        <v>21.650390625</v>
      </c>
      <c r="L1541" s="3">
        <f t="shared" si="2373"/>
        <v>1.2279504638892989E-3</v>
      </c>
      <c r="M1541" s="3">
        <f t="shared" si="2299"/>
        <v>1.2365504915302149E-3</v>
      </c>
      <c r="N1541" t="str">
        <f t="shared" si="2300"/>
        <v>2021-11-25</v>
      </c>
      <c r="O1541">
        <f t="shared" si="2301"/>
        <v>16.650390625</v>
      </c>
      <c r="P1541">
        <f t="shared" si="2302"/>
        <v>-402.650390625</v>
      </c>
      <c r="Q1541">
        <f t="shared" si="2303"/>
        <v>-381.19921875</v>
      </c>
      <c r="R1541">
        <f t="shared" si="2304"/>
        <v>-212.69921875</v>
      </c>
      <c r="S1541">
        <f t="shared" si="2305"/>
        <v>17465.187744140625</v>
      </c>
      <c r="T1541">
        <f t="shared" si="2306"/>
        <v>17475.083240327382</v>
      </c>
      <c r="U1541">
        <f t="shared" si="2307"/>
        <v>65.161865234375</v>
      </c>
      <c r="V1541">
        <f t="shared" si="2308"/>
        <v>55.266369047618355</v>
      </c>
      <c r="W1541">
        <f t="shared" si="2309"/>
        <v>57.298828125</v>
      </c>
      <c r="X1541">
        <f t="shared" si="2310"/>
        <v>74.944726562499994</v>
      </c>
      <c r="Y1541">
        <f t="shared" si="2311"/>
        <v>17498.793338329655</v>
      </c>
      <c r="Z1541">
        <f t="shared" si="2320"/>
        <v>17519.360598971485</v>
      </c>
      <c r="AA1541">
        <f t="shared" si="2312"/>
        <v>31.556271045345056</v>
      </c>
      <c r="AB1541">
        <f t="shared" si="2313"/>
        <v>10.98901040351484</v>
      </c>
      <c r="AC1541" s="9">
        <f t="shared" si="2314"/>
        <v>-20.567260641830217</v>
      </c>
      <c r="AD1541" s="4">
        <f t="shared" si="2315"/>
        <v>-0.27794744158795726</v>
      </c>
      <c r="AE1541" s="2">
        <f t="shared" si="2316"/>
        <v>3.2729935691483344E-3</v>
      </c>
      <c r="AF1541">
        <f t="shared" si="2324"/>
        <v>23.710098002273298</v>
      </c>
      <c r="AG1541" s="4">
        <f t="shared" si="2317"/>
        <v>0.18234280900356734</v>
      </c>
      <c r="AI1541">
        <f t="shared" si="2318"/>
        <v>0</v>
      </c>
      <c r="AJ1541">
        <f t="shared" si="2321"/>
        <v>0</v>
      </c>
      <c r="AK1541">
        <f t="shared" si="2322"/>
        <v>1</v>
      </c>
      <c r="AL1541">
        <f t="shared" ref="AL1541:AN1541" si="2375">SUM(AI1531:AI1540)/10</f>
        <v>0</v>
      </c>
      <c r="AM1541">
        <f t="shared" si="2375"/>
        <v>0.3</v>
      </c>
      <c r="AN1541">
        <f t="shared" si="2375"/>
        <v>0.7</v>
      </c>
      <c r="AO1541" s="7">
        <f t="shared" si="2335"/>
        <v>21.5</v>
      </c>
      <c r="AP1541" s="8">
        <f t="shared" si="2339"/>
        <v>5.1593577668457786E-5</v>
      </c>
      <c r="AQ1541" s="8">
        <f t="shared" si="2340"/>
        <v>0.24545454545454545</v>
      </c>
      <c r="AR1541" s="8">
        <f t="shared" si="2341"/>
        <v>0.75454545454545452</v>
      </c>
      <c r="AT1541" s="8">
        <f t="shared" si="2336"/>
        <v>5</v>
      </c>
      <c r="AU1541" s="8">
        <f t="shared" si="2337"/>
        <v>5</v>
      </c>
      <c r="AV1541" s="4"/>
    </row>
    <row r="1542" spans="1:48" x14ac:dyDescent="0.25">
      <c r="A1542" t="s">
        <v>1546</v>
      </c>
      <c r="B1542">
        <v>17529.75</v>
      </c>
      <c r="C1542">
        <v>17555.80078125</v>
      </c>
      <c r="D1542">
        <v>17528.44921875</v>
      </c>
      <c r="E1542">
        <v>17547</v>
      </c>
      <c r="F1542">
        <v>17547</v>
      </c>
      <c r="G1542">
        <v>0</v>
      </c>
      <c r="H1542" t="str">
        <f t="shared" si="2295"/>
        <v xml:space="preserve"> 15:15:00+05:30</v>
      </c>
      <c r="I1542" t="str">
        <f t="shared" si="2296"/>
        <v>N</v>
      </c>
      <c r="J1542">
        <f t="shared" si="2297"/>
        <v>16.650390625</v>
      </c>
      <c r="K1542">
        <f t="shared" si="2298"/>
        <v>17.25</v>
      </c>
      <c r="L1542" s="3">
        <f t="shared" si="2373"/>
        <v>9.4980368309914315E-4</v>
      </c>
      <c r="M1542" s="3">
        <f t="shared" si="2299"/>
        <v>9.8404141530826169E-4</v>
      </c>
      <c r="N1542" t="str">
        <f t="shared" si="2300"/>
        <v>2021-11-25</v>
      </c>
      <c r="O1542">
        <f t="shared" si="2301"/>
        <v>-294.599609375</v>
      </c>
      <c r="P1542">
        <f t="shared" si="2302"/>
        <v>-528.349609375</v>
      </c>
      <c r="Q1542">
        <f t="shared" si="2303"/>
        <v>-564.150390625</v>
      </c>
      <c r="R1542">
        <f t="shared" si="2304"/>
        <v>-142.900390625</v>
      </c>
      <c r="S1542">
        <f t="shared" si="2305"/>
        <v>17464.9189453125</v>
      </c>
      <c r="T1542">
        <f t="shared" si="2306"/>
        <v>17481.509393601191</v>
      </c>
      <c r="U1542">
        <f t="shared" si="2307"/>
        <v>82.0810546875</v>
      </c>
      <c r="V1542">
        <f t="shared" si="2308"/>
        <v>65.490606398809177</v>
      </c>
      <c r="W1542">
        <f t="shared" si="2309"/>
        <v>27.3515625</v>
      </c>
      <c r="X1542">
        <f t="shared" si="2310"/>
        <v>75.119726562500006</v>
      </c>
      <c r="Y1542">
        <f t="shared" si="2311"/>
        <v>17509.505929811952</v>
      </c>
      <c r="Z1542">
        <f t="shared" si="2320"/>
        <v>17521.873271792258</v>
      </c>
      <c r="AA1542">
        <f t="shared" si="2312"/>
        <v>37.494070188047772</v>
      </c>
      <c r="AB1542">
        <f t="shared" si="2313"/>
        <v>25.126728207742417</v>
      </c>
      <c r="AC1542" s="9">
        <f t="shared" si="2314"/>
        <v>-12.367341980305355</v>
      </c>
      <c r="AD1542" s="4">
        <f t="shared" si="2315"/>
        <v>-0.398687934398403</v>
      </c>
      <c r="AE1542" s="2">
        <f t="shared" si="2316"/>
        <v>1.5604097178626799E-3</v>
      </c>
      <c r="AF1542">
        <f t="shared" si="2324"/>
        <v>27.996536210761406</v>
      </c>
      <c r="AG1542" s="4">
        <f t="shared" si="2317"/>
        <v>0.18078534336201935</v>
      </c>
      <c r="AI1542">
        <f t="shared" si="2318"/>
        <v>0</v>
      </c>
      <c r="AJ1542">
        <f t="shared" si="2321"/>
        <v>0</v>
      </c>
      <c r="AK1542">
        <f t="shared" si="2322"/>
        <v>1</v>
      </c>
      <c r="AL1542">
        <f t="shared" ref="AL1542:AN1542" si="2376">SUM(AI1532:AI1541)/10</f>
        <v>0</v>
      </c>
      <c r="AM1542">
        <f t="shared" si="2376"/>
        <v>0.3</v>
      </c>
      <c r="AN1542">
        <f t="shared" si="2376"/>
        <v>0.7</v>
      </c>
      <c r="AO1542" s="7">
        <f t="shared" si="2335"/>
        <v>16.650390625</v>
      </c>
      <c r="AP1542" s="8">
        <f t="shared" si="2339"/>
        <v>4.2212927183283643E-5</v>
      </c>
      <c r="AQ1542" s="8">
        <f t="shared" si="2340"/>
        <v>0.24545454545454545</v>
      </c>
      <c r="AR1542" s="8">
        <f t="shared" si="2341"/>
        <v>0.75454545454545452</v>
      </c>
      <c r="AT1542" s="8">
        <f t="shared" si="2336"/>
        <v>5</v>
      </c>
      <c r="AU1542" s="8">
        <f t="shared" si="2337"/>
        <v>5</v>
      </c>
      <c r="AV1542" s="4"/>
    </row>
    <row r="1543" spans="1:48" x14ac:dyDescent="0.25">
      <c r="A1543" t="s">
        <v>1547</v>
      </c>
      <c r="B1543">
        <v>17338.75</v>
      </c>
      <c r="C1543">
        <v>17344.94921875</v>
      </c>
      <c r="D1543">
        <v>17217.349609375</v>
      </c>
      <c r="E1543">
        <v>17252.400390625</v>
      </c>
      <c r="F1543">
        <v>17252.400390625</v>
      </c>
      <c r="G1543">
        <v>0</v>
      </c>
      <c r="H1543" t="str">
        <f t="shared" si="2295"/>
        <v xml:space="preserve"> 09:15:00+05:30</v>
      </c>
      <c r="I1543" t="str">
        <f t="shared" si="2296"/>
        <v>Y</v>
      </c>
      <c r="J1543">
        <f t="shared" si="2297"/>
        <v>-294.599609375</v>
      </c>
      <c r="K1543">
        <f t="shared" si="2298"/>
        <v>-86.349609375</v>
      </c>
      <c r="L1543" s="3">
        <f t="shared" si="2373"/>
        <v>-1.6789172472502421E-2</v>
      </c>
      <c r="M1543" s="3">
        <f t="shared" si="2299"/>
        <v>-4.9801519356931726E-3</v>
      </c>
      <c r="N1543" t="str">
        <f t="shared" si="2300"/>
        <v>2021-11-26</v>
      </c>
      <c r="O1543">
        <f t="shared" si="2301"/>
        <v>-86.599609375</v>
      </c>
      <c r="P1543">
        <f t="shared" si="2302"/>
        <v>-245.849609375</v>
      </c>
      <c r="Q1543">
        <f t="shared" si="2303"/>
        <v>-277.25</v>
      </c>
      <c r="R1543">
        <f t="shared" si="2304"/>
        <v>149.099609375</v>
      </c>
      <c r="S1543">
        <f t="shared" si="2305"/>
        <v>17481.41259765625</v>
      </c>
      <c r="T1543">
        <f t="shared" si="2306"/>
        <v>17486.604631696428</v>
      </c>
      <c r="U1543">
        <f t="shared" si="2307"/>
        <v>-229.01220703125</v>
      </c>
      <c r="V1543">
        <f t="shared" si="2308"/>
        <v>-234.20424107142753</v>
      </c>
      <c r="W1543">
        <f t="shared" si="2309"/>
        <v>127.599609375</v>
      </c>
      <c r="X1543">
        <f t="shared" si="2310"/>
        <v>73.400000000000006</v>
      </c>
      <c r="Y1543">
        <f t="shared" si="2311"/>
        <v>17452.371365548184</v>
      </c>
      <c r="Z1543">
        <f t="shared" si="2320"/>
        <v>17497.37573714069</v>
      </c>
      <c r="AA1543">
        <f t="shared" si="2312"/>
        <v>-199.97097492318426</v>
      </c>
      <c r="AB1543">
        <f t="shared" si="2313"/>
        <v>-244.97534651569003</v>
      </c>
      <c r="AC1543" s="9">
        <f t="shared" si="2314"/>
        <v>-45.004371592505777</v>
      </c>
      <c r="AD1543" s="4">
        <f t="shared" si="2315"/>
        <v>2.6389687989686044</v>
      </c>
      <c r="AE1543" s="2">
        <f t="shared" si="2316"/>
        <v>7.4111063706065929E-3</v>
      </c>
      <c r="AF1543">
        <f t="shared" si="2324"/>
        <v>-34.233266148243274</v>
      </c>
      <c r="AG1543" s="4" t="str">
        <f t="shared" si="2317"/>
        <v>CROSSOVER</v>
      </c>
      <c r="AI1543">
        <f t="shared" si="2318"/>
        <v>0</v>
      </c>
      <c r="AJ1543">
        <f t="shared" si="2321"/>
        <v>1</v>
      </c>
      <c r="AK1543">
        <f t="shared" si="2322"/>
        <v>0</v>
      </c>
      <c r="AL1543">
        <f t="shared" ref="AL1543:AN1543" si="2377">SUM(AI1533:AI1542)/10</f>
        <v>0</v>
      </c>
      <c r="AM1543">
        <f t="shared" si="2377"/>
        <v>0.3</v>
      </c>
      <c r="AN1543">
        <f t="shared" si="2377"/>
        <v>0.7</v>
      </c>
      <c r="AO1543" s="7">
        <f t="shared" si="2335"/>
        <v>-294.599609375</v>
      </c>
      <c r="AP1543" s="8">
        <f t="shared" si="2339"/>
        <v>3.4537849513595711E-5</v>
      </c>
      <c r="AQ1543" s="8">
        <f t="shared" si="2340"/>
        <v>0.42727272727272725</v>
      </c>
      <c r="AR1543" s="8">
        <f t="shared" si="2341"/>
        <v>0.57272727272727275</v>
      </c>
      <c r="AT1543" s="8">
        <f t="shared" si="2336"/>
        <v>5</v>
      </c>
      <c r="AU1543" s="8">
        <f t="shared" si="2337"/>
        <v>5</v>
      </c>
      <c r="AV1543" s="4"/>
    </row>
    <row r="1544" spans="1:48" x14ac:dyDescent="0.25">
      <c r="A1544" t="s">
        <v>1548</v>
      </c>
      <c r="B1544">
        <v>17249.80078125</v>
      </c>
      <c r="C1544">
        <v>17250.69921875</v>
      </c>
      <c r="D1544">
        <v>17088.69921875</v>
      </c>
      <c r="E1544">
        <v>17165.80078125</v>
      </c>
      <c r="F1544">
        <v>17165.80078125</v>
      </c>
      <c r="G1544">
        <v>0</v>
      </c>
      <c r="H1544" t="str">
        <f t="shared" si="2295"/>
        <v xml:space="preserve"> 10:15:00+05:30</v>
      </c>
      <c r="I1544" t="str">
        <f t="shared" si="2296"/>
        <v>N</v>
      </c>
      <c r="J1544">
        <f t="shared" si="2297"/>
        <v>-86.599609375</v>
      </c>
      <c r="K1544">
        <f t="shared" si="2298"/>
        <v>-84</v>
      </c>
      <c r="L1544" s="3">
        <f t="shared" si="2373"/>
        <v>-5.0195687216984869E-3</v>
      </c>
      <c r="M1544" s="3">
        <f t="shared" si="2299"/>
        <v>-4.8696214562260571E-3</v>
      </c>
      <c r="N1544" t="str">
        <f t="shared" si="2300"/>
        <v>2021-11-26</v>
      </c>
      <c r="O1544">
        <f t="shared" si="2301"/>
        <v>-17.400390625</v>
      </c>
      <c r="P1544">
        <f t="shared" si="2302"/>
        <v>-80.701171875</v>
      </c>
      <c r="Q1544">
        <f t="shared" si="2303"/>
        <v>-56.1015625</v>
      </c>
      <c r="R1544">
        <f t="shared" si="2304"/>
        <v>227.25</v>
      </c>
      <c r="S1544">
        <f t="shared" si="2305"/>
        <v>17468.237548828125</v>
      </c>
      <c r="T1544">
        <f t="shared" si="2306"/>
        <v>17482.452287946428</v>
      </c>
      <c r="U1544">
        <f t="shared" si="2307"/>
        <v>-302.436767578125</v>
      </c>
      <c r="V1544">
        <f t="shared" si="2308"/>
        <v>-316.65150669642753</v>
      </c>
      <c r="W1544">
        <f t="shared" si="2309"/>
        <v>162</v>
      </c>
      <c r="X1544">
        <f t="shared" si="2310"/>
        <v>78.534960937500003</v>
      </c>
      <c r="Y1544">
        <f t="shared" si="2311"/>
        <v>17388.689013481922</v>
      </c>
      <c r="Z1544">
        <f t="shared" si="2320"/>
        <v>17467.232559332446</v>
      </c>
      <c r="AA1544">
        <f t="shared" si="2312"/>
        <v>-222.8882322319223</v>
      </c>
      <c r="AB1544">
        <f t="shared" si="2313"/>
        <v>-301.43177808244582</v>
      </c>
      <c r="AC1544" s="9">
        <f t="shared" si="2314"/>
        <v>-78.543545850523515</v>
      </c>
      <c r="AD1544" s="4">
        <f t="shared" si="2315"/>
        <v>0.74524258580254799</v>
      </c>
      <c r="AE1544" s="2">
        <f t="shared" si="2316"/>
        <v>9.4799491714530823E-3</v>
      </c>
      <c r="AF1544">
        <f t="shared" si="2324"/>
        <v>-93.76327446450523</v>
      </c>
      <c r="AG1544" s="4">
        <f t="shared" si="2317"/>
        <v>1.738952049111353</v>
      </c>
      <c r="AI1544">
        <f t="shared" si="2318"/>
        <v>0</v>
      </c>
      <c r="AJ1544">
        <f t="shared" si="2321"/>
        <v>1</v>
      </c>
      <c r="AK1544">
        <f t="shared" si="2322"/>
        <v>0</v>
      </c>
      <c r="AL1544">
        <f t="shared" ref="AL1544:AN1544" si="2378">SUM(AI1534:AI1543)/10</f>
        <v>0</v>
      </c>
      <c r="AM1544">
        <f t="shared" si="2378"/>
        <v>0.4</v>
      </c>
      <c r="AN1544">
        <f t="shared" si="2378"/>
        <v>0.6</v>
      </c>
      <c r="AO1544" s="7">
        <f t="shared" si="2335"/>
        <v>-86.599609375</v>
      </c>
      <c r="AP1544" s="8">
        <f t="shared" si="2339"/>
        <v>2.8258240511123763E-5</v>
      </c>
      <c r="AQ1544" s="8">
        <f t="shared" si="2340"/>
        <v>0.42727272727272725</v>
      </c>
      <c r="AR1544" s="8">
        <f t="shared" si="2341"/>
        <v>0.57272727272727275</v>
      </c>
      <c r="AT1544" s="8">
        <f t="shared" si="2336"/>
        <v>5</v>
      </c>
      <c r="AU1544" s="8">
        <f t="shared" si="2337"/>
        <v>5</v>
      </c>
      <c r="AV1544" s="4"/>
    </row>
    <row r="1545" spans="1:48" x14ac:dyDescent="0.25">
      <c r="A1545" t="s">
        <v>1549</v>
      </c>
      <c r="B1545">
        <v>17165.55078125</v>
      </c>
      <c r="C1545">
        <v>17206.44921875</v>
      </c>
      <c r="D1545">
        <v>17137.099609375</v>
      </c>
      <c r="E1545">
        <v>17148.400390625</v>
      </c>
      <c r="F1545">
        <v>17148.400390625</v>
      </c>
      <c r="G1545">
        <v>0</v>
      </c>
      <c r="H1545" t="str">
        <f t="shared" si="2295"/>
        <v xml:space="preserve"> 11:15:00+05:30</v>
      </c>
      <c r="I1545" t="str">
        <f t="shared" si="2296"/>
        <v>N</v>
      </c>
      <c r="J1545">
        <f t="shared" si="2297"/>
        <v>-17.400390625</v>
      </c>
      <c r="K1545">
        <f t="shared" si="2298"/>
        <v>-17.150390625</v>
      </c>
      <c r="L1545" s="3">
        <f t="shared" si="2373"/>
        <v>-1.0136661171092141E-3</v>
      </c>
      <c r="M1545" s="3">
        <f t="shared" si="2299"/>
        <v>-9.9911682669299724E-4</v>
      </c>
      <c r="N1545" t="str">
        <f t="shared" si="2300"/>
        <v>2021-11-26</v>
      </c>
      <c r="O1545">
        <f t="shared" si="2301"/>
        <v>28.849609375</v>
      </c>
      <c r="P1545">
        <f t="shared" si="2302"/>
        <v>-53.400390625</v>
      </c>
      <c r="Q1545">
        <f t="shared" si="2303"/>
        <v>47.75</v>
      </c>
      <c r="R1545">
        <f t="shared" si="2304"/>
        <v>258.94921875</v>
      </c>
      <c r="S1545">
        <f t="shared" si="2305"/>
        <v>17439.1064453125</v>
      </c>
      <c r="T1545">
        <f t="shared" si="2306"/>
        <v>17472.002325148809</v>
      </c>
      <c r="U1545">
        <f t="shared" si="2307"/>
        <v>-290.7060546875</v>
      </c>
      <c r="V1545">
        <f t="shared" si="2308"/>
        <v>-323.60193452380918</v>
      </c>
      <c r="W1545">
        <f t="shared" si="2309"/>
        <v>69.349609375</v>
      </c>
      <c r="X1545">
        <f t="shared" si="2310"/>
        <v>83.005078124999997</v>
      </c>
      <c r="Y1545">
        <f t="shared" si="2311"/>
        <v>17335.29154173594</v>
      </c>
      <c r="Z1545">
        <f t="shared" si="2320"/>
        <v>17438.247816722676</v>
      </c>
      <c r="AA1545">
        <f t="shared" si="2312"/>
        <v>-186.89115111093997</v>
      </c>
      <c r="AB1545">
        <f t="shared" si="2313"/>
        <v>-289.84742609767636</v>
      </c>
      <c r="AC1545" s="9">
        <f t="shared" si="2314"/>
        <v>-102.95627498673639</v>
      </c>
      <c r="AD1545" s="4">
        <f t="shared" si="2315"/>
        <v>0.31081776194154542</v>
      </c>
      <c r="AE1545" s="2">
        <f t="shared" si="2316"/>
        <v>4.0467530069710099E-3</v>
      </c>
      <c r="AF1545">
        <f t="shared" si="2324"/>
        <v>-136.7107834128692</v>
      </c>
      <c r="AG1545" s="4">
        <f t="shared" si="2317"/>
        <v>0.45804190599830286</v>
      </c>
      <c r="AI1545">
        <f t="shared" si="2318"/>
        <v>0</v>
      </c>
      <c r="AJ1545">
        <f t="shared" si="2321"/>
        <v>1</v>
      </c>
      <c r="AK1545">
        <f t="shared" si="2322"/>
        <v>0</v>
      </c>
      <c r="AL1545">
        <f t="shared" ref="AL1545:AN1545" si="2379">SUM(AI1535:AI1544)/10</f>
        <v>0</v>
      </c>
      <c r="AM1545">
        <f t="shared" si="2379"/>
        <v>0.4</v>
      </c>
      <c r="AN1545">
        <f t="shared" si="2379"/>
        <v>0.6</v>
      </c>
      <c r="AO1545" s="7">
        <f t="shared" si="2335"/>
        <v>-17.400390625</v>
      </c>
      <c r="AP1545" s="8">
        <f t="shared" si="2339"/>
        <v>2.312037860001035E-5</v>
      </c>
      <c r="AQ1545" s="8">
        <f t="shared" si="2340"/>
        <v>0.50909090909090915</v>
      </c>
      <c r="AR1545" s="8">
        <f t="shared" si="2341"/>
        <v>0.49090909090909091</v>
      </c>
      <c r="AT1545" s="8">
        <f t="shared" si="2336"/>
        <v>5</v>
      </c>
      <c r="AU1545" s="8">
        <f t="shared" si="2337"/>
        <v>5</v>
      </c>
      <c r="AV1545" s="4"/>
    </row>
    <row r="1546" spans="1:48" x14ac:dyDescent="0.25">
      <c r="A1546" t="s">
        <v>1550</v>
      </c>
      <c r="B1546">
        <v>17148.75</v>
      </c>
      <c r="C1546">
        <v>17210.099609375</v>
      </c>
      <c r="D1546">
        <v>17118.650390625</v>
      </c>
      <c r="E1546">
        <v>17177.25</v>
      </c>
      <c r="F1546">
        <v>17177.25</v>
      </c>
      <c r="G1546">
        <v>0</v>
      </c>
      <c r="H1546" t="str">
        <f t="shared" si="2295"/>
        <v xml:space="preserve"> 12:15:00+05:30</v>
      </c>
      <c r="I1546" t="str">
        <f t="shared" si="2296"/>
        <v>N</v>
      </c>
      <c r="J1546">
        <f t="shared" si="2297"/>
        <v>28.849609375</v>
      </c>
      <c r="K1546">
        <f t="shared" si="2298"/>
        <v>28.5</v>
      </c>
      <c r="L1546" s="3">
        <f t="shared" si="2373"/>
        <v>1.6823498820783326E-3</v>
      </c>
      <c r="M1546" s="3">
        <f t="shared" si="2299"/>
        <v>1.6619287120052482E-3</v>
      </c>
      <c r="N1546" t="str">
        <f t="shared" si="2300"/>
        <v>2021-11-26</v>
      </c>
      <c r="O1546">
        <f t="shared" si="2301"/>
        <v>-49.55078125</v>
      </c>
      <c r="P1546">
        <f t="shared" si="2302"/>
        <v>-22.75</v>
      </c>
      <c r="Q1546">
        <f t="shared" si="2303"/>
        <v>-9.849609375</v>
      </c>
      <c r="R1546">
        <f t="shared" si="2304"/>
        <v>205.44921875</v>
      </c>
      <c r="S1546">
        <f t="shared" si="2305"/>
        <v>17399.437744140625</v>
      </c>
      <c r="T1546">
        <f t="shared" si="2306"/>
        <v>17457.380952380954</v>
      </c>
      <c r="U1546">
        <f t="shared" si="2307"/>
        <v>-222.187744140625</v>
      </c>
      <c r="V1546">
        <f t="shared" si="2308"/>
        <v>-280.13095238095411</v>
      </c>
      <c r="W1546">
        <f t="shared" si="2309"/>
        <v>91.44921875</v>
      </c>
      <c r="X1546">
        <f t="shared" si="2310"/>
        <v>83.705078125</v>
      </c>
      <c r="Y1546">
        <f t="shared" si="2311"/>
        <v>17300.171199127952</v>
      </c>
      <c r="Z1546">
        <f t="shared" si="2320"/>
        <v>17414.520742475161</v>
      </c>
      <c r="AA1546">
        <f t="shared" si="2312"/>
        <v>-122.9211991279517</v>
      </c>
      <c r="AB1546">
        <f t="shared" si="2313"/>
        <v>-237.27074247516066</v>
      </c>
      <c r="AC1546" s="9">
        <f t="shared" si="2314"/>
        <v>-114.34954334720896</v>
      </c>
      <c r="AD1546" s="4">
        <f t="shared" si="2315"/>
        <v>0.11066123324625277</v>
      </c>
      <c r="AE1546" s="2">
        <f t="shared" si="2316"/>
        <v>5.3420811023795435E-3</v>
      </c>
      <c r="AF1546">
        <f t="shared" si="2324"/>
        <v>-157.20975325300242</v>
      </c>
      <c r="AG1546" s="4">
        <f t="shared" si="2317"/>
        <v>0.14994405948377845</v>
      </c>
      <c r="AI1546">
        <f t="shared" si="2318"/>
        <v>0</v>
      </c>
      <c r="AJ1546">
        <f t="shared" si="2321"/>
        <v>1</v>
      </c>
      <c r="AK1546">
        <f t="shared" si="2322"/>
        <v>0</v>
      </c>
      <c r="AL1546">
        <f t="shared" ref="AL1546:AN1546" si="2380">SUM(AI1536:AI1545)/10</f>
        <v>0</v>
      </c>
      <c r="AM1546">
        <f t="shared" si="2380"/>
        <v>0.4</v>
      </c>
      <c r="AN1546">
        <f t="shared" si="2380"/>
        <v>0.6</v>
      </c>
      <c r="AO1546" s="7">
        <f t="shared" si="2335"/>
        <v>28.849609375</v>
      </c>
      <c r="AP1546" s="8">
        <f t="shared" si="2339"/>
        <v>1.8916673400008468E-5</v>
      </c>
      <c r="AQ1546" s="8">
        <f t="shared" si="2340"/>
        <v>0.50909090909090915</v>
      </c>
      <c r="AR1546" s="8">
        <f t="shared" si="2341"/>
        <v>0.49090909090909091</v>
      </c>
      <c r="AT1546" s="8">
        <f t="shared" si="2336"/>
        <v>5</v>
      </c>
      <c r="AU1546" s="8">
        <f t="shared" si="2337"/>
        <v>5</v>
      </c>
      <c r="AV1546" s="4"/>
    </row>
    <row r="1547" spans="1:48" x14ac:dyDescent="0.25">
      <c r="A1547" t="s">
        <v>1551</v>
      </c>
      <c r="B1547">
        <v>17177.349609375</v>
      </c>
      <c r="C1547">
        <v>17178.69921875</v>
      </c>
      <c r="D1547">
        <v>17069.55078125</v>
      </c>
      <c r="E1547">
        <v>17127.69921875</v>
      </c>
      <c r="F1547">
        <v>17127.69921875</v>
      </c>
      <c r="G1547">
        <v>0</v>
      </c>
      <c r="H1547" t="str">
        <f t="shared" si="2295"/>
        <v xml:space="preserve"> 13:15:00+05:30</v>
      </c>
      <c r="I1547" t="str">
        <f t="shared" si="2296"/>
        <v>N</v>
      </c>
      <c r="J1547">
        <f t="shared" si="2297"/>
        <v>-49.55078125</v>
      </c>
      <c r="K1547">
        <f t="shared" si="2298"/>
        <v>-49.650390625</v>
      </c>
      <c r="L1547" s="3">
        <f t="shared" si="2373"/>
        <v>-2.884674860644166E-3</v>
      </c>
      <c r="M1547" s="3">
        <f t="shared" si="2299"/>
        <v>-2.8904570119421664E-3</v>
      </c>
      <c r="N1547" t="str">
        <f t="shared" si="2300"/>
        <v>2021-11-26</v>
      </c>
      <c r="O1547">
        <f t="shared" si="2301"/>
        <v>-109.048828125</v>
      </c>
      <c r="P1547">
        <f t="shared" si="2302"/>
        <v>-38.3984375</v>
      </c>
      <c r="Q1547">
        <f t="shared" si="2303"/>
        <v>25</v>
      </c>
      <c r="R1547">
        <f t="shared" si="2304"/>
        <v>161.8515625</v>
      </c>
      <c r="S1547">
        <f t="shared" si="2305"/>
        <v>17355.775146484375</v>
      </c>
      <c r="T1547">
        <f t="shared" si="2306"/>
        <v>17445.002418154763</v>
      </c>
      <c r="U1547">
        <f t="shared" si="2307"/>
        <v>-228.075927734375</v>
      </c>
      <c r="V1547">
        <f t="shared" si="2308"/>
        <v>-317.30319940476329</v>
      </c>
      <c r="W1547">
        <f t="shared" si="2309"/>
        <v>109.1484375</v>
      </c>
      <c r="X1547">
        <f t="shared" si="2310"/>
        <v>82.775000000000006</v>
      </c>
      <c r="Y1547">
        <f t="shared" si="2311"/>
        <v>17261.844092377294</v>
      </c>
      <c r="Z1547">
        <f t="shared" si="2320"/>
        <v>17388.446058500147</v>
      </c>
      <c r="AA1547">
        <f t="shared" si="2312"/>
        <v>-134.14487362729415</v>
      </c>
      <c r="AB1547">
        <f t="shared" si="2313"/>
        <v>-260.74683975014705</v>
      </c>
      <c r="AC1547" s="9">
        <f t="shared" si="2314"/>
        <v>-126.6019661228529</v>
      </c>
      <c r="AD1547" s="4">
        <f t="shared" si="2315"/>
        <v>0.10714885619123893</v>
      </c>
      <c r="AE1547" s="2">
        <f t="shared" si="2316"/>
        <v>6.3943356740174904E-3</v>
      </c>
      <c r="AF1547">
        <f t="shared" si="2324"/>
        <v>-183.15832577746914</v>
      </c>
      <c r="AG1547" s="4">
        <f t="shared" si="2317"/>
        <v>0.16505701451427701</v>
      </c>
      <c r="AI1547">
        <f t="shared" si="2318"/>
        <v>0</v>
      </c>
      <c r="AJ1547">
        <f t="shared" si="2321"/>
        <v>1</v>
      </c>
      <c r="AK1547">
        <f t="shared" si="2322"/>
        <v>0</v>
      </c>
      <c r="AL1547">
        <f t="shared" ref="AL1547:AN1547" si="2381">SUM(AI1537:AI1546)/10</f>
        <v>0</v>
      </c>
      <c r="AM1547">
        <f t="shared" si="2381"/>
        <v>0.4</v>
      </c>
      <c r="AN1547">
        <f t="shared" si="2381"/>
        <v>0.6</v>
      </c>
      <c r="AO1547" s="7">
        <f t="shared" si="2335"/>
        <v>-49.55078125</v>
      </c>
      <c r="AP1547" s="8">
        <f t="shared" si="2339"/>
        <v>1.5477278236370563E-5</v>
      </c>
      <c r="AQ1547" s="8">
        <f t="shared" si="2340"/>
        <v>0.50909090909090915</v>
      </c>
      <c r="AR1547" s="8">
        <f t="shared" si="2341"/>
        <v>0.49090909090909091</v>
      </c>
      <c r="AT1547" s="8">
        <f t="shared" si="2336"/>
        <v>4</v>
      </c>
      <c r="AU1547" s="8">
        <f t="shared" si="2337"/>
        <v>6</v>
      </c>
      <c r="AV1547" s="4"/>
    </row>
    <row r="1548" spans="1:48" x14ac:dyDescent="0.25">
      <c r="A1548" t="s">
        <v>1552</v>
      </c>
      <c r="B1548">
        <v>17127.349609375</v>
      </c>
      <c r="C1548">
        <v>17159.400390625</v>
      </c>
      <c r="D1548">
        <v>16985.75</v>
      </c>
      <c r="E1548">
        <v>17018.650390625</v>
      </c>
      <c r="F1548">
        <v>17018.650390625</v>
      </c>
      <c r="G1548">
        <v>0</v>
      </c>
      <c r="H1548" t="str">
        <f t="shared" si="2295"/>
        <v xml:space="preserve"> 14:15:00+05:30</v>
      </c>
      <c r="I1548" t="str">
        <f t="shared" si="2296"/>
        <v>N</v>
      </c>
      <c r="J1548">
        <f t="shared" si="2297"/>
        <v>-109.048828125</v>
      </c>
      <c r="K1548">
        <f t="shared" si="2298"/>
        <v>-108.69921875</v>
      </c>
      <c r="L1548" s="3">
        <f t="shared" si="2373"/>
        <v>-6.3668112530620748E-3</v>
      </c>
      <c r="M1548" s="3">
        <f t="shared" si="2299"/>
        <v>-6.3465288692712441E-3</v>
      </c>
      <c r="N1548" t="str">
        <f t="shared" si="2300"/>
        <v>2021-11-26</v>
      </c>
      <c r="O1548">
        <f t="shared" si="2301"/>
        <v>-12.099609375</v>
      </c>
      <c r="P1548">
        <f t="shared" si="2302"/>
        <v>109.69921875</v>
      </c>
      <c r="Q1548">
        <f t="shared" si="2303"/>
        <v>70.94921875</v>
      </c>
      <c r="R1548">
        <f t="shared" si="2304"/>
        <v>221.650390625</v>
      </c>
      <c r="S1548">
        <f t="shared" si="2305"/>
        <v>17307.21875</v>
      </c>
      <c r="T1548">
        <f t="shared" si="2306"/>
        <v>17425.978608630954</v>
      </c>
      <c r="U1548">
        <f t="shared" si="2307"/>
        <v>-288.568359375</v>
      </c>
      <c r="V1548">
        <f t="shared" si="2308"/>
        <v>-407.32821800595411</v>
      </c>
      <c r="W1548">
        <f t="shared" si="2309"/>
        <v>173.650390625</v>
      </c>
      <c r="X1548">
        <f t="shared" si="2310"/>
        <v>84.999804687500003</v>
      </c>
      <c r="Y1548">
        <f t="shared" si="2311"/>
        <v>17207.801047543449</v>
      </c>
      <c r="Z1548">
        <f t="shared" si="2320"/>
        <v>17354.828270511498</v>
      </c>
      <c r="AA1548">
        <f t="shared" si="2312"/>
        <v>-189.15065691844939</v>
      </c>
      <c r="AB1548">
        <f t="shared" si="2313"/>
        <v>-336.17787988649798</v>
      </c>
      <c r="AC1548" s="9">
        <f t="shared" si="2314"/>
        <v>-147.02722296804859</v>
      </c>
      <c r="AD1548" s="4">
        <f t="shared" si="2315"/>
        <v>0.16133443634971109</v>
      </c>
      <c r="AE1548" s="2">
        <f t="shared" si="2316"/>
        <v>1.0223298389826767E-2</v>
      </c>
      <c r="AF1548">
        <f t="shared" si="2324"/>
        <v>-218.17756108750473</v>
      </c>
      <c r="AG1548" s="4">
        <f t="shared" si="2317"/>
        <v>0.19119652443527307</v>
      </c>
      <c r="AI1548">
        <f t="shared" si="2318"/>
        <v>0</v>
      </c>
      <c r="AJ1548">
        <f t="shared" si="2321"/>
        <v>1</v>
      </c>
      <c r="AK1548">
        <f t="shared" si="2322"/>
        <v>0</v>
      </c>
      <c r="AL1548">
        <f t="shared" ref="AL1548:AN1548" si="2382">SUM(AI1538:AI1547)/10</f>
        <v>0</v>
      </c>
      <c r="AM1548">
        <f t="shared" si="2382"/>
        <v>0.5</v>
      </c>
      <c r="AN1548">
        <f t="shared" si="2382"/>
        <v>0.5</v>
      </c>
      <c r="AO1548" s="7">
        <f t="shared" si="2335"/>
        <v>-109.048828125</v>
      </c>
      <c r="AP1548" s="8">
        <f t="shared" si="2339"/>
        <v>1.2663227647939552E-5</v>
      </c>
      <c r="AQ1548" s="8">
        <f t="shared" si="2340"/>
        <v>0.50909090909090915</v>
      </c>
      <c r="AR1548" s="8">
        <f t="shared" si="2341"/>
        <v>0.49090909090909091</v>
      </c>
      <c r="AT1548" s="8">
        <f t="shared" si="2336"/>
        <v>3</v>
      </c>
      <c r="AU1548" s="8">
        <f t="shared" si="2337"/>
        <v>7</v>
      </c>
      <c r="AV1548" s="4"/>
    </row>
    <row r="1549" spans="1:48" x14ac:dyDescent="0.25">
      <c r="A1549" t="s">
        <v>1553</v>
      </c>
      <c r="B1549">
        <v>17017.099609375</v>
      </c>
      <c r="C1549">
        <v>17041.099609375</v>
      </c>
      <c r="D1549">
        <v>16993.55078125</v>
      </c>
      <c r="E1549">
        <v>17006.55078125</v>
      </c>
      <c r="F1549">
        <v>17006.55078125</v>
      </c>
      <c r="G1549">
        <v>0</v>
      </c>
      <c r="H1549" t="str">
        <f t="shared" si="2295"/>
        <v xml:space="preserve"> 15:15:00+05:30</v>
      </c>
      <c r="I1549" t="str">
        <f t="shared" si="2296"/>
        <v>N</v>
      </c>
      <c r="J1549">
        <f t="shared" si="2297"/>
        <v>-12.099609375</v>
      </c>
      <c r="K1549">
        <f t="shared" si="2298"/>
        <v>-10.548828125</v>
      </c>
      <c r="L1549" s="3">
        <f t="shared" si="2373"/>
        <v>-7.1096174474947007E-4</v>
      </c>
      <c r="M1549" s="3">
        <f t="shared" si="2299"/>
        <v>-6.1989577349529513E-4</v>
      </c>
      <c r="N1549" t="str">
        <f t="shared" si="2300"/>
        <v>2021-11-26</v>
      </c>
      <c r="O1549">
        <f t="shared" si="2301"/>
        <v>78.548828125</v>
      </c>
      <c r="P1549">
        <f t="shared" si="2302"/>
        <v>45.1484375</v>
      </c>
      <c r="Q1549">
        <f t="shared" si="2303"/>
        <v>160.349609375</v>
      </c>
      <c r="R1549">
        <f t="shared" si="2304"/>
        <v>190.44921875</v>
      </c>
      <c r="S1549">
        <f t="shared" si="2305"/>
        <v>17245.94384765625</v>
      </c>
      <c r="T1549">
        <f t="shared" si="2306"/>
        <v>17402.809616815477</v>
      </c>
      <c r="U1549">
        <f t="shared" si="2307"/>
        <v>-239.39306640625</v>
      </c>
      <c r="V1549">
        <f t="shared" si="2308"/>
        <v>-396.25883556547706</v>
      </c>
      <c r="W1549">
        <f t="shared" si="2309"/>
        <v>47.548828125</v>
      </c>
      <c r="X1549">
        <f t="shared" si="2310"/>
        <v>95.33984375</v>
      </c>
      <c r="Y1549">
        <f t="shared" si="2311"/>
        <v>17163.078766144907</v>
      </c>
      <c r="Z1549">
        <f t="shared" si="2320"/>
        <v>17323.166680578634</v>
      </c>
      <c r="AA1549">
        <f t="shared" si="2312"/>
        <v>-156.52798489490669</v>
      </c>
      <c r="AB1549">
        <f t="shared" si="2313"/>
        <v>-316.61589932863353</v>
      </c>
      <c r="AC1549" s="9">
        <f t="shared" si="2314"/>
        <v>-160.08791443372684</v>
      </c>
      <c r="AD1549" s="4">
        <f t="shared" si="2315"/>
        <v>8.8831790480845496E-2</v>
      </c>
      <c r="AE1549" s="2">
        <f t="shared" si="2316"/>
        <v>2.7980513747287859E-3</v>
      </c>
      <c r="AF1549">
        <f t="shared" si="2324"/>
        <v>-239.73085067057036</v>
      </c>
      <c r="AG1549" s="4">
        <f t="shared" si="2317"/>
        <v>9.8787838105960091E-2</v>
      </c>
      <c r="AI1549">
        <f t="shared" si="2318"/>
        <v>0</v>
      </c>
      <c r="AJ1549">
        <f t="shared" si="2321"/>
        <v>1</v>
      </c>
      <c r="AK1549">
        <f t="shared" si="2322"/>
        <v>0</v>
      </c>
      <c r="AL1549">
        <f t="shared" ref="AL1549:AN1549" si="2383">SUM(AI1539:AI1548)/10</f>
        <v>0</v>
      </c>
      <c r="AM1549">
        <f t="shared" si="2383"/>
        <v>0.6</v>
      </c>
      <c r="AN1549">
        <f t="shared" si="2383"/>
        <v>0.4</v>
      </c>
      <c r="AO1549" s="7">
        <f t="shared" si="2335"/>
        <v>-12.099609375</v>
      </c>
      <c r="AP1549" s="8">
        <f t="shared" si="2339"/>
        <v>1.0360822621041451E-5</v>
      </c>
      <c r="AQ1549" s="8">
        <f t="shared" si="2340"/>
        <v>0.59090909090909094</v>
      </c>
      <c r="AR1549" s="8">
        <f t="shared" si="2341"/>
        <v>0.40909090909090906</v>
      </c>
      <c r="AT1549" s="8">
        <f t="shared" si="2336"/>
        <v>3</v>
      </c>
      <c r="AU1549" s="8">
        <f t="shared" si="2337"/>
        <v>7</v>
      </c>
      <c r="AV1549" s="4"/>
    </row>
    <row r="1550" spans="1:48" x14ac:dyDescent="0.25">
      <c r="A1550" t="s">
        <v>1554</v>
      </c>
      <c r="B1550">
        <v>17055.80078125</v>
      </c>
      <c r="C1550">
        <v>17097.650390625</v>
      </c>
      <c r="D1550">
        <v>16783.94921875</v>
      </c>
      <c r="E1550">
        <v>17085.099609375</v>
      </c>
      <c r="F1550">
        <v>17085.099609375</v>
      </c>
      <c r="G1550">
        <v>0</v>
      </c>
      <c r="H1550" t="str">
        <f t="shared" si="2295"/>
        <v xml:space="preserve"> 09:15:00+05:30</v>
      </c>
      <c r="I1550" t="str">
        <f t="shared" si="2296"/>
        <v>Y</v>
      </c>
      <c r="J1550">
        <f t="shared" si="2297"/>
        <v>78.548828125</v>
      </c>
      <c r="K1550">
        <f t="shared" si="2298"/>
        <v>29.298828125</v>
      </c>
      <c r="L1550" s="3">
        <f t="shared" si="2373"/>
        <v>4.6187395160458616E-3</v>
      </c>
      <c r="M1550" s="3">
        <f t="shared" si="2299"/>
        <v>1.7178219012272448E-3</v>
      </c>
      <c r="N1550" t="str">
        <f t="shared" si="2300"/>
        <v>2021-11-29</v>
      </c>
      <c r="O1550">
        <f t="shared" si="2301"/>
        <v>9.900390625</v>
      </c>
      <c r="P1550">
        <f t="shared" si="2302"/>
        <v>-45.400390625</v>
      </c>
      <c r="Q1550">
        <f t="shared" si="2303"/>
        <v>100.849609375</v>
      </c>
      <c r="R1550">
        <f t="shared" si="2304"/>
        <v>125.201171875</v>
      </c>
      <c r="S1550">
        <f t="shared" si="2305"/>
        <v>17180.468994140625</v>
      </c>
      <c r="T1550">
        <f t="shared" si="2306"/>
        <v>17379.545386904763</v>
      </c>
      <c r="U1550">
        <f t="shared" si="2307"/>
        <v>-95.369384765625</v>
      </c>
      <c r="V1550">
        <f t="shared" si="2308"/>
        <v>-294.44577752976329</v>
      </c>
      <c r="W1550">
        <f t="shared" si="2309"/>
        <v>313.701171875</v>
      </c>
      <c r="X1550">
        <f t="shared" si="2310"/>
        <v>91.449804687500006</v>
      </c>
      <c r="Y1550">
        <f t="shared" si="2311"/>
        <v>17145.750064640484</v>
      </c>
      <c r="Z1550">
        <f t="shared" si="2320"/>
        <v>17301.52421956012</v>
      </c>
      <c r="AA1550">
        <f t="shared" si="2312"/>
        <v>-60.650455265484197</v>
      </c>
      <c r="AB1550">
        <f t="shared" si="2313"/>
        <v>-216.4246101851204</v>
      </c>
      <c r="AC1550" s="9">
        <f t="shared" si="2314"/>
        <v>-155.7741549196362</v>
      </c>
      <c r="AD1550" s="4">
        <f t="shared" si="2315"/>
        <v>-2.6946190968565858E-2</v>
      </c>
      <c r="AE1550" s="2">
        <f t="shared" si="2316"/>
        <v>1.8690545817700178E-2</v>
      </c>
      <c r="AF1550">
        <f t="shared" si="2324"/>
        <v>-233.79532226427909</v>
      </c>
      <c r="AG1550" s="4">
        <f t="shared" si="2317"/>
        <v>-2.4759134628223805E-2</v>
      </c>
      <c r="AI1550">
        <f t="shared" si="2318"/>
        <v>0</v>
      </c>
      <c r="AJ1550">
        <f t="shared" si="2321"/>
        <v>0</v>
      </c>
      <c r="AK1550">
        <f t="shared" si="2322"/>
        <v>1</v>
      </c>
      <c r="AL1550">
        <f t="shared" ref="AL1550:AN1550" si="2384">SUM(AI1540:AI1549)/10</f>
        <v>0</v>
      </c>
      <c r="AM1550">
        <f t="shared" si="2384"/>
        <v>0.7</v>
      </c>
      <c r="AN1550">
        <f t="shared" si="2384"/>
        <v>0.3</v>
      </c>
      <c r="AO1550" s="7">
        <f t="shared" si="2335"/>
        <v>78.548828125</v>
      </c>
      <c r="AP1550" s="8">
        <f t="shared" si="2339"/>
        <v>8.4770366899430051E-6</v>
      </c>
      <c r="AQ1550" s="8">
        <f t="shared" si="2340"/>
        <v>0.49090909090909091</v>
      </c>
      <c r="AR1550" s="8">
        <f t="shared" si="2341"/>
        <v>0.50909090909090915</v>
      </c>
      <c r="AT1550" s="8">
        <f t="shared" si="2336"/>
        <v>4</v>
      </c>
      <c r="AU1550" s="8">
        <f t="shared" si="2337"/>
        <v>6</v>
      </c>
      <c r="AV1550" s="4"/>
    </row>
    <row r="1551" spans="1:48" x14ac:dyDescent="0.25">
      <c r="A1551" t="s">
        <v>1555</v>
      </c>
      <c r="B1551">
        <v>17086.349609375</v>
      </c>
      <c r="C1551">
        <v>17098.349609375</v>
      </c>
      <c r="D1551">
        <v>16970.69921875</v>
      </c>
      <c r="E1551">
        <v>17095</v>
      </c>
      <c r="F1551">
        <v>17095</v>
      </c>
      <c r="G1551">
        <v>0</v>
      </c>
      <c r="H1551" t="str">
        <f t="shared" si="2295"/>
        <v xml:space="preserve"> 10:15:00+05:30</v>
      </c>
      <c r="I1551" t="str">
        <f t="shared" si="2296"/>
        <v>N</v>
      </c>
      <c r="J1551">
        <f t="shared" si="2297"/>
        <v>9.900390625</v>
      </c>
      <c r="K1551">
        <f t="shared" si="2298"/>
        <v>8.650390625</v>
      </c>
      <c r="L1551" s="3">
        <f t="shared" si="2373"/>
        <v>5.7947514801537478E-4</v>
      </c>
      <c r="M1551" s="3">
        <f t="shared" si="2299"/>
        <v>5.0627494009918147E-4</v>
      </c>
      <c r="N1551" t="str">
        <f t="shared" si="2300"/>
        <v>2021-11-29</v>
      </c>
      <c r="O1551">
        <f t="shared" si="2301"/>
        <v>59.5</v>
      </c>
      <c r="P1551">
        <f t="shared" si="2302"/>
        <v>164</v>
      </c>
      <c r="Q1551">
        <f t="shared" si="2303"/>
        <v>191.650390625</v>
      </c>
      <c r="R1551">
        <f t="shared" si="2304"/>
        <v>49.30078125</v>
      </c>
      <c r="S1551">
        <f t="shared" si="2305"/>
        <v>17122.7314453125</v>
      </c>
      <c r="T1551">
        <f t="shared" si="2306"/>
        <v>17358.366815476191</v>
      </c>
      <c r="U1551">
        <f t="shared" si="2307"/>
        <v>-27.7314453125</v>
      </c>
      <c r="V1551">
        <f t="shared" si="2308"/>
        <v>-263.36681547619082</v>
      </c>
      <c r="W1551">
        <f t="shared" si="2309"/>
        <v>127.650390625</v>
      </c>
      <c r="X1551">
        <f t="shared" si="2310"/>
        <v>117.90976562500001</v>
      </c>
      <c r="Y1551">
        <f t="shared" si="2311"/>
        <v>17134.472272498155</v>
      </c>
      <c r="Z1551">
        <f t="shared" si="2320"/>
        <v>17282.7492905092</v>
      </c>
      <c r="AA1551">
        <f t="shared" si="2312"/>
        <v>-39.47227249815478</v>
      </c>
      <c r="AB1551">
        <f t="shared" si="2313"/>
        <v>-187.74929050920036</v>
      </c>
      <c r="AC1551" s="9">
        <f t="shared" si="2314"/>
        <v>-148.27701801104558</v>
      </c>
      <c r="AD1551" s="4">
        <f t="shared" si="2315"/>
        <v>-4.8128246386304502E-2</v>
      </c>
      <c r="AE1551" s="2">
        <f t="shared" si="2316"/>
        <v>7.5218109153667662E-3</v>
      </c>
      <c r="AF1551">
        <f t="shared" si="2324"/>
        <v>-223.89454297803604</v>
      </c>
      <c r="AG1551" s="4">
        <f t="shared" si="2317"/>
        <v>-4.2348064068841132E-2</v>
      </c>
      <c r="AI1551">
        <f t="shared" si="2318"/>
        <v>0</v>
      </c>
      <c r="AJ1551">
        <f t="shared" si="2321"/>
        <v>0</v>
      </c>
      <c r="AK1551">
        <f t="shared" si="2322"/>
        <v>1</v>
      </c>
      <c r="AL1551">
        <f t="shared" ref="AL1551:AN1551" si="2385">SUM(AI1541:AI1550)/10</f>
        <v>0</v>
      </c>
      <c r="AM1551">
        <f t="shared" si="2385"/>
        <v>0.7</v>
      </c>
      <c r="AN1551">
        <f t="shared" si="2385"/>
        <v>0.3</v>
      </c>
      <c r="AO1551" s="7">
        <f t="shared" si="2335"/>
        <v>9.900390625</v>
      </c>
      <c r="AP1551" s="8">
        <f t="shared" si="2339"/>
        <v>6.9357572917715495E-6</v>
      </c>
      <c r="AQ1551" s="8">
        <f t="shared" si="2340"/>
        <v>0.57272727272727275</v>
      </c>
      <c r="AR1551" s="8">
        <f t="shared" si="2341"/>
        <v>0.42727272727272725</v>
      </c>
      <c r="AT1551" s="8">
        <f t="shared" si="2336"/>
        <v>4</v>
      </c>
      <c r="AU1551" s="8">
        <f t="shared" si="2337"/>
        <v>6</v>
      </c>
      <c r="AV1551" s="4"/>
    </row>
    <row r="1552" spans="1:48" x14ac:dyDescent="0.25">
      <c r="A1552" t="s">
        <v>1556</v>
      </c>
      <c r="B1552">
        <v>17094.400390625</v>
      </c>
      <c r="C1552">
        <v>17160</v>
      </c>
      <c r="D1552">
        <v>17079.05078125</v>
      </c>
      <c r="E1552">
        <v>17154.5</v>
      </c>
      <c r="F1552">
        <v>17154.5</v>
      </c>
      <c r="G1552">
        <v>0</v>
      </c>
      <c r="H1552" t="str">
        <f t="shared" si="2295"/>
        <v xml:space="preserve"> 11:15:00+05:30</v>
      </c>
      <c r="I1552" t="str">
        <f t="shared" si="2296"/>
        <v>N</v>
      </c>
      <c r="J1552">
        <f t="shared" si="2297"/>
        <v>59.5</v>
      </c>
      <c r="K1552">
        <f t="shared" si="2298"/>
        <v>60.099609375</v>
      </c>
      <c r="L1552" s="3">
        <f t="shared" si="2373"/>
        <v>3.480549868382568E-3</v>
      </c>
      <c r="M1552" s="3">
        <f t="shared" si="2299"/>
        <v>3.515748315334894E-3</v>
      </c>
      <c r="N1552" t="str">
        <f t="shared" si="2300"/>
        <v>2021-11-29</v>
      </c>
      <c r="O1552">
        <f t="shared" si="2301"/>
        <v>-65.19921875</v>
      </c>
      <c r="P1552">
        <f t="shared" si="2302"/>
        <v>-10.05078125</v>
      </c>
      <c r="Q1552">
        <f t="shared" si="2303"/>
        <v>131.44921875</v>
      </c>
      <c r="R1552">
        <f t="shared" si="2304"/>
        <v>-36.099609375</v>
      </c>
      <c r="S1552">
        <f t="shared" si="2305"/>
        <v>17103.056396484375</v>
      </c>
      <c r="T1552">
        <f t="shared" si="2306"/>
        <v>17334.769159226191</v>
      </c>
      <c r="U1552">
        <f t="shared" si="2307"/>
        <v>51.443603515625</v>
      </c>
      <c r="V1552">
        <f t="shared" si="2308"/>
        <v>-180.26915922619082</v>
      </c>
      <c r="W1552">
        <f t="shared" si="2309"/>
        <v>80.94921875</v>
      </c>
      <c r="X1552">
        <f t="shared" si="2310"/>
        <v>124.94492187500001</v>
      </c>
      <c r="Y1552">
        <f t="shared" si="2311"/>
        <v>17138.922878609676</v>
      </c>
      <c r="Z1552">
        <f t="shared" si="2320"/>
        <v>17271.090264099272</v>
      </c>
      <c r="AA1552">
        <f t="shared" si="2312"/>
        <v>15.577121390324464</v>
      </c>
      <c r="AB1552">
        <f t="shared" si="2313"/>
        <v>-116.59026409927174</v>
      </c>
      <c r="AC1552" s="9">
        <f t="shared" si="2314"/>
        <v>-132.1673854895962</v>
      </c>
      <c r="AD1552" s="4">
        <f t="shared" si="2315"/>
        <v>-0.10864551187729801</v>
      </c>
      <c r="AE1552" s="2">
        <f t="shared" si="2316"/>
        <v>4.7396790247189249E-3</v>
      </c>
      <c r="AF1552">
        <f t="shared" si="2324"/>
        <v>-195.84628061651529</v>
      </c>
      <c r="AG1552" s="4">
        <f t="shared" si="2317"/>
        <v>-0.12527443495696219</v>
      </c>
      <c r="AI1552">
        <f t="shared" si="2318"/>
        <v>0</v>
      </c>
      <c r="AJ1552">
        <f t="shared" si="2321"/>
        <v>0</v>
      </c>
      <c r="AK1552">
        <f t="shared" si="2322"/>
        <v>1</v>
      </c>
      <c r="AL1552">
        <f t="shared" ref="AL1552:AN1552" si="2386">SUM(AI1542:AI1551)/10</f>
        <v>0</v>
      </c>
      <c r="AM1552">
        <f t="shared" si="2386"/>
        <v>0.7</v>
      </c>
      <c r="AN1552">
        <f t="shared" si="2386"/>
        <v>0.3</v>
      </c>
      <c r="AO1552" s="7">
        <f t="shared" si="2335"/>
        <v>59.5</v>
      </c>
      <c r="AP1552" s="8">
        <f t="shared" si="2339"/>
        <v>5.6747105114494498E-6</v>
      </c>
      <c r="AQ1552" s="8">
        <f t="shared" si="2340"/>
        <v>0.57272727272727275</v>
      </c>
      <c r="AR1552" s="8">
        <f t="shared" si="2341"/>
        <v>0.42727272727272725</v>
      </c>
      <c r="AT1552" s="8">
        <f t="shared" si="2336"/>
        <v>4</v>
      </c>
      <c r="AU1552" s="8">
        <f t="shared" si="2337"/>
        <v>6</v>
      </c>
      <c r="AV1552" s="4"/>
    </row>
    <row r="1553" spans="1:48" x14ac:dyDescent="0.25">
      <c r="A1553" t="s">
        <v>1557</v>
      </c>
      <c r="B1553">
        <v>17154.55078125</v>
      </c>
      <c r="C1553">
        <v>17160.099609375</v>
      </c>
      <c r="D1553">
        <v>17062.349609375</v>
      </c>
      <c r="E1553">
        <v>17089.30078125</v>
      </c>
      <c r="F1553">
        <v>17089.30078125</v>
      </c>
      <c r="G1553">
        <v>0</v>
      </c>
      <c r="H1553" t="str">
        <f t="shared" si="2295"/>
        <v xml:space="preserve"> 12:15:00+05:30</v>
      </c>
      <c r="I1553" t="str">
        <f t="shared" si="2296"/>
        <v>N</v>
      </c>
      <c r="J1553">
        <f t="shared" si="2297"/>
        <v>-65.19921875</v>
      </c>
      <c r="K1553">
        <f t="shared" si="2298"/>
        <v>-65.25</v>
      </c>
      <c r="L1553" s="3">
        <f t="shared" si="2373"/>
        <v>-3.8007064472878834E-3</v>
      </c>
      <c r="M1553" s="3">
        <f t="shared" si="2299"/>
        <v>-3.8036554166908606E-3</v>
      </c>
      <c r="N1553" t="str">
        <f t="shared" si="2300"/>
        <v>2021-11-29</v>
      </c>
      <c r="O1553">
        <f t="shared" si="2301"/>
        <v>39.048828125</v>
      </c>
      <c r="P1553">
        <f t="shared" si="2302"/>
        <v>-9</v>
      </c>
      <c r="Q1553">
        <f t="shared" si="2303"/>
        <v>190.298828125</v>
      </c>
      <c r="R1553">
        <f t="shared" si="2304"/>
        <v>-31.55078125</v>
      </c>
      <c r="S1553">
        <f t="shared" si="2305"/>
        <v>17101.643798828125</v>
      </c>
      <c r="T1553">
        <f t="shared" si="2306"/>
        <v>17314.902529761905</v>
      </c>
      <c r="U1553">
        <f t="shared" si="2307"/>
        <v>-12.343017578125</v>
      </c>
      <c r="V1553">
        <f t="shared" si="2308"/>
        <v>-225.60174851190459</v>
      </c>
      <c r="W1553">
        <f t="shared" si="2309"/>
        <v>97.75</v>
      </c>
      <c r="X1553">
        <f t="shared" si="2310"/>
        <v>130.3046875</v>
      </c>
      <c r="Y1553">
        <f t="shared" si="2311"/>
        <v>17127.895745863079</v>
      </c>
      <c r="Z1553">
        <f t="shared" si="2320"/>
        <v>17254.56394747661</v>
      </c>
      <c r="AA1553">
        <f t="shared" si="2312"/>
        <v>-38.594964613079355</v>
      </c>
      <c r="AB1553">
        <f t="shared" si="2313"/>
        <v>-165.26316622661034</v>
      </c>
      <c r="AC1553" s="9">
        <f t="shared" si="2314"/>
        <v>-126.66820161353098</v>
      </c>
      <c r="AD1553" s="4">
        <f t="shared" si="2315"/>
        <v>-4.1607722326459241E-2</v>
      </c>
      <c r="AE1553" s="2">
        <f t="shared" si="2316"/>
        <v>5.7289882248275307E-3</v>
      </c>
      <c r="AF1553">
        <f t="shared" si="2324"/>
        <v>-187.00678389882523</v>
      </c>
      <c r="AG1553" s="4">
        <f t="shared" si="2317"/>
        <v>-4.5134871542434785E-2</v>
      </c>
      <c r="AI1553">
        <f t="shared" si="2318"/>
        <v>0</v>
      </c>
      <c r="AJ1553">
        <f t="shared" si="2321"/>
        <v>0</v>
      </c>
      <c r="AK1553">
        <f t="shared" si="2322"/>
        <v>1</v>
      </c>
      <c r="AL1553">
        <f t="shared" ref="AL1553:AN1553" si="2387">SUM(AI1543:AI1552)/10</f>
        <v>0</v>
      </c>
      <c r="AM1553">
        <f t="shared" si="2387"/>
        <v>0.7</v>
      </c>
      <c r="AN1553">
        <f t="shared" si="2387"/>
        <v>0.3</v>
      </c>
      <c r="AO1553" s="7">
        <f t="shared" si="2335"/>
        <v>-65.19921875</v>
      </c>
      <c r="AP1553" s="8">
        <f t="shared" si="2339"/>
        <v>4.642944963913186E-6</v>
      </c>
      <c r="AQ1553" s="8">
        <f t="shared" si="2340"/>
        <v>0.57272727272727275</v>
      </c>
      <c r="AR1553" s="8">
        <f t="shared" si="2341"/>
        <v>0.42727272727272725</v>
      </c>
      <c r="AT1553" s="8">
        <f t="shared" si="2336"/>
        <v>4</v>
      </c>
      <c r="AU1553" s="8">
        <f t="shared" si="2337"/>
        <v>6</v>
      </c>
      <c r="AV1553" s="4"/>
    </row>
    <row r="1554" spans="1:48" x14ac:dyDescent="0.25">
      <c r="A1554" t="s">
        <v>1558</v>
      </c>
      <c r="B1554">
        <v>17089.099609375</v>
      </c>
      <c r="C1554">
        <v>17156.900390625</v>
      </c>
      <c r="D1554">
        <v>17087.69921875</v>
      </c>
      <c r="E1554">
        <v>17128.349609375</v>
      </c>
      <c r="F1554">
        <v>17128.349609375</v>
      </c>
      <c r="G1554">
        <v>0</v>
      </c>
      <c r="H1554" t="str">
        <f t="shared" si="2295"/>
        <v xml:space="preserve"> 13:15:00+05:30</v>
      </c>
      <c r="I1554" t="str">
        <f t="shared" si="2296"/>
        <v>N</v>
      </c>
      <c r="J1554">
        <f t="shared" si="2297"/>
        <v>39.048828125</v>
      </c>
      <c r="K1554">
        <f t="shared" si="2298"/>
        <v>39.25</v>
      </c>
      <c r="L1554" s="3">
        <f t="shared" si="2373"/>
        <v>2.2849868830118261E-3</v>
      </c>
      <c r="M1554" s="3">
        <f t="shared" si="2299"/>
        <v>2.296785722898334E-3</v>
      </c>
      <c r="N1554" t="str">
        <f t="shared" si="2300"/>
        <v>2021-11-29</v>
      </c>
      <c r="O1554">
        <f t="shared" si="2301"/>
        <v>-76.650390625</v>
      </c>
      <c r="P1554">
        <f t="shared" si="2302"/>
        <v>-39.849609375</v>
      </c>
      <c r="Q1554">
        <f t="shared" si="2303"/>
        <v>191.5</v>
      </c>
      <c r="R1554">
        <f t="shared" si="2304"/>
        <v>-69.048828125</v>
      </c>
      <c r="S1554">
        <f t="shared" si="2305"/>
        <v>17094.25634765625</v>
      </c>
      <c r="T1554">
        <f t="shared" si="2306"/>
        <v>17291.404947916668</v>
      </c>
      <c r="U1554">
        <f t="shared" si="2307"/>
        <v>34.09326171875</v>
      </c>
      <c r="V1554">
        <f t="shared" si="2308"/>
        <v>-163.05533854166788</v>
      </c>
      <c r="W1554">
        <f t="shared" si="2309"/>
        <v>69.201171875</v>
      </c>
      <c r="X1554">
        <f t="shared" si="2310"/>
        <v>127.31972656249999</v>
      </c>
      <c r="Y1554">
        <f t="shared" si="2311"/>
        <v>17127.996604421285</v>
      </c>
      <c r="Z1554">
        <f t="shared" si="2320"/>
        <v>17243.0899167401</v>
      </c>
      <c r="AA1554">
        <f t="shared" si="2312"/>
        <v>0.35300495371484431</v>
      </c>
      <c r="AB1554">
        <f t="shared" si="2313"/>
        <v>-114.74030736510031</v>
      </c>
      <c r="AC1554" s="9">
        <f t="shared" si="2314"/>
        <v>-115.09331231881515</v>
      </c>
      <c r="AD1554" s="4">
        <f t="shared" si="2315"/>
        <v>-9.1379597620176334E-2</v>
      </c>
      <c r="AE1554" s="2">
        <f t="shared" si="2316"/>
        <v>4.0497653305523367E-3</v>
      </c>
      <c r="AF1554">
        <f t="shared" si="2324"/>
        <v>-163.40834349538272</v>
      </c>
      <c r="AG1554" s="4">
        <f t="shared" si="2317"/>
        <v>-0.12619029059507159</v>
      </c>
      <c r="AI1554">
        <f t="shared" si="2318"/>
        <v>0</v>
      </c>
      <c r="AJ1554">
        <f t="shared" si="2321"/>
        <v>0</v>
      </c>
      <c r="AK1554">
        <f t="shared" si="2322"/>
        <v>1</v>
      </c>
      <c r="AL1554">
        <f t="shared" ref="AL1554:AN1554" si="2388">SUM(AI1544:AI1553)/10</f>
        <v>0</v>
      </c>
      <c r="AM1554">
        <f t="shared" si="2388"/>
        <v>0.6</v>
      </c>
      <c r="AN1554">
        <f t="shared" si="2388"/>
        <v>0.4</v>
      </c>
      <c r="AO1554" s="7">
        <f t="shared" si="2335"/>
        <v>39.048828125</v>
      </c>
      <c r="AP1554" s="8">
        <f t="shared" si="2339"/>
        <v>3.7987731522926067E-6</v>
      </c>
      <c r="AQ1554" s="8">
        <f t="shared" si="2340"/>
        <v>0.57272727272727275</v>
      </c>
      <c r="AR1554" s="8">
        <f t="shared" si="2341"/>
        <v>0.42727272727272725</v>
      </c>
      <c r="AT1554" s="8">
        <f t="shared" si="2336"/>
        <v>5</v>
      </c>
      <c r="AU1554" s="8">
        <f t="shared" si="2337"/>
        <v>5</v>
      </c>
      <c r="AV1554" s="4"/>
    </row>
    <row r="1555" spans="1:48" x14ac:dyDescent="0.25">
      <c r="A1555" t="s">
        <v>1559</v>
      </c>
      <c r="B1555">
        <v>17128.94921875</v>
      </c>
      <c r="C1555">
        <v>17130.900390625</v>
      </c>
      <c r="D1555">
        <v>17019.44921875</v>
      </c>
      <c r="E1555">
        <v>17051.69921875</v>
      </c>
      <c r="F1555">
        <v>17051.69921875</v>
      </c>
      <c r="G1555">
        <v>0</v>
      </c>
      <c r="H1555" t="str">
        <f t="shared" si="2295"/>
        <v xml:space="preserve"> 14:15:00+05:30</v>
      </c>
      <c r="I1555" t="str">
        <f t="shared" si="2296"/>
        <v>N</v>
      </c>
      <c r="J1555">
        <f t="shared" si="2297"/>
        <v>-76.650390625</v>
      </c>
      <c r="K1555">
        <f t="shared" si="2298"/>
        <v>-77.25</v>
      </c>
      <c r="L1555" s="3">
        <f t="shared" si="2373"/>
        <v>-4.4750599078761397E-3</v>
      </c>
      <c r="M1555" s="3">
        <f t="shared" si="2299"/>
        <v>-4.5099088690997583E-3</v>
      </c>
      <c r="N1555" t="str">
        <f t="shared" si="2300"/>
        <v>2021-11-29</v>
      </c>
      <c r="O1555">
        <f t="shared" si="2301"/>
        <v>-12</v>
      </c>
      <c r="P1555">
        <f t="shared" si="2302"/>
        <v>97.451171875</v>
      </c>
      <c r="Q1555">
        <f t="shared" si="2303"/>
        <v>265.951171875</v>
      </c>
      <c r="R1555">
        <f t="shared" si="2304"/>
        <v>-55.3984375</v>
      </c>
      <c r="S1555">
        <f t="shared" si="2305"/>
        <v>17088.143798828125</v>
      </c>
      <c r="T1555">
        <f t="shared" si="2306"/>
        <v>17272.159691220237</v>
      </c>
      <c r="U1555">
        <f t="shared" si="2307"/>
        <v>-36.444580078125</v>
      </c>
      <c r="V1555">
        <f t="shared" si="2308"/>
        <v>-220.46047247023671</v>
      </c>
      <c r="W1555">
        <f t="shared" si="2309"/>
        <v>111.451171875</v>
      </c>
      <c r="X1555">
        <f t="shared" si="2310"/>
        <v>118.03984375</v>
      </c>
      <c r="Y1555">
        <f t="shared" si="2311"/>
        <v>17111.041629827665</v>
      </c>
      <c r="Z1555">
        <f t="shared" si="2320"/>
        <v>17225.690762377362</v>
      </c>
      <c r="AA1555">
        <f t="shared" si="2312"/>
        <v>-59.34241107766502</v>
      </c>
      <c r="AB1555">
        <f t="shared" si="2313"/>
        <v>-173.99154362736226</v>
      </c>
      <c r="AC1555" s="9">
        <f t="shared" si="2314"/>
        <v>-114.64913254969724</v>
      </c>
      <c r="AD1555" s="4">
        <f t="shared" si="2315"/>
        <v>-3.8593012936103993E-3</v>
      </c>
      <c r="AE1555" s="2">
        <f t="shared" si="2316"/>
        <v>6.5484593797674948E-3</v>
      </c>
      <c r="AF1555">
        <f t="shared" si="2324"/>
        <v>-161.11806139257169</v>
      </c>
      <c r="AG1555" s="4">
        <f t="shared" si="2317"/>
        <v>-1.40156986713212E-2</v>
      </c>
      <c r="AI1555">
        <f t="shared" si="2318"/>
        <v>0</v>
      </c>
      <c r="AJ1555">
        <f t="shared" si="2321"/>
        <v>0</v>
      </c>
      <c r="AK1555">
        <f t="shared" si="2322"/>
        <v>1</v>
      </c>
      <c r="AL1555">
        <f t="shared" ref="AL1555:AN1555" si="2389">SUM(AI1545:AI1554)/10</f>
        <v>0</v>
      </c>
      <c r="AM1555">
        <f t="shared" si="2389"/>
        <v>0.5</v>
      </c>
      <c r="AN1555">
        <f t="shared" si="2389"/>
        <v>0.5</v>
      </c>
      <c r="AO1555" s="7">
        <f t="shared" si="2335"/>
        <v>-76.650390625</v>
      </c>
      <c r="AP1555" s="8">
        <f t="shared" si="2339"/>
        <v>3.108087124603042E-6</v>
      </c>
      <c r="AQ1555" s="8">
        <f t="shared" si="2340"/>
        <v>0.49090909090909091</v>
      </c>
      <c r="AR1555" s="8">
        <f t="shared" si="2341"/>
        <v>0.50909090909090915</v>
      </c>
      <c r="AT1555" s="8">
        <f t="shared" si="2336"/>
        <v>5</v>
      </c>
      <c r="AU1555" s="8">
        <f t="shared" si="2337"/>
        <v>5</v>
      </c>
      <c r="AV1555" s="4"/>
    </row>
    <row r="1556" spans="1:48" x14ac:dyDescent="0.25">
      <c r="A1556" t="s">
        <v>1560</v>
      </c>
      <c r="B1556">
        <v>17053.55078125</v>
      </c>
      <c r="C1556">
        <v>17068.30078125</v>
      </c>
      <c r="D1556">
        <v>17037.349609375</v>
      </c>
      <c r="E1556">
        <v>17039.69921875</v>
      </c>
      <c r="F1556">
        <v>17039.69921875</v>
      </c>
      <c r="G1556">
        <v>0</v>
      </c>
      <c r="H1556" t="str">
        <f t="shared" si="2295"/>
        <v xml:space="preserve"> 15:15:00+05:30</v>
      </c>
      <c r="I1556" t="str">
        <f t="shared" si="2296"/>
        <v>N</v>
      </c>
      <c r="J1556">
        <f t="shared" si="2297"/>
        <v>-12</v>
      </c>
      <c r="K1556">
        <f t="shared" si="2298"/>
        <v>-13.8515625</v>
      </c>
      <c r="L1556" s="3">
        <f t="shared" si="2373"/>
        <v>-7.0374218111968775E-4</v>
      </c>
      <c r="M1556" s="3">
        <f t="shared" si="2299"/>
        <v>-8.1223920330008258E-4</v>
      </c>
      <c r="N1556" t="str">
        <f t="shared" si="2300"/>
        <v>2021-11-29</v>
      </c>
      <c r="O1556">
        <f t="shared" si="2301"/>
        <v>219.30078125</v>
      </c>
      <c r="P1556">
        <f t="shared" si="2302"/>
        <v>-56.849609375</v>
      </c>
      <c r="Q1556">
        <f t="shared" si="2303"/>
        <v>364.400390625</v>
      </c>
      <c r="R1556">
        <f t="shared" si="2304"/>
        <v>-129.94921875</v>
      </c>
      <c r="S1556">
        <f t="shared" si="2305"/>
        <v>17078.643798828125</v>
      </c>
      <c r="T1556">
        <f t="shared" si="2306"/>
        <v>17254.857235863095</v>
      </c>
      <c r="U1556">
        <f t="shared" si="2307"/>
        <v>-38.944580078125</v>
      </c>
      <c r="V1556">
        <f t="shared" si="2308"/>
        <v>-215.15801711309541</v>
      </c>
      <c r="W1556">
        <f t="shared" si="2309"/>
        <v>30.951171875</v>
      </c>
      <c r="X1556">
        <f t="shared" si="2310"/>
        <v>122.25</v>
      </c>
      <c r="Y1556">
        <f t="shared" si="2311"/>
        <v>17095.187760699297</v>
      </c>
      <c r="Z1556">
        <f t="shared" si="2320"/>
        <v>17208.782440229421</v>
      </c>
      <c r="AA1556">
        <f t="shared" si="2312"/>
        <v>-55.488541949296632</v>
      </c>
      <c r="AB1556">
        <f t="shared" si="2313"/>
        <v>-169.0832214794209</v>
      </c>
      <c r="AC1556" s="9">
        <f t="shared" si="2314"/>
        <v>-113.59467953012427</v>
      </c>
      <c r="AD1556" s="4">
        <f t="shared" si="2315"/>
        <v>-9.1972175987977793E-3</v>
      </c>
      <c r="AE1556" s="2">
        <f t="shared" si="2316"/>
        <v>1.8166658890399689E-3</v>
      </c>
      <c r="AF1556">
        <f t="shared" si="2324"/>
        <v>-159.66947516379878</v>
      </c>
      <c r="AG1556" s="4">
        <f t="shared" si="2317"/>
        <v>-8.9908370064319641E-3</v>
      </c>
      <c r="AI1556">
        <f t="shared" si="2318"/>
        <v>0</v>
      </c>
      <c r="AJ1556">
        <f t="shared" si="2321"/>
        <v>0</v>
      </c>
      <c r="AK1556">
        <f t="shared" si="2322"/>
        <v>1</v>
      </c>
      <c r="AL1556">
        <f t="shared" ref="AL1556:AN1556" si="2390">SUM(AI1546:AI1555)/10</f>
        <v>0</v>
      </c>
      <c r="AM1556">
        <f t="shared" si="2390"/>
        <v>0.4</v>
      </c>
      <c r="AN1556">
        <f t="shared" si="2390"/>
        <v>0.6</v>
      </c>
      <c r="AO1556" s="7">
        <f t="shared" si="2335"/>
        <v>-12</v>
      </c>
      <c r="AP1556" s="8">
        <f t="shared" si="2339"/>
        <v>2.5429803746752159E-6</v>
      </c>
      <c r="AQ1556" s="8">
        <f t="shared" si="2340"/>
        <v>0.40909090909090906</v>
      </c>
      <c r="AR1556" s="8">
        <f t="shared" si="2341"/>
        <v>0.59090909090909094</v>
      </c>
      <c r="AT1556" s="8">
        <f t="shared" si="2336"/>
        <v>4</v>
      </c>
      <c r="AU1556" s="8">
        <f t="shared" si="2337"/>
        <v>6</v>
      </c>
      <c r="AV1556" s="4"/>
    </row>
    <row r="1557" spans="1:48" x14ac:dyDescent="0.25">
      <c r="A1557" t="s">
        <v>1561</v>
      </c>
      <c r="B1557">
        <v>17051.150390625</v>
      </c>
      <c r="C1557">
        <v>17278.5</v>
      </c>
      <c r="D1557">
        <v>17051.150390625</v>
      </c>
      <c r="E1557">
        <v>17259</v>
      </c>
      <c r="F1557">
        <v>17259</v>
      </c>
      <c r="G1557">
        <v>0</v>
      </c>
      <c r="H1557" t="str">
        <f t="shared" si="2295"/>
        <v xml:space="preserve"> 09:15:00+05:30</v>
      </c>
      <c r="I1557" t="str">
        <f t="shared" si="2296"/>
        <v>Y</v>
      </c>
      <c r="J1557">
        <f t="shared" si="2297"/>
        <v>219.30078125</v>
      </c>
      <c r="K1557">
        <f t="shared" si="2298"/>
        <v>207.849609375</v>
      </c>
      <c r="L1557" s="3">
        <f t="shared" si="2373"/>
        <v>1.2869991332281715E-2</v>
      </c>
      <c r="M1557" s="3">
        <f t="shared" si="2299"/>
        <v>1.2189770462014053E-2</v>
      </c>
      <c r="N1557" t="str">
        <f t="shared" si="2300"/>
        <v>2021-11-30</v>
      </c>
      <c r="O1557">
        <f t="shared" si="2301"/>
        <v>-114.55078125</v>
      </c>
      <c r="P1557">
        <f t="shared" si="2302"/>
        <v>-283.849609375</v>
      </c>
      <c r="Q1557">
        <f t="shared" si="2303"/>
        <v>142.5</v>
      </c>
      <c r="R1557">
        <f t="shared" si="2304"/>
        <v>-349.69921875</v>
      </c>
      <c r="S1557">
        <f t="shared" si="2305"/>
        <v>17081.27490234375</v>
      </c>
      <c r="T1557">
        <f t="shared" si="2306"/>
        <v>17239.709542410714</v>
      </c>
      <c r="U1557">
        <f t="shared" si="2307"/>
        <v>177.72509765625</v>
      </c>
      <c r="V1557">
        <f t="shared" si="2308"/>
        <v>19.290457589286234</v>
      </c>
      <c r="W1557">
        <f t="shared" si="2309"/>
        <v>227.349609375</v>
      </c>
      <c r="X1557">
        <f t="shared" si="2310"/>
        <v>116.2001953125</v>
      </c>
      <c r="Y1557">
        <f t="shared" si="2311"/>
        <v>17131.590480543899</v>
      </c>
      <c r="Z1557">
        <f t="shared" si="2320"/>
        <v>17213.347672935837</v>
      </c>
      <c r="AA1557">
        <f t="shared" si="2312"/>
        <v>127.40951945610141</v>
      </c>
      <c r="AB1557">
        <f t="shared" si="2313"/>
        <v>45.652327064162819</v>
      </c>
      <c r="AC1557" s="9">
        <f t="shared" si="2314"/>
        <v>-81.757192391938588</v>
      </c>
      <c r="AD1557" s="4">
        <f t="shared" si="2315"/>
        <v>-0.28027269648436898</v>
      </c>
      <c r="AE1557" s="2">
        <f t="shared" si="2316"/>
        <v>1.3333388314960878E-2</v>
      </c>
      <c r="AF1557">
        <f t="shared" si="2324"/>
        <v>-108.11906186681517</v>
      </c>
      <c r="AG1557" s="4">
        <f t="shared" si="2317"/>
        <v>-0.32285703478451355</v>
      </c>
      <c r="AI1557">
        <f t="shared" si="2318"/>
        <v>0</v>
      </c>
      <c r="AJ1557">
        <f t="shared" si="2321"/>
        <v>0</v>
      </c>
      <c r="AK1557">
        <f t="shared" si="2322"/>
        <v>1</v>
      </c>
      <c r="AL1557">
        <f t="shared" ref="AL1557:AN1557" si="2391">SUM(AI1547:AI1556)/10</f>
        <v>0</v>
      </c>
      <c r="AM1557">
        <f t="shared" si="2391"/>
        <v>0.3</v>
      </c>
      <c r="AN1557">
        <f t="shared" si="2391"/>
        <v>0.7</v>
      </c>
      <c r="AO1557" s="7">
        <f t="shared" si="2335"/>
        <v>219.30078125</v>
      </c>
      <c r="AP1557" s="8">
        <f t="shared" si="2339"/>
        <v>2.0806203065524495E-6</v>
      </c>
      <c r="AQ1557" s="8">
        <f t="shared" si="2340"/>
        <v>0.32727272727272727</v>
      </c>
      <c r="AR1557" s="8">
        <f t="shared" si="2341"/>
        <v>0.67272727272727273</v>
      </c>
      <c r="AT1557" s="8">
        <f t="shared" si="2336"/>
        <v>5</v>
      </c>
      <c r="AU1557" s="8">
        <f t="shared" si="2337"/>
        <v>5</v>
      </c>
      <c r="AV1557" s="4"/>
    </row>
    <row r="1558" spans="1:48" x14ac:dyDescent="0.25">
      <c r="A1558" t="s">
        <v>1562</v>
      </c>
      <c r="B1558">
        <v>17259.150390625</v>
      </c>
      <c r="C1558">
        <v>17324.44921875</v>
      </c>
      <c r="D1558">
        <v>17128.94921875</v>
      </c>
      <c r="E1558">
        <v>17144.44921875</v>
      </c>
      <c r="F1558">
        <v>17144.44921875</v>
      </c>
      <c r="G1558">
        <v>0</v>
      </c>
      <c r="H1558" t="str">
        <f t="shared" si="2295"/>
        <v xml:space="preserve"> 10:15:00+05:30</v>
      </c>
      <c r="I1558" t="str">
        <f t="shared" si="2296"/>
        <v>N</v>
      </c>
      <c r="J1558">
        <f t="shared" si="2297"/>
        <v>-114.55078125</v>
      </c>
      <c r="K1558">
        <f t="shared" si="2298"/>
        <v>-114.701171875</v>
      </c>
      <c r="L1558" s="3">
        <f t="shared" si="2373"/>
        <v>-6.637162132800278E-3</v>
      </c>
      <c r="M1558" s="3">
        <f t="shared" si="2299"/>
        <v>-6.6458179735953016E-3</v>
      </c>
      <c r="N1558" t="str">
        <f t="shared" si="2300"/>
        <v>2021-11-30</v>
      </c>
      <c r="O1558">
        <f t="shared" si="2301"/>
        <v>-64.1484375</v>
      </c>
      <c r="P1558">
        <f t="shared" si="2302"/>
        <v>-34.75</v>
      </c>
      <c r="Q1558">
        <f t="shared" si="2303"/>
        <v>248.6015625</v>
      </c>
      <c r="R1558">
        <f t="shared" si="2304"/>
        <v>-53.25</v>
      </c>
      <c r="S1558">
        <f t="shared" si="2305"/>
        <v>17112.8310546875</v>
      </c>
      <c r="T1558">
        <f t="shared" si="2306"/>
        <v>17233.050037202382</v>
      </c>
      <c r="U1558">
        <f t="shared" si="2307"/>
        <v>31.6181640625</v>
      </c>
      <c r="V1558">
        <f t="shared" si="2308"/>
        <v>-88.600818452381645</v>
      </c>
      <c r="W1558">
        <f t="shared" si="2309"/>
        <v>195.5</v>
      </c>
      <c r="X1558">
        <f t="shared" si="2310"/>
        <v>128.02031249999999</v>
      </c>
      <c r="Y1558">
        <f t="shared" si="2311"/>
        <v>17134.447977923031</v>
      </c>
      <c r="Z1558">
        <f t="shared" si="2320"/>
        <v>17207.084177100762</v>
      </c>
      <c r="AA1558">
        <f t="shared" si="2312"/>
        <v>10.001240826968569</v>
      </c>
      <c r="AB1558">
        <f t="shared" si="2313"/>
        <v>-62.634958350761735</v>
      </c>
      <c r="AC1558" s="9">
        <f t="shared" si="2314"/>
        <v>-72.636199177730305</v>
      </c>
      <c r="AD1558" s="4">
        <f t="shared" si="2315"/>
        <v>-0.1115619671781639</v>
      </c>
      <c r="AE1558" s="2">
        <f t="shared" si="2316"/>
        <v>1.1413426328919129E-2</v>
      </c>
      <c r="AF1558">
        <f t="shared" si="2324"/>
        <v>-98.602059279350215</v>
      </c>
      <c r="AG1558" s="4">
        <f t="shared" si="2317"/>
        <v>-8.8023355208060663E-2</v>
      </c>
      <c r="AI1558">
        <f t="shared" si="2318"/>
        <v>0</v>
      </c>
      <c r="AJ1558">
        <f t="shared" si="2321"/>
        <v>0</v>
      </c>
      <c r="AK1558">
        <f t="shared" si="2322"/>
        <v>1</v>
      </c>
      <c r="AL1558">
        <f t="shared" ref="AL1558:AN1558" si="2392">SUM(AI1548:AI1557)/10</f>
        <v>0</v>
      </c>
      <c r="AM1558">
        <f t="shared" si="2392"/>
        <v>0.2</v>
      </c>
      <c r="AN1558">
        <f t="shared" si="2392"/>
        <v>0.8</v>
      </c>
      <c r="AO1558" s="7">
        <f t="shared" si="2335"/>
        <v>-114.55078125</v>
      </c>
      <c r="AP1558" s="8">
        <f t="shared" si="2339"/>
        <v>1.702325705361095E-6</v>
      </c>
      <c r="AQ1558" s="8">
        <f t="shared" si="2340"/>
        <v>0.24545454545454545</v>
      </c>
      <c r="AR1558" s="8">
        <f t="shared" si="2341"/>
        <v>0.75454545454545452</v>
      </c>
      <c r="AT1558" s="8">
        <f t="shared" si="2336"/>
        <v>5</v>
      </c>
      <c r="AU1558" s="8">
        <f t="shared" si="2337"/>
        <v>5</v>
      </c>
      <c r="AV1558" s="4"/>
    </row>
    <row r="1559" spans="1:48" x14ac:dyDescent="0.25">
      <c r="A1559" t="s">
        <v>1563</v>
      </c>
      <c r="B1559">
        <v>17145.05078125</v>
      </c>
      <c r="C1559">
        <v>17145.05078125</v>
      </c>
      <c r="D1559">
        <v>16989</v>
      </c>
      <c r="E1559">
        <v>17080.30078125</v>
      </c>
      <c r="F1559">
        <v>17080.30078125</v>
      </c>
      <c r="G1559">
        <v>0</v>
      </c>
      <c r="H1559" t="str">
        <f t="shared" si="2295"/>
        <v xml:space="preserve"> 11:15:00+05:30</v>
      </c>
      <c r="I1559" t="str">
        <f t="shared" si="2296"/>
        <v>N</v>
      </c>
      <c r="J1559">
        <f t="shared" si="2297"/>
        <v>-64.1484375</v>
      </c>
      <c r="K1559">
        <f t="shared" si="2298"/>
        <v>-64.75</v>
      </c>
      <c r="L1559" s="3">
        <f t="shared" si="2373"/>
        <v>-3.7416446968645783E-3</v>
      </c>
      <c r="M1559" s="3">
        <f t="shared" si="2299"/>
        <v>-3.7766000711302208E-3</v>
      </c>
      <c r="N1559" t="str">
        <f t="shared" si="2300"/>
        <v>2021-11-30</v>
      </c>
      <c r="O1559">
        <f t="shared" si="2301"/>
        <v>8.19921875</v>
      </c>
      <c r="P1559">
        <f t="shared" si="2302"/>
        <v>115.849609375</v>
      </c>
      <c r="Q1559">
        <f t="shared" si="2303"/>
        <v>327.048828125</v>
      </c>
      <c r="R1559">
        <f t="shared" si="2304"/>
        <v>87.6484375</v>
      </c>
      <c r="S1559">
        <f t="shared" si="2305"/>
        <v>17120.249755859375</v>
      </c>
      <c r="T1559">
        <f t="shared" si="2306"/>
        <v>17217.75</v>
      </c>
      <c r="U1559">
        <f t="shared" si="2307"/>
        <v>-39.948974609375</v>
      </c>
      <c r="V1559">
        <f t="shared" si="2308"/>
        <v>-137.44921875</v>
      </c>
      <c r="W1559">
        <f t="shared" si="2309"/>
        <v>156.05078125</v>
      </c>
      <c r="X1559">
        <f t="shared" si="2310"/>
        <v>130.20527343750001</v>
      </c>
      <c r="Y1559">
        <f t="shared" si="2311"/>
        <v>17122.415267551245</v>
      </c>
      <c r="Z1559">
        <f t="shared" si="2320"/>
        <v>17195.558413841602</v>
      </c>
      <c r="AA1559">
        <f t="shared" si="2312"/>
        <v>-42.114486301245051</v>
      </c>
      <c r="AB1559">
        <f t="shared" si="2313"/>
        <v>-115.25763259160158</v>
      </c>
      <c r="AC1559" s="9">
        <f t="shared" si="2314"/>
        <v>-73.143146290356526</v>
      </c>
      <c r="AD1559" s="4">
        <f t="shared" si="2315"/>
        <v>6.9792626591845073E-3</v>
      </c>
      <c r="AE1559" s="2">
        <f t="shared" si="2316"/>
        <v>9.1854012154923767E-3</v>
      </c>
      <c r="AF1559">
        <f t="shared" si="2324"/>
        <v>-95.334732448754949</v>
      </c>
      <c r="AG1559" s="4">
        <f t="shared" si="2317"/>
        <v>-3.3136496889365957E-2</v>
      </c>
      <c r="AI1559">
        <f t="shared" si="2318"/>
        <v>0</v>
      </c>
      <c r="AJ1559">
        <f t="shared" si="2321"/>
        <v>1</v>
      </c>
      <c r="AK1559">
        <f t="shared" si="2322"/>
        <v>0</v>
      </c>
      <c r="AL1559">
        <f t="shared" ref="AL1559:AN1559" si="2393">SUM(AI1549:AI1558)/10</f>
        <v>0</v>
      </c>
      <c r="AM1559">
        <f t="shared" si="2393"/>
        <v>0.1</v>
      </c>
      <c r="AN1559">
        <f t="shared" si="2393"/>
        <v>0.9</v>
      </c>
      <c r="AO1559" s="7">
        <f t="shared" si="2335"/>
        <v>-64.1484375</v>
      </c>
      <c r="AP1559" s="8">
        <f t="shared" si="2339"/>
        <v>1.3928119407499868E-6</v>
      </c>
      <c r="AQ1559" s="8">
        <f t="shared" si="2340"/>
        <v>0.34545454545454546</v>
      </c>
      <c r="AR1559" s="8">
        <f t="shared" si="2341"/>
        <v>0.65454545454545454</v>
      </c>
      <c r="AT1559" s="8">
        <f t="shared" si="2336"/>
        <v>5</v>
      </c>
      <c r="AU1559" s="8">
        <f t="shared" si="2337"/>
        <v>5</v>
      </c>
      <c r="AV1559" s="4"/>
    </row>
    <row r="1560" spans="1:48" x14ac:dyDescent="0.25">
      <c r="A1560" t="s">
        <v>1564</v>
      </c>
      <c r="B1560">
        <v>17079.349609375</v>
      </c>
      <c r="C1560">
        <v>17143.849609375</v>
      </c>
      <c r="D1560">
        <v>17047.69921875</v>
      </c>
      <c r="E1560">
        <v>17088.5</v>
      </c>
      <c r="F1560">
        <v>17088.5</v>
      </c>
      <c r="G1560">
        <v>0</v>
      </c>
      <c r="H1560" t="str">
        <f t="shared" ref="H1560:H1623" si="2394">RIGHT(A1560,LEN(A1560)-10)</f>
        <v xml:space="preserve"> 12:15:00+05:30</v>
      </c>
      <c r="I1560" t="str">
        <f t="shared" ref="I1560:I1623" si="2395">IF(H1560= " 09:15:00+05:30","Y","N")</f>
        <v>N</v>
      </c>
      <c r="J1560">
        <f t="shared" ref="J1560:J1623" si="2396">E1560-E1559</f>
        <v>8.19921875</v>
      </c>
      <c r="K1560">
        <f t="shared" ref="K1560:K1623" si="2397">E1560-B1560</f>
        <v>9.150390625</v>
      </c>
      <c r="L1560" s="3">
        <f t="shared" si="2373"/>
        <v>4.8003948261852276E-4</v>
      </c>
      <c r="M1560" s="3">
        <f t="shared" ref="M1560:M1623" si="2398">K1560/B1560</f>
        <v>5.3575755718339956E-4</v>
      </c>
      <c r="N1560" t="str">
        <f t="shared" ref="N1560:N1623" si="2399">LEFT(A1560,10)</f>
        <v>2021-11-30</v>
      </c>
      <c r="O1560">
        <f t="shared" ref="O1560:O1623" si="2400">E1561-E1560</f>
        <v>60.650390625</v>
      </c>
      <c r="P1560">
        <f t="shared" ref="P1560:P1623" si="2401">E1566-E1560</f>
        <v>78.900390625</v>
      </c>
      <c r="Q1560">
        <f t="shared" ref="Q1560:Q1623" si="2402">(E1580-E1560)</f>
        <v>294.19921875</v>
      </c>
      <c r="R1560">
        <f t="shared" ref="R1560:R1623" si="2403">(E1594-E1560)</f>
        <v>106.94921875</v>
      </c>
      <c r="S1560">
        <f t="shared" ref="S1560:S1623" si="2404">SUM(E1552:E1559)/8</f>
        <v>17118.412353515625</v>
      </c>
      <c r="T1560">
        <f t="shared" ref="T1560:T1623" si="2405">SUM(E1539:E1559)/21</f>
        <v>17196.5</v>
      </c>
      <c r="U1560">
        <f t="shared" ref="U1560:U1623" si="2406">E1560-S1560</f>
        <v>-29.912353515625</v>
      </c>
      <c r="V1560">
        <f t="shared" ref="V1560:V1623" si="2407">E1560-T1560</f>
        <v>-108</v>
      </c>
      <c r="W1560">
        <f t="shared" ref="W1560:W1623" si="2408">MAX(C1560-D1560,C1560-E1560,D1560-E1560)</f>
        <v>96.150390625</v>
      </c>
      <c r="X1560">
        <f t="shared" ref="X1560:X1623" si="2409">SUM(W1550:W1559)/10</f>
        <v>141.05546874999999</v>
      </c>
      <c r="Y1560">
        <f t="shared" ref="Y1560:Y1623" si="2410">(E1560-Y1559)*(2/9)+Y1559</f>
        <v>17114.878541428745</v>
      </c>
      <c r="Z1560">
        <f t="shared" si="2320"/>
        <v>17185.825830765094</v>
      </c>
      <c r="AA1560">
        <f t="shared" ref="AA1560:AA1623" si="2411">$E1560-Y1560</f>
        <v>-26.378541428744938</v>
      </c>
      <c r="AB1560">
        <f t="shared" ref="AB1560:AB1623" si="2412">$E1560-Z1560</f>
        <v>-97.325830765093997</v>
      </c>
      <c r="AC1560" s="9">
        <f t="shared" ref="AC1560:AC1623" si="2413">Y1560-Z1560</f>
        <v>-70.947289336349058</v>
      </c>
      <c r="AD1560" s="4">
        <f t="shared" ref="AD1560:AD1623" si="2414">IF(AND(AC1560&gt;0,AC1559&gt;0),(AC1560-AC1559)/AC1559,IF(AND(AC1560&lt;0,AC1559&lt;0),(AC1560-AC1559)/AC1559,"CROSSOVER"))</f>
        <v>-3.0021363112964394E-2</v>
      </c>
      <c r="AE1560" s="2">
        <f t="shared" ref="AE1560:AE1623" si="2415">ABS(C1560-D1560)/D1560</f>
        <v>5.6400801886068294E-3</v>
      </c>
      <c r="AF1560">
        <f t="shared" si="2324"/>
        <v>-81.621458571255062</v>
      </c>
      <c r="AG1560" s="4">
        <f t="shared" ref="AG1560:AG1623" si="2416">IF(AND(AF1560&gt;0,AF1559&gt;0),(AF1560-AF1559)/AF1559,IF(AND(AF1560&lt;0,AF1559&lt;0),(AF1560-AF1559)/AF1559,"CROSSOVER"))</f>
        <v>-0.14384341913238335</v>
      </c>
      <c r="AI1560">
        <f t="shared" ref="AI1560:AI1623" si="2417">IF(AND(AD1560&gt;0,AB1560&gt;0,AA1560&gt;0,V1560&gt;0,U1560&gt;0),1,0)</f>
        <v>0</v>
      </c>
      <c r="AJ1560">
        <f t="shared" si="2321"/>
        <v>0</v>
      </c>
      <c r="AK1560">
        <f t="shared" si="2322"/>
        <v>1</v>
      </c>
      <c r="AL1560">
        <f t="shared" ref="AL1560:AN1560" si="2418">SUM(AI1550:AI1559)/10</f>
        <v>0</v>
      </c>
      <c r="AM1560">
        <f t="shared" si="2418"/>
        <v>0.1</v>
      </c>
      <c r="AN1560">
        <f t="shared" si="2418"/>
        <v>0.9</v>
      </c>
      <c r="AO1560" s="7">
        <f t="shared" si="2335"/>
        <v>8.19921875</v>
      </c>
      <c r="AP1560" s="8">
        <f t="shared" si="2339"/>
        <v>1.1395734060681711E-6</v>
      </c>
      <c r="AQ1560" s="8">
        <f t="shared" si="2340"/>
        <v>8.1818181818181818E-2</v>
      </c>
      <c r="AR1560" s="8">
        <f t="shared" si="2341"/>
        <v>0.91818181818181821</v>
      </c>
      <c r="AT1560" s="8">
        <f t="shared" si="2336"/>
        <v>5</v>
      </c>
      <c r="AU1560" s="8">
        <f t="shared" si="2337"/>
        <v>5</v>
      </c>
      <c r="AV1560" s="4"/>
    </row>
    <row r="1561" spans="1:48" x14ac:dyDescent="0.25">
      <c r="A1561" t="s">
        <v>1565</v>
      </c>
      <c r="B1561">
        <v>17088.900390625</v>
      </c>
      <c r="C1561">
        <v>17173.25</v>
      </c>
      <c r="D1561">
        <v>17076.599609375</v>
      </c>
      <c r="E1561">
        <v>17149.150390625</v>
      </c>
      <c r="F1561">
        <v>17149.150390625</v>
      </c>
      <c r="G1561">
        <v>0</v>
      </c>
      <c r="H1561" t="str">
        <f t="shared" si="2394"/>
        <v xml:space="preserve"> 13:15:00+05:30</v>
      </c>
      <c r="I1561" t="str">
        <f t="shared" si="2395"/>
        <v>N</v>
      </c>
      <c r="J1561">
        <f t="shared" si="2396"/>
        <v>60.650390625</v>
      </c>
      <c r="K1561">
        <f t="shared" si="2397"/>
        <v>60.25</v>
      </c>
      <c r="L1561" s="3">
        <f t="shared" si="2373"/>
        <v>3.5491933537174121E-3</v>
      </c>
      <c r="M1561" s="3">
        <f t="shared" si="2398"/>
        <v>3.5256803318400318E-3</v>
      </c>
      <c r="N1561" t="str">
        <f t="shared" si="2399"/>
        <v>2021-11-30</v>
      </c>
      <c r="O1561">
        <f t="shared" si="2400"/>
        <v>-166.30078125</v>
      </c>
      <c r="P1561">
        <f t="shared" si="2401"/>
        <v>3.548828125</v>
      </c>
      <c r="Q1561">
        <f t="shared" si="2402"/>
        <v>140.400390625</v>
      </c>
      <c r="R1561">
        <f t="shared" si="2403"/>
        <v>38.548828125</v>
      </c>
      <c r="S1561">
        <f t="shared" si="2404"/>
        <v>17110.162353515625</v>
      </c>
      <c r="T1561">
        <f t="shared" si="2405"/>
        <v>17176.135695684523</v>
      </c>
      <c r="U1561">
        <f t="shared" si="2406"/>
        <v>38.988037109375</v>
      </c>
      <c r="V1561">
        <f t="shared" si="2407"/>
        <v>-26.985305059522943</v>
      </c>
      <c r="W1561">
        <f t="shared" si="2408"/>
        <v>96.650390625</v>
      </c>
      <c r="X1561">
        <f t="shared" si="2409"/>
        <v>119.30039062500001</v>
      </c>
      <c r="Y1561">
        <f t="shared" si="2410"/>
        <v>17122.494507916803</v>
      </c>
      <c r="Z1561">
        <f t="shared" ref="Z1561:Z1624" si="2419">(F1561-Z1560)*(2/22)+Z1560</f>
        <v>17182.491699843267</v>
      </c>
      <c r="AA1561">
        <f t="shared" si="2411"/>
        <v>26.655882708197169</v>
      </c>
      <c r="AB1561">
        <f t="shared" si="2412"/>
        <v>-33.34130921826727</v>
      </c>
      <c r="AC1561" s="9">
        <f t="shared" si="2413"/>
        <v>-59.997191926464438</v>
      </c>
      <c r="AD1561" s="4">
        <f t="shared" si="2414"/>
        <v>-0.15434130764280601</v>
      </c>
      <c r="AE1561" s="2">
        <f t="shared" si="2415"/>
        <v>5.659814766163355E-3</v>
      </c>
      <c r="AF1561">
        <f t="shared" si="2324"/>
        <v>-53.641187767720112</v>
      </c>
      <c r="AG1561" s="4">
        <f t="shared" si="2416"/>
        <v>-0.34280532709554967</v>
      </c>
      <c r="AI1561">
        <f t="shared" si="2417"/>
        <v>0</v>
      </c>
      <c r="AJ1561">
        <f t="shared" ref="AJ1561:AJ1624" si="2420">IF(AND(AD1561&gt;0,AB1561&lt;0,AA1561&lt;0,V1561&lt;0,U1561&lt;0),1,0)</f>
        <v>0</v>
      </c>
      <c r="AK1561">
        <f t="shared" ref="AK1561:AK1624" si="2421">IF(AND(AI1561 =0,AJ1561=0),1,0)</f>
        <v>1</v>
      </c>
      <c r="AL1561">
        <f t="shared" ref="AL1561:AN1561" si="2422">SUM(AI1551:AI1560)/10</f>
        <v>0</v>
      </c>
      <c r="AM1561">
        <f t="shared" si="2422"/>
        <v>0.1</v>
      </c>
      <c r="AN1561">
        <f t="shared" si="2422"/>
        <v>0.9</v>
      </c>
      <c r="AO1561" s="7">
        <f t="shared" si="2335"/>
        <v>60.650390625</v>
      </c>
      <c r="AP1561" s="8">
        <f t="shared" si="2339"/>
        <v>9.3237824132850364E-7</v>
      </c>
      <c r="AQ1561" s="8">
        <f t="shared" si="2340"/>
        <v>8.1818181818181818E-2</v>
      </c>
      <c r="AR1561" s="8">
        <f t="shared" si="2341"/>
        <v>0.91818181818181821</v>
      </c>
      <c r="AT1561" s="8">
        <f t="shared" si="2336"/>
        <v>5</v>
      </c>
      <c r="AU1561" s="8">
        <f t="shared" si="2337"/>
        <v>5</v>
      </c>
      <c r="AV1561" s="4"/>
    </row>
    <row r="1562" spans="1:48" x14ac:dyDescent="0.25">
      <c r="A1562" t="s">
        <v>1566</v>
      </c>
      <c r="B1562">
        <v>17148.75</v>
      </c>
      <c r="C1562">
        <v>17172.94921875</v>
      </c>
      <c r="D1562">
        <v>16972.400390625</v>
      </c>
      <c r="E1562">
        <v>16982.849609375</v>
      </c>
      <c r="F1562">
        <v>16982.849609375</v>
      </c>
      <c r="G1562">
        <v>0</v>
      </c>
      <c r="H1562" t="str">
        <f t="shared" si="2394"/>
        <v xml:space="preserve"> 14:15:00+05:30</v>
      </c>
      <c r="I1562" t="str">
        <f t="shared" si="2395"/>
        <v>N</v>
      </c>
      <c r="J1562">
        <f t="shared" si="2396"/>
        <v>-166.30078125</v>
      </c>
      <c r="K1562">
        <f t="shared" si="2397"/>
        <v>-165.900390625</v>
      </c>
      <c r="L1562" s="3">
        <f t="shared" si="2373"/>
        <v>-9.697318961113803E-3</v>
      </c>
      <c r="M1562" s="3">
        <f t="shared" si="2398"/>
        <v>-9.6741972811429412E-3</v>
      </c>
      <c r="N1562" t="str">
        <f t="shared" si="2399"/>
        <v>2021-11-30</v>
      </c>
      <c r="O1562">
        <f t="shared" si="2400"/>
        <v>-7.69921875</v>
      </c>
      <c r="P1562">
        <f t="shared" si="2401"/>
        <v>106.75</v>
      </c>
      <c r="Q1562">
        <f t="shared" si="2402"/>
        <v>257.451171875</v>
      </c>
      <c r="R1562">
        <f t="shared" si="2403"/>
        <v>248.75</v>
      </c>
      <c r="S1562">
        <f t="shared" si="2404"/>
        <v>17117.6435546875</v>
      </c>
      <c r="T1562">
        <f t="shared" si="2405"/>
        <v>17159.007161458332</v>
      </c>
      <c r="U1562">
        <f t="shared" si="2406"/>
        <v>-134.7939453125</v>
      </c>
      <c r="V1562">
        <f t="shared" si="2407"/>
        <v>-176.15755208333212</v>
      </c>
      <c r="W1562">
        <f t="shared" si="2408"/>
        <v>200.548828125</v>
      </c>
      <c r="X1562">
        <f t="shared" si="2409"/>
        <v>116.200390625</v>
      </c>
      <c r="Y1562">
        <f t="shared" si="2410"/>
        <v>17091.462308240847</v>
      </c>
      <c r="Z1562">
        <f t="shared" si="2419"/>
        <v>17164.342418891607</v>
      </c>
      <c r="AA1562">
        <f t="shared" si="2411"/>
        <v>-108.61269886584705</v>
      </c>
      <c r="AB1562">
        <f t="shared" si="2412"/>
        <v>-181.49280951660694</v>
      </c>
      <c r="AC1562" s="9">
        <f t="shared" si="2413"/>
        <v>-72.880110650759889</v>
      </c>
      <c r="AD1562" s="4">
        <f t="shared" si="2414"/>
        <v>0.21472536148167401</v>
      </c>
      <c r="AE1562" s="2">
        <f t="shared" si="2415"/>
        <v>1.1816173523444369E-2</v>
      </c>
      <c r="AF1562">
        <f t="shared" ref="AF1562:AF1625" si="2423">Y1562-T1562</f>
        <v>-67.54485321748507</v>
      </c>
      <c r="AG1562" s="4">
        <f t="shared" si="2416"/>
        <v>0.2591975686662894</v>
      </c>
      <c r="AI1562">
        <f t="shared" si="2417"/>
        <v>0</v>
      </c>
      <c r="AJ1562">
        <f t="shared" si="2420"/>
        <v>1</v>
      </c>
      <c r="AK1562">
        <f t="shared" si="2421"/>
        <v>0</v>
      </c>
      <c r="AL1562">
        <f t="shared" ref="AL1562:AN1562" si="2424">SUM(AI1552:AI1561)/10</f>
        <v>0</v>
      </c>
      <c r="AM1562">
        <f t="shared" si="2424"/>
        <v>0.1</v>
      </c>
      <c r="AN1562">
        <f t="shared" si="2424"/>
        <v>0.9</v>
      </c>
      <c r="AO1562" s="7">
        <f t="shared" si="2335"/>
        <v>-166.30078125</v>
      </c>
      <c r="AP1562" s="8">
        <f t="shared" si="2339"/>
        <v>7.6285492472332114E-7</v>
      </c>
      <c r="AQ1562" s="8">
        <f t="shared" si="2340"/>
        <v>0.26363636363636367</v>
      </c>
      <c r="AR1562" s="8">
        <f t="shared" si="2341"/>
        <v>0.73636363636363633</v>
      </c>
      <c r="AT1562" s="8">
        <f t="shared" si="2336"/>
        <v>4</v>
      </c>
      <c r="AU1562" s="8">
        <f t="shared" si="2337"/>
        <v>6</v>
      </c>
      <c r="AV1562" s="4"/>
    </row>
    <row r="1563" spans="1:48" x14ac:dyDescent="0.25">
      <c r="A1563" t="s">
        <v>1567</v>
      </c>
      <c r="B1563">
        <v>16982.44921875</v>
      </c>
      <c r="C1563">
        <v>16984.099609375</v>
      </c>
      <c r="D1563">
        <v>16934.05078125</v>
      </c>
      <c r="E1563">
        <v>16975.150390625</v>
      </c>
      <c r="F1563">
        <v>16975.150390625</v>
      </c>
      <c r="G1563">
        <v>0</v>
      </c>
      <c r="H1563" t="str">
        <f t="shared" si="2394"/>
        <v xml:space="preserve"> 15:15:00+05:30</v>
      </c>
      <c r="I1563" t="str">
        <f t="shared" si="2395"/>
        <v>N</v>
      </c>
      <c r="J1563">
        <f t="shared" si="2396"/>
        <v>-7.69921875</v>
      </c>
      <c r="K1563">
        <f t="shared" si="2397"/>
        <v>-7.298828125</v>
      </c>
      <c r="L1563" s="3">
        <f t="shared" si="2373"/>
        <v>-4.5335258375895997E-4</v>
      </c>
      <c r="M1563" s="3">
        <f t="shared" si="2398"/>
        <v>-4.2978654203431992E-4</v>
      </c>
      <c r="N1563" t="str">
        <f t="shared" si="2399"/>
        <v>2021-11-30</v>
      </c>
      <c r="O1563">
        <f t="shared" si="2400"/>
        <v>134.548828125</v>
      </c>
      <c r="P1563">
        <f t="shared" si="2401"/>
        <v>191.75</v>
      </c>
      <c r="Q1563">
        <f t="shared" si="2402"/>
        <v>221.849609375</v>
      </c>
      <c r="R1563">
        <f t="shared" si="2403"/>
        <v>200.400390625</v>
      </c>
      <c r="S1563">
        <f t="shared" si="2404"/>
        <v>17099.4560546875</v>
      </c>
      <c r="T1563">
        <f t="shared" si="2405"/>
        <v>17132.935732886905</v>
      </c>
      <c r="U1563">
        <f t="shared" si="2406"/>
        <v>-124.3056640625</v>
      </c>
      <c r="V1563">
        <f t="shared" si="2407"/>
        <v>-157.78534226190459</v>
      </c>
      <c r="W1563">
        <f t="shared" si="2408"/>
        <v>50.048828125</v>
      </c>
      <c r="X1563">
        <f t="shared" si="2409"/>
        <v>128.16035156250001</v>
      </c>
      <c r="Y1563">
        <f t="shared" si="2410"/>
        <v>17065.615215437327</v>
      </c>
      <c r="Z1563">
        <f t="shared" si="2419"/>
        <v>17147.143143594643</v>
      </c>
      <c r="AA1563">
        <f t="shared" si="2411"/>
        <v>-90.464824812326697</v>
      </c>
      <c r="AB1563">
        <f t="shared" si="2412"/>
        <v>-171.99275296964333</v>
      </c>
      <c r="AC1563" s="9">
        <f t="shared" si="2413"/>
        <v>-81.527928157316637</v>
      </c>
      <c r="AD1563" s="4">
        <f t="shared" si="2414"/>
        <v>0.11865812811395041</v>
      </c>
      <c r="AE1563" s="2">
        <f t="shared" si="2415"/>
        <v>2.9555142341025627E-3</v>
      </c>
      <c r="AF1563">
        <f t="shared" si="2423"/>
        <v>-67.320517449577892</v>
      </c>
      <c r="AG1563" s="4">
        <f t="shared" si="2416"/>
        <v>-3.3212858896124581E-3</v>
      </c>
      <c r="AI1563">
        <f t="shared" si="2417"/>
        <v>0</v>
      </c>
      <c r="AJ1563">
        <f t="shared" si="2420"/>
        <v>1</v>
      </c>
      <c r="AK1563">
        <f t="shared" si="2421"/>
        <v>0</v>
      </c>
      <c r="AL1563">
        <f t="shared" ref="AL1563:AN1563" si="2425">SUM(AI1553:AI1562)/10</f>
        <v>0</v>
      </c>
      <c r="AM1563">
        <f t="shared" si="2425"/>
        <v>0.2</v>
      </c>
      <c r="AN1563">
        <f t="shared" si="2425"/>
        <v>0.8</v>
      </c>
      <c r="AO1563" s="7">
        <f t="shared" si="2335"/>
        <v>-7.69921875</v>
      </c>
      <c r="AP1563" s="8">
        <f t="shared" si="2339"/>
        <v>6.241540293190809E-7</v>
      </c>
      <c r="AQ1563" s="8">
        <f t="shared" si="2340"/>
        <v>0.26363636363636367</v>
      </c>
      <c r="AR1563" s="8">
        <f t="shared" si="2341"/>
        <v>0.73636363636363633</v>
      </c>
      <c r="AT1563" s="8">
        <f t="shared" si="2336"/>
        <v>4</v>
      </c>
      <c r="AU1563" s="8">
        <f t="shared" si="2337"/>
        <v>6</v>
      </c>
      <c r="AV1563" s="4"/>
    </row>
    <row r="1564" spans="1:48" x14ac:dyDescent="0.25">
      <c r="A1564" t="s">
        <v>1568</v>
      </c>
      <c r="B1564">
        <v>17104.400390625</v>
      </c>
      <c r="C1564">
        <v>17200.69921875</v>
      </c>
      <c r="D1564">
        <v>17085.099609375</v>
      </c>
      <c r="E1564">
        <v>17109.69921875</v>
      </c>
      <c r="F1564">
        <v>17109.69921875</v>
      </c>
      <c r="G1564">
        <v>0</v>
      </c>
      <c r="H1564" t="str">
        <f t="shared" si="2394"/>
        <v xml:space="preserve"> 09:15:00+05:30</v>
      </c>
      <c r="I1564" t="str">
        <f t="shared" si="2395"/>
        <v>Y</v>
      </c>
      <c r="J1564">
        <f t="shared" si="2396"/>
        <v>134.548828125</v>
      </c>
      <c r="K1564">
        <f t="shared" si="2397"/>
        <v>5.298828125</v>
      </c>
      <c r="L1564" s="3">
        <f t="shared" si="2373"/>
        <v>7.926223039491205E-3</v>
      </c>
      <c r="M1564" s="3">
        <f t="shared" si="2398"/>
        <v>3.0979326980116252E-4</v>
      </c>
      <c r="N1564" t="str">
        <f t="shared" si="2399"/>
        <v>2021-12-01</v>
      </c>
      <c r="O1564">
        <f t="shared" si="2400"/>
        <v>86.451171875</v>
      </c>
      <c r="P1564">
        <f t="shared" si="2401"/>
        <v>76.25</v>
      </c>
      <c r="Q1564">
        <f t="shared" si="2402"/>
        <v>100.6015625</v>
      </c>
      <c r="R1564">
        <f t="shared" si="2403"/>
        <v>70.80078125</v>
      </c>
      <c r="S1564">
        <f t="shared" si="2404"/>
        <v>17089.887451171875</v>
      </c>
      <c r="T1564">
        <f t="shared" si="2405"/>
        <v>17105.704799107141</v>
      </c>
      <c r="U1564">
        <f t="shared" si="2406"/>
        <v>19.811767578125</v>
      </c>
      <c r="V1564">
        <f t="shared" si="2407"/>
        <v>3.994419642858702</v>
      </c>
      <c r="W1564">
        <f t="shared" si="2408"/>
        <v>115.599609375</v>
      </c>
      <c r="X1564">
        <f t="shared" si="2409"/>
        <v>123.39023437500001</v>
      </c>
      <c r="Y1564">
        <f t="shared" si="2410"/>
        <v>17075.41166061792</v>
      </c>
      <c r="Z1564">
        <f t="shared" si="2419"/>
        <v>17143.739150426947</v>
      </c>
      <c r="AA1564">
        <f t="shared" si="2411"/>
        <v>34.287558132080449</v>
      </c>
      <c r="AB1564">
        <f t="shared" si="2412"/>
        <v>-34.039931676947162</v>
      </c>
      <c r="AC1564" s="9">
        <f t="shared" si="2413"/>
        <v>-68.327489809027611</v>
      </c>
      <c r="AD1564" s="4">
        <f t="shared" si="2414"/>
        <v>-0.16191308483661457</v>
      </c>
      <c r="AE1564" s="2">
        <f t="shared" si="2415"/>
        <v>6.7661068426881016E-3</v>
      </c>
      <c r="AF1564">
        <f t="shared" si="2423"/>
        <v>-30.293138489221747</v>
      </c>
      <c r="AG1564" s="4">
        <f t="shared" si="2416"/>
        <v>-0.55001625601123938</v>
      </c>
      <c r="AI1564">
        <f t="shared" si="2417"/>
        <v>0</v>
      </c>
      <c r="AJ1564">
        <f t="shared" si="2420"/>
        <v>0</v>
      </c>
      <c r="AK1564">
        <f t="shared" si="2421"/>
        <v>1</v>
      </c>
      <c r="AL1564">
        <f t="shared" ref="AL1564:AN1564" si="2426">SUM(AI1554:AI1563)/10</f>
        <v>0</v>
      </c>
      <c r="AM1564">
        <f t="shared" si="2426"/>
        <v>0.3</v>
      </c>
      <c r="AN1564">
        <f t="shared" si="2426"/>
        <v>0.7</v>
      </c>
      <c r="AO1564" s="7">
        <f t="shared" si="2335"/>
        <v>134.548828125</v>
      </c>
      <c r="AP1564" s="8">
        <f t="shared" si="2339"/>
        <v>5.1067147853379351E-7</v>
      </c>
      <c r="AQ1564" s="8">
        <f t="shared" si="2340"/>
        <v>0.16363636363636364</v>
      </c>
      <c r="AR1564" s="8">
        <f t="shared" si="2341"/>
        <v>0.83636363636363642</v>
      </c>
      <c r="AT1564" s="8">
        <f t="shared" si="2336"/>
        <v>4</v>
      </c>
      <c r="AU1564" s="8">
        <f t="shared" si="2337"/>
        <v>6</v>
      </c>
      <c r="AV1564" s="4"/>
    </row>
    <row r="1565" spans="1:48" x14ac:dyDescent="0.25">
      <c r="A1565" t="s">
        <v>1569</v>
      </c>
      <c r="B1565">
        <v>17109.44921875</v>
      </c>
      <c r="C1565">
        <v>17208.55078125</v>
      </c>
      <c r="D1565">
        <v>17091.75</v>
      </c>
      <c r="E1565">
        <v>17196.150390625</v>
      </c>
      <c r="F1565">
        <v>17196.150390625</v>
      </c>
      <c r="G1565">
        <v>0</v>
      </c>
      <c r="H1565" t="str">
        <f t="shared" si="2394"/>
        <v xml:space="preserve"> 10:15:00+05:30</v>
      </c>
      <c r="I1565" t="str">
        <f t="shared" si="2395"/>
        <v>N</v>
      </c>
      <c r="J1565">
        <f t="shared" si="2396"/>
        <v>86.451171875</v>
      </c>
      <c r="K1565">
        <f t="shared" si="2397"/>
        <v>86.701171875</v>
      </c>
      <c r="L1565" s="3">
        <f t="shared" si="2373"/>
        <v>5.0527581326655227E-3</v>
      </c>
      <c r="M1565" s="3">
        <f t="shared" si="2398"/>
        <v>5.0674437713626357E-3</v>
      </c>
      <c r="N1565" t="str">
        <f t="shared" si="2399"/>
        <v>2021-12-01</v>
      </c>
      <c r="O1565">
        <f t="shared" si="2400"/>
        <v>-28.75</v>
      </c>
      <c r="P1565">
        <f t="shared" si="2401"/>
        <v>90.5</v>
      </c>
      <c r="Q1565">
        <f t="shared" si="2402"/>
        <v>-51.849609375</v>
      </c>
      <c r="R1565">
        <f t="shared" si="2403"/>
        <v>210</v>
      </c>
      <c r="S1565">
        <f t="shared" si="2404"/>
        <v>17098.637451171875</v>
      </c>
      <c r="T1565">
        <f t="shared" si="2405"/>
        <v>17098.909505208332</v>
      </c>
      <c r="U1565">
        <f t="shared" si="2406"/>
        <v>97.512939453125</v>
      </c>
      <c r="V1565">
        <f t="shared" si="2407"/>
        <v>97.240885416667879</v>
      </c>
      <c r="W1565">
        <f t="shared" si="2408"/>
        <v>116.80078125</v>
      </c>
      <c r="X1565">
        <f t="shared" si="2409"/>
        <v>128.03007812499999</v>
      </c>
      <c r="Y1565">
        <f t="shared" si="2410"/>
        <v>17102.242489508382</v>
      </c>
      <c r="Z1565">
        <f t="shared" si="2419"/>
        <v>17148.50380862677</v>
      </c>
      <c r="AA1565">
        <f t="shared" si="2411"/>
        <v>93.907901116617722</v>
      </c>
      <c r="AB1565">
        <f t="shared" si="2412"/>
        <v>47.646581998229522</v>
      </c>
      <c r="AC1565" s="9">
        <f t="shared" si="2413"/>
        <v>-46.261319118388201</v>
      </c>
      <c r="AD1565" s="4">
        <f t="shared" si="2414"/>
        <v>-0.32294718790802074</v>
      </c>
      <c r="AE1565" s="2">
        <f t="shared" si="2415"/>
        <v>6.8337520294879106E-3</v>
      </c>
      <c r="AF1565">
        <f t="shared" si="2423"/>
        <v>3.3329843000501569</v>
      </c>
      <c r="AG1565" s="4" t="str">
        <f t="shared" si="2416"/>
        <v>CROSSOVER</v>
      </c>
      <c r="AI1565">
        <f t="shared" si="2417"/>
        <v>0</v>
      </c>
      <c r="AJ1565">
        <f t="shared" si="2420"/>
        <v>0</v>
      </c>
      <c r="AK1565">
        <f t="shared" si="2421"/>
        <v>1</v>
      </c>
      <c r="AL1565">
        <f t="shared" ref="AL1565:AN1565" si="2427">SUM(AI1555:AI1564)/10</f>
        <v>0</v>
      </c>
      <c r="AM1565">
        <f t="shared" si="2427"/>
        <v>0.3</v>
      </c>
      <c r="AN1565">
        <f t="shared" si="2427"/>
        <v>0.7</v>
      </c>
      <c r="AO1565" s="7">
        <f t="shared" si="2335"/>
        <v>86.451171875</v>
      </c>
      <c r="AP1565" s="8">
        <f t="shared" si="2339"/>
        <v>4.1782211880037649E-7</v>
      </c>
      <c r="AQ1565" s="8">
        <f t="shared" si="2340"/>
        <v>0.24545454545454545</v>
      </c>
      <c r="AR1565" s="8">
        <f t="shared" si="2341"/>
        <v>0.75454545454545452</v>
      </c>
      <c r="AT1565" s="8">
        <f t="shared" si="2336"/>
        <v>5</v>
      </c>
      <c r="AU1565" s="8">
        <f t="shared" si="2337"/>
        <v>5</v>
      </c>
      <c r="AV1565" s="4"/>
    </row>
    <row r="1566" spans="1:48" x14ac:dyDescent="0.25">
      <c r="A1566" t="s">
        <v>1570</v>
      </c>
      <c r="B1566">
        <v>17196.150390625</v>
      </c>
      <c r="C1566">
        <v>17212.55078125</v>
      </c>
      <c r="D1566">
        <v>17162</v>
      </c>
      <c r="E1566">
        <v>17167.400390625</v>
      </c>
      <c r="F1566">
        <v>17167.400390625</v>
      </c>
      <c r="G1566">
        <v>0</v>
      </c>
      <c r="H1566" t="str">
        <f t="shared" si="2394"/>
        <v xml:space="preserve"> 11:15:00+05:30</v>
      </c>
      <c r="I1566" t="str">
        <f t="shared" si="2395"/>
        <v>N</v>
      </c>
      <c r="J1566">
        <f t="shared" si="2396"/>
        <v>-28.75</v>
      </c>
      <c r="K1566">
        <f t="shared" si="2397"/>
        <v>-28.75</v>
      </c>
      <c r="L1566" s="3">
        <f t="shared" si="2373"/>
        <v>-1.6718858201934504E-3</v>
      </c>
      <c r="M1566" s="3">
        <f t="shared" si="2398"/>
        <v>-1.6718858201934504E-3</v>
      </c>
      <c r="N1566" t="str">
        <f t="shared" si="2399"/>
        <v>2021-12-01</v>
      </c>
      <c r="O1566">
        <f t="shared" si="2400"/>
        <v>-14.701171875</v>
      </c>
      <c r="P1566">
        <f t="shared" si="2401"/>
        <v>118.548828125</v>
      </c>
      <c r="Q1566">
        <f t="shared" si="2402"/>
        <v>-49</v>
      </c>
      <c r="R1566">
        <f t="shared" si="2403"/>
        <v>241.900390625</v>
      </c>
      <c r="S1566">
        <f t="shared" si="2404"/>
        <v>17090.78125</v>
      </c>
      <c r="T1566">
        <f t="shared" si="2405"/>
        <v>17100.354724702382</v>
      </c>
      <c r="U1566">
        <f t="shared" si="2406"/>
        <v>76.619140625</v>
      </c>
      <c r="V1566">
        <f t="shared" si="2407"/>
        <v>67.045665922618355</v>
      </c>
      <c r="W1566">
        <f t="shared" si="2408"/>
        <v>50.55078125</v>
      </c>
      <c r="X1566">
        <f t="shared" si="2409"/>
        <v>128.56503906250001</v>
      </c>
      <c r="Y1566">
        <f t="shared" si="2410"/>
        <v>17116.722023089853</v>
      </c>
      <c r="Z1566">
        <f t="shared" si="2419"/>
        <v>17150.221679717517</v>
      </c>
      <c r="AA1566">
        <f t="shared" si="2411"/>
        <v>50.678367535147117</v>
      </c>
      <c r="AB1566">
        <f t="shared" si="2412"/>
        <v>17.178710907483037</v>
      </c>
      <c r="AC1566" s="9">
        <f t="shared" si="2413"/>
        <v>-33.499656627664081</v>
      </c>
      <c r="AD1566" s="4">
        <f t="shared" si="2414"/>
        <v>-0.27586032421742046</v>
      </c>
      <c r="AE1566" s="2">
        <f t="shared" si="2415"/>
        <v>2.9455064240764481E-3</v>
      </c>
      <c r="AF1566">
        <f t="shared" si="2423"/>
        <v>16.367298387471237</v>
      </c>
      <c r="AG1566" s="4">
        <f t="shared" si="2416"/>
        <v>3.9107037159535771</v>
      </c>
      <c r="AI1566">
        <f t="shared" si="2417"/>
        <v>0</v>
      </c>
      <c r="AJ1566">
        <f t="shared" si="2420"/>
        <v>0</v>
      </c>
      <c r="AK1566">
        <f t="shared" si="2421"/>
        <v>1</v>
      </c>
      <c r="AL1566">
        <f t="shared" ref="AL1566:AN1566" si="2428">SUM(AI1556:AI1565)/10</f>
        <v>0</v>
      </c>
      <c r="AM1566">
        <f t="shared" si="2428"/>
        <v>0.3</v>
      </c>
      <c r="AN1566">
        <f t="shared" si="2428"/>
        <v>0.7</v>
      </c>
      <c r="AO1566" s="7">
        <f t="shared" si="2335"/>
        <v>-28.75</v>
      </c>
      <c r="AP1566" s="8">
        <f t="shared" si="2339"/>
        <v>3.4185446083667166E-7</v>
      </c>
      <c r="AQ1566" s="8">
        <f t="shared" si="2340"/>
        <v>0.24545454545454545</v>
      </c>
      <c r="AR1566" s="8">
        <f t="shared" si="2341"/>
        <v>0.75454545454545452</v>
      </c>
      <c r="AT1566" s="8">
        <f t="shared" si="2336"/>
        <v>5</v>
      </c>
      <c r="AU1566" s="8">
        <f t="shared" si="2337"/>
        <v>5</v>
      </c>
      <c r="AV1566" s="4"/>
    </row>
    <row r="1567" spans="1:48" x14ac:dyDescent="0.25">
      <c r="A1567" t="s">
        <v>1571</v>
      </c>
      <c r="B1567">
        <v>17167.650390625</v>
      </c>
      <c r="C1567">
        <v>17175.55078125</v>
      </c>
      <c r="D1567">
        <v>17130.349609375</v>
      </c>
      <c r="E1567">
        <v>17152.69921875</v>
      </c>
      <c r="F1567">
        <v>17152.69921875</v>
      </c>
      <c r="G1567">
        <v>0</v>
      </c>
      <c r="H1567" t="str">
        <f t="shared" si="2394"/>
        <v xml:space="preserve"> 12:15:00+05:30</v>
      </c>
      <c r="I1567" t="str">
        <f t="shared" si="2395"/>
        <v>N</v>
      </c>
      <c r="J1567">
        <f t="shared" si="2396"/>
        <v>-14.701171875</v>
      </c>
      <c r="K1567">
        <f t="shared" si="2397"/>
        <v>-14.951171875</v>
      </c>
      <c r="L1567" s="3">
        <f t="shared" si="2373"/>
        <v>-8.5634234307415639E-4</v>
      </c>
      <c r="M1567" s="3">
        <f t="shared" si="2398"/>
        <v>-8.708921450989364E-4</v>
      </c>
      <c r="N1567" t="str">
        <f t="shared" si="2399"/>
        <v>2021-12-01</v>
      </c>
      <c r="O1567">
        <f t="shared" si="2400"/>
        <v>-63.099609375</v>
      </c>
      <c r="P1567">
        <f t="shared" si="2401"/>
        <v>126.900390625</v>
      </c>
      <c r="Q1567">
        <f t="shared" si="2402"/>
        <v>-94.94921875</v>
      </c>
      <c r="R1567">
        <f t="shared" si="2403"/>
        <v>270</v>
      </c>
      <c r="S1567">
        <f t="shared" si="2404"/>
        <v>17093.650146484375</v>
      </c>
      <c r="T1567">
        <f t="shared" si="2405"/>
        <v>17101.259486607141</v>
      </c>
      <c r="U1567">
        <f t="shared" si="2406"/>
        <v>59.049072265625</v>
      </c>
      <c r="V1567">
        <f t="shared" si="2407"/>
        <v>51.439732142858702</v>
      </c>
      <c r="W1567">
        <f t="shared" si="2408"/>
        <v>45.201171875</v>
      </c>
      <c r="X1567">
        <f t="shared" si="2409"/>
        <v>130.52500000000001</v>
      </c>
      <c r="Y1567">
        <f t="shared" si="2410"/>
        <v>17124.716955458774</v>
      </c>
      <c r="Z1567">
        <f t="shared" si="2419"/>
        <v>17150.446910538652</v>
      </c>
      <c r="AA1567">
        <f t="shared" si="2411"/>
        <v>27.982263291225536</v>
      </c>
      <c r="AB1567">
        <f t="shared" si="2412"/>
        <v>2.2523082113475539</v>
      </c>
      <c r="AC1567" s="9">
        <f t="shared" si="2413"/>
        <v>-25.729955079877982</v>
      </c>
      <c r="AD1567" s="4">
        <f t="shared" si="2414"/>
        <v>-0.2319337667888173</v>
      </c>
      <c r="AE1567" s="2">
        <f t="shared" si="2415"/>
        <v>2.6386602086779687E-3</v>
      </c>
      <c r="AF1567">
        <f t="shared" si="2423"/>
        <v>23.457468851633166</v>
      </c>
      <c r="AG1567" s="4">
        <f t="shared" si="2416"/>
        <v>0.43319125101240163</v>
      </c>
      <c r="AI1567">
        <f t="shared" si="2417"/>
        <v>0</v>
      </c>
      <c r="AJ1567">
        <f t="shared" si="2420"/>
        <v>0</v>
      </c>
      <c r="AK1567">
        <f t="shared" si="2421"/>
        <v>1</v>
      </c>
      <c r="AL1567">
        <f t="shared" ref="AL1567:AN1567" si="2429">SUM(AI1557:AI1566)/10</f>
        <v>0</v>
      </c>
      <c r="AM1567">
        <f t="shared" si="2429"/>
        <v>0.3</v>
      </c>
      <c r="AN1567">
        <f t="shared" si="2429"/>
        <v>0.7</v>
      </c>
      <c r="AO1567" s="7">
        <f t="shared" si="2335"/>
        <v>-14.701171875</v>
      </c>
      <c r="AP1567" s="8">
        <f t="shared" si="2339"/>
        <v>2.7969910432091318E-7</v>
      </c>
      <c r="AQ1567" s="8">
        <f t="shared" si="2340"/>
        <v>0.24545454545454545</v>
      </c>
      <c r="AR1567" s="8">
        <f t="shared" si="2341"/>
        <v>0.75454545454545452</v>
      </c>
      <c r="AT1567" s="8">
        <f t="shared" si="2336"/>
        <v>4</v>
      </c>
      <c r="AU1567" s="8">
        <f t="shared" si="2337"/>
        <v>6</v>
      </c>
      <c r="AV1567" s="4"/>
    </row>
    <row r="1568" spans="1:48" x14ac:dyDescent="0.25">
      <c r="A1568" t="s">
        <v>1572</v>
      </c>
      <c r="B1568">
        <v>17152.349609375</v>
      </c>
      <c r="C1568">
        <v>17170.19921875</v>
      </c>
      <c r="D1568">
        <v>17084.349609375</v>
      </c>
      <c r="E1568">
        <v>17089.599609375</v>
      </c>
      <c r="F1568">
        <v>17089.599609375</v>
      </c>
      <c r="G1568">
        <v>0</v>
      </c>
      <c r="H1568" t="str">
        <f t="shared" si="2394"/>
        <v xml:space="preserve"> 13:15:00+05:30</v>
      </c>
      <c r="I1568" t="str">
        <f t="shared" si="2395"/>
        <v>N</v>
      </c>
      <c r="J1568">
        <f t="shared" si="2396"/>
        <v>-63.099609375</v>
      </c>
      <c r="K1568">
        <f t="shared" si="2397"/>
        <v>-62.75</v>
      </c>
      <c r="L1568" s="3">
        <f t="shared" si="2373"/>
        <v>-3.6786985284522683E-3</v>
      </c>
      <c r="M1568" s="3">
        <f t="shared" si="2398"/>
        <v>-3.6583909160586713E-3</v>
      </c>
      <c r="N1568" t="str">
        <f t="shared" si="2399"/>
        <v>2021-12-01</v>
      </c>
      <c r="O1568">
        <f t="shared" si="2400"/>
        <v>77.30078125</v>
      </c>
      <c r="P1568">
        <f t="shared" si="2401"/>
        <v>230.25</v>
      </c>
      <c r="Q1568">
        <f t="shared" si="2402"/>
        <v>-30.298828125</v>
      </c>
      <c r="R1568">
        <f t="shared" si="2403"/>
        <v>343.201171875</v>
      </c>
      <c r="S1568">
        <f t="shared" si="2404"/>
        <v>17102.699951171875</v>
      </c>
      <c r="T1568">
        <f t="shared" si="2405"/>
        <v>17100.090401785714</v>
      </c>
      <c r="U1568">
        <f t="shared" si="2406"/>
        <v>-13.100341796875</v>
      </c>
      <c r="V1568">
        <f t="shared" si="2407"/>
        <v>-10.490792410713766</v>
      </c>
      <c r="W1568">
        <f t="shared" si="2408"/>
        <v>85.849609375</v>
      </c>
      <c r="X1568">
        <f t="shared" si="2409"/>
        <v>112.31015625000001</v>
      </c>
      <c r="Y1568">
        <f t="shared" si="2410"/>
        <v>17116.91310077349</v>
      </c>
      <c r="Z1568">
        <f t="shared" si="2419"/>
        <v>17144.915337705592</v>
      </c>
      <c r="AA1568">
        <f t="shared" si="2411"/>
        <v>-27.313491398490441</v>
      </c>
      <c r="AB1568">
        <f t="shared" si="2412"/>
        <v>-55.31572833059181</v>
      </c>
      <c r="AC1568" s="9">
        <f t="shared" si="2413"/>
        <v>-28.002236932101368</v>
      </c>
      <c r="AD1568" s="4">
        <f t="shared" si="2414"/>
        <v>8.8312701874882646E-2</v>
      </c>
      <c r="AE1568" s="2">
        <f t="shared" si="2415"/>
        <v>5.025044051304722E-3</v>
      </c>
      <c r="AF1568">
        <f t="shared" si="2423"/>
        <v>16.822698987776675</v>
      </c>
      <c r="AG1568" s="4">
        <f t="shared" si="2416"/>
        <v>-0.2828425311281853</v>
      </c>
      <c r="AI1568">
        <f t="shared" si="2417"/>
        <v>0</v>
      </c>
      <c r="AJ1568">
        <f t="shared" si="2420"/>
        <v>1</v>
      </c>
      <c r="AK1568">
        <f t="shared" si="2421"/>
        <v>0</v>
      </c>
      <c r="AL1568">
        <f t="shared" ref="AL1568:AN1568" si="2430">SUM(AI1558:AI1567)/10</f>
        <v>0</v>
      </c>
      <c r="AM1568">
        <f t="shared" si="2430"/>
        <v>0.3</v>
      </c>
      <c r="AN1568">
        <f t="shared" si="2430"/>
        <v>0.7</v>
      </c>
      <c r="AO1568" s="7">
        <f t="shared" si="2335"/>
        <v>-63.099609375</v>
      </c>
      <c r="AP1568" s="8">
        <f t="shared" si="2339"/>
        <v>2.2884472171711077E-7</v>
      </c>
      <c r="AQ1568" s="8">
        <f t="shared" si="2340"/>
        <v>0.42727272727272725</v>
      </c>
      <c r="AR1568" s="8">
        <f t="shared" si="2341"/>
        <v>0.57272727272727275</v>
      </c>
      <c r="AT1568" s="8">
        <f t="shared" si="2336"/>
        <v>4</v>
      </c>
      <c r="AU1568" s="8">
        <f t="shared" si="2337"/>
        <v>6</v>
      </c>
      <c r="AV1568" s="4"/>
    </row>
    <row r="1569" spans="1:53" x14ac:dyDescent="0.25">
      <c r="A1569" t="s">
        <v>1573</v>
      </c>
      <c r="B1569">
        <v>17089.900390625</v>
      </c>
      <c r="C1569">
        <v>17185.849609375</v>
      </c>
      <c r="D1569">
        <v>17064.75</v>
      </c>
      <c r="E1569">
        <v>17166.900390625</v>
      </c>
      <c r="F1569">
        <v>17166.900390625</v>
      </c>
      <c r="G1569">
        <v>0</v>
      </c>
      <c r="H1569" t="str">
        <f t="shared" si="2394"/>
        <v xml:space="preserve"> 14:15:00+05:30</v>
      </c>
      <c r="I1569" t="str">
        <f t="shared" si="2395"/>
        <v>N</v>
      </c>
      <c r="J1569">
        <f t="shared" si="2396"/>
        <v>77.30078125</v>
      </c>
      <c r="K1569">
        <f t="shared" si="2397"/>
        <v>77</v>
      </c>
      <c r="L1569" s="3">
        <f t="shared" si="2373"/>
        <v>4.5232646180659725E-3</v>
      </c>
      <c r="M1569" s="3">
        <f t="shared" si="2398"/>
        <v>4.5055850672037776E-3</v>
      </c>
      <c r="N1569" t="str">
        <f t="shared" si="2399"/>
        <v>2021-12-01</v>
      </c>
      <c r="O1569">
        <f t="shared" si="2400"/>
        <v>19.048828125</v>
      </c>
      <c r="P1569">
        <f t="shared" si="2401"/>
        <v>150.75</v>
      </c>
      <c r="Q1569">
        <f t="shared" si="2402"/>
        <v>-170.599609375</v>
      </c>
      <c r="R1569">
        <f t="shared" si="2403"/>
        <v>286.900390625</v>
      </c>
      <c r="S1569">
        <f t="shared" si="2404"/>
        <v>17102.83740234375</v>
      </c>
      <c r="T1569">
        <f t="shared" si="2405"/>
        <v>17098.276134672618</v>
      </c>
      <c r="U1569">
        <f t="shared" si="2406"/>
        <v>64.06298828125</v>
      </c>
      <c r="V1569">
        <f t="shared" si="2407"/>
        <v>68.624255952381645</v>
      </c>
      <c r="W1569">
        <f t="shared" si="2408"/>
        <v>121.099609375</v>
      </c>
      <c r="X1569">
        <f t="shared" si="2409"/>
        <v>101.34511718749999</v>
      </c>
      <c r="Y1569">
        <f t="shared" si="2410"/>
        <v>17128.02138740716</v>
      </c>
      <c r="Z1569">
        <f t="shared" si="2419"/>
        <v>17146.913978880082</v>
      </c>
      <c r="AA1569">
        <f t="shared" si="2411"/>
        <v>38.879003217840364</v>
      </c>
      <c r="AB1569">
        <f t="shared" si="2412"/>
        <v>19.986411744917859</v>
      </c>
      <c r="AC1569" s="9">
        <f t="shared" si="2413"/>
        <v>-18.892591472922504</v>
      </c>
      <c r="AD1569" s="4">
        <f t="shared" si="2414"/>
        <v>-0.32531849085012549</v>
      </c>
      <c r="AE1569" s="2">
        <f t="shared" si="2415"/>
        <v>7.0964772044712051E-3</v>
      </c>
      <c r="AF1569">
        <f t="shared" si="2423"/>
        <v>29.745252734541282</v>
      </c>
      <c r="AG1569" s="4">
        <f t="shared" si="2416"/>
        <v>0.76816174123748493</v>
      </c>
      <c r="AI1569">
        <f t="shared" si="2417"/>
        <v>0</v>
      </c>
      <c r="AJ1569">
        <f t="shared" si="2420"/>
        <v>0</v>
      </c>
      <c r="AK1569">
        <f t="shared" si="2421"/>
        <v>1</v>
      </c>
      <c r="AL1569">
        <f t="shared" ref="AL1569:AN1569" si="2431">SUM(AI1559:AI1568)/10</f>
        <v>0</v>
      </c>
      <c r="AM1569">
        <f t="shared" si="2431"/>
        <v>0.4</v>
      </c>
      <c r="AN1569">
        <f t="shared" si="2431"/>
        <v>0.6</v>
      </c>
      <c r="AO1569" s="7">
        <f t="shared" si="2335"/>
        <v>77.30078125</v>
      </c>
      <c r="AP1569" s="8">
        <f t="shared" si="2339"/>
        <v>1.872365904958179E-7</v>
      </c>
      <c r="AQ1569" s="8">
        <f t="shared" si="2340"/>
        <v>0.24545454545454545</v>
      </c>
      <c r="AR1569" s="8">
        <f t="shared" si="2341"/>
        <v>0.75454545454545452</v>
      </c>
      <c r="AT1569" s="8">
        <f t="shared" si="2336"/>
        <v>5</v>
      </c>
      <c r="AU1569" s="8">
        <f t="shared" si="2337"/>
        <v>5</v>
      </c>
      <c r="AV1569" s="4"/>
    </row>
    <row r="1570" spans="1:53" x14ac:dyDescent="0.25">
      <c r="A1570" t="s">
        <v>1574</v>
      </c>
      <c r="B1570">
        <v>17166.94921875</v>
      </c>
      <c r="C1570">
        <v>17188.150390625</v>
      </c>
      <c r="D1570">
        <v>17162.69921875</v>
      </c>
      <c r="E1570">
        <v>17185.94921875</v>
      </c>
      <c r="F1570">
        <v>17185.94921875</v>
      </c>
      <c r="G1570">
        <v>0</v>
      </c>
      <c r="H1570" t="str">
        <f t="shared" si="2394"/>
        <v xml:space="preserve"> 15:15:00+05:30</v>
      </c>
      <c r="I1570" t="str">
        <f t="shared" si="2395"/>
        <v>N</v>
      </c>
      <c r="J1570">
        <f t="shared" si="2396"/>
        <v>19.048828125</v>
      </c>
      <c r="K1570">
        <f t="shared" si="2397"/>
        <v>19</v>
      </c>
      <c r="L1570" s="3">
        <f t="shared" si="2373"/>
        <v>1.1096253657650822E-3</v>
      </c>
      <c r="M1570" s="3">
        <f t="shared" si="2398"/>
        <v>1.1067778996659415E-3</v>
      </c>
      <c r="N1570" t="str">
        <f t="shared" si="2399"/>
        <v>2021-12-01</v>
      </c>
      <c r="O1570">
        <f t="shared" si="2400"/>
        <v>100.701171875</v>
      </c>
      <c r="P1570">
        <f t="shared" si="2401"/>
        <v>218.150390625</v>
      </c>
      <c r="Q1570">
        <f t="shared" si="2402"/>
        <v>-276.19921875</v>
      </c>
      <c r="R1570">
        <f t="shared" si="2403"/>
        <v>287.05078125</v>
      </c>
      <c r="S1570">
        <f t="shared" si="2404"/>
        <v>17105.05615234375</v>
      </c>
      <c r="T1570">
        <f t="shared" si="2405"/>
        <v>17105.335658482141</v>
      </c>
      <c r="U1570">
        <f t="shared" si="2406"/>
        <v>80.89306640625</v>
      </c>
      <c r="V1570">
        <f t="shared" si="2407"/>
        <v>80.613560267858702</v>
      </c>
      <c r="W1570">
        <f t="shared" si="2408"/>
        <v>25.451171875</v>
      </c>
      <c r="X1570">
        <f t="shared" si="2409"/>
        <v>97.85</v>
      </c>
      <c r="Y1570">
        <f t="shared" si="2410"/>
        <v>17140.89423881668</v>
      </c>
      <c r="Z1570">
        <f t="shared" si="2419"/>
        <v>17150.462637050074</v>
      </c>
      <c r="AA1570">
        <f t="shared" si="2411"/>
        <v>45.054979933320283</v>
      </c>
      <c r="AB1570">
        <f t="shared" si="2412"/>
        <v>35.486581699926319</v>
      </c>
      <c r="AC1570" s="9">
        <f t="shared" si="2413"/>
        <v>-9.5683982333939639</v>
      </c>
      <c r="AD1570" s="4">
        <f t="shared" si="2414"/>
        <v>-0.49353701703084446</v>
      </c>
      <c r="AE1570" s="2">
        <f t="shared" si="2415"/>
        <v>1.4829352627234161E-3</v>
      </c>
      <c r="AF1570">
        <f t="shared" si="2423"/>
        <v>35.558580334538419</v>
      </c>
      <c r="AG1570" s="4">
        <f t="shared" si="2416"/>
        <v>0.19543715603554068</v>
      </c>
      <c r="AI1570">
        <f t="shared" si="2417"/>
        <v>0</v>
      </c>
      <c r="AJ1570">
        <f t="shared" si="2420"/>
        <v>0</v>
      </c>
      <c r="AK1570">
        <f t="shared" si="2421"/>
        <v>1</v>
      </c>
      <c r="AL1570">
        <f t="shared" ref="AL1570:AN1570" si="2432">SUM(AI1560:AI1569)/10</f>
        <v>0</v>
      </c>
      <c r="AM1570">
        <f t="shared" si="2432"/>
        <v>0.3</v>
      </c>
      <c r="AN1570">
        <f t="shared" si="2432"/>
        <v>0.7</v>
      </c>
      <c r="AO1570" s="7">
        <f t="shared" si="2335"/>
        <v>19.048828125</v>
      </c>
      <c r="AP1570" s="8">
        <f t="shared" si="2339"/>
        <v>1.5319357404203282E-7</v>
      </c>
      <c r="AQ1570" s="8">
        <f t="shared" si="2340"/>
        <v>0.32727272727272727</v>
      </c>
      <c r="AR1570" s="8">
        <f t="shared" si="2341"/>
        <v>0.67272727272727273</v>
      </c>
      <c r="AT1570" s="8">
        <f t="shared" si="2336"/>
        <v>5</v>
      </c>
      <c r="AU1570" s="8">
        <f t="shared" si="2337"/>
        <v>5</v>
      </c>
      <c r="AV1570" s="4"/>
    </row>
    <row r="1571" spans="1:53" x14ac:dyDescent="0.25">
      <c r="A1571" t="s">
        <v>1575</v>
      </c>
      <c r="B1571">
        <v>17183.19921875</v>
      </c>
      <c r="C1571">
        <v>17288.80078125</v>
      </c>
      <c r="D1571">
        <v>17158.30078125</v>
      </c>
      <c r="E1571">
        <v>17286.650390625</v>
      </c>
      <c r="F1571">
        <v>17286.650390625</v>
      </c>
      <c r="G1571">
        <v>0</v>
      </c>
      <c r="H1571" t="str">
        <f t="shared" si="2394"/>
        <v xml:space="preserve"> 09:15:00+05:30</v>
      </c>
      <c r="I1571" t="str">
        <f t="shared" si="2395"/>
        <v>Y</v>
      </c>
      <c r="J1571">
        <f t="shared" si="2396"/>
        <v>100.701171875</v>
      </c>
      <c r="K1571">
        <f t="shared" si="2397"/>
        <v>103.451171875</v>
      </c>
      <c r="L1571" s="3">
        <f t="shared" si="2373"/>
        <v>5.8595059599695701E-3</v>
      </c>
      <c r="M1571" s="3">
        <f t="shared" si="2398"/>
        <v>6.0204837619595268E-3</v>
      </c>
      <c r="N1571" t="str">
        <f t="shared" si="2399"/>
        <v>2021-12-02</v>
      </c>
      <c r="O1571">
        <f t="shared" si="2400"/>
        <v>-0.701171875</v>
      </c>
      <c r="P1571">
        <f t="shared" si="2401"/>
        <v>114.849609375</v>
      </c>
      <c r="Q1571">
        <f t="shared" si="2402"/>
        <v>-377.349609375</v>
      </c>
      <c r="R1571">
        <f t="shared" si="2403"/>
        <v>181.19921875</v>
      </c>
      <c r="S1571">
        <f t="shared" si="2404"/>
        <v>17130.443603515625</v>
      </c>
      <c r="T1571">
        <f t="shared" si="2405"/>
        <v>17113.878441220237</v>
      </c>
      <c r="U1571">
        <f t="shared" si="2406"/>
        <v>156.206787109375</v>
      </c>
      <c r="V1571">
        <f t="shared" si="2407"/>
        <v>172.77194940476329</v>
      </c>
      <c r="W1571">
        <f t="shared" si="2408"/>
        <v>130.5</v>
      </c>
      <c r="X1571">
        <f t="shared" si="2409"/>
        <v>90.780078125000003</v>
      </c>
      <c r="Y1571">
        <f t="shared" si="2410"/>
        <v>17173.284494774085</v>
      </c>
      <c r="Z1571">
        <f t="shared" si="2419"/>
        <v>17162.843341920521</v>
      </c>
      <c r="AA1571">
        <f t="shared" si="2411"/>
        <v>113.36589585091497</v>
      </c>
      <c r="AB1571">
        <f t="shared" si="2412"/>
        <v>123.8070487044788</v>
      </c>
      <c r="AC1571" s="9">
        <f t="shared" si="2413"/>
        <v>10.441152853563835</v>
      </c>
      <c r="AD1571" s="4" t="str">
        <f t="shared" si="2414"/>
        <v>CROSSOVER</v>
      </c>
      <c r="AE1571" s="2">
        <f t="shared" si="2415"/>
        <v>7.605648231939488E-3</v>
      </c>
      <c r="AF1571">
        <f t="shared" si="2423"/>
        <v>59.406053553848324</v>
      </c>
      <c r="AG1571" s="4">
        <f t="shared" si="2416"/>
        <v>0.67065313055107001</v>
      </c>
      <c r="AI1571">
        <f t="shared" si="2417"/>
        <v>1</v>
      </c>
      <c r="AJ1571">
        <f t="shared" si="2420"/>
        <v>0</v>
      </c>
      <c r="AK1571">
        <f t="shared" si="2421"/>
        <v>0</v>
      </c>
      <c r="AL1571">
        <f t="shared" ref="AL1571:AN1571" si="2433">SUM(AI1561:AI1570)/10</f>
        <v>0</v>
      </c>
      <c r="AM1571">
        <f t="shared" si="2433"/>
        <v>0.3</v>
      </c>
      <c r="AN1571">
        <f t="shared" si="2433"/>
        <v>0.7</v>
      </c>
      <c r="AO1571" s="7">
        <f t="shared" ref="AO1571:AO1634" si="2434">J1571</f>
        <v>100.701171875</v>
      </c>
      <c r="AP1571" s="8">
        <f t="shared" si="2339"/>
        <v>0.18181830715837877</v>
      </c>
      <c r="AQ1571" s="8">
        <f t="shared" si="2340"/>
        <v>0.24545454545454545</v>
      </c>
      <c r="AR1571" s="8">
        <f t="shared" si="2341"/>
        <v>0.57272727272727275</v>
      </c>
      <c r="AT1571" s="8">
        <f t="shared" ref="AT1571:AT1634" si="2435">COUNTIF($J1562:$J1571,"&gt;0")</f>
        <v>5</v>
      </c>
      <c r="AU1571" s="8">
        <f t="shared" ref="AU1571:AU1634" si="2436">COUNTIF($J1562:$J1571,"&lt;0")</f>
        <v>5</v>
      </c>
      <c r="AV1571" s="4"/>
      <c r="AW1571" s="7">
        <f>SUM(AO1572:AO1577)</f>
        <v>114.849609375</v>
      </c>
      <c r="AX1571" s="7">
        <f>SUM(AO1572:AO1582)</f>
        <v>-46.349609375</v>
      </c>
      <c r="AY1571" s="7">
        <f>SUM(AO1571:AO1585)</f>
        <v>-41.6484375</v>
      </c>
      <c r="AZ1571" s="7">
        <f>SUM(AO1572:AO1591)</f>
        <v>-377.349609375</v>
      </c>
      <c r="BA1571">
        <f>IF(AC1571&gt;0,1,-1)</f>
        <v>1</v>
      </c>
    </row>
    <row r="1572" spans="1:53" x14ac:dyDescent="0.25">
      <c r="A1572" t="s">
        <v>1576</v>
      </c>
      <c r="B1572">
        <v>17286.80078125</v>
      </c>
      <c r="C1572">
        <v>17296</v>
      </c>
      <c r="D1572">
        <v>17258.349609375</v>
      </c>
      <c r="E1572">
        <v>17285.94921875</v>
      </c>
      <c r="F1572">
        <v>17285.94921875</v>
      </c>
      <c r="G1572">
        <v>0</v>
      </c>
      <c r="H1572" t="str">
        <f t="shared" si="2394"/>
        <v xml:space="preserve"> 10:15:00+05:30</v>
      </c>
      <c r="I1572" t="str">
        <f t="shared" si="2395"/>
        <v>N</v>
      </c>
      <c r="J1572">
        <f t="shared" si="2396"/>
        <v>-0.701171875</v>
      </c>
      <c r="K1572">
        <f t="shared" si="2397"/>
        <v>-0.8515625</v>
      </c>
      <c r="L1572" s="3">
        <f t="shared" si="2373"/>
        <v>-4.0561465590827462E-5</v>
      </c>
      <c r="M1572" s="3">
        <f t="shared" si="2398"/>
        <v>-4.9260849984668125E-5</v>
      </c>
      <c r="N1572" t="str">
        <f t="shared" si="2399"/>
        <v>2021-12-02</v>
      </c>
      <c r="O1572">
        <f t="shared" si="2400"/>
        <v>-6.349609375</v>
      </c>
      <c r="P1572">
        <f t="shared" si="2401"/>
        <v>107.1015625</v>
      </c>
      <c r="Q1572">
        <f t="shared" si="2402"/>
        <v>-194.75</v>
      </c>
      <c r="R1572">
        <f t="shared" si="2403"/>
        <v>125.900390625</v>
      </c>
      <c r="S1572">
        <f t="shared" si="2404"/>
        <v>17169.381103515625</v>
      </c>
      <c r="T1572">
        <f t="shared" si="2405"/>
        <v>17123.476097470237</v>
      </c>
      <c r="U1572">
        <f t="shared" si="2406"/>
        <v>116.568115234375</v>
      </c>
      <c r="V1572">
        <f t="shared" si="2407"/>
        <v>162.47312127976329</v>
      </c>
      <c r="W1572">
        <f t="shared" si="2408"/>
        <v>37.650390625</v>
      </c>
      <c r="X1572">
        <f t="shared" si="2409"/>
        <v>94.1650390625</v>
      </c>
      <c r="Y1572">
        <f t="shared" si="2410"/>
        <v>17198.321100102065</v>
      </c>
      <c r="Z1572">
        <f t="shared" si="2419"/>
        <v>17174.034785268657</v>
      </c>
      <c r="AA1572">
        <f t="shared" si="2411"/>
        <v>87.62811864793548</v>
      </c>
      <c r="AB1572">
        <f t="shared" si="2412"/>
        <v>111.91443348134271</v>
      </c>
      <c r="AC1572" s="9">
        <f t="shared" si="2413"/>
        <v>24.286314833407232</v>
      </c>
      <c r="AD1572" s="4">
        <f t="shared" si="2414"/>
        <v>1.3260185128999127</v>
      </c>
      <c r="AE1572" s="2">
        <f t="shared" si="2415"/>
        <v>2.1815753810287704E-3</v>
      </c>
      <c r="AF1572">
        <f t="shared" si="2423"/>
        <v>74.845002631827811</v>
      </c>
      <c r="AG1572" s="4">
        <f t="shared" si="2416"/>
        <v>0.25988848197069558</v>
      </c>
      <c r="AI1572">
        <f t="shared" si="2417"/>
        <v>1</v>
      </c>
      <c r="AJ1572">
        <f t="shared" si="2420"/>
        <v>0</v>
      </c>
      <c r="AK1572">
        <f t="shared" si="2421"/>
        <v>0</v>
      </c>
      <c r="AL1572">
        <f t="shared" ref="AL1572:AN1572" si="2437">SUM(AI1562:AI1571)/10</f>
        <v>0.1</v>
      </c>
      <c r="AM1572">
        <f t="shared" si="2437"/>
        <v>0.3</v>
      </c>
      <c r="AN1572">
        <f t="shared" si="2437"/>
        <v>0.6</v>
      </c>
      <c r="AO1572" s="7">
        <f t="shared" si="2434"/>
        <v>-0.701171875</v>
      </c>
      <c r="AP1572" s="8">
        <f t="shared" ref="AP1572:AP1635" si="2438">(AI1572-AP1571)*(2/11)+AP1571</f>
        <v>0.33057861494776442</v>
      </c>
      <c r="AQ1572" s="8">
        <f t="shared" ref="AQ1572:AQ1635" si="2439">(AJ1572-AM1571)*(2/11)+AM1571</f>
        <v>0.24545454545454545</v>
      </c>
      <c r="AR1572" s="8">
        <f t="shared" ref="AR1572:AR1635" si="2440">(AK1572-AN1571)*(2/11)+AN1571</f>
        <v>0.57272727272727275</v>
      </c>
      <c r="AT1572" s="8">
        <f t="shared" si="2435"/>
        <v>5</v>
      </c>
      <c r="AU1572" s="8">
        <f t="shared" si="2436"/>
        <v>5</v>
      </c>
      <c r="AV1572" s="4"/>
    </row>
    <row r="1573" spans="1:53" x14ac:dyDescent="0.25">
      <c r="A1573" t="s">
        <v>1577</v>
      </c>
      <c r="B1573">
        <v>17285.44921875</v>
      </c>
      <c r="C1573">
        <v>17327</v>
      </c>
      <c r="D1573">
        <v>17277</v>
      </c>
      <c r="E1573">
        <v>17279.599609375</v>
      </c>
      <c r="F1573">
        <v>17279.599609375</v>
      </c>
      <c r="G1573">
        <v>0</v>
      </c>
      <c r="H1573" t="str">
        <f t="shared" si="2394"/>
        <v xml:space="preserve"> 11:15:00+05:30</v>
      </c>
      <c r="I1573" t="str">
        <f t="shared" si="2395"/>
        <v>N</v>
      </c>
      <c r="J1573">
        <f t="shared" si="2396"/>
        <v>-6.349609375</v>
      </c>
      <c r="K1573">
        <f t="shared" si="2397"/>
        <v>-5.849609375</v>
      </c>
      <c r="L1573" s="3">
        <f t="shared" si="2373"/>
        <v>-3.6732778134698004E-4</v>
      </c>
      <c r="M1573" s="3">
        <f t="shared" si="2398"/>
        <v>-3.3841234329361647E-4</v>
      </c>
      <c r="N1573" t="str">
        <f t="shared" si="2399"/>
        <v>2021-12-02</v>
      </c>
      <c r="O1573">
        <f t="shared" si="2400"/>
        <v>40.25</v>
      </c>
      <c r="P1573">
        <f t="shared" si="2401"/>
        <v>127.75</v>
      </c>
      <c r="Q1573">
        <f t="shared" si="2402"/>
        <v>-111.650390625</v>
      </c>
      <c r="R1573">
        <f t="shared" si="2403"/>
        <v>149.80078125</v>
      </c>
      <c r="S1573">
        <f t="shared" si="2404"/>
        <v>17191.412353515625</v>
      </c>
      <c r="T1573">
        <f t="shared" si="2405"/>
        <v>17132.568917410714</v>
      </c>
      <c r="U1573">
        <f t="shared" si="2406"/>
        <v>88.187255859375</v>
      </c>
      <c r="V1573">
        <f t="shared" si="2407"/>
        <v>147.03069196428623</v>
      </c>
      <c r="W1573">
        <f t="shared" si="2408"/>
        <v>50</v>
      </c>
      <c r="X1573">
        <f t="shared" si="2409"/>
        <v>77.875195312499997</v>
      </c>
      <c r="Y1573">
        <f t="shared" si="2410"/>
        <v>17216.382991051607</v>
      </c>
      <c r="Z1573">
        <f t="shared" si="2419"/>
        <v>17183.631587460142</v>
      </c>
      <c r="AA1573">
        <f t="shared" si="2411"/>
        <v>63.21661832339305</v>
      </c>
      <c r="AB1573">
        <f t="shared" si="2412"/>
        <v>95.968021914857673</v>
      </c>
      <c r="AC1573" s="9">
        <f t="shared" si="2413"/>
        <v>32.751403591464623</v>
      </c>
      <c r="AD1573" s="4">
        <f t="shared" si="2414"/>
        <v>0.34855385908170683</v>
      </c>
      <c r="AE1573" s="2">
        <f t="shared" si="2415"/>
        <v>2.8940209527116975E-3</v>
      </c>
      <c r="AF1573">
        <f t="shared" si="2423"/>
        <v>83.814073640893184</v>
      </c>
      <c r="AG1573" s="4">
        <f t="shared" si="2416"/>
        <v>0.11983526880459057</v>
      </c>
      <c r="AI1573">
        <f t="shared" si="2417"/>
        <v>1</v>
      </c>
      <c r="AJ1573">
        <f t="shared" si="2420"/>
        <v>0</v>
      </c>
      <c r="AK1573">
        <f t="shared" si="2421"/>
        <v>0</v>
      </c>
      <c r="AL1573">
        <f t="shared" ref="AL1573:AN1573" si="2441">SUM(AI1563:AI1572)/10</f>
        <v>0.2</v>
      </c>
      <c r="AM1573">
        <f t="shared" si="2441"/>
        <v>0.2</v>
      </c>
      <c r="AN1573">
        <f t="shared" si="2441"/>
        <v>0.6</v>
      </c>
      <c r="AO1573" s="7">
        <f t="shared" si="2434"/>
        <v>-6.349609375</v>
      </c>
      <c r="AP1573" s="8">
        <f t="shared" si="2438"/>
        <v>0.45229159404817088</v>
      </c>
      <c r="AQ1573" s="8">
        <f t="shared" si="2439"/>
        <v>0.24545454545454545</v>
      </c>
      <c r="AR1573" s="8">
        <f t="shared" si="2440"/>
        <v>0.49090909090909091</v>
      </c>
      <c r="AT1573" s="8">
        <f t="shared" si="2435"/>
        <v>5</v>
      </c>
      <c r="AU1573" s="8">
        <f t="shared" si="2436"/>
        <v>5</v>
      </c>
      <c r="AV1573" s="4"/>
    </row>
    <row r="1574" spans="1:53" x14ac:dyDescent="0.25">
      <c r="A1574" t="s">
        <v>1578</v>
      </c>
      <c r="B1574">
        <v>17279.099609375</v>
      </c>
      <c r="C1574">
        <v>17328</v>
      </c>
      <c r="D1574">
        <v>17274.75</v>
      </c>
      <c r="E1574">
        <v>17319.849609375</v>
      </c>
      <c r="F1574">
        <v>17319.849609375</v>
      </c>
      <c r="G1574">
        <v>0</v>
      </c>
      <c r="H1574" t="str">
        <f t="shared" si="2394"/>
        <v xml:space="preserve"> 12:15:00+05:30</v>
      </c>
      <c r="I1574" t="str">
        <f t="shared" si="2395"/>
        <v>N</v>
      </c>
      <c r="J1574">
        <f t="shared" si="2396"/>
        <v>40.25</v>
      </c>
      <c r="K1574">
        <f t="shared" si="2397"/>
        <v>40.75</v>
      </c>
      <c r="L1574" s="3">
        <f t="shared" si="2373"/>
        <v>2.3293363798870936E-3</v>
      </c>
      <c r="M1574" s="3">
        <f t="shared" si="2398"/>
        <v>2.358340476137458E-3</v>
      </c>
      <c r="N1574" t="str">
        <f t="shared" si="2399"/>
        <v>2021-12-02</v>
      </c>
      <c r="O1574">
        <f t="shared" si="2400"/>
        <v>-2.19921875</v>
      </c>
      <c r="P1574">
        <f t="shared" si="2401"/>
        <v>62.849609375</v>
      </c>
      <c r="Q1574">
        <f t="shared" si="2402"/>
        <v>-124.400390625</v>
      </c>
      <c r="R1574">
        <f t="shared" si="2403"/>
        <v>152.80078125</v>
      </c>
      <c r="S1574">
        <f t="shared" si="2404"/>
        <v>17201.843505859375</v>
      </c>
      <c r="T1574">
        <f t="shared" si="2405"/>
        <v>17138.526041666668</v>
      </c>
      <c r="U1574">
        <f t="shared" si="2406"/>
        <v>118.006103515625</v>
      </c>
      <c r="V1574">
        <f t="shared" si="2407"/>
        <v>181.32356770833212</v>
      </c>
      <c r="W1574">
        <f t="shared" si="2408"/>
        <v>53.25</v>
      </c>
      <c r="X1574">
        <f t="shared" si="2409"/>
        <v>77.870312499999997</v>
      </c>
      <c r="Y1574">
        <f t="shared" si="2410"/>
        <v>17239.375572901248</v>
      </c>
      <c r="Z1574">
        <f t="shared" si="2419"/>
        <v>17196.015043997857</v>
      </c>
      <c r="AA1574">
        <f t="shared" si="2411"/>
        <v>80.474036473751767</v>
      </c>
      <c r="AB1574">
        <f t="shared" si="2412"/>
        <v>123.83456537714301</v>
      </c>
      <c r="AC1574" s="9">
        <f t="shared" si="2413"/>
        <v>43.360528903391241</v>
      </c>
      <c r="AD1574" s="4">
        <f t="shared" si="2414"/>
        <v>0.3239288747518434</v>
      </c>
      <c r="AE1574" s="2">
        <f t="shared" si="2415"/>
        <v>3.0825337559154259E-3</v>
      </c>
      <c r="AF1574">
        <f t="shared" si="2423"/>
        <v>100.84953123458035</v>
      </c>
      <c r="AG1574" s="4">
        <f t="shared" si="2416"/>
        <v>0.20325294850452788</v>
      </c>
      <c r="AI1574">
        <f t="shared" si="2417"/>
        <v>1</v>
      </c>
      <c r="AJ1574">
        <f t="shared" si="2420"/>
        <v>0</v>
      </c>
      <c r="AK1574">
        <f t="shared" si="2421"/>
        <v>0</v>
      </c>
      <c r="AL1574">
        <f t="shared" ref="AL1574:AN1574" si="2442">SUM(AI1564:AI1573)/10</f>
        <v>0.3</v>
      </c>
      <c r="AM1574">
        <f t="shared" si="2442"/>
        <v>0.1</v>
      </c>
      <c r="AN1574">
        <f t="shared" si="2442"/>
        <v>0.6</v>
      </c>
      <c r="AO1574" s="7">
        <f t="shared" si="2434"/>
        <v>40.25</v>
      </c>
      <c r="AP1574" s="8">
        <f t="shared" si="2438"/>
        <v>0.55187494058486708</v>
      </c>
      <c r="AQ1574" s="8">
        <f t="shared" si="2439"/>
        <v>0.16363636363636364</v>
      </c>
      <c r="AR1574" s="8">
        <f t="shared" si="2440"/>
        <v>0.49090909090909091</v>
      </c>
      <c r="AT1574" s="8">
        <f t="shared" si="2435"/>
        <v>5</v>
      </c>
      <c r="AU1574" s="8">
        <f t="shared" si="2436"/>
        <v>5</v>
      </c>
      <c r="AV1574" s="4"/>
    </row>
    <row r="1575" spans="1:53" x14ac:dyDescent="0.25">
      <c r="A1575" t="s">
        <v>1579</v>
      </c>
      <c r="B1575">
        <v>17320.5</v>
      </c>
      <c r="C1575">
        <v>17340.5</v>
      </c>
      <c r="D1575">
        <v>17280.650390625</v>
      </c>
      <c r="E1575">
        <v>17317.650390625</v>
      </c>
      <c r="F1575">
        <v>17317.650390625</v>
      </c>
      <c r="G1575">
        <v>0</v>
      </c>
      <c r="H1575" t="str">
        <f t="shared" si="2394"/>
        <v xml:space="preserve"> 13:15:00+05:30</v>
      </c>
      <c r="I1575" t="str">
        <f t="shared" si="2395"/>
        <v>N</v>
      </c>
      <c r="J1575">
        <f t="shared" si="2396"/>
        <v>-2.19921875</v>
      </c>
      <c r="K1575">
        <f t="shared" si="2397"/>
        <v>-2.849609375</v>
      </c>
      <c r="L1575" s="3">
        <f t="shared" si="2373"/>
        <v>-1.2697678095366328E-4</v>
      </c>
      <c r="M1575" s="3">
        <f t="shared" si="2398"/>
        <v>-1.64522350682717E-4</v>
      </c>
      <c r="N1575" t="str">
        <f t="shared" si="2399"/>
        <v>2021-12-02</v>
      </c>
      <c r="O1575">
        <f t="shared" si="2400"/>
        <v>86.44921875</v>
      </c>
      <c r="P1575">
        <f t="shared" si="2401"/>
        <v>-28.099609375</v>
      </c>
      <c r="Q1575">
        <f t="shared" si="2402"/>
        <v>-129.951171875</v>
      </c>
      <c r="R1575">
        <f t="shared" si="2403"/>
        <v>213.349609375</v>
      </c>
      <c r="S1575">
        <f t="shared" si="2404"/>
        <v>17220.899658203125</v>
      </c>
      <c r="T1575">
        <f t="shared" si="2405"/>
        <v>17149.504557291668</v>
      </c>
      <c r="U1575">
        <f t="shared" si="2406"/>
        <v>96.750732421875</v>
      </c>
      <c r="V1575">
        <f t="shared" si="2407"/>
        <v>168.14583333333212</v>
      </c>
      <c r="W1575">
        <f t="shared" si="2408"/>
        <v>59.849609375</v>
      </c>
      <c r="X1575">
        <f t="shared" si="2409"/>
        <v>71.635351562500006</v>
      </c>
      <c r="Y1575">
        <f t="shared" si="2410"/>
        <v>17256.76997683986</v>
      </c>
      <c r="Z1575">
        <f t="shared" si="2419"/>
        <v>17207.072802782142</v>
      </c>
      <c r="AA1575">
        <f t="shared" si="2411"/>
        <v>60.880413785140263</v>
      </c>
      <c r="AB1575">
        <f t="shared" si="2412"/>
        <v>110.57758784285761</v>
      </c>
      <c r="AC1575" s="9">
        <f t="shared" si="2413"/>
        <v>49.697174057717348</v>
      </c>
      <c r="AD1575" s="4">
        <f t="shared" si="2414"/>
        <v>0.14613855768328773</v>
      </c>
      <c r="AE1575" s="2">
        <f t="shared" si="2415"/>
        <v>3.4633887048296091E-3</v>
      </c>
      <c r="AF1575">
        <f t="shared" si="2423"/>
        <v>107.26541954819186</v>
      </c>
      <c r="AG1575" s="4">
        <f t="shared" si="2416"/>
        <v>6.3618424746941765E-2</v>
      </c>
      <c r="AI1575">
        <f t="shared" si="2417"/>
        <v>1</v>
      </c>
      <c r="AJ1575">
        <f t="shared" si="2420"/>
        <v>0</v>
      </c>
      <c r="AK1575">
        <f t="shared" si="2421"/>
        <v>0</v>
      </c>
      <c r="AL1575">
        <f t="shared" ref="AL1575:AN1575" si="2443">SUM(AI1565:AI1574)/10</f>
        <v>0.4</v>
      </c>
      <c r="AM1575">
        <f t="shared" si="2443"/>
        <v>0.1</v>
      </c>
      <c r="AN1575">
        <f t="shared" si="2443"/>
        <v>0.5</v>
      </c>
      <c r="AO1575" s="7">
        <f t="shared" si="2434"/>
        <v>-2.19921875</v>
      </c>
      <c r="AP1575" s="8">
        <f t="shared" si="2438"/>
        <v>0.63335222411489123</v>
      </c>
      <c r="AQ1575" s="8">
        <f t="shared" si="2439"/>
        <v>8.1818181818181818E-2</v>
      </c>
      <c r="AR1575" s="8">
        <f t="shared" si="2440"/>
        <v>0.49090909090909091</v>
      </c>
      <c r="AT1575" s="8">
        <f t="shared" si="2435"/>
        <v>4</v>
      </c>
      <c r="AU1575" s="8">
        <f t="shared" si="2436"/>
        <v>6</v>
      </c>
      <c r="AV1575" s="4"/>
    </row>
    <row r="1576" spans="1:53" x14ac:dyDescent="0.25">
      <c r="A1576" t="s">
        <v>1580</v>
      </c>
      <c r="B1576">
        <v>17317.900390625</v>
      </c>
      <c r="C1576">
        <v>17404.099609375</v>
      </c>
      <c r="D1576">
        <v>17316</v>
      </c>
      <c r="E1576">
        <v>17404.099609375</v>
      </c>
      <c r="F1576">
        <v>17404.099609375</v>
      </c>
      <c r="G1576">
        <v>0</v>
      </c>
      <c r="H1576" t="str">
        <f t="shared" si="2394"/>
        <v xml:space="preserve"> 14:15:00+05:30</v>
      </c>
      <c r="I1576" t="str">
        <f t="shared" si="2395"/>
        <v>N</v>
      </c>
      <c r="J1576">
        <f t="shared" si="2396"/>
        <v>86.44921875</v>
      </c>
      <c r="K1576">
        <f t="shared" si="2397"/>
        <v>86.19921875</v>
      </c>
      <c r="L1576" s="3">
        <f t="shared" si="2373"/>
        <v>4.9919715896793787E-3</v>
      </c>
      <c r="M1576" s="3">
        <f t="shared" si="2398"/>
        <v>4.9774635957984675E-3</v>
      </c>
      <c r="N1576" t="str">
        <f t="shared" si="2399"/>
        <v>2021-12-02</v>
      </c>
      <c r="O1576">
        <f t="shared" si="2400"/>
        <v>-2.599609375</v>
      </c>
      <c r="P1576">
        <f t="shared" si="2401"/>
        <v>-163.798828125</v>
      </c>
      <c r="Q1576">
        <f t="shared" si="2402"/>
        <v>-172.5</v>
      </c>
      <c r="R1576">
        <f t="shared" si="2403"/>
        <v>80.900390625</v>
      </c>
      <c r="S1576">
        <f t="shared" si="2404"/>
        <v>17241.5185546875</v>
      </c>
      <c r="T1576">
        <f t="shared" si="2405"/>
        <v>17158.518880208332</v>
      </c>
      <c r="U1576">
        <f t="shared" si="2406"/>
        <v>162.5810546875</v>
      </c>
      <c r="V1576">
        <f t="shared" si="2407"/>
        <v>245.58072916666788</v>
      </c>
      <c r="W1576">
        <f t="shared" si="2408"/>
        <v>88.099609375</v>
      </c>
      <c r="X1576">
        <f t="shared" si="2409"/>
        <v>65.940234375000003</v>
      </c>
      <c r="Y1576">
        <f t="shared" si="2410"/>
        <v>17289.509895181003</v>
      </c>
      <c r="Z1576">
        <f t="shared" si="2419"/>
        <v>17224.984330654221</v>
      </c>
      <c r="AA1576">
        <f t="shared" si="2411"/>
        <v>114.58971419399677</v>
      </c>
      <c r="AB1576">
        <f t="shared" si="2412"/>
        <v>179.11527872077932</v>
      </c>
      <c r="AC1576" s="9">
        <f t="shared" si="2413"/>
        <v>64.525564526782546</v>
      </c>
      <c r="AD1576" s="4">
        <f t="shared" si="2414"/>
        <v>0.29837492272385124</v>
      </c>
      <c r="AE1576" s="2">
        <f t="shared" si="2415"/>
        <v>5.0877575291637788E-3</v>
      </c>
      <c r="AF1576">
        <f t="shared" si="2423"/>
        <v>130.99101497267111</v>
      </c>
      <c r="AG1576" s="4">
        <f t="shared" si="2416"/>
        <v>0.22118587261778147</v>
      </c>
      <c r="AI1576">
        <f t="shared" si="2417"/>
        <v>1</v>
      </c>
      <c r="AJ1576">
        <f t="shared" si="2420"/>
        <v>0</v>
      </c>
      <c r="AK1576">
        <f t="shared" si="2421"/>
        <v>0</v>
      </c>
      <c r="AL1576">
        <f t="shared" ref="AL1576:AN1576" si="2444">SUM(AI1566:AI1575)/10</f>
        <v>0.5</v>
      </c>
      <c r="AM1576">
        <f t="shared" si="2444"/>
        <v>0.1</v>
      </c>
      <c r="AN1576">
        <f t="shared" si="2444"/>
        <v>0.4</v>
      </c>
      <c r="AO1576" s="7">
        <f t="shared" si="2434"/>
        <v>86.44921875</v>
      </c>
      <c r="AP1576" s="8">
        <f t="shared" si="2438"/>
        <v>0.70001545609400195</v>
      </c>
      <c r="AQ1576" s="8">
        <f t="shared" si="2439"/>
        <v>8.1818181818181818E-2</v>
      </c>
      <c r="AR1576" s="8">
        <f t="shared" si="2440"/>
        <v>0.40909090909090906</v>
      </c>
      <c r="AT1576" s="8">
        <f t="shared" si="2435"/>
        <v>5</v>
      </c>
      <c r="AU1576" s="8">
        <f t="shared" si="2436"/>
        <v>5</v>
      </c>
      <c r="AV1576" s="4"/>
    </row>
    <row r="1577" spans="1:53" x14ac:dyDescent="0.25">
      <c r="A1577" t="s">
        <v>1581</v>
      </c>
      <c r="B1577">
        <v>17404.099609375</v>
      </c>
      <c r="C1577">
        <v>17418</v>
      </c>
      <c r="D1577">
        <v>17399.19921875</v>
      </c>
      <c r="E1577">
        <v>17401.5</v>
      </c>
      <c r="F1577">
        <v>17401.5</v>
      </c>
      <c r="G1577">
        <v>0</v>
      </c>
      <c r="H1577" t="str">
        <f t="shared" si="2394"/>
        <v xml:space="preserve"> 15:15:00+05:30</v>
      </c>
      <c r="I1577" t="str">
        <f t="shared" si="2395"/>
        <v>N</v>
      </c>
      <c r="J1577">
        <f t="shared" si="2396"/>
        <v>-2.599609375</v>
      </c>
      <c r="K1577">
        <f t="shared" si="2397"/>
        <v>-2.599609375</v>
      </c>
      <c r="L1577" s="3">
        <f t="shared" si="2373"/>
        <v>-1.4936764517250168E-4</v>
      </c>
      <c r="M1577" s="3">
        <f t="shared" si="2398"/>
        <v>-1.4936764517250168E-4</v>
      </c>
      <c r="N1577" t="str">
        <f t="shared" si="2399"/>
        <v>2021-12-02</v>
      </c>
      <c r="O1577">
        <f t="shared" si="2400"/>
        <v>-8.44921875</v>
      </c>
      <c r="P1577">
        <f t="shared" si="2401"/>
        <v>-204.5</v>
      </c>
      <c r="Q1577">
        <f t="shared" si="2402"/>
        <v>-225.94921875</v>
      </c>
      <c r="R1577">
        <f t="shared" si="2403"/>
        <v>115.19921875</v>
      </c>
      <c r="S1577">
        <f t="shared" si="2404"/>
        <v>17280.8310546875</v>
      </c>
      <c r="T1577">
        <f t="shared" si="2405"/>
        <v>17175.299851190477</v>
      </c>
      <c r="U1577">
        <f t="shared" si="2406"/>
        <v>120.6689453125</v>
      </c>
      <c r="V1577">
        <f t="shared" si="2407"/>
        <v>226.20014880952294</v>
      </c>
      <c r="W1577">
        <f t="shared" si="2408"/>
        <v>18.80078125</v>
      </c>
      <c r="X1577">
        <f t="shared" si="2409"/>
        <v>69.695117187500003</v>
      </c>
      <c r="Y1577">
        <f t="shared" si="2410"/>
        <v>17314.396585140781</v>
      </c>
      <c r="Z1577">
        <f t="shared" si="2419"/>
        <v>17241.031209685654</v>
      </c>
      <c r="AA1577">
        <f t="shared" si="2411"/>
        <v>87.103414859218901</v>
      </c>
      <c r="AB1577">
        <f t="shared" si="2412"/>
        <v>160.46879031434582</v>
      </c>
      <c r="AC1577" s="9">
        <f t="shared" si="2413"/>
        <v>73.365375455126923</v>
      </c>
      <c r="AD1577" s="4">
        <f t="shared" si="2414"/>
        <v>0.13699703355055884</v>
      </c>
      <c r="AE1577" s="2">
        <f t="shared" si="2415"/>
        <v>1.0805543987185114E-3</v>
      </c>
      <c r="AF1577">
        <f t="shared" si="2423"/>
        <v>139.09673395030404</v>
      </c>
      <c r="AG1577" s="4">
        <f t="shared" si="2416"/>
        <v>6.1879961609000764E-2</v>
      </c>
      <c r="AI1577">
        <f t="shared" si="2417"/>
        <v>1</v>
      </c>
      <c r="AJ1577">
        <f t="shared" si="2420"/>
        <v>0</v>
      </c>
      <c r="AK1577">
        <f t="shared" si="2421"/>
        <v>0</v>
      </c>
      <c r="AL1577">
        <f t="shared" ref="AL1577:AN1577" si="2445">SUM(AI1567:AI1576)/10</f>
        <v>0.6</v>
      </c>
      <c r="AM1577">
        <f t="shared" si="2445"/>
        <v>0.1</v>
      </c>
      <c r="AN1577">
        <f t="shared" si="2445"/>
        <v>0.3</v>
      </c>
      <c r="AO1577" s="7">
        <f t="shared" si="2434"/>
        <v>-2.599609375</v>
      </c>
      <c r="AP1577" s="8">
        <f t="shared" si="2438"/>
        <v>0.75455810044054705</v>
      </c>
      <c r="AQ1577" s="8">
        <f t="shared" si="2439"/>
        <v>8.1818181818181818E-2</v>
      </c>
      <c r="AR1577" s="8">
        <f t="shared" si="2440"/>
        <v>0.32727272727272727</v>
      </c>
      <c r="AT1577" s="8">
        <f t="shared" si="2435"/>
        <v>5</v>
      </c>
      <c r="AU1577" s="8">
        <f t="shared" si="2436"/>
        <v>5</v>
      </c>
      <c r="AV1577" s="4"/>
    </row>
    <row r="1578" spans="1:53" x14ac:dyDescent="0.25">
      <c r="A1578" t="s">
        <v>1582</v>
      </c>
      <c r="B1578">
        <v>17424.900390625</v>
      </c>
      <c r="C1578">
        <v>17488.30078125</v>
      </c>
      <c r="D1578">
        <v>17362.900390625</v>
      </c>
      <c r="E1578">
        <v>17393.05078125</v>
      </c>
      <c r="F1578">
        <v>17393.05078125</v>
      </c>
      <c r="G1578">
        <v>0</v>
      </c>
      <c r="H1578" t="str">
        <f t="shared" si="2394"/>
        <v xml:space="preserve"> 09:15:00+05:30</v>
      </c>
      <c r="I1578" t="str">
        <f t="shared" si="2395"/>
        <v>Y</v>
      </c>
      <c r="J1578">
        <f t="shared" si="2396"/>
        <v>-8.44921875</v>
      </c>
      <c r="K1578">
        <f t="shared" si="2397"/>
        <v>-31.849609375</v>
      </c>
      <c r="L1578" s="3">
        <f t="shared" si="2373"/>
        <v>-4.8554542711835185E-4</v>
      </c>
      <c r="M1578" s="3">
        <f t="shared" si="2398"/>
        <v>-1.8278216036251105E-3</v>
      </c>
      <c r="N1578" t="str">
        <f t="shared" si="2399"/>
        <v>2021-12-03</v>
      </c>
      <c r="O1578">
        <f t="shared" si="2400"/>
        <v>14.298828125</v>
      </c>
      <c r="P1578">
        <f t="shared" si="2401"/>
        <v>-182.75</v>
      </c>
      <c r="Q1578">
        <f t="shared" si="2402"/>
        <v>-212.55078125</v>
      </c>
      <c r="R1578">
        <f t="shared" si="2403"/>
        <v>109.599609375</v>
      </c>
      <c r="S1578">
        <f t="shared" si="2404"/>
        <v>17310.156005859375</v>
      </c>
      <c r="T1578">
        <f t="shared" si="2405"/>
        <v>17192.528459821428</v>
      </c>
      <c r="U1578">
        <f t="shared" si="2406"/>
        <v>82.894775390625</v>
      </c>
      <c r="V1578">
        <f t="shared" si="2407"/>
        <v>200.52232142857247</v>
      </c>
      <c r="W1578">
        <f t="shared" si="2408"/>
        <v>125.400390625</v>
      </c>
      <c r="X1578">
        <f t="shared" si="2409"/>
        <v>67.055078124999994</v>
      </c>
      <c r="Y1578">
        <f t="shared" si="2410"/>
        <v>17331.875295387275</v>
      </c>
      <c r="Z1578">
        <f t="shared" si="2419"/>
        <v>17254.851170736958</v>
      </c>
      <c r="AA1578">
        <f t="shared" si="2411"/>
        <v>61.175485862724599</v>
      </c>
      <c r="AB1578">
        <f t="shared" si="2412"/>
        <v>138.19961051304199</v>
      </c>
      <c r="AC1578" s="9">
        <f t="shared" si="2413"/>
        <v>77.02412465031739</v>
      </c>
      <c r="AD1578" s="4">
        <f t="shared" si="2414"/>
        <v>4.9870244273857743E-2</v>
      </c>
      <c r="AE1578" s="2">
        <f t="shared" si="2415"/>
        <v>7.2223181498356822E-3</v>
      </c>
      <c r="AF1578">
        <f t="shared" si="2423"/>
        <v>139.34683556584787</v>
      </c>
      <c r="AG1578" s="4">
        <f t="shared" si="2416"/>
        <v>1.7980408916947097E-3</v>
      </c>
      <c r="AI1578">
        <f t="shared" si="2417"/>
        <v>1</v>
      </c>
      <c r="AJ1578">
        <f t="shared" si="2420"/>
        <v>0</v>
      </c>
      <c r="AK1578">
        <f t="shared" si="2421"/>
        <v>0</v>
      </c>
      <c r="AL1578">
        <f t="shared" ref="AL1578:AN1578" si="2446">SUM(AI1568:AI1577)/10</f>
        <v>0.7</v>
      </c>
      <c r="AM1578">
        <f t="shared" si="2446"/>
        <v>0.1</v>
      </c>
      <c r="AN1578">
        <f t="shared" si="2446"/>
        <v>0.2</v>
      </c>
      <c r="AO1578" s="7">
        <f t="shared" si="2434"/>
        <v>-8.44921875</v>
      </c>
      <c r="AP1578" s="8">
        <f t="shared" si="2438"/>
        <v>0.79918390036044762</v>
      </c>
      <c r="AQ1578" s="8">
        <f t="shared" si="2439"/>
        <v>8.1818181818181818E-2</v>
      </c>
      <c r="AR1578" s="8">
        <f t="shared" si="2440"/>
        <v>0.24545454545454545</v>
      </c>
      <c r="AT1578" s="8">
        <f t="shared" si="2435"/>
        <v>5</v>
      </c>
      <c r="AU1578" s="8">
        <f t="shared" si="2436"/>
        <v>5</v>
      </c>
      <c r="AV1578" s="4"/>
    </row>
    <row r="1579" spans="1:53" x14ac:dyDescent="0.25">
      <c r="A1579" t="s">
        <v>1583</v>
      </c>
      <c r="B1579">
        <v>17393.25</v>
      </c>
      <c r="C1579">
        <v>17409.44921875</v>
      </c>
      <c r="D1579">
        <v>17351.94921875</v>
      </c>
      <c r="E1579">
        <v>17407.349609375</v>
      </c>
      <c r="F1579">
        <v>17407.349609375</v>
      </c>
      <c r="G1579">
        <v>0</v>
      </c>
      <c r="H1579" t="str">
        <f t="shared" si="2394"/>
        <v xml:space="preserve"> 10:15:00+05:30</v>
      </c>
      <c r="I1579" t="str">
        <f t="shared" si="2395"/>
        <v>N</v>
      </c>
      <c r="J1579">
        <f t="shared" si="2396"/>
        <v>14.298828125</v>
      </c>
      <c r="K1579">
        <f t="shared" si="2397"/>
        <v>14.099609375</v>
      </c>
      <c r="L1579" s="3">
        <f t="shared" si="2373"/>
        <v>8.2210006196350419E-4</v>
      </c>
      <c r="M1579" s="3">
        <f t="shared" si="2398"/>
        <v>8.1063684906501089E-4</v>
      </c>
      <c r="N1579" t="str">
        <f t="shared" si="2399"/>
        <v>2021-12-03</v>
      </c>
      <c r="O1579">
        <f t="shared" si="2400"/>
        <v>-24.650390625</v>
      </c>
      <c r="P1579">
        <f t="shared" si="2401"/>
        <v>-263.048828125</v>
      </c>
      <c r="Q1579">
        <f t="shared" si="2402"/>
        <v>-1.19921875</v>
      </c>
      <c r="R1579">
        <f t="shared" si="2403"/>
        <v>35.951171875</v>
      </c>
      <c r="S1579">
        <f t="shared" si="2404"/>
        <v>17336.043701171875</v>
      </c>
      <c r="T1579">
        <f t="shared" si="2405"/>
        <v>17198.911830357141</v>
      </c>
      <c r="U1579">
        <f t="shared" si="2406"/>
        <v>71.305908203125</v>
      </c>
      <c r="V1579">
        <f t="shared" si="2407"/>
        <v>208.4377790178587</v>
      </c>
      <c r="W1579">
        <f t="shared" si="2408"/>
        <v>57.5</v>
      </c>
      <c r="X1579">
        <f t="shared" si="2409"/>
        <v>71.010156249999994</v>
      </c>
      <c r="Y1579">
        <f t="shared" si="2410"/>
        <v>17348.647365162324</v>
      </c>
      <c r="Z1579">
        <f t="shared" si="2419"/>
        <v>17268.714665158597</v>
      </c>
      <c r="AA1579">
        <f t="shared" si="2411"/>
        <v>58.702244212676305</v>
      </c>
      <c r="AB1579">
        <f t="shared" si="2412"/>
        <v>138.6349442164028</v>
      </c>
      <c r="AC1579" s="9">
        <f t="shared" si="2413"/>
        <v>79.932700003726495</v>
      </c>
      <c r="AD1579" s="4">
        <f t="shared" si="2414"/>
        <v>3.7761874823164517E-2</v>
      </c>
      <c r="AE1579" s="2">
        <f t="shared" si="2415"/>
        <v>3.3137487480580691E-3</v>
      </c>
      <c r="AF1579">
        <f t="shared" si="2423"/>
        <v>149.7355348051824</v>
      </c>
      <c r="AG1579" s="4">
        <f t="shared" si="2416"/>
        <v>7.4552817774074132E-2</v>
      </c>
      <c r="AI1579">
        <f t="shared" si="2417"/>
        <v>1</v>
      </c>
      <c r="AJ1579">
        <f t="shared" si="2420"/>
        <v>0</v>
      </c>
      <c r="AK1579">
        <f t="shared" si="2421"/>
        <v>0</v>
      </c>
      <c r="AL1579">
        <f t="shared" ref="AL1579:AN1579" si="2447">SUM(AI1569:AI1578)/10</f>
        <v>0.8</v>
      </c>
      <c r="AM1579">
        <f t="shared" si="2447"/>
        <v>0</v>
      </c>
      <c r="AN1579">
        <f t="shared" si="2447"/>
        <v>0.2</v>
      </c>
      <c r="AO1579" s="7">
        <f t="shared" si="2434"/>
        <v>14.298828125</v>
      </c>
      <c r="AP1579" s="8">
        <f t="shared" si="2438"/>
        <v>0.83569591847672986</v>
      </c>
      <c r="AQ1579" s="8">
        <f t="shared" si="2439"/>
        <v>8.1818181818181818E-2</v>
      </c>
      <c r="AR1579" s="8">
        <f t="shared" si="2440"/>
        <v>0.16363636363636364</v>
      </c>
      <c r="AT1579" s="8">
        <f t="shared" si="2435"/>
        <v>5</v>
      </c>
      <c r="AU1579" s="8">
        <f t="shared" si="2436"/>
        <v>5</v>
      </c>
      <c r="AV1579" s="4"/>
    </row>
    <row r="1580" spans="1:53" x14ac:dyDescent="0.25">
      <c r="A1580" t="s">
        <v>1584</v>
      </c>
      <c r="B1580">
        <v>17406.55078125</v>
      </c>
      <c r="C1580">
        <v>17417.19921875</v>
      </c>
      <c r="D1580">
        <v>17371.349609375</v>
      </c>
      <c r="E1580">
        <v>17382.69921875</v>
      </c>
      <c r="F1580">
        <v>17382.69921875</v>
      </c>
      <c r="G1580">
        <v>0</v>
      </c>
      <c r="H1580" t="str">
        <f t="shared" si="2394"/>
        <v xml:space="preserve"> 11:15:00+05:30</v>
      </c>
      <c r="I1580" t="str">
        <f t="shared" si="2395"/>
        <v>N</v>
      </c>
      <c r="J1580">
        <f t="shared" si="2396"/>
        <v>-24.650390625</v>
      </c>
      <c r="K1580">
        <f t="shared" si="2397"/>
        <v>-23.8515625</v>
      </c>
      <c r="L1580" s="3">
        <f t="shared" si="2373"/>
        <v>-1.4160909718113634E-3</v>
      </c>
      <c r="M1580" s="3">
        <f t="shared" si="2398"/>
        <v>-1.370263574888854E-3</v>
      </c>
      <c r="N1580" t="str">
        <f t="shared" si="2399"/>
        <v>2021-12-03</v>
      </c>
      <c r="O1580">
        <f t="shared" si="2400"/>
        <v>-93.1484375</v>
      </c>
      <c r="P1580">
        <f t="shared" si="2401"/>
        <v>-264.298828125</v>
      </c>
      <c r="Q1580">
        <f t="shared" si="2402"/>
        <v>26.6015625</v>
      </c>
      <c r="R1580">
        <f t="shared" si="2403"/>
        <v>78.3515625</v>
      </c>
      <c r="S1580">
        <f t="shared" si="2404"/>
        <v>17351.131103515625</v>
      </c>
      <c r="T1580">
        <f t="shared" si="2405"/>
        <v>17211.430896577382</v>
      </c>
      <c r="U1580">
        <f t="shared" si="2406"/>
        <v>31.568115234375</v>
      </c>
      <c r="V1580">
        <f t="shared" si="2407"/>
        <v>171.26832217261835</v>
      </c>
      <c r="W1580">
        <f t="shared" si="2408"/>
        <v>45.849609375</v>
      </c>
      <c r="X1580">
        <f t="shared" si="2409"/>
        <v>64.650195312500003</v>
      </c>
      <c r="Y1580">
        <f t="shared" si="2410"/>
        <v>17356.214443737364</v>
      </c>
      <c r="Z1580">
        <f t="shared" si="2419"/>
        <v>17279.076897303272</v>
      </c>
      <c r="AA1580">
        <f t="shared" si="2411"/>
        <v>26.484775012635509</v>
      </c>
      <c r="AB1580">
        <f t="shared" si="2412"/>
        <v>103.62232144672817</v>
      </c>
      <c r="AC1580" s="9">
        <f t="shared" si="2413"/>
        <v>77.137546434092656</v>
      </c>
      <c r="AD1580" s="4">
        <f t="shared" si="2414"/>
        <v>-3.4968837153049111E-2</v>
      </c>
      <c r="AE1580" s="2">
        <f t="shared" si="2415"/>
        <v>2.6393809580722389E-3</v>
      </c>
      <c r="AF1580">
        <f t="shared" si="2423"/>
        <v>144.78354715998285</v>
      </c>
      <c r="AG1580" s="4">
        <f t="shared" si="2416"/>
        <v>-3.307155947746454E-2</v>
      </c>
      <c r="AI1580">
        <f t="shared" si="2417"/>
        <v>0</v>
      </c>
      <c r="AJ1580">
        <f t="shared" si="2420"/>
        <v>0</v>
      </c>
      <c r="AK1580">
        <f t="shared" si="2421"/>
        <v>1</v>
      </c>
      <c r="AL1580">
        <f t="shared" ref="AL1580:AN1580" si="2448">SUM(AI1570:AI1579)/10</f>
        <v>0.9</v>
      </c>
      <c r="AM1580">
        <f t="shared" si="2448"/>
        <v>0</v>
      </c>
      <c r="AN1580">
        <f t="shared" si="2448"/>
        <v>0.1</v>
      </c>
      <c r="AO1580" s="7">
        <f t="shared" si="2434"/>
        <v>-24.650390625</v>
      </c>
      <c r="AP1580" s="8">
        <f t="shared" si="2438"/>
        <v>0.68375120602641537</v>
      </c>
      <c r="AQ1580" s="8">
        <f t="shared" si="2439"/>
        <v>0</v>
      </c>
      <c r="AR1580" s="8">
        <f t="shared" si="2440"/>
        <v>0.34545454545454546</v>
      </c>
      <c r="AT1580" s="8">
        <f t="shared" si="2435"/>
        <v>4</v>
      </c>
      <c r="AU1580" s="8">
        <f t="shared" si="2436"/>
        <v>6</v>
      </c>
      <c r="AV1580" s="4"/>
    </row>
    <row r="1581" spans="1:53" x14ac:dyDescent="0.25">
      <c r="A1581" t="s">
        <v>1585</v>
      </c>
      <c r="B1581">
        <v>17382.75</v>
      </c>
      <c r="C1581">
        <v>17388.94921875</v>
      </c>
      <c r="D1581">
        <v>17283</v>
      </c>
      <c r="E1581">
        <v>17289.55078125</v>
      </c>
      <c r="F1581">
        <v>17289.55078125</v>
      </c>
      <c r="G1581">
        <v>0</v>
      </c>
      <c r="H1581" t="str">
        <f t="shared" si="2394"/>
        <v xml:space="preserve"> 12:15:00+05:30</v>
      </c>
      <c r="I1581" t="str">
        <f t="shared" si="2395"/>
        <v>N</v>
      </c>
      <c r="J1581">
        <f t="shared" si="2396"/>
        <v>-93.1484375</v>
      </c>
      <c r="K1581">
        <f t="shared" si="2397"/>
        <v>-93.19921875</v>
      </c>
      <c r="L1581" s="3">
        <f t="shared" si="2373"/>
        <v>-5.3586866071711481E-3</v>
      </c>
      <c r="M1581" s="3">
        <f t="shared" si="2398"/>
        <v>-5.3615923113431423E-3</v>
      </c>
      <c r="N1581" t="str">
        <f t="shared" si="2399"/>
        <v>2021-12-03</v>
      </c>
      <c r="O1581">
        <f t="shared" si="2400"/>
        <v>-49.25</v>
      </c>
      <c r="P1581">
        <f t="shared" si="2401"/>
        <v>-231.80078125</v>
      </c>
      <c r="Q1581">
        <f t="shared" si="2402"/>
        <v>133.1484375</v>
      </c>
      <c r="R1581">
        <f t="shared" si="2403"/>
        <v>153.298828125</v>
      </c>
      <c r="S1581">
        <f t="shared" si="2404"/>
        <v>17363.224853515625</v>
      </c>
      <c r="T1581">
        <f t="shared" si="2405"/>
        <v>17225.830822172618</v>
      </c>
      <c r="U1581">
        <f t="shared" si="2406"/>
        <v>-73.674072265625</v>
      </c>
      <c r="V1581">
        <f t="shared" si="2407"/>
        <v>63.719959077381645</v>
      </c>
      <c r="W1581">
        <f t="shared" si="2408"/>
        <v>105.94921875</v>
      </c>
      <c r="X1581">
        <f t="shared" si="2409"/>
        <v>66.690039062500006</v>
      </c>
      <c r="Y1581">
        <f t="shared" si="2410"/>
        <v>17341.40029651795</v>
      </c>
      <c r="Z1581">
        <f t="shared" si="2419"/>
        <v>17280.029068571155</v>
      </c>
      <c r="AA1581">
        <f t="shared" si="2411"/>
        <v>-51.849515267949755</v>
      </c>
      <c r="AB1581">
        <f t="shared" si="2412"/>
        <v>9.5217126788447786</v>
      </c>
      <c r="AC1581" s="9">
        <f t="shared" si="2413"/>
        <v>61.371227946794534</v>
      </c>
      <c r="AD1581" s="4">
        <f t="shared" si="2414"/>
        <v>-0.20439227349250827</v>
      </c>
      <c r="AE1581" s="2">
        <f t="shared" si="2415"/>
        <v>6.1302562489151191E-3</v>
      </c>
      <c r="AF1581">
        <f t="shared" si="2423"/>
        <v>115.5694743453314</v>
      </c>
      <c r="AG1581" s="4">
        <f t="shared" si="2416"/>
        <v>-0.20177757340321614</v>
      </c>
      <c r="AI1581">
        <f t="shared" si="2417"/>
        <v>0</v>
      </c>
      <c r="AJ1581">
        <f t="shared" si="2420"/>
        <v>0</v>
      </c>
      <c r="AK1581">
        <f t="shared" si="2421"/>
        <v>1</v>
      </c>
      <c r="AL1581">
        <f t="shared" ref="AL1581:AN1581" si="2449">SUM(AI1571:AI1580)/10</f>
        <v>0.9</v>
      </c>
      <c r="AM1581">
        <f t="shared" si="2449"/>
        <v>0</v>
      </c>
      <c r="AN1581">
        <f t="shared" si="2449"/>
        <v>0.1</v>
      </c>
      <c r="AO1581" s="7">
        <f t="shared" si="2434"/>
        <v>-93.1484375</v>
      </c>
      <c r="AP1581" s="8">
        <f t="shared" si="2438"/>
        <v>0.55943280493070346</v>
      </c>
      <c r="AQ1581" s="8">
        <f t="shared" si="2439"/>
        <v>0</v>
      </c>
      <c r="AR1581" s="8">
        <f t="shared" si="2440"/>
        <v>0.26363636363636367</v>
      </c>
      <c r="AT1581" s="8">
        <f t="shared" si="2435"/>
        <v>3</v>
      </c>
      <c r="AU1581" s="8">
        <f t="shared" si="2436"/>
        <v>7</v>
      </c>
      <c r="AV1581" s="4"/>
    </row>
    <row r="1582" spans="1:53" x14ac:dyDescent="0.25">
      <c r="A1582" t="s">
        <v>1586</v>
      </c>
      <c r="B1582">
        <v>17289.849609375</v>
      </c>
      <c r="C1582">
        <v>17305.05078125</v>
      </c>
      <c r="D1582">
        <v>17240.30078125</v>
      </c>
      <c r="E1582">
        <v>17240.30078125</v>
      </c>
      <c r="F1582">
        <v>17240.30078125</v>
      </c>
      <c r="G1582">
        <v>0</v>
      </c>
      <c r="H1582" t="str">
        <f t="shared" si="2394"/>
        <v xml:space="preserve"> 13:15:00+05:30</v>
      </c>
      <c r="I1582" t="str">
        <f t="shared" si="2395"/>
        <v>N</v>
      </c>
      <c r="J1582">
        <f t="shared" si="2396"/>
        <v>-49.25</v>
      </c>
      <c r="K1582">
        <f t="shared" si="2397"/>
        <v>-49.548828125</v>
      </c>
      <c r="L1582" s="3">
        <f t="shared" si="2373"/>
        <v>-2.8485413312999519E-3</v>
      </c>
      <c r="M1582" s="3">
        <f t="shared" si="2398"/>
        <v>-2.8657755413981942E-3</v>
      </c>
      <c r="N1582" t="str">
        <f t="shared" si="2399"/>
        <v>2021-12-03</v>
      </c>
      <c r="O1582">
        <f t="shared" si="2400"/>
        <v>-43.30078125</v>
      </c>
      <c r="P1582">
        <f t="shared" si="2401"/>
        <v>-181</v>
      </c>
      <c r="Q1582">
        <f t="shared" si="2402"/>
        <v>192.5</v>
      </c>
      <c r="R1582">
        <f t="shared" si="2403"/>
        <v>180.298828125</v>
      </c>
      <c r="S1582">
        <f t="shared" si="2404"/>
        <v>17364.46875</v>
      </c>
      <c r="T1582">
        <f t="shared" si="2405"/>
        <v>17235.404668898809</v>
      </c>
      <c r="U1582">
        <f t="shared" si="2406"/>
        <v>-124.16796875</v>
      </c>
      <c r="V1582">
        <f t="shared" si="2407"/>
        <v>4.8961123511908227</v>
      </c>
      <c r="W1582">
        <f t="shared" si="2408"/>
        <v>64.75</v>
      </c>
      <c r="X1582">
        <f t="shared" si="2409"/>
        <v>64.234960937500006</v>
      </c>
      <c r="Y1582">
        <f t="shared" si="2410"/>
        <v>17318.933737569518</v>
      </c>
      <c r="Z1582">
        <f t="shared" si="2419"/>
        <v>17276.417406087414</v>
      </c>
      <c r="AA1582">
        <f t="shared" si="2411"/>
        <v>-78.632956319517689</v>
      </c>
      <c r="AB1582">
        <f t="shared" si="2412"/>
        <v>-36.116624837413838</v>
      </c>
      <c r="AC1582" s="9">
        <f t="shared" si="2413"/>
        <v>42.516331482103851</v>
      </c>
      <c r="AD1582" s="4">
        <f t="shared" si="2414"/>
        <v>-0.30722697093557971</v>
      </c>
      <c r="AE1582" s="2">
        <f t="shared" si="2415"/>
        <v>3.7557349388254312E-3</v>
      </c>
      <c r="AF1582">
        <f t="shared" si="2423"/>
        <v>83.529068670708511</v>
      </c>
      <c r="AG1582" s="4">
        <f t="shared" si="2416"/>
        <v>-0.27723934764022062</v>
      </c>
      <c r="AI1582">
        <f t="shared" si="2417"/>
        <v>0</v>
      </c>
      <c r="AJ1582">
        <f t="shared" si="2420"/>
        <v>0</v>
      </c>
      <c r="AK1582">
        <f t="shared" si="2421"/>
        <v>1</v>
      </c>
      <c r="AL1582">
        <f t="shared" ref="AL1582:AN1582" si="2450">SUM(AI1572:AI1581)/10</f>
        <v>0.8</v>
      </c>
      <c r="AM1582">
        <f t="shared" si="2450"/>
        <v>0</v>
      </c>
      <c r="AN1582">
        <f t="shared" si="2450"/>
        <v>0.2</v>
      </c>
      <c r="AO1582" s="7">
        <f t="shared" si="2434"/>
        <v>-49.25</v>
      </c>
      <c r="AP1582" s="8">
        <f t="shared" si="2438"/>
        <v>0.45771774948875737</v>
      </c>
      <c r="AQ1582" s="8">
        <f t="shared" si="2439"/>
        <v>0</v>
      </c>
      <c r="AR1582" s="8">
        <f t="shared" si="2440"/>
        <v>0.26363636363636367</v>
      </c>
      <c r="AT1582" s="8">
        <f t="shared" si="2435"/>
        <v>3</v>
      </c>
      <c r="AU1582" s="8">
        <f t="shared" si="2436"/>
        <v>7</v>
      </c>
      <c r="AV1582" s="4"/>
    </row>
    <row r="1583" spans="1:53" x14ac:dyDescent="0.25">
      <c r="A1583" t="s">
        <v>1587</v>
      </c>
      <c r="B1583">
        <v>17238.849609375</v>
      </c>
      <c r="C1583">
        <v>17253.650390625</v>
      </c>
      <c r="D1583">
        <v>17181.099609375</v>
      </c>
      <c r="E1583">
        <v>17197</v>
      </c>
      <c r="F1583">
        <v>17197</v>
      </c>
      <c r="G1583">
        <v>0</v>
      </c>
      <c r="H1583" t="str">
        <f t="shared" si="2394"/>
        <v xml:space="preserve"> 14:15:00+05:30</v>
      </c>
      <c r="I1583" t="str">
        <f t="shared" si="2395"/>
        <v>N</v>
      </c>
      <c r="J1583">
        <f t="shared" si="2396"/>
        <v>-43.30078125</v>
      </c>
      <c r="K1583">
        <f t="shared" si="2397"/>
        <v>-41.849609375</v>
      </c>
      <c r="L1583" s="3">
        <f t="shared" si="2373"/>
        <v>-2.5116024250048203E-3</v>
      </c>
      <c r="M1583" s="3">
        <f t="shared" si="2398"/>
        <v>-2.4276335325903032E-3</v>
      </c>
      <c r="N1583" t="str">
        <f t="shared" si="2399"/>
        <v>2021-12-03</v>
      </c>
      <c r="O1583">
        <f t="shared" si="2400"/>
        <v>13.30078125</v>
      </c>
      <c r="P1583">
        <f t="shared" si="2401"/>
        <v>-200.69921875</v>
      </c>
      <c r="Q1583">
        <f t="shared" si="2402"/>
        <v>256.80078125</v>
      </c>
      <c r="R1583">
        <f t="shared" si="2403"/>
        <v>263.94921875</v>
      </c>
      <c r="S1583">
        <f t="shared" si="2404"/>
        <v>17354.525146484375</v>
      </c>
      <c r="T1583">
        <f t="shared" si="2405"/>
        <v>17239.745163690477</v>
      </c>
      <c r="U1583">
        <f t="shared" si="2406"/>
        <v>-157.525146484375</v>
      </c>
      <c r="V1583">
        <f t="shared" si="2407"/>
        <v>-42.745163690477057</v>
      </c>
      <c r="W1583">
        <f t="shared" si="2408"/>
        <v>72.55078125</v>
      </c>
      <c r="X1583">
        <f t="shared" si="2409"/>
        <v>66.944921875000006</v>
      </c>
      <c r="Y1583">
        <f t="shared" si="2410"/>
        <v>17291.837351442959</v>
      </c>
      <c r="Z1583">
        <f t="shared" si="2419"/>
        <v>17269.197641897648</v>
      </c>
      <c r="AA1583">
        <f t="shared" si="2411"/>
        <v>-94.837351442958607</v>
      </c>
      <c r="AB1583">
        <f t="shared" si="2412"/>
        <v>-72.197641897648282</v>
      </c>
      <c r="AC1583" s="9">
        <f t="shared" si="2413"/>
        <v>22.639709545310325</v>
      </c>
      <c r="AD1583" s="4">
        <f t="shared" si="2414"/>
        <v>-0.46750557359729111</v>
      </c>
      <c r="AE1583" s="2">
        <f t="shared" si="2415"/>
        <v>4.2227088428270394E-3</v>
      </c>
      <c r="AF1583">
        <f t="shared" si="2423"/>
        <v>52.09218775248155</v>
      </c>
      <c r="AG1583" s="4">
        <f t="shared" si="2416"/>
        <v>-0.37635857095640124</v>
      </c>
      <c r="AI1583">
        <f t="shared" si="2417"/>
        <v>0</v>
      </c>
      <c r="AJ1583">
        <f t="shared" si="2420"/>
        <v>0</v>
      </c>
      <c r="AK1583">
        <f t="shared" si="2421"/>
        <v>1</v>
      </c>
      <c r="AL1583">
        <f t="shared" ref="AL1583:AN1583" si="2451">SUM(AI1573:AI1582)/10</f>
        <v>0.7</v>
      </c>
      <c r="AM1583">
        <f t="shared" si="2451"/>
        <v>0</v>
      </c>
      <c r="AN1583">
        <f t="shared" si="2451"/>
        <v>0.3</v>
      </c>
      <c r="AO1583" s="7">
        <f t="shared" si="2434"/>
        <v>-43.30078125</v>
      </c>
      <c r="AP1583" s="8">
        <f t="shared" si="2438"/>
        <v>0.37449634049080149</v>
      </c>
      <c r="AQ1583" s="8">
        <f t="shared" si="2439"/>
        <v>0</v>
      </c>
      <c r="AR1583" s="8">
        <f t="shared" si="2440"/>
        <v>0.34545454545454546</v>
      </c>
      <c r="AT1583" s="8">
        <f t="shared" si="2435"/>
        <v>3</v>
      </c>
      <c r="AU1583" s="8">
        <f t="shared" si="2436"/>
        <v>7</v>
      </c>
      <c r="AV1583" s="4"/>
    </row>
    <row r="1584" spans="1:53" x14ac:dyDescent="0.25">
      <c r="A1584" t="s">
        <v>1588</v>
      </c>
      <c r="B1584">
        <v>17197.650390625</v>
      </c>
      <c r="C1584">
        <v>17211.349609375</v>
      </c>
      <c r="D1584">
        <v>17189.19921875</v>
      </c>
      <c r="E1584">
        <v>17210.30078125</v>
      </c>
      <c r="F1584">
        <v>17210.30078125</v>
      </c>
      <c r="G1584">
        <v>0</v>
      </c>
      <c r="H1584" t="str">
        <f t="shared" si="2394"/>
        <v xml:space="preserve"> 15:15:00+05:30</v>
      </c>
      <c r="I1584" t="str">
        <f t="shared" si="2395"/>
        <v>N</v>
      </c>
      <c r="J1584">
        <f t="shared" si="2396"/>
        <v>13.30078125</v>
      </c>
      <c r="K1584">
        <f t="shared" si="2397"/>
        <v>12.650390625</v>
      </c>
      <c r="L1584" s="3">
        <f t="shared" si="2373"/>
        <v>7.7343613711693896E-4</v>
      </c>
      <c r="M1584" s="3">
        <f t="shared" si="2398"/>
        <v>7.3558831222061245E-4</v>
      </c>
      <c r="N1584" t="str">
        <f t="shared" si="2399"/>
        <v>2021-12-03</v>
      </c>
      <c r="O1584">
        <f t="shared" si="2400"/>
        <v>-66</v>
      </c>
      <c r="P1584">
        <f t="shared" si="2401"/>
        <v>-300.55078125</v>
      </c>
      <c r="Q1584">
        <f t="shared" si="2402"/>
        <v>262.69921875</v>
      </c>
      <c r="R1584">
        <f t="shared" si="2403"/>
        <v>311.8984375</v>
      </c>
      <c r="S1584">
        <f t="shared" si="2404"/>
        <v>17339.44384765625</v>
      </c>
      <c r="T1584">
        <f t="shared" si="2405"/>
        <v>17249.942801339286</v>
      </c>
      <c r="U1584">
        <f t="shared" si="2406"/>
        <v>-129.14306640625</v>
      </c>
      <c r="V1584">
        <f t="shared" si="2407"/>
        <v>-39.642020089286234</v>
      </c>
      <c r="W1584">
        <f t="shared" si="2408"/>
        <v>22.150390625</v>
      </c>
      <c r="X1584">
        <f t="shared" si="2409"/>
        <v>69.2</v>
      </c>
      <c r="Y1584">
        <f t="shared" si="2410"/>
        <v>17273.718113622301</v>
      </c>
      <c r="Z1584">
        <f t="shared" si="2419"/>
        <v>17263.843381838771</v>
      </c>
      <c r="AA1584">
        <f t="shared" si="2411"/>
        <v>-63.417332372300734</v>
      </c>
      <c r="AB1584">
        <f t="shared" si="2412"/>
        <v>-53.542600588771165</v>
      </c>
      <c r="AC1584" s="9">
        <f t="shared" si="2413"/>
        <v>9.8747317835295689</v>
      </c>
      <c r="AD1584" s="4">
        <f t="shared" si="2414"/>
        <v>-0.56383133963063325</v>
      </c>
      <c r="AE1584" s="2">
        <f t="shared" si="2415"/>
        <v>1.2886226020836576E-3</v>
      </c>
      <c r="AF1584">
        <f t="shared" si="2423"/>
        <v>23.7753122830145</v>
      </c>
      <c r="AG1584" s="4">
        <f t="shared" si="2416"/>
        <v>-0.54359159580734062</v>
      </c>
      <c r="AI1584">
        <f t="shared" si="2417"/>
        <v>0</v>
      </c>
      <c r="AJ1584">
        <f t="shared" si="2420"/>
        <v>0</v>
      </c>
      <c r="AK1584">
        <f t="shared" si="2421"/>
        <v>1</v>
      </c>
      <c r="AL1584">
        <f t="shared" ref="AL1584:AN1584" si="2452">SUM(AI1574:AI1583)/10</f>
        <v>0.6</v>
      </c>
      <c r="AM1584">
        <f t="shared" si="2452"/>
        <v>0</v>
      </c>
      <c r="AN1584">
        <f t="shared" si="2452"/>
        <v>0.4</v>
      </c>
      <c r="AO1584" s="7">
        <f t="shared" si="2434"/>
        <v>13.30078125</v>
      </c>
      <c r="AP1584" s="8">
        <f t="shared" si="2438"/>
        <v>0.30640609676520125</v>
      </c>
      <c r="AQ1584" s="8">
        <f t="shared" si="2439"/>
        <v>0</v>
      </c>
      <c r="AR1584" s="8">
        <f t="shared" si="2440"/>
        <v>0.42727272727272725</v>
      </c>
      <c r="AT1584" s="8">
        <f t="shared" si="2435"/>
        <v>3</v>
      </c>
      <c r="AU1584" s="8">
        <f t="shared" si="2436"/>
        <v>7</v>
      </c>
      <c r="AV1584" s="4"/>
    </row>
    <row r="1585" spans="1:53" x14ac:dyDescent="0.25">
      <c r="A1585" t="s">
        <v>1589</v>
      </c>
      <c r="B1585">
        <v>17209.05078125</v>
      </c>
      <c r="C1585">
        <v>17210.849609375</v>
      </c>
      <c r="D1585">
        <v>17095.349609375</v>
      </c>
      <c r="E1585">
        <v>17144.30078125</v>
      </c>
      <c r="F1585">
        <v>17144.30078125</v>
      </c>
      <c r="G1585">
        <v>0</v>
      </c>
      <c r="H1585" t="str">
        <f t="shared" si="2394"/>
        <v xml:space="preserve"> 09:15:00+05:30</v>
      </c>
      <c r="I1585" t="str">
        <f t="shared" si="2395"/>
        <v>Y</v>
      </c>
      <c r="J1585">
        <f t="shared" si="2396"/>
        <v>-66</v>
      </c>
      <c r="K1585">
        <f t="shared" si="2397"/>
        <v>-64.75</v>
      </c>
      <c r="L1585" s="3">
        <f t="shared" si="2373"/>
        <v>-3.8349126397549432E-3</v>
      </c>
      <c r="M1585" s="3">
        <f t="shared" si="2398"/>
        <v>-3.7625549963829445E-3</v>
      </c>
      <c r="N1585" t="str">
        <f t="shared" si="2399"/>
        <v>2021-12-06</v>
      </c>
      <c r="O1585">
        <f t="shared" si="2400"/>
        <v>-25.900390625</v>
      </c>
      <c r="P1585">
        <f t="shared" si="2401"/>
        <v>-235</v>
      </c>
      <c r="Q1585">
        <f t="shared" si="2402"/>
        <v>323.548828125</v>
      </c>
      <c r="R1585">
        <f t="shared" si="2403"/>
        <v>354.8984375</v>
      </c>
      <c r="S1585">
        <f t="shared" si="2404"/>
        <v>17315.218994140625</v>
      </c>
      <c r="T1585">
        <f t="shared" si="2405"/>
        <v>17261.140438988095</v>
      </c>
      <c r="U1585">
        <f t="shared" si="2406"/>
        <v>-170.918212890625</v>
      </c>
      <c r="V1585">
        <f t="shared" si="2407"/>
        <v>-116.83965773809541</v>
      </c>
      <c r="W1585">
        <f t="shared" si="2408"/>
        <v>115.5</v>
      </c>
      <c r="X1585">
        <f t="shared" si="2409"/>
        <v>66.090039062499997</v>
      </c>
      <c r="Y1585">
        <f t="shared" si="2410"/>
        <v>17244.958706428457</v>
      </c>
      <c r="Z1585">
        <f t="shared" si="2419"/>
        <v>17252.975872694336</v>
      </c>
      <c r="AA1585">
        <f t="shared" si="2411"/>
        <v>-100.65792517845694</v>
      </c>
      <c r="AB1585">
        <f t="shared" si="2412"/>
        <v>-108.67509144433643</v>
      </c>
      <c r="AC1585" s="9">
        <f t="shared" si="2413"/>
        <v>-8.0171662658794958</v>
      </c>
      <c r="AD1585" s="4" t="str">
        <f t="shared" si="2414"/>
        <v>CROSSOVER</v>
      </c>
      <c r="AE1585" s="2">
        <f t="shared" si="2415"/>
        <v>6.7562233378754893E-3</v>
      </c>
      <c r="AF1585">
        <f t="shared" si="2423"/>
        <v>-16.181732559638476</v>
      </c>
      <c r="AG1585" s="4" t="str">
        <f t="shared" si="2416"/>
        <v>CROSSOVER</v>
      </c>
      <c r="AI1585">
        <f t="shared" si="2417"/>
        <v>0</v>
      </c>
      <c r="AJ1585">
        <f t="shared" si="2420"/>
        <v>1</v>
      </c>
      <c r="AK1585">
        <f t="shared" si="2421"/>
        <v>0</v>
      </c>
      <c r="AL1585">
        <f t="shared" ref="AL1585:AN1585" si="2453">SUM(AI1575:AI1584)/10</f>
        <v>0.5</v>
      </c>
      <c r="AM1585">
        <f t="shared" si="2453"/>
        <v>0</v>
      </c>
      <c r="AN1585">
        <f t="shared" si="2453"/>
        <v>0.5</v>
      </c>
      <c r="AO1585" s="7">
        <f t="shared" si="2434"/>
        <v>-66</v>
      </c>
      <c r="AP1585" s="8">
        <f t="shared" si="2438"/>
        <v>0.25069589735334646</v>
      </c>
      <c r="AQ1585" s="8">
        <f t="shared" si="2439"/>
        <v>0.18181818181818182</v>
      </c>
      <c r="AR1585" s="8">
        <f t="shared" si="2440"/>
        <v>0.32727272727272727</v>
      </c>
      <c r="AT1585" s="8">
        <f t="shared" si="2435"/>
        <v>3</v>
      </c>
      <c r="AU1585" s="8">
        <f t="shared" si="2436"/>
        <v>7</v>
      </c>
      <c r="AV1585" s="4"/>
      <c r="AW1585" s="7">
        <f>SUM(AO1586:AO1591)</f>
        <v>-235</v>
      </c>
      <c r="AX1585" s="7">
        <f>SUM(AO1586:AO1596)</f>
        <v>87.298828125</v>
      </c>
      <c r="AY1585" s="7">
        <f>SUM(AO1585:AO1599)</f>
        <v>195.849609375</v>
      </c>
      <c r="AZ1585" s="7">
        <f>SUM(AO1586:AO1605)</f>
        <v>323.548828125</v>
      </c>
      <c r="BA1585">
        <f>IF(AC1585&gt;0,1,-1)</f>
        <v>-1</v>
      </c>
    </row>
    <row r="1586" spans="1:53" x14ac:dyDescent="0.25">
      <c r="A1586" t="s">
        <v>1590</v>
      </c>
      <c r="B1586">
        <v>17144.55078125</v>
      </c>
      <c r="C1586">
        <v>17162.400390625</v>
      </c>
      <c r="D1586">
        <v>17098.150390625</v>
      </c>
      <c r="E1586">
        <v>17118.400390625</v>
      </c>
      <c r="F1586">
        <v>17118.400390625</v>
      </c>
      <c r="G1586">
        <v>0</v>
      </c>
      <c r="H1586" t="str">
        <f t="shared" si="2394"/>
        <v xml:space="preserve"> 10:15:00+05:30</v>
      </c>
      <c r="I1586" t="str">
        <f t="shared" si="2395"/>
        <v>N</v>
      </c>
      <c r="J1586">
        <f t="shared" si="2396"/>
        <v>-25.900390625</v>
      </c>
      <c r="K1586">
        <f t="shared" si="2397"/>
        <v>-26.150390625</v>
      </c>
      <c r="L1586" s="3">
        <f t="shared" si="2373"/>
        <v>-1.5107288979277688E-3</v>
      </c>
      <c r="M1586" s="3">
        <f t="shared" si="2398"/>
        <v>-1.5252887613479594E-3</v>
      </c>
      <c r="N1586" t="str">
        <f t="shared" si="2399"/>
        <v>2021-12-06</v>
      </c>
      <c r="O1586">
        <f t="shared" si="2400"/>
        <v>-60.650390625</v>
      </c>
      <c r="P1586">
        <f t="shared" si="2401"/>
        <v>-27.201171875</v>
      </c>
      <c r="Q1586">
        <f t="shared" si="2402"/>
        <v>293.44921875</v>
      </c>
      <c r="R1586">
        <f t="shared" si="2403"/>
        <v>498.099609375</v>
      </c>
      <c r="S1586">
        <f t="shared" si="2404"/>
        <v>17283.069091796875</v>
      </c>
      <c r="T1586">
        <f t="shared" si="2405"/>
        <v>17262.788132440477</v>
      </c>
      <c r="U1586">
        <f t="shared" si="2406"/>
        <v>-164.668701171875</v>
      </c>
      <c r="V1586">
        <f t="shared" si="2407"/>
        <v>-144.38774181547706</v>
      </c>
      <c r="W1586">
        <f t="shared" si="2408"/>
        <v>64.25</v>
      </c>
      <c r="X1586">
        <f t="shared" si="2409"/>
        <v>71.655078125000003</v>
      </c>
      <c r="Y1586">
        <f t="shared" si="2410"/>
        <v>17216.834636249911</v>
      </c>
      <c r="Z1586">
        <f t="shared" si="2419"/>
        <v>17240.741737960761</v>
      </c>
      <c r="AA1586">
        <f t="shared" si="2411"/>
        <v>-98.434245624910545</v>
      </c>
      <c r="AB1586">
        <f t="shared" si="2412"/>
        <v>-122.34134733576138</v>
      </c>
      <c r="AC1586" s="9">
        <f t="shared" si="2413"/>
        <v>-23.907101710850839</v>
      </c>
      <c r="AD1586" s="4">
        <f t="shared" si="2414"/>
        <v>1.9819890118280079</v>
      </c>
      <c r="AE1586" s="2">
        <f t="shared" si="2415"/>
        <v>3.757716392249573E-3</v>
      </c>
      <c r="AF1586">
        <f t="shared" si="2423"/>
        <v>-45.953496190566511</v>
      </c>
      <c r="AG1586" s="4">
        <f t="shared" si="2416"/>
        <v>1.839837824608886</v>
      </c>
      <c r="AI1586">
        <f t="shared" si="2417"/>
        <v>0</v>
      </c>
      <c r="AJ1586">
        <f t="shared" si="2420"/>
        <v>1</v>
      </c>
      <c r="AK1586">
        <f t="shared" si="2421"/>
        <v>0</v>
      </c>
      <c r="AL1586">
        <f t="shared" ref="AL1586:AN1586" si="2454">SUM(AI1576:AI1585)/10</f>
        <v>0.4</v>
      </c>
      <c r="AM1586">
        <f t="shared" si="2454"/>
        <v>0.1</v>
      </c>
      <c r="AN1586">
        <f t="shared" si="2454"/>
        <v>0.5</v>
      </c>
      <c r="AO1586" s="7">
        <f t="shared" si="2434"/>
        <v>-25.900390625</v>
      </c>
      <c r="AP1586" s="8">
        <f t="shared" si="2438"/>
        <v>0.20511482510728346</v>
      </c>
      <c r="AQ1586" s="8">
        <f t="shared" si="2439"/>
        <v>0.18181818181818182</v>
      </c>
      <c r="AR1586" s="8">
        <f t="shared" si="2440"/>
        <v>0.40909090909090906</v>
      </c>
      <c r="AT1586" s="8">
        <f t="shared" si="2435"/>
        <v>2</v>
      </c>
      <c r="AU1586" s="8">
        <f t="shared" si="2436"/>
        <v>8</v>
      </c>
      <c r="AV1586" s="4"/>
    </row>
    <row r="1587" spans="1:53" x14ac:dyDescent="0.25">
      <c r="A1587" t="s">
        <v>1591</v>
      </c>
      <c r="B1587">
        <v>17117.55078125</v>
      </c>
      <c r="C1587">
        <v>17119</v>
      </c>
      <c r="D1587">
        <v>17055.599609375</v>
      </c>
      <c r="E1587">
        <v>17057.75</v>
      </c>
      <c r="F1587">
        <v>17057.75</v>
      </c>
      <c r="G1587">
        <v>0</v>
      </c>
      <c r="H1587" t="str">
        <f t="shared" si="2394"/>
        <v xml:space="preserve"> 11:15:00+05:30</v>
      </c>
      <c r="I1587" t="str">
        <f t="shared" si="2395"/>
        <v>N</v>
      </c>
      <c r="J1587">
        <f t="shared" si="2396"/>
        <v>-60.650390625</v>
      </c>
      <c r="K1587">
        <f t="shared" si="2397"/>
        <v>-59.80078125</v>
      </c>
      <c r="L1587" s="3">
        <f t="shared" si="2373"/>
        <v>-3.5429940438953377E-3</v>
      </c>
      <c r="M1587" s="3">
        <f t="shared" si="2398"/>
        <v>-3.4935360796769944E-3</v>
      </c>
      <c r="N1587" t="str">
        <f t="shared" si="2399"/>
        <v>2021-12-06</v>
      </c>
      <c r="O1587">
        <f t="shared" si="2400"/>
        <v>1.55078125</v>
      </c>
      <c r="P1587">
        <f t="shared" si="2401"/>
        <v>110.19921875</v>
      </c>
      <c r="Q1587">
        <f t="shared" si="2402"/>
        <v>371.650390625</v>
      </c>
      <c r="R1587">
        <f t="shared" si="2403"/>
        <v>510.30078125</v>
      </c>
      <c r="S1587">
        <f t="shared" si="2404"/>
        <v>17248.73779296875</v>
      </c>
      <c r="T1587">
        <f t="shared" si="2405"/>
        <v>17259.085751488095</v>
      </c>
      <c r="U1587">
        <f t="shared" si="2406"/>
        <v>-190.98779296875</v>
      </c>
      <c r="V1587">
        <f t="shared" si="2407"/>
        <v>-201.33575148809541</v>
      </c>
      <c r="W1587">
        <f t="shared" si="2408"/>
        <v>63.400390625</v>
      </c>
      <c r="X1587">
        <f t="shared" si="2409"/>
        <v>69.270117187500006</v>
      </c>
      <c r="Y1587">
        <f t="shared" si="2410"/>
        <v>17181.48249486104</v>
      </c>
      <c r="Z1587">
        <f t="shared" si="2419"/>
        <v>17224.106125418875</v>
      </c>
      <c r="AA1587">
        <f t="shared" si="2411"/>
        <v>-123.73249486104032</v>
      </c>
      <c r="AB1587">
        <f t="shared" si="2412"/>
        <v>-166.35612541887531</v>
      </c>
      <c r="AC1587" s="9">
        <f t="shared" si="2413"/>
        <v>-42.623630557834986</v>
      </c>
      <c r="AD1587" s="4">
        <f t="shared" si="2414"/>
        <v>0.78288573300749298</v>
      </c>
      <c r="AE1587" s="2">
        <f t="shared" si="2415"/>
        <v>3.7172771451641331E-3</v>
      </c>
      <c r="AF1587">
        <f t="shared" si="2423"/>
        <v>-77.603256627055089</v>
      </c>
      <c r="AG1587" s="4">
        <f t="shared" si="2416"/>
        <v>0.68873454818843027</v>
      </c>
      <c r="AI1587">
        <f t="shared" si="2417"/>
        <v>0</v>
      </c>
      <c r="AJ1587">
        <f t="shared" si="2420"/>
        <v>1</v>
      </c>
      <c r="AK1587">
        <f t="shared" si="2421"/>
        <v>0</v>
      </c>
      <c r="AL1587">
        <f t="shared" ref="AL1587:AN1587" si="2455">SUM(AI1577:AI1586)/10</f>
        <v>0.3</v>
      </c>
      <c r="AM1587">
        <f t="shared" si="2455"/>
        <v>0.2</v>
      </c>
      <c r="AN1587">
        <f t="shared" si="2455"/>
        <v>0.5</v>
      </c>
      <c r="AO1587" s="7">
        <f t="shared" si="2434"/>
        <v>-60.650390625</v>
      </c>
      <c r="AP1587" s="8">
        <f t="shared" si="2438"/>
        <v>0.16782122054232285</v>
      </c>
      <c r="AQ1587" s="8">
        <f t="shared" si="2439"/>
        <v>0.26363636363636367</v>
      </c>
      <c r="AR1587" s="8">
        <f t="shared" si="2440"/>
        <v>0.40909090909090906</v>
      </c>
      <c r="AT1587" s="8">
        <f t="shared" si="2435"/>
        <v>2</v>
      </c>
      <c r="AU1587" s="8">
        <f t="shared" si="2436"/>
        <v>8</v>
      </c>
      <c r="AV1587" s="4"/>
    </row>
    <row r="1588" spans="1:53" x14ac:dyDescent="0.25">
      <c r="A1588" t="s">
        <v>1592</v>
      </c>
      <c r="B1588">
        <v>17056.94921875</v>
      </c>
      <c r="C1588">
        <v>17089.349609375</v>
      </c>
      <c r="D1588">
        <v>17035.400390625</v>
      </c>
      <c r="E1588">
        <v>17059.30078125</v>
      </c>
      <c r="F1588">
        <v>17059.30078125</v>
      </c>
      <c r="G1588">
        <v>0</v>
      </c>
      <c r="H1588" t="str">
        <f t="shared" si="2394"/>
        <v xml:space="preserve"> 12:15:00+05:30</v>
      </c>
      <c r="I1588" t="str">
        <f t="shared" si="2395"/>
        <v>N</v>
      </c>
      <c r="J1588">
        <f t="shared" si="2396"/>
        <v>1.55078125</v>
      </c>
      <c r="K1588">
        <f t="shared" si="2397"/>
        <v>2.3515625</v>
      </c>
      <c r="L1588" s="3">
        <f t="shared" si="2373"/>
        <v>9.091358766543067E-5</v>
      </c>
      <c r="M1588" s="3">
        <f t="shared" si="2398"/>
        <v>1.3786536325118589E-4</v>
      </c>
      <c r="N1588" t="str">
        <f t="shared" si="2399"/>
        <v>2021-12-06</v>
      </c>
      <c r="O1588">
        <f t="shared" si="2400"/>
        <v>-63</v>
      </c>
      <c r="P1588">
        <f t="shared" si="2401"/>
        <v>136.1484375</v>
      </c>
      <c r="Q1588">
        <f t="shared" si="2402"/>
        <v>413.349609375</v>
      </c>
      <c r="R1588">
        <f t="shared" si="2403"/>
        <v>489</v>
      </c>
      <c r="S1588">
        <f t="shared" si="2404"/>
        <v>17205.037841796875</v>
      </c>
      <c r="T1588">
        <f t="shared" si="2405"/>
        <v>17253.864304315477</v>
      </c>
      <c r="U1588">
        <f t="shared" si="2406"/>
        <v>-145.737060546875</v>
      </c>
      <c r="V1588">
        <f t="shared" si="2407"/>
        <v>-194.56352306547706</v>
      </c>
      <c r="W1588">
        <f t="shared" si="2408"/>
        <v>53.94921875</v>
      </c>
      <c r="X1588">
        <f t="shared" si="2409"/>
        <v>73.730078125000006</v>
      </c>
      <c r="Y1588">
        <f t="shared" si="2410"/>
        <v>17154.331002947474</v>
      </c>
      <c r="Z1588">
        <f t="shared" si="2419"/>
        <v>17209.123821403522</v>
      </c>
      <c r="AA1588">
        <f t="shared" si="2411"/>
        <v>-95.03022169747419</v>
      </c>
      <c r="AB1588">
        <f t="shared" si="2412"/>
        <v>-149.82304015352202</v>
      </c>
      <c r="AC1588" s="9">
        <f t="shared" si="2413"/>
        <v>-54.792818456047826</v>
      </c>
      <c r="AD1588" s="4">
        <f t="shared" si="2414"/>
        <v>0.28550331679749241</v>
      </c>
      <c r="AE1588" s="2">
        <f t="shared" si="2415"/>
        <v>3.1668888029006692E-3</v>
      </c>
      <c r="AF1588">
        <f t="shared" si="2423"/>
        <v>-99.533301368002867</v>
      </c>
      <c r="AG1588" s="4">
        <f t="shared" si="2416"/>
        <v>0.2825918098558538</v>
      </c>
      <c r="AI1588">
        <f t="shared" si="2417"/>
        <v>0</v>
      </c>
      <c r="AJ1588">
        <f t="shared" si="2420"/>
        <v>1</v>
      </c>
      <c r="AK1588">
        <f t="shared" si="2421"/>
        <v>0</v>
      </c>
      <c r="AL1588">
        <f t="shared" ref="AL1588:AN1588" si="2456">SUM(AI1578:AI1587)/10</f>
        <v>0.2</v>
      </c>
      <c r="AM1588">
        <f t="shared" si="2456"/>
        <v>0.3</v>
      </c>
      <c r="AN1588">
        <f t="shared" si="2456"/>
        <v>0.5</v>
      </c>
      <c r="AO1588" s="7">
        <f t="shared" si="2434"/>
        <v>1.55078125</v>
      </c>
      <c r="AP1588" s="8">
        <f t="shared" si="2438"/>
        <v>0.1373082713528096</v>
      </c>
      <c r="AQ1588" s="8">
        <f t="shared" si="2439"/>
        <v>0.34545454545454546</v>
      </c>
      <c r="AR1588" s="8">
        <f t="shared" si="2440"/>
        <v>0.40909090909090906</v>
      </c>
      <c r="AT1588" s="8">
        <f t="shared" si="2435"/>
        <v>3</v>
      </c>
      <c r="AU1588" s="8">
        <f t="shared" si="2436"/>
        <v>7</v>
      </c>
      <c r="AV1588" s="4"/>
    </row>
    <row r="1589" spans="1:53" x14ac:dyDescent="0.25">
      <c r="A1589" t="s">
        <v>1593</v>
      </c>
      <c r="B1589">
        <v>17059.44921875</v>
      </c>
      <c r="C1589">
        <v>17080.150390625</v>
      </c>
      <c r="D1589">
        <v>16996.30078125</v>
      </c>
      <c r="E1589">
        <v>16996.30078125</v>
      </c>
      <c r="F1589">
        <v>16996.30078125</v>
      </c>
      <c r="G1589">
        <v>0</v>
      </c>
      <c r="H1589" t="str">
        <f t="shared" si="2394"/>
        <v xml:space="preserve"> 13:15:00+05:30</v>
      </c>
      <c r="I1589" t="str">
        <f t="shared" si="2395"/>
        <v>N</v>
      </c>
      <c r="J1589">
        <f t="shared" si="2396"/>
        <v>-63</v>
      </c>
      <c r="K1589">
        <f t="shared" si="2397"/>
        <v>-63.1484375</v>
      </c>
      <c r="L1589" s="3">
        <f t="shared" si="2373"/>
        <v>-3.6930001298320358E-3</v>
      </c>
      <c r="M1589" s="3">
        <f t="shared" si="2398"/>
        <v>-3.7016691858136721E-3</v>
      </c>
      <c r="N1589" t="str">
        <f t="shared" si="2399"/>
        <v>2021-12-06</v>
      </c>
      <c r="O1589">
        <f t="shared" si="2400"/>
        <v>-86.55078125</v>
      </c>
      <c r="P1589">
        <f t="shared" si="2401"/>
        <v>191.3984375</v>
      </c>
      <c r="Q1589">
        <f t="shared" si="2402"/>
        <v>534.69921875</v>
      </c>
      <c r="R1589">
        <f t="shared" si="2403"/>
        <v>397.19921875</v>
      </c>
      <c r="S1589">
        <f t="shared" si="2404"/>
        <v>17164.613037109375</v>
      </c>
      <c r="T1589">
        <f t="shared" si="2405"/>
        <v>17249.416759672618</v>
      </c>
      <c r="U1589">
        <f t="shared" si="2406"/>
        <v>-168.312255859375</v>
      </c>
      <c r="V1589">
        <f t="shared" si="2407"/>
        <v>-253.11597842261835</v>
      </c>
      <c r="W1589">
        <f t="shared" si="2408"/>
        <v>83.849609375</v>
      </c>
      <c r="X1589">
        <f t="shared" si="2409"/>
        <v>66.5849609375</v>
      </c>
      <c r="Y1589">
        <f t="shared" si="2410"/>
        <v>17119.213175903591</v>
      </c>
      <c r="Z1589">
        <f t="shared" si="2419"/>
        <v>17189.776272298655</v>
      </c>
      <c r="AA1589">
        <f t="shared" si="2411"/>
        <v>-122.91239465359104</v>
      </c>
      <c r="AB1589">
        <f t="shared" si="2412"/>
        <v>-193.47549104865539</v>
      </c>
      <c r="AC1589" s="9">
        <f t="shared" si="2413"/>
        <v>-70.563096395064349</v>
      </c>
      <c r="AD1589" s="4">
        <f t="shared" si="2414"/>
        <v>0.28781651288237137</v>
      </c>
      <c r="AE1589" s="2">
        <f t="shared" si="2415"/>
        <v>4.933403477273203E-3</v>
      </c>
      <c r="AF1589">
        <f t="shared" si="2423"/>
        <v>-130.20358376902732</v>
      </c>
      <c r="AG1589" s="4">
        <f t="shared" si="2416"/>
        <v>0.30814091343788258</v>
      </c>
      <c r="AI1589">
        <f t="shared" si="2417"/>
        <v>0</v>
      </c>
      <c r="AJ1589">
        <f t="shared" si="2420"/>
        <v>1</v>
      </c>
      <c r="AK1589">
        <f t="shared" si="2421"/>
        <v>0</v>
      </c>
      <c r="AL1589">
        <f t="shared" ref="AL1589:AN1589" si="2457">SUM(AI1579:AI1588)/10</f>
        <v>0.1</v>
      </c>
      <c r="AM1589">
        <f t="shared" si="2457"/>
        <v>0.4</v>
      </c>
      <c r="AN1589">
        <f t="shared" si="2457"/>
        <v>0.5</v>
      </c>
      <c r="AO1589" s="7">
        <f t="shared" si="2434"/>
        <v>-63</v>
      </c>
      <c r="AP1589" s="8">
        <f t="shared" si="2438"/>
        <v>0.11234313110684421</v>
      </c>
      <c r="AQ1589" s="8">
        <f t="shared" si="2439"/>
        <v>0.42727272727272725</v>
      </c>
      <c r="AR1589" s="8">
        <f t="shared" si="2440"/>
        <v>0.40909090909090906</v>
      </c>
      <c r="AT1589" s="8">
        <f t="shared" si="2435"/>
        <v>2</v>
      </c>
      <c r="AU1589" s="8">
        <f t="shared" si="2436"/>
        <v>8</v>
      </c>
      <c r="AV1589" s="4"/>
    </row>
    <row r="1590" spans="1:53" x14ac:dyDescent="0.25">
      <c r="A1590" t="s">
        <v>1594</v>
      </c>
      <c r="B1590">
        <v>16996.19921875</v>
      </c>
      <c r="C1590">
        <v>17010.19921875</v>
      </c>
      <c r="D1590">
        <v>16908.55078125</v>
      </c>
      <c r="E1590">
        <v>16909.75</v>
      </c>
      <c r="F1590">
        <v>16909.75</v>
      </c>
      <c r="G1590">
        <v>0</v>
      </c>
      <c r="H1590" t="str">
        <f t="shared" si="2394"/>
        <v xml:space="preserve"> 14:15:00+05:30</v>
      </c>
      <c r="I1590" t="str">
        <f t="shared" si="2395"/>
        <v>N</v>
      </c>
      <c r="J1590">
        <f t="shared" si="2396"/>
        <v>-86.55078125</v>
      </c>
      <c r="K1590">
        <f t="shared" si="2397"/>
        <v>-86.44921875</v>
      </c>
      <c r="L1590" s="3">
        <f t="shared" si="2373"/>
        <v>-5.0923305232089796E-3</v>
      </c>
      <c r="M1590" s="3">
        <f t="shared" si="2398"/>
        <v>-5.0863853522398273E-3</v>
      </c>
      <c r="N1590" t="str">
        <f t="shared" si="2399"/>
        <v>2021-12-06</v>
      </c>
      <c r="O1590">
        <f t="shared" si="2400"/>
        <v>-0.44921875</v>
      </c>
      <c r="P1590">
        <f t="shared" si="2401"/>
        <v>321.849609375</v>
      </c>
      <c r="Q1590">
        <f t="shared" si="2402"/>
        <v>575.25</v>
      </c>
      <c r="R1590">
        <f t="shared" si="2403"/>
        <v>455.5</v>
      </c>
      <c r="S1590">
        <f t="shared" si="2404"/>
        <v>17127.956787109375</v>
      </c>
      <c r="T1590">
        <f t="shared" si="2405"/>
        <v>17244.973958333332</v>
      </c>
      <c r="U1590">
        <f t="shared" si="2406"/>
        <v>-218.206787109375</v>
      </c>
      <c r="V1590">
        <f t="shared" si="2407"/>
        <v>-335.22395833333212</v>
      </c>
      <c r="W1590">
        <f t="shared" si="2408"/>
        <v>101.6484375</v>
      </c>
      <c r="X1590">
        <f t="shared" si="2409"/>
        <v>69.219921874999997</v>
      </c>
      <c r="Y1590">
        <f t="shared" si="2410"/>
        <v>17072.66580348057</v>
      </c>
      <c r="Z1590">
        <f t="shared" si="2419"/>
        <v>17164.319338453322</v>
      </c>
      <c r="AA1590">
        <f t="shared" si="2411"/>
        <v>-162.91580348056959</v>
      </c>
      <c r="AB1590">
        <f t="shared" si="2412"/>
        <v>-254.56933845332242</v>
      </c>
      <c r="AC1590" s="9">
        <f t="shared" si="2413"/>
        <v>-91.653534972752823</v>
      </c>
      <c r="AD1590" s="4">
        <f t="shared" si="2414"/>
        <v>0.29888765736141476</v>
      </c>
      <c r="AE1590" s="2">
        <f t="shared" si="2415"/>
        <v>6.0116587645535303E-3</v>
      </c>
      <c r="AF1590">
        <f t="shared" si="2423"/>
        <v>-172.30815485276253</v>
      </c>
      <c r="AG1590" s="4">
        <f t="shared" si="2416"/>
        <v>0.32337490155744081</v>
      </c>
      <c r="AI1590">
        <f t="shared" si="2417"/>
        <v>0</v>
      </c>
      <c r="AJ1590">
        <f t="shared" si="2420"/>
        <v>1</v>
      </c>
      <c r="AK1590">
        <f t="shared" si="2421"/>
        <v>0</v>
      </c>
      <c r="AL1590">
        <f t="shared" ref="AL1590:AN1590" si="2458">SUM(AI1580:AI1589)/10</f>
        <v>0</v>
      </c>
      <c r="AM1590">
        <f t="shared" si="2458"/>
        <v>0.5</v>
      </c>
      <c r="AN1590">
        <f t="shared" si="2458"/>
        <v>0.5</v>
      </c>
      <c r="AO1590" s="7">
        <f t="shared" si="2434"/>
        <v>-86.55078125</v>
      </c>
      <c r="AP1590" s="8">
        <f t="shared" si="2438"/>
        <v>9.1917107269236173E-2</v>
      </c>
      <c r="AQ1590" s="8">
        <f t="shared" si="2439"/>
        <v>0.50909090909090915</v>
      </c>
      <c r="AR1590" s="8">
        <f t="shared" si="2440"/>
        <v>0.40909090909090906</v>
      </c>
      <c r="AT1590" s="8">
        <f t="shared" si="2435"/>
        <v>2</v>
      </c>
      <c r="AU1590" s="8">
        <f t="shared" si="2436"/>
        <v>8</v>
      </c>
      <c r="AV1590" s="4"/>
    </row>
    <row r="1591" spans="1:53" x14ac:dyDescent="0.25">
      <c r="A1591" t="s">
        <v>1595</v>
      </c>
      <c r="B1591">
        <v>16908.599609375</v>
      </c>
      <c r="C1591">
        <v>16918.650390625</v>
      </c>
      <c r="D1591">
        <v>16893.599609375</v>
      </c>
      <c r="E1591">
        <v>16909.30078125</v>
      </c>
      <c r="F1591">
        <v>16909.30078125</v>
      </c>
      <c r="G1591">
        <v>0</v>
      </c>
      <c r="H1591" t="str">
        <f t="shared" si="2394"/>
        <v xml:space="preserve"> 15:15:00+05:30</v>
      </c>
      <c r="I1591" t="str">
        <f t="shared" si="2395"/>
        <v>N</v>
      </c>
      <c r="J1591">
        <f t="shared" si="2396"/>
        <v>-0.44921875</v>
      </c>
      <c r="K1591">
        <f t="shared" si="2397"/>
        <v>0.701171875</v>
      </c>
      <c r="L1591" s="3">
        <f t="shared" si="2373"/>
        <v>-2.6565664779195434E-5</v>
      </c>
      <c r="M1591" s="3">
        <f t="shared" si="2398"/>
        <v>4.1468358775923355E-5</v>
      </c>
      <c r="N1591" t="str">
        <f t="shared" si="2399"/>
        <v>2021-12-06</v>
      </c>
      <c r="O1591">
        <f t="shared" si="2400"/>
        <v>181.8984375</v>
      </c>
      <c r="P1591">
        <f t="shared" si="2401"/>
        <v>266.25</v>
      </c>
      <c r="Q1591">
        <f t="shared" si="2402"/>
        <v>607.3984375</v>
      </c>
      <c r="R1591">
        <f t="shared" si="2403"/>
        <v>457</v>
      </c>
      <c r="S1591">
        <f t="shared" si="2404"/>
        <v>17086.637939453125</v>
      </c>
      <c r="T1591">
        <f t="shared" si="2405"/>
        <v>17232.728701636905</v>
      </c>
      <c r="U1591">
        <f t="shared" si="2406"/>
        <v>-177.337158203125</v>
      </c>
      <c r="V1591">
        <f t="shared" si="2407"/>
        <v>-323.42792038690459</v>
      </c>
      <c r="W1591">
        <f t="shared" si="2408"/>
        <v>25.05078125</v>
      </c>
      <c r="X1591">
        <f t="shared" si="2409"/>
        <v>74.7998046875</v>
      </c>
      <c r="Y1591">
        <f t="shared" si="2410"/>
        <v>17036.362465207108</v>
      </c>
      <c r="Z1591">
        <f t="shared" si="2419"/>
        <v>17141.135833253022</v>
      </c>
      <c r="AA1591">
        <f t="shared" si="2411"/>
        <v>-127.06168395710847</v>
      </c>
      <c r="AB1591">
        <f t="shared" si="2412"/>
        <v>-231.8350520030217</v>
      </c>
      <c r="AC1591" s="9">
        <f t="shared" si="2413"/>
        <v>-104.77336804591323</v>
      </c>
      <c r="AD1591" s="4">
        <f t="shared" si="2414"/>
        <v>0.14314595805890881</v>
      </c>
      <c r="AE1591" s="2">
        <f t="shared" si="2415"/>
        <v>1.4828563378581686E-3</v>
      </c>
      <c r="AF1591">
        <f t="shared" si="2423"/>
        <v>-196.36623642979612</v>
      </c>
      <c r="AG1591" s="4">
        <f t="shared" si="2416"/>
        <v>0.13962242006242387</v>
      </c>
      <c r="AI1591">
        <f t="shared" si="2417"/>
        <v>0</v>
      </c>
      <c r="AJ1591">
        <f t="shared" si="2420"/>
        <v>1</v>
      </c>
      <c r="AK1591">
        <f t="shared" si="2421"/>
        <v>0</v>
      </c>
      <c r="AL1591">
        <f t="shared" ref="AL1591:AN1591" si="2459">SUM(AI1581:AI1590)/10</f>
        <v>0</v>
      </c>
      <c r="AM1591">
        <f t="shared" si="2459"/>
        <v>0.6</v>
      </c>
      <c r="AN1591">
        <f t="shared" si="2459"/>
        <v>0.4</v>
      </c>
      <c r="AO1591" s="7">
        <f t="shared" si="2434"/>
        <v>-0.44921875</v>
      </c>
      <c r="AP1591" s="8">
        <f t="shared" si="2438"/>
        <v>7.5204905947556869E-2</v>
      </c>
      <c r="AQ1591" s="8">
        <f t="shared" si="2439"/>
        <v>0.59090909090909094</v>
      </c>
      <c r="AR1591" s="8">
        <f t="shared" si="2440"/>
        <v>0.40909090909090906</v>
      </c>
      <c r="AT1591" s="8">
        <f t="shared" si="2435"/>
        <v>2</v>
      </c>
      <c r="AU1591" s="8">
        <f t="shared" si="2436"/>
        <v>8</v>
      </c>
      <c r="AV1591" s="4"/>
    </row>
    <row r="1592" spans="1:53" x14ac:dyDescent="0.25">
      <c r="A1592" t="s">
        <v>1596</v>
      </c>
      <c r="B1592">
        <v>17044.099609375</v>
      </c>
      <c r="C1592">
        <v>17101.150390625</v>
      </c>
      <c r="D1592">
        <v>16988.75</v>
      </c>
      <c r="E1592">
        <v>17091.19921875</v>
      </c>
      <c r="F1592">
        <v>17091.19921875</v>
      </c>
      <c r="G1592">
        <v>0</v>
      </c>
      <c r="H1592" t="str">
        <f t="shared" si="2394"/>
        <v xml:space="preserve"> 09:15:00+05:30</v>
      </c>
      <c r="I1592" t="str">
        <f t="shared" si="2395"/>
        <v>Y</v>
      </c>
      <c r="J1592">
        <f t="shared" si="2396"/>
        <v>181.8984375</v>
      </c>
      <c r="K1592">
        <f t="shared" si="2397"/>
        <v>47.099609375</v>
      </c>
      <c r="L1592" s="3">
        <f t="shared" si="2373"/>
        <v>1.0757300958399142E-2</v>
      </c>
      <c r="M1592" s="3">
        <f t="shared" si="2398"/>
        <v>2.7633967445891455E-3</v>
      </c>
      <c r="N1592" t="str">
        <f t="shared" si="2399"/>
        <v>2021-12-07</v>
      </c>
      <c r="O1592">
        <f t="shared" si="2400"/>
        <v>76.75</v>
      </c>
      <c r="P1592">
        <f t="shared" si="2401"/>
        <v>89.30078125</v>
      </c>
      <c r="Q1592">
        <f t="shared" si="2402"/>
        <v>411.451171875</v>
      </c>
      <c r="R1592">
        <f t="shared" si="2403"/>
        <v>293.30078125</v>
      </c>
      <c r="S1592">
        <f t="shared" si="2404"/>
        <v>17050.675537109375</v>
      </c>
      <c r="T1592">
        <f t="shared" si="2405"/>
        <v>17219.554966517859</v>
      </c>
      <c r="U1592">
        <f t="shared" si="2406"/>
        <v>40.523681640625</v>
      </c>
      <c r="V1592">
        <f t="shared" si="2407"/>
        <v>-128.3557477678587</v>
      </c>
      <c r="W1592">
        <f t="shared" si="2408"/>
        <v>112.400390625</v>
      </c>
      <c r="X1592">
        <f t="shared" si="2409"/>
        <v>66.7099609375</v>
      </c>
      <c r="Y1592">
        <f t="shared" si="2410"/>
        <v>17048.548410438863</v>
      </c>
      <c r="Z1592">
        <f t="shared" si="2419"/>
        <v>17136.596141025475</v>
      </c>
      <c r="AA1592">
        <f t="shared" si="2411"/>
        <v>42.650808311136643</v>
      </c>
      <c r="AB1592">
        <f t="shared" si="2412"/>
        <v>-45.396922275474935</v>
      </c>
      <c r="AC1592" s="9">
        <f t="shared" si="2413"/>
        <v>-88.047730586611578</v>
      </c>
      <c r="AD1592" s="4">
        <f t="shared" si="2414"/>
        <v>-0.15963634434250726</v>
      </c>
      <c r="AE1592" s="2">
        <f t="shared" si="2415"/>
        <v>6.616166028989773E-3</v>
      </c>
      <c r="AF1592">
        <f t="shared" si="2423"/>
        <v>-171.00655607899535</v>
      </c>
      <c r="AG1592" s="4">
        <f t="shared" si="2416"/>
        <v>-0.12914481028854083</v>
      </c>
      <c r="AI1592">
        <f t="shared" si="2417"/>
        <v>0</v>
      </c>
      <c r="AJ1592">
        <f t="shared" si="2420"/>
        <v>0</v>
      </c>
      <c r="AK1592">
        <f t="shared" si="2421"/>
        <v>1</v>
      </c>
      <c r="AL1592">
        <f t="shared" ref="AL1592:AN1592" si="2460">SUM(AI1582:AI1591)/10</f>
        <v>0</v>
      </c>
      <c r="AM1592">
        <f t="shared" si="2460"/>
        <v>0.7</v>
      </c>
      <c r="AN1592">
        <f t="shared" si="2460"/>
        <v>0.3</v>
      </c>
      <c r="AO1592" s="7">
        <f t="shared" si="2434"/>
        <v>181.8984375</v>
      </c>
      <c r="AP1592" s="8">
        <f t="shared" si="2438"/>
        <v>6.1531286684364708E-2</v>
      </c>
      <c r="AQ1592" s="8">
        <f t="shared" si="2439"/>
        <v>0.49090909090909091</v>
      </c>
      <c r="AR1592" s="8">
        <f t="shared" si="2440"/>
        <v>0.50909090909090915</v>
      </c>
      <c r="AT1592" s="8">
        <f t="shared" si="2435"/>
        <v>3</v>
      </c>
      <c r="AU1592" s="8">
        <f t="shared" si="2436"/>
        <v>7</v>
      </c>
      <c r="AV1592" s="4"/>
    </row>
    <row r="1593" spans="1:53" x14ac:dyDescent="0.25">
      <c r="A1593" t="s">
        <v>1597</v>
      </c>
      <c r="B1593">
        <v>17091.5</v>
      </c>
      <c r="C1593">
        <v>17169.30078125</v>
      </c>
      <c r="D1593">
        <v>17084.099609375</v>
      </c>
      <c r="E1593">
        <v>17167.94921875</v>
      </c>
      <c r="F1593">
        <v>17167.94921875</v>
      </c>
      <c r="G1593">
        <v>0</v>
      </c>
      <c r="H1593" t="str">
        <f t="shared" si="2394"/>
        <v xml:space="preserve"> 10:15:00+05:30</v>
      </c>
      <c r="I1593" t="str">
        <f t="shared" si="2395"/>
        <v>N</v>
      </c>
      <c r="J1593">
        <f t="shared" si="2396"/>
        <v>76.75</v>
      </c>
      <c r="K1593">
        <f t="shared" si="2397"/>
        <v>76.44921875</v>
      </c>
      <c r="L1593" s="3">
        <f t="shared" si="2373"/>
        <v>4.4906152586297729E-3</v>
      </c>
      <c r="M1593" s="3">
        <f t="shared" si="2398"/>
        <v>4.472937936986221E-3</v>
      </c>
      <c r="N1593" t="str">
        <f t="shared" si="2399"/>
        <v>2021-12-07</v>
      </c>
      <c r="O1593">
        <f t="shared" si="2400"/>
        <v>27.5</v>
      </c>
      <c r="P1593">
        <f t="shared" si="2401"/>
        <v>238.201171875</v>
      </c>
      <c r="Q1593">
        <f t="shared" si="2402"/>
        <v>275.3515625</v>
      </c>
      <c r="R1593">
        <f t="shared" si="2403"/>
        <v>112.150390625</v>
      </c>
      <c r="S1593">
        <f t="shared" si="2404"/>
        <v>17035.787841796875</v>
      </c>
      <c r="T1593">
        <f t="shared" si="2405"/>
        <v>17210.247767857141</v>
      </c>
      <c r="U1593">
        <f t="shared" si="2406"/>
        <v>132.161376953125</v>
      </c>
      <c r="V1593">
        <f t="shared" si="2407"/>
        <v>-42.298549107141298</v>
      </c>
      <c r="W1593">
        <f t="shared" si="2408"/>
        <v>85.201171875</v>
      </c>
      <c r="X1593">
        <f t="shared" si="2409"/>
        <v>71.474999999999994</v>
      </c>
      <c r="Y1593">
        <f t="shared" si="2410"/>
        <v>17075.081923396894</v>
      </c>
      <c r="Z1593">
        <f t="shared" si="2419"/>
        <v>17139.446420818615</v>
      </c>
      <c r="AA1593">
        <f t="shared" si="2411"/>
        <v>92.867295353105874</v>
      </c>
      <c r="AB1593">
        <f t="shared" si="2412"/>
        <v>28.50279793138543</v>
      </c>
      <c r="AC1593" s="9">
        <f t="shared" si="2413"/>
        <v>-64.364497421720444</v>
      </c>
      <c r="AD1593" s="4">
        <f t="shared" si="2414"/>
        <v>-0.26898175577159483</v>
      </c>
      <c r="AE1593" s="2">
        <f t="shared" si="2415"/>
        <v>4.9871619706692268E-3</v>
      </c>
      <c r="AF1593">
        <f t="shared" si="2423"/>
        <v>-135.16584446024717</v>
      </c>
      <c r="AG1593" s="4">
        <f t="shared" si="2416"/>
        <v>-0.2095867693060364</v>
      </c>
      <c r="AI1593">
        <f t="shared" si="2417"/>
        <v>0</v>
      </c>
      <c r="AJ1593">
        <f t="shared" si="2420"/>
        <v>0</v>
      </c>
      <c r="AK1593">
        <f t="shared" si="2421"/>
        <v>1</v>
      </c>
      <c r="AL1593">
        <f t="shared" ref="AL1593:AN1593" si="2461">SUM(AI1583:AI1592)/10</f>
        <v>0</v>
      </c>
      <c r="AM1593">
        <f t="shared" si="2461"/>
        <v>0.7</v>
      </c>
      <c r="AN1593">
        <f t="shared" si="2461"/>
        <v>0.3</v>
      </c>
      <c r="AO1593" s="7">
        <f t="shared" si="2434"/>
        <v>76.75</v>
      </c>
      <c r="AP1593" s="8">
        <f t="shared" si="2438"/>
        <v>5.0343780014480213E-2</v>
      </c>
      <c r="AQ1593" s="8">
        <f t="shared" si="2439"/>
        <v>0.57272727272727275</v>
      </c>
      <c r="AR1593" s="8">
        <f t="shared" si="2440"/>
        <v>0.42727272727272725</v>
      </c>
      <c r="AT1593" s="8">
        <f t="shared" si="2435"/>
        <v>4</v>
      </c>
      <c r="AU1593" s="8">
        <f t="shared" si="2436"/>
        <v>6</v>
      </c>
      <c r="AV1593" s="4"/>
    </row>
    <row r="1594" spans="1:53" x14ac:dyDescent="0.25">
      <c r="A1594" t="s">
        <v>1598</v>
      </c>
      <c r="B1594">
        <v>17167.5</v>
      </c>
      <c r="C1594">
        <v>17196.400390625</v>
      </c>
      <c r="D1594">
        <v>17154.44921875</v>
      </c>
      <c r="E1594">
        <v>17195.44921875</v>
      </c>
      <c r="F1594">
        <v>17195.44921875</v>
      </c>
      <c r="G1594">
        <v>0</v>
      </c>
      <c r="H1594" t="str">
        <f t="shared" si="2394"/>
        <v xml:space="preserve"> 11:15:00+05:30</v>
      </c>
      <c r="I1594" t="str">
        <f t="shared" si="2395"/>
        <v>N</v>
      </c>
      <c r="J1594">
        <f t="shared" si="2396"/>
        <v>27.5</v>
      </c>
      <c r="K1594">
        <f t="shared" si="2397"/>
        <v>27.94921875</v>
      </c>
      <c r="L1594" s="3">
        <f t="shared" si="2373"/>
        <v>1.6018220726075911E-3</v>
      </c>
      <c r="M1594" s="3">
        <f t="shared" si="2398"/>
        <v>1.6280307994757535E-3</v>
      </c>
      <c r="N1594" t="str">
        <f t="shared" si="2399"/>
        <v>2021-12-07</v>
      </c>
      <c r="O1594">
        <f t="shared" si="2400"/>
        <v>-7.75</v>
      </c>
      <c r="P1594">
        <f t="shared" si="2401"/>
        <v>213.8515625</v>
      </c>
      <c r="Q1594">
        <f t="shared" si="2402"/>
        <v>265.6015625</v>
      </c>
      <c r="R1594">
        <f t="shared" si="2403"/>
        <v>72.701171875</v>
      </c>
      <c r="S1594">
        <f t="shared" si="2404"/>
        <v>17038.743896484375</v>
      </c>
      <c r="T1594">
        <f t="shared" si="2405"/>
        <v>17204.628720238095</v>
      </c>
      <c r="U1594">
        <f t="shared" si="2406"/>
        <v>156.705322265625</v>
      </c>
      <c r="V1594">
        <f t="shared" si="2407"/>
        <v>-9.1795014880954113</v>
      </c>
      <c r="W1594">
        <f t="shared" si="2408"/>
        <v>41.951171875</v>
      </c>
      <c r="X1594">
        <f t="shared" si="2409"/>
        <v>72.740039062500003</v>
      </c>
      <c r="Y1594">
        <f t="shared" si="2410"/>
        <v>17101.830211253138</v>
      </c>
      <c r="Z1594">
        <f t="shared" si="2419"/>
        <v>17144.537584266924</v>
      </c>
      <c r="AA1594">
        <f t="shared" si="2411"/>
        <v>93.619007496861741</v>
      </c>
      <c r="AB1594">
        <f t="shared" si="2412"/>
        <v>50.911634483076341</v>
      </c>
      <c r="AC1594" s="9">
        <f t="shared" si="2413"/>
        <v>-42.7073730137854</v>
      </c>
      <c r="AD1594" s="4">
        <f t="shared" si="2414"/>
        <v>-0.33647624506466867</v>
      </c>
      <c r="AE1594" s="2">
        <f t="shared" si="2415"/>
        <v>2.4454980361098924E-3</v>
      </c>
      <c r="AF1594">
        <f t="shared" si="2423"/>
        <v>-102.79850898495715</v>
      </c>
      <c r="AG1594" s="4">
        <f t="shared" si="2416"/>
        <v>-0.23946386459198563</v>
      </c>
      <c r="AI1594">
        <f t="shared" si="2417"/>
        <v>0</v>
      </c>
      <c r="AJ1594">
        <f t="shared" si="2420"/>
        <v>0</v>
      </c>
      <c r="AK1594">
        <f t="shared" si="2421"/>
        <v>1</v>
      </c>
      <c r="AL1594">
        <f t="shared" ref="AL1594:AN1594" si="2462">SUM(AI1584:AI1593)/10</f>
        <v>0</v>
      </c>
      <c r="AM1594">
        <f t="shared" si="2462"/>
        <v>0.7</v>
      </c>
      <c r="AN1594">
        <f t="shared" si="2462"/>
        <v>0.3</v>
      </c>
      <c r="AO1594" s="7">
        <f t="shared" si="2434"/>
        <v>27.5</v>
      </c>
      <c r="AP1594" s="8">
        <f t="shared" si="2438"/>
        <v>4.1190365466392903E-2</v>
      </c>
      <c r="AQ1594" s="8">
        <f t="shared" si="2439"/>
        <v>0.57272727272727275</v>
      </c>
      <c r="AR1594" s="8">
        <f t="shared" si="2440"/>
        <v>0.42727272727272725</v>
      </c>
      <c r="AT1594" s="8">
        <f t="shared" si="2435"/>
        <v>4</v>
      </c>
      <c r="AU1594" s="8">
        <f t="shared" si="2436"/>
        <v>6</v>
      </c>
      <c r="AV1594" s="4"/>
    </row>
    <row r="1595" spans="1:53" x14ac:dyDescent="0.25">
      <c r="A1595" t="s">
        <v>1599</v>
      </c>
      <c r="B1595">
        <v>17195</v>
      </c>
      <c r="C1595">
        <v>17210.599609375</v>
      </c>
      <c r="D1595">
        <v>17142</v>
      </c>
      <c r="E1595">
        <v>17187.69921875</v>
      </c>
      <c r="F1595">
        <v>17187.69921875</v>
      </c>
      <c r="G1595">
        <v>0</v>
      </c>
      <c r="H1595" t="str">
        <f t="shared" si="2394"/>
        <v xml:space="preserve"> 12:15:00+05:30</v>
      </c>
      <c r="I1595" t="str">
        <f t="shared" si="2395"/>
        <v>N</v>
      </c>
      <c r="J1595">
        <f t="shared" si="2396"/>
        <v>-7.75</v>
      </c>
      <c r="K1595">
        <f t="shared" si="2397"/>
        <v>-7.30078125</v>
      </c>
      <c r="L1595" s="3">
        <f t="shared" si="2373"/>
        <v>-4.507006418622296E-4</v>
      </c>
      <c r="M1595" s="3">
        <f t="shared" si="2398"/>
        <v>-4.2458745274789184E-4</v>
      </c>
      <c r="N1595" t="str">
        <f t="shared" si="2399"/>
        <v>2021-12-07</v>
      </c>
      <c r="O1595">
        <f t="shared" si="2400"/>
        <v>43.900390625</v>
      </c>
      <c r="P1595">
        <f t="shared" si="2401"/>
        <v>235</v>
      </c>
      <c r="Q1595">
        <f t="shared" si="2402"/>
        <v>255.150390625</v>
      </c>
      <c r="R1595">
        <f t="shared" si="2403"/>
        <v>151.30078125</v>
      </c>
      <c r="S1595">
        <f t="shared" si="2404"/>
        <v>17048.375</v>
      </c>
      <c r="T1595">
        <f t="shared" si="2405"/>
        <v>17200.621558779763</v>
      </c>
      <c r="U1595">
        <f t="shared" si="2406"/>
        <v>139.32421875</v>
      </c>
      <c r="V1595">
        <f t="shared" si="2407"/>
        <v>-12.922340029763291</v>
      </c>
      <c r="W1595">
        <f t="shared" si="2408"/>
        <v>68.599609375</v>
      </c>
      <c r="X1595">
        <f t="shared" si="2409"/>
        <v>74.720117187499994</v>
      </c>
      <c r="Y1595">
        <f t="shared" si="2410"/>
        <v>17120.912212919109</v>
      </c>
      <c r="Z1595">
        <f t="shared" si="2419"/>
        <v>17148.461369219931</v>
      </c>
      <c r="AA1595">
        <f t="shared" si="2411"/>
        <v>66.787005830890848</v>
      </c>
      <c r="AB1595">
        <f t="shared" si="2412"/>
        <v>39.23784953006907</v>
      </c>
      <c r="AC1595" s="9">
        <f t="shared" si="2413"/>
        <v>-27.549156300821778</v>
      </c>
      <c r="AD1595" s="4">
        <f t="shared" si="2414"/>
        <v>-0.35493207948123479</v>
      </c>
      <c r="AE1595" s="2">
        <f t="shared" si="2415"/>
        <v>4.0018439724069533E-3</v>
      </c>
      <c r="AF1595">
        <f t="shared" si="2423"/>
        <v>-79.709345860654139</v>
      </c>
      <c r="AG1595" s="4">
        <f t="shared" si="2416"/>
        <v>-0.22460601182145284</v>
      </c>
      <c r="AI1595">
        <f t="shared" si="2417"/>
        <v>0</v>
      </c>
      <c r="AJ1595">
        <f t="shared" si="2420"/>
        <v>0</v>
      </c>
      <c r="AK1595">
        <f t="shared" si="2421"/>
        <v>1</v>
      </c>
      <c r="AL1595">
        <f t="shared" ref="AL1595:AN1595" si="2463">SUM(AI1585:AI1594)/10</f>
        <v>0</v>
      </c>
      <c r="AM1595">
        <f t="shared" si="2463"/>
        <v>0.7</v>
      </c>
      <c r="AN1595">
        <f t="shared" si="2463"/>
        <v>0.3</v>
      </c>
      <c r="AO1595" s="7">
        <f t="shared" si="2434"/>
        <v>-7.75</v>
      </c>
      <c r="AP1595" s="8">
        <f t="shared" si="2438"/>
        <v>3.3701208108866919E-2</v>
      </c>
      <c r="AQ1595" s="8">
        <f t="shared" si="2439"/>
        <v>0.57272727272727275</v>
      </c>
      <c r="AR1595" s="8">
        <f t="shared" si="2440"/>
        <v>0.42727272727272725</v>
      </c>
      <c r="AT1595" s="8">
        <f t="shared" si="2435"/>
        <v>4</v>
      </c>
      <c r="AU1595" s="8">
        <f t="shared" si="2436"/>
        <v>6</v>
      </c>
      <c r="AV1595" s="4"/>
    </row>
    <row r="1596" spans="1:53" x14ac:dyDescent="0.25">
      <c r="A1596" t="s">
        <v>1600</v>
      </c>
      <c r="B1596">
        <v>17187.900390625</v>
      </c>
      <c r="C1596">
        <v>17243.400390625</v>
      </c>
      <c r="D1596">
        <v>17179.900390625</v>
      </c>
      <c r="E1596">
        <v>17231.599609375</v>
      </c>
      <c r="F1596">
        <v>17231.599609375</v>
      </c>
      <c r="G1596">
        <v>0</v>
      </c>
      <c r="H1596" t="str">
        <f t="shared" si="2394"/>
        <v xml:space="preserve"> 13:15:00+05:30</v>
      </c>
      <c r="I1596" t="str">
        <f t="shared" si="2395"/>
        <v>N</v>
      </c>
      <c r="J1596">
        <f t="shared" si="2396"/>
        <v>43.900390625</v>
      </c>
      <c r="K1596">
        <f t="shared" si="2397"/>
        <v>43.69921875</v>
      </c>
      <c r="L1596" s="3">
        <f t="shared" si="2373"/>
        <v>2.554174940245011E-3</v>
      </c>
      <c r="M1596" s="3">
        <f t="shared" si="2398"/>
        <v>2.5424407726865454E-3</v>
      </c>
      <c r="N1596" t="str">
        <f t="shared" si="2399"/>
        <v>2021-12-07</v>
      </c>
      <c r="O1596">
        <f t="shared" si="2400"/>
        <v>-56.048828125</v>
      </c>
      <c r="P1596">
        <f t="shared" si="2401"/>
        <v>201.201171875</v>
      </c>
      <c r="Q1596">
        <f t="shared" si="2402"/>
        <v>189</v>
      </c>
      <c r="R1596">
        <f t="shared" si="2403"/>
        <v>115.849609375</v>
      </c>
      <c r="S1596">
        <f t="shared" si="2404"/>
        <v>17064.61865234375</v>
      </c>
      <c r="T1596">
        <f t="shared" si="2405"/>
        <v>17194.328683035714</v>
      </c>
      <c r="U1596">
        <f t="shared" si="2406"/>
        <v>166.98095703125</v>
      </c>
      <c r="V1596">
        <f t="shared" si="2407"/>
        <v>37.270926339286234</v>
      </c>
      <c r="W1596">
        <f t="shared" si="2408"/>
        <v>63.5</v>
      </c>
      <c r="X1596">
        <f t="shared" si="2409"/>
        <v>70.030078125000003</v>
      </c>
      <c r="Y1596">
        <f t="shared" si="2410"/>
        <v>17145.509412131531</v>
      </c>
      <c r="Z1596">
        <f t="shared" si="2419"/>
        <v>17156.01939105221</v>
      </c>
      <c r="AA1596">
        <f t="shared" si="2411"/>
        <v>86.090197243469447</v>
      </c>
      <c r="AB1596">
        <f t="shared" si="2412"/>
        <v>75.580218322789733</v>
      </c>
      <c r="AC1596" s="9">
        <f t="shared" si="2413"/>
        <v>-10.509978920679714</v>
      </c>
      <c r="AD1596" s="4">
        <f t="shared" si="2414"/>
        <v>-0.61850087872323678</v>
      </c>
      <c r="AE1596" s="2">
        <f t="shared" si="2415"/>
        <v>3.6961797540253308E-3</v>
      </c>
      <c r="AF1596">
        <f t="shared" si="2423"/>
        <v>-48.819270904183213</v>
      </c>
      <c r="AG1596" s="4">
        <f t="shared" si="2416"/>
        <v>-0.38753391616677135</v>
      </c>
      <c r="AI1596">
        <f t="shared" si="2417"/>
        <v>0</v>
      </c>
      <c r="AJ1596">
        <f t="shared" si="2420"/>
        <v>0</v>
      </c>
      <c r="AK1596">
        <f t="shared" si="2421"/>
        <v>1</v>
      </c>
      <c r="AL1596">
        <f t="shared" ref="AL1596:AN1596" si="2464">SUM(AI1586:AI1595)/10</f>
        <v>0</v>
      </c>
      <c r="AM1596">
        <f t="shared" si="2464"/>
        <v>0.6</v>
      </c>
      <c r="AN1596">
        <f t="shared" si="2464"/>
        <v>0.4</v>
      </c>
      <c r="AO1596" s="7">
        <f t="shared" si="2434"/>
        <v>43.900390625</v>
      </c>
      <c r="AP1596" s="8">
        <f t="shared" si="2438"/>
        <v>2.7573715725436571E-2</v>
      </c>
      <c r="AQ1596" s="8">
        <f t="shared" si="2439"/>
        <v>0.57272727272727275</v>
      </c>
      <c r="AR1596" s="8">
        <f t="shared" si="2440"/>
        <v>0.42727272727272725</v>
      </c>
      <c r="AT1596" s="8">
        <f t="shared" si="2435"/>
        <v>5</v>
      </c>
      <c r="AU1596" s="8">
        <f t="shared" si="2436"/>
        <v>5</v>
      </c>
      <c r="AV1596" s="4"/>
    </row>
    <row r="1597" spans="1:53" x14ac:dyDescent="0.25">
      <c r="A1597" t="s">
        <v>1601</v>
      </c>
      <c r="B1597">
        <v>17231.44921875</v>
      </c>
      <c r="C1597">
        <v>17251.25</v>
      </c>
      <c r="D1597">
        <v>17158.05078125</v>
      </c>
      <c r="E1597">
        <v>17175.55078125</v>
      </c>
      <c r="F1597">
        <v>17175.55078125</v>
      </c>
      <c r="G1597">
        <v>0</v>
      </c>
      <c r="H1597" t="str">
        <f t="shared" si="2394"/>
        <v xml:space="preserve"> 14:15:00+05:30</v>
      </c>
      <c r="I1597" t="str">
        <f t="shared" si="2395"/>
        <v>N</v>
      </c>
      <c r="J1597">
        <f t="shared" si="2396"/>
        <v>-56.048828125</v>
      </c>
      <c r="K1597">
        <f t="shared" si="2397"/>
        <v>-55.8984375</v>
      </c>
      <c r="L1597" s="3">
        <f t="shared" si="2373"/>
        <v>-3.2526770233511086E-3</v>
      </c>
      <c r="M1597" s="3">
        <f t="shared" si="2398"/>
        <v>-3.2439777287667378E-3</v>
      </c>
      <c r="N1597" t="str">
        <f t="shared" si="2399"/>
        <v>2021-12-07</v>
      </c>
      <c r="O1597">
        <f t="shared" si="2400"/>
        <v>4.94921875</v>
      </c>
      <c r="P1597">
        <f t="shared" si="2401"/>
        <v>278.25</v>
      </c>
      <c r="Q1597">
        <f t="shared" si="2402"/>
        <v>285.3984375</v>
      </c>
      <c r="R1597">
        <f t="shared" si="2403"/>
        <v>120.349609375</v>
      </c>
      <c r="S1597">
        <f t="shared" si="2404"/>
        <v>17086.156005859375</v>
      </c>
      <c r="T1597">
        <f t="shared" si="2405"/>
        <v>17190.231026785714</v>
      </c>
      <c r="U1597">
        <f t="shared" si="2406"/>
        <v>89.394775390625</v>
      </c>
      <c r="V1597">
        <f t="shared" si="2407"/>
        <v>-14.680245535713766</v>
      </c>
      <c r="W1597">
        <f t="shared" si="2408"/>
        <v>93.19921875</v>
      </c>
      <c r="X1597">
        <f t="shared" si="2409"/>
        <v>69.955078125</v>
      </c>
      <c r="Y1597">
        <f t="shared" si="2410"/>
        <v>17152.185271935636</v>
      </c>
      <c r="Z1597">
        <f t="shared" si="2419"/>
        <v>17157.794971979281</v>
      </c>
      <c r="AA1597">
        <f t="shared" si="2411"/>
        <v>23.365509314364317</v>
      </c>
      <c r="AB1597">
        <f t="shared" si="2412"/>
        <v>17.755809270718601</v>
      </c>
      <c r="AC1597" s="9">
        <f t="shared" si="2413"/>
        <v>-5.6097000436457165</v>
      </c>
      <c r="AD1597" s="4">
        <f t="shared" si="2414"/>
        <v>-0.46625011467835376</v>
      </c>
      <c r="AE1597" s="2">
        <f t="shared" si="2415"/>
        <v>5.4318069073350907E-3</v>
      </c>
      <c r="AF1597">
        <f t="shared" si="2423"/>
        <v>-38.045754850078083</v>
      </c>
      <c r="AG1597" s="4">
        <f t="shared" si="2416"/>
        <v>-0.22068162540260247</v>
      </c>
      <c r="AI1597">
        <f t="shared" si="2417"/>
        <v>0</v>
      </c>
      <c r="AJ1597">
        <f t="shared" si="2420"/>
        <v>0</v>
      </c>
      <c r="AK1597">
        <f t="shared" si="2421"/>
        <v>1</v>
      </c>
      <c r="AL1597">
        <f t="shared" ref="AL1597:AN1597" si="2465">SUM(AI1587:AI1596)/10</f>
        <v>0</v>
      </c>
      <c r="AM1597">
        <f t="shared" si="2465"/>
        <v>0.5</v>
      </c>
      <c r="AN1597">
        <f t="shared" si="2465"/>
        <v>0.5</v>
      </c>
      <c r="AO1597" s="7">
        <f t="shared" si="2434"/>
        <v>-56.048828125</v>
      </c>
      <c r="AP1597" s="8">
        <f t="shared" si="2438"/>
        <v>2.2560312866266287E-2</v>
      </c>
      <c r="AQ1597" s="8">
        <f t="shared" si="2439"/>
        <v>0.49090909090909091</v>
      </c>
      <c r="AR1597" s="8">
        <f t="shared" si="2440"/>
        <v>0.50909090909090915</v>
      </c>
      <c r="AT1597" s="8">
        <f t="shared" si="2435"/>
        <v>5</v>
      </c>
      <c r="AU1597" s="8">
        <f t="shared" si="2436"/>
        <v>5</v>
      </c>
      <c r="AV1597" s="4"/>
    </row>
    <row r="1598" spans="1:53" x14ac:dyDescent="0.25">
      <c r="A1598" t="s">
        <v>1602</v>
      </c>
      <c r="B1598">
        <v>17175.650390625</v>
      </c>
      <c r="C1598">
        <v>17187.25</v>
      </c>
      <c r="D1598">
        <v>17170</v>
      </c>
      <c r="E1598">
        <v>17180.5</v>
      </c>
      <c r="F1598">
        <v>17180.5</v>
      </c>
      <c r="G1598">
        <v>0</v>
      </c>
      <c r="H1598" t="str">
        <f t="shared" si="2394"/>
        <v xml:space="preserve"> 15:15:00+05:30</v>
      </c>
      <c r="I1598" t="str">
        <f t="shared" si="2395"/>
        <v>N</v>
      </c>
      <c r="J1598">
        <f t="shared" si="2396"/>
        <v>4.94921875</v>
      </c>
      <c r="K1598">
        <f t="shared" si="2397"/>
        <v>4.849609375</v>
      </c>
      <c r="L1598" s="3">
        <f t="shared" si="2373"/>
        <v>2.8815487858490708E-4</v>
      </c>
      <c r="M1598" s="3">
        <f t="shared" si="2398"/>
        <v>2.8235375457147556E-4</v>
      </c>
      <c r="N1598" t="str">
        <f t="shared" si="2399"/>
        <v>2021-12-07</v>
      </c>
      <c r="O1598">
        <f t="shared" si="2400"/>
        <v>225.650390625</v>
      </c>
      <c r="P1598">
        <f t="shared" si="2401"/>
        <v>292.5</v>
      </c>
      <c r="Q1598">
        <f t="shared" si="2402"/>
        <v>341.69921875</v>
      </c>
      <c r="R1598">
        <f t="shared" si="2403"/>
        <v>141.25</v>
      </c>
      <c r="S1598">
        <f t="shared" si="2404"/>
        <v>17108.562255859375</v>
      </c>
      <c r="T1598">
        <f t="shared" si="2405"/>
        <v>17179.347749255954</v>
      </c>
      <c r="U1598">
        <f t="shared" si="2406"/>
        <v>71.937744140625</v>
      </c>
      <c r="V1598">
        <f t="shared" si="2407"/>
        <v>1.1522507440458867</v>
      </c>
      <c r="W1598">
        <f t="shared" si="2408"/>
        <v>17.25</v>
      </c>
      <c r="X1598">
        <f t="shared" si="2409"/>
        <v>72.934960937499994</v>
      </c>
      <c r="Y1598">
        <f t="shared" si="2410"/>
        <v>17158.477433727716</v>
      </c>
      <c r="Z1598">
        <f t="shared" si="2419"/>
        <v>17159.85906543571</v>
      </c>
      <c r="AA1598">
        <f t="shared" si="2411"/>
        <v>22.022566272284166</v>
      </c>
      <c r="AB1598">
        <f t="shared" si="2412"/>
        <v>20.640934564289637</v>
      </c>
      <c r="AC1598" s="9">
        <f t="shared" si="2413"/>
        <v>-1.3816317079945293</v>
      </c>
      <c r="AD1598" s="4">
        <f t="shared" si="2414"/>
        <v>-0.7537066692969534</v>
      </c>
      <c r="AE1598" s="2">
        <f t="shared" si="2415"/>
        <v>1.0046592894583577E-3</v>
      </c>
      <c r="AF1598">
        <f t="shared" si="2423"/>
        <v>-20.87031552823828</v>
      </c>
      <c r="AG1598" s="4">
        <f t="shared" si="2416"/>
        <v>-0.45144167567500776</v>
      </c>
      <c r="AI1598">
        <f t="shared" si="2417"/>
        <v>0</v>
      </c>
      <c r="AJ1598">
        <f t="shared" si="2420"/>
        <v>0</v>
      </c>
      <c r="AK1598">
        <f t="shared" si="2421"/>
        <v>1</v>
      </c>
      <c r="AL1598">
        <f t="shared" ref="AL1598:AN1598" si="2466">SUM(AI1588:AI1597)/10</f>
        <v>0</v>
      </c>
      <c r="AM1598">
        <f t="shared" si="2466"/>
        <v>0.4</v>
      </c>
      <c r="AN1598">
        <f t="shared" si="2466"/>
        <v>0.6</v>
      </c>
      <c r="AO1598" s="7">
        <f t="shared" si="2434"/>
        <v>4.94921875</v>
      </c>
      <c r="AP1598" s="8">
        <f t="shared" si="2438"/>
        <v>1.8458437799672416E-2</v>
      </c>
      <c r="AQ1598" s="8">
        <f t="shared" si="2439"/>
        <v>0.40909090909090906</v>
      </c>
      <c r="AR1598" s="8">
        <f t="shared" si="2440"/>
        <v>0.59090909090909094</v>
      </c>
      <c r="AT1598" s="8">
        <f t="shared" si="2435"/>
        <v>5</v>
      </c>
      <c r="AU1598" s="8">
        <f t="shared" si="2436"/>
        <v>5</v>
      </c>
      <c r="AV1598" s="4"/>
    </row>
    <row r="1599" spans="1:53" x14ac:dyDescent="0.25">
      <c r="A1599" t="s">
        <v>1603</v>
      </c>
      <c r="B1599">
        <v>17315.25</v>
      </c>
      <c r="C1599">
        <v>17424.349609375</v>
      </c>
      <c r="D1599">
        <v>17312.55078125</v>
      </c>
      <c r="E1599">
        <v>17406.150390625</v>
      </c>
      <c r="F1599">
        <v>17406.150390625</v>
      </c>
      <c r="G1599">
        <v>0</v>
      </c>
      <c r="H1599" t="str">
        <f t="shared" si="2394"/>
        <v xml:space="preserve"> 09:15:00+05:30</v>
      </c>
      <c r="I1599" t="str">
        <f t="shared" si="2395"/>
        <v>Y</v>
      </c>
      <c r="J1599">
        <f t="shared" si="2396"/>
        <v>225.650390625</v>
      </c>
      <c r="K1599">
        <f t="shared" si="2397"/>
        <v>90.900390625</v>
      </c>
      <c r="L1599" s="3">
        <f t="shared" si="2373"/>
        <v>1.3134099160385321E-2</v>
      </c>
      <c r="M1599" s="3">
        <f t="shared" si="2398"/>
        <v>5.2497301872626734E-3</v>
      </c>
      <c r="N1599" t="str">
        <f t="shared" si="2399"/>
        <v>2021-12-08</v>
      </c>
      <c r="O1599">
        <f t="shared" si="2400"/>
        <v>3.150390625</v>
      </c>
      <c r="P1599">
        <f t="shared" si="2401"/>
        <v>61.69921875</v>
      </c>
      <c r="Q1599">
        <f t="shared" si="2402"/>
        <v>93.048828125</v>
      </c>
      <c r="R1599">
        <f t="shared" si="2403"/>
        <v>-86.650390625</v>
      </c>
      <c r="S1599">
        <f t="shared" si="2404"/>
        <v>17142.406005859375</v>
      </c>
      <c r="T1599">
        <f t="shared" si="2405"/>
        <v>17168.823939732141</v>
      </c>
      <c r="U1599">
        <f t="shared" si="2406"/>
        <v>263.744384765625</v>
      </c>
      <c r="V1599">
        <f t="shared" si="2407"/>
        <v>237.3264508928587</v>
      </c>
      <c r="W1599">
        <f t="shared" si="2408"/>
        <v>111.798828125</v>
      </c>
      <c r="X1599">
        <f t="shared" si="2409"/>
        <v>69.265039062499994</v>
      </c>
      <c r="Y1599">
        <f t="shared" si="2410"/>
        <v>17213.515868593779</v>
      </c>
      <c r="Z1599">
        <f t="shared" si="2419"/>
        <v>17182.249185907465</v>
      </c>
      <c r="AA1599">
        <f t="shared" si="2411"/>
        <v>192.63452203122142</v>
      </c>
      <c r="AB1599">
        <f t="shared" si="2412"/>
        <v>223.90120471753471</v>
      </c>
      <c r="AC1599" s="9">
        <f t="shared" si="2413"/>
        <v>31.266682686313288</v>
      </c>
      <c r="AD1599" s="4" t="str">
        <f t="shared" si="2414"/>
        <v>CROSSOVER</v>
      </c>
      <c r="AE1599" s="2">
        <f t="shared" si="2415"/>
        <v>6.4576751015847653E-3</v>
      </c>
      <c r="AF1599">
        <f t="shared" si="2423"/>
        <v>44.69192886163728</v>
      </c>
      <c r="AG1599" s="4" t="str">
        <f t="shared" si="2416"/>
        <v>CROSSOVER</v>
      </c>
      <c r="AI1599">
        <f t="shared" si="2417"/>
        <v>1</v>
      </c>
      <c r="AJ1599">
        <f t="shared" si="2420"/>
        <v>0</v>
      </c>
      <c r="AK1599">
        <f t="shared" si="2421"/>
        <v>0</v>
      </c>
      <c r="AL1599">
        <f t="shared" ref="AL1599:AN1599" si="2467">SUM(AI1589:AI1598)/10</f>
        <v>0</v>
      </c>
      <c r="AM1599">
        <f t="shared" si="2467"/>
        <v>0.3</v>
      </c>
      <c r="AN1599">
        <f t="shared" si="2467"/>
        <v>0.7</v>
      </c>
      <c r="AO1599" s="7">
        <f t="shared" si="2434"/>
        <v>225.650390625</v>
      </c>
      <c r="AP1599" s="8">
        <f t="shared" si="2438"/>
        <v>0.19692054001791379</v>
      </c>
      <c r="AQ1599" s="8">
        <f t="shared" si="2439"/>
        <v>0.32727272727272727</v>
      </c>
      <c r="AR1599" s="8">
        <f t="shared" si="2440"/>
        <v>0.49090909090909091</v>
      </c>
      <c r="AT1599" s="8">
        <f t="shared" si="2435"/>
        <v>6</v>
      </c>
      <c r="AU1599" s="8">
        <f t="shared" si="2436"/>
        <v>4</v>
      </c>
      <c r="AV1599" s="4"/>
      <c r="AW1599" s="7">
        <f>SUM(AO1600:AO1605)</f>
        <v>61.69921875</v>
      </c>
      <c r="AX1599" s="7">
        <f>SUM(AO1600:AO1610)</f>
        <v>78.849609375</v>
      </c>
      <c r="AY1599" s="7">
        <f>SUM(AO1599:AO1613)</f>
        <v>262.80078125</v>
      </c>
      <c r="AZ1599" s="7">
        <f>SUM(AO1600:AO1619)</f>
        <v>93.048828125</v>
      </c>
      <c r="BA1599">
        <f>IF(AC1599&gt;0,1,-1)</f>
        <v>1</v>
      </c>
    </row>
    <row r="1600" spans="1:53" x14ac:dyDescent="0.25">
      <c r="A1600" t="s">
        <v>1604</v>
      </c>
      <c r="B1600">
        <v>17405.80078125</v>
      </c>
      <c r="C1600">
        <v>17423.5</v>
      </c>
      <c r="D1600">
        <v>17353.25</v>
      </c>
      <c r="E1600">
        <v>17409.30078125</v>
      </c>
      <c r="F1600">
        <v>17409.30078125</v>
      </c>
      <c r="G1600">
        <v>0</v>
      </c>
      <c r="H1600" t="str">
        <f t="shared" si="2394"/>
        <v xml:space="preserve"> 10:15:00+05:30</v>
      </c>
      <c r="I1600" t="str">
        <f t="shared" si="2395"/>
        <v>N</v>
      </c>
      <c r="J1600">
        <f t="shared" si="2396"/>
        <v>3.150390625</v>
      </c>
      <c r="K1600">
        <f t="shared" si="2397"/>
        <v>3.5</v>
      </c>
      <c r="L1600" s="3">
        <f t="shared" si="2373"/>
        <v>1.8099295675951468E-4</v>
      </c>
      <c r="M1600" s="3">
        <f t="shared" si="2398"/>
        <v>2.0108238879594064E-4</v>
      </c>
      <c r="N1600" t="str">
        <f t="shared" si="2399"/>
        <v>2021-12-08</v>
      </c>
      <c r="O1600">
        <f t="shared" si="2400"/>
        <v>13.3984375</v>
      </c>
      <c r="P1600">
        <f t="shared" si="2401"/>
        <v>2.548828125</v>
      </c>
      <c r="Q1600">
        <f t="shared" si="2402"/>
        <v>207.19921875</v>
      </c>
      <c r="R1600">
        <f t="shared" si="2403"/>
        <v>-155.25</v>
      </c>
      <c r="S1600">
        <f t="shared" si="2404"/>
        <v>17204.51220703125</v>
      </c>
      <c r="T1600">
        <f t="shared" si="2405"/>
        <v>17169.447730654763</v>
      </c>
      <c r="U1600">
        <f t="shared" si="2406"/>
        <v>204.78857421875</v>
      </c>
      <c r="V1600">
        <f t="shared" si="2407"/>
        <v>239.85305059523671</v>
      </c>
      <c r="W1600">
        <f t="shared" si="2408"/>
        <v>70.25</v>
      </c>
      <c r="X1600">
        <f t="shared" si="2409"/>
        <v>72.059960937499994</v>
      </c>
      <c r="Y1600">
        <f t="shared" si="2410"/>
        <v>17257.023626961829</v>
      </c>
      <c r="Z1600">
        <f t="shared" si="2419"/>
        <v>17202.890240029516</v>
      </c>
      <c r="AA1600">
        <f t="shared" si="2411"/>
        <v>152.277154288171</v>
      </c>
      <c r="AB1600">
        <f t="shared" si="2412"/>
        <v>206.41054122048445</v>
      </c>
      <c r="AC1600" s="9">
        <f t="shared" si="2413"/>
        <v>54.133386932313442</v>
      </c>
      <c r="AD1600" s="4">
        <f t="shared" si="2414"/>
        <v>0.73134411077161854</v>
      </c>
      <c r="AE1600" s="2">
        <f t="shared" si="2415"/>
        <v>4.0482330399204758E-3</v>
      </c>
      <c r="AF1600">
        <f t="shared" si="2423"/>
        <v>87.575896307065705</v>
      </c>
      <c r="AG1600" s="4">
        <f t="shared" si="2416"/>
        <v>0.95954613143222878</v>
      </c>
      <c r="AI1600">
        <f t="shared" si="2417"/>
        <v>1</v>
      </c>
      <c r="AJ1600">
        <f t="shared" si="2420"/>
        <v>0</v>
      </c>
      <c r="AK1600">
        <f t="shared" si="2421"/>
        <v>0</v>
      </c>
      <c r="AL1600">
        <f t="shared" ref="AL1600:AN1600" si="2468">SUM(AI1590:AI1599)/10</f>
        <v>0.1</v>
      </c>
      <c r="AM1600">
        <f t="shared" si="2468"/>
        <v>0.2</v>
      </c>
      <c r="AN1600">
        <f t="shared" si="2468"/>
        <v>0.7</v>
      </c>
      <c r="AO1600" s="7">
        <f t="shared" si="2434"/>
        <v>3.150390625</v>
      </c>
      <c r="AP1600" s="8">
        <f t="shared" si="2438"/>
        <v>0.34293498728738403</v>
      </c>
      <c r="AQ1600" s="8">
        <f t="shared" si="2439"/>
        <v>0.24545454545454545</v>
      </c>
      <c r="AR1600" s="8">
        <f t="shared" si="2440"/>
        <v>0.57272727272727275</v>
      </c>
      <c r="AT1600" s="8">
        <f t="shared" si="2435"/>
        <v>7</v>
      </c>
      <c r="AU1600" s="8">
        <f t="shared" si="2436"/>
        <v>3</v>
      </c>
      <c r="AV1600" s="4"/>
    </row>
    <row r="1601" spans="1:48" x14ac:dyDescent="0.25">
      <c r="A1601" t="s">
        <v>1605</v>
      </c>
      <c r="B1601">
        <v>17409.5</v>
      </c>
      <c r="C1601">
        <v>17436.25</v>
      </c>
      <c r="D1601">
        <v>17394.25</v>
      </c>
      <c r="E1601">
        <v>17422.69921875</v>
      </c>
      <c r="F1601">
        <v>17422.69921875</v>
      </c>
      <c r="G1601">
        <v>0</v>
      </c>
      <c r="H1601" t="str">
        <f t="shared" si="2394"/>
        <v xml:space="preserve"> 11:15:00+05:30</v>
      </c>
      <c r="I1601" t="str">
        <f t="shared" si="2395"/>
        <v>N</v>
      </c>
      <c r="J1601">
        <f t="shared" si="2396"/>
        <v>13.3984375</v>
      </c>
      <c r="K1601">
        <f t="shared" si="2397"/>
        <v>13.19921875</v>
      </c>
      <c r="L1601" s="3">
        <f t="shared" si="2373"/>
        <v>7.6961376383537802E-4</v>
      </c>
      <c r="M1601" s="3">
        <f t="shared" si="2398"/>
        <v>7.5816185128808986E-4</v>
      </c>
      <c r="N1601" t="str">
        <f t="shared" si="2399"/>
        <v>2021-12-08</v>
      </c>
      <c r="O1601">
        <f t="shared" si="2400"/>
        <v>10.1015625</v>
      </c>
      <c r="P1601">
        <f t="shared" si="2401"/>
        <v>6.701171875</v>
      </c>
      <c r="Q1601">
        <f t="shared" si="2402"/>
        <v>145.3515625</v>
      </c>
      <c r="R1601">
        <f t="shared" si="2403"/>
        <v>-197.8984375</v>
      </c>
      <c r="S1601">
        <f t="shared" si="2404"/>
        <v>17244.27490234375</v>
      </c>
      <c r="T1601">
        <f t="shared" si="2405"/>
        <v>17169.540643601191</v>
      </c>
      <c r="U1601">
        <f t="shared" si="2406"/>
        <v>178.42431640625</v>
      </c>
      <c r="V1601">
        <f t="shared" si="2407"/>
        <v>253.15857514880918</v>
      </c>
      <c r="W1601">
        <f t="shared" si="2408"/>
        <v>42</v>
      </c>
      <c r="X1601">
        <f t="shared" si="2409"/>
        <v>68.920117187499997</v>
      </c>
      <c r="Y1601">
        <f t="shared" si="2410"/>
        <v>17293.840425136979</v>
      </c>
      <c r="Z1601">
        <f t="shared" si="2419"/>
        <v>17222.872874458651</v>
      </c>
      <c r="AA1601">
        <f t="shared" si="2411"/>
        <v>128.85879361302068</v>
      </c>
      <c r="AB1601">
        <f t="shared" si="2412"/>
        <v>199.82634429134851</v>
      </c>
      <c r="AC1601" s="9">
        <f t="shared" si="2413"/>
        <v>70.967550678327825</v>
      </c>
      <c r="AD1601" s="4">
        <f t="shared" si="2414"/>
        <v>0.3109756233627734</v>
      </c>
      <c r="AE1601" s="2">
        <f t="shared" si="2415"/>
        <v>2.4145910286445232E-3</v>
      </c>
      <c r="AF1601">
        <f t="shared" si="2423"/>
        <v>124.2997815357885</v>
      </c>
      <c r="AG1601" s="4">
        <f t="shared" si="2416"/>
        <v>0.41933781756521832</v>
      </c>
      <c r="AI1601">
        <f t="shared" si="2417"/>
        <v>1</v>
      </c>
      <c r="AJ1601">
        <f t="shared" si="2420"/>
        <v>0</v>
      </c>
      <c r="AK1601">
        <f t="shared" si="2421"/>
        <v>0</v>
      </c>
      <c r="AL1601">
        <f t="shared" ref="AL1601:AN1601" si="2469">SUM(AI1591:AI1600)/10</f>
        <v>0.2</v>
      </c>
      <c r="AM1601">
        <f t="shared" si="2469"/>
        <v>0.1</v>
      </c>
      <c r="AN1601">
        <f t="shared" si="2469"/>
        <v>0.7</v>
      </c>
      <c r="AO1601" s="7">
        <f t="shared" si="2434"/>
        <v>13.3984375</v>
      </c>
      <c r="AP1601" s="8">
        <f t="shared" si="2438"/>
        <v>0.46240135323513237</v>
      </c>
      <c r="AQ1601" s="8">
        <f t="shared" si="2439"/>
        <v>0.16363636363636364</v>
      </c>
      <c r="AR1601" s="8">
        <f t="shared" si="2440"/>
        <v>0.57272727272727275</v>
      </c>
      <c r="AT1601" s="8">
        <f t="shared" si="2435"/>
        <v>8</v>
      </c>
      <c r="AU1601" s="8">
        <f t="shared" si="2436"/>
        <v>2</v>
      </c>
      <c r="AV1601" s="4"/>
    </row>
    <row r="1602" spans="1:48" x14ac:dyDescent="0.25">
      <c r="A1602" t="s">
        <v>1606</v>
      </c>
      <c r="B1602">
        <v>17423.05078125</v>
      </c>
      <c r="C1602">
        <v>17435.80078125</v>
      </c>
      <c r="D1602">
        <v>17397.650390625</v>
      </c>
      <c r="E1602">
        <v>17432.80078125</v>
      </c>
      <c r="F1602">
        <v>17432.80078125</v>
      </c>
      <c r="G1602">
        <v>0</v>
      </c>
      <c r="H1602" t="str">
        <f t="shared" si="2394"/>
        <v xml:space="preserve"> 12:15:00+05:30</v>
      </c>
      <c r="I1602" t="str">
        <f t="shared" si="2395"/>
        <v>N</v>
      </c>
      <c r="J1602">
        <f t="shared" si="2396"/>
        <v>10.1015625</v>
      </c>
      <c r="K1602">
        <f t="shared" si="2397"/>
        <v>9.75</v>
      </c>
      <c r="L1602" s="3">
        <f t="shared" si="2373"/>
        <v>5.797931981244834E-4</v>
      </c>
      <c r="M1602" s="3">
        <f t="shared" si="2398"/>
        <v>5.596034886434794E-4</v>
      </c>
      <c r="N1602" t="str">
        <f t="shared" si="2399"/>
        <v>2021-12-08</v>
      </c>
      <c r="O1602">
        <f t="shared" si="2400"/>
        <v>21</v>
      </c>
      <c r="P1602">
        <f t="shared" si="2401"/>
        <v>39.849609375</v>
      </c>
      <c r="Q1602">
        <f t="shared" si="2402"/>
        <v>115.5</v>
      </c>
      <c r="R1602">
        <f t="shared" si="2403"/>
        <v>-185.6015625</v>
      </c>
      <c r="S1602">
        <f t="shared" si="2404"/>
        <v>17276.11865234375</v>
      </c>
      <c r="T1602">
        <f t="shared" si="2405"/>
        <v>17171.445405505954</v>
      </c>
      <c r="U1602">
        <f t="shared" si="2406"/>
        <v>156.68212890625</v>
      </c>
      <c r="V1602">
        <f t="shared" si="2407"/>
        <v>261.35537574404589</v>
      </c>
      <c r="W1602">
        <f t="shared" si="2408"/>
        <v>38.150390625</v>
      </c>
      <c r="X1602">
        <f t="shared" si="2409"/>
        <v>70.615039062500003</v>
      </c>
      <c r="Y1602">
        <f t="shared" si="2410"/>
        <v>17324.720504273206</v>
      </c>
      <c r="Z1602">
        <f t="shared" si="2419"/>
        <v>17241.957229621501</v>
      </c>
      <c r="AA1602">
        <f t="shared" si="2411"/>
        <v>108.08027697679427</v>
      </c>
      <c r="AB1602">
        <f t="shared" si="2412"/>
        <v>190.84355162849897</v>
      </c>
      <c r="AC1602" s="9">
        <f t="shared" si="2413"/>
        <v>82.763274651704705</v>
      </c>
      <c r="AD1602" s="4">
        <f t="shared" si="2414"/>
        <v>0.16621292211200794</v>
      </c>
      <c r="AE1602" s="2">
        <f t="shared" si="2415"/>
        <v>2.1928472965267736E-3</v>
      </c>
      <c r="AF1602">
        <f t="shared" si="2423"/>
        <v>153.27509876725162</v>
      </c>
      <c r="AG1602" s="4">
        <f t="shared" si="2416"/>
        <v>0.23310835202973004</v>
      </c>
      <c r="AI1602">
        <f t="shared" si="2417"/>
        <v>1</v>
      </c>
      <c r="AJ1602">
        <f t="shared" si="2420"/>
        <v>0</v>
      </c>
      <c r="AK1602">
        <f t="shared" si="2421"/>
        <v>0</v>
      </c>
      <c r="AL1602">
        <f t="shared" ref="AL1602:AN1602" si="2470">SUM(AI1592:AI1601)/10</f>
        <v>0.3</v>
      </c>
      <c r="AM1602">
        <f t="shared" si="2470"/>
        <v>0</v>
      </c>
      <c r="AN1602">
        <f t="shared" si="2470"/>
        <v>0.7</v>
      </c>
      <c r="AO1602" s="7">
        <f t="shared" si="2434"/>
        <v>10.1015625</v>
      </c>
      <c r="AP1602" s="8">
        <f t="shared" si="2438"/>
        <v>0.56014656173783561</v>
      </c>
      <c r="AQ1602" s="8">
        <f t="shared" si="2439"/>
        <v>8.1818181818181818E-2</v>
      </c>
      <c r="AR1602" s="8">
        <f t="shared" si="2440"/>
        <v>0.57272727272727275</v>
      </c>
      <c r="AT1602" s="8">
        <f t="shared" si="2435"/>
        <v>8</v>
      </c>
      <c r="AU1602" s="8">
        <f t="shared" si="2436"/>
        <v>2</v>
      </c>
      <c r="AV1602" s="4"/>
    </row>
    <row r="1603" spans="1:48" x14ac:dyDescent="0.25">
      <c r="A1603" t="s">
        <v>1607</v>
      </c>
      <c r="B1603">
        <v>17433</v>
      </c>
      <c r="C1603">
        <v>17469.55078125</v>
      </c>
      <c r="D1603">
        <v>17429.55078125</v>
      </c>
      <c r="E1603">
        <v>17453.80078125</v>
      </c>
      <c r="F1603">
        <v>17453.80078125</v>
      </c>
      <c r="G1603">
        <v>0</v>
      </c>
      <c r="H1603" t="str">
        <f t="shared" si="2394"/>
        <v xml:space="preserve"> 13:15:00+05:30</v>
      </c>
      <c r="I1603" t="str">
        <f t="shared" si="2395"/>
        <v>N</v>
      </c>
      <c r="J1603">
        <f t="shared" si="2396"/>
        <v>21</v>
      </c>
      <c r="K1603">
        <f t="shared" si="2397"/>
        <v>20.80078125</v>
      </c>
      <c r="L1603" s="3">
        <f t="shared" si="2373"/>
        <v>1.2046257089444131E-3</v>
      </c>
      <c r="M1603" s="3">
        <f t="shared" si="2398"/>
        <v>1.1931842626054035E-3</v>
      </c>
      <c r="N1603" t="str">
        <f t="shared" si="2399"/>
        <v>2021-12-08</v>
      </c>
      <c r="O1603">
        <f t="shared" si="2400"/>
        <v>19.19921875</v>
      </c>
      <c r="P1603">
        <f t="shared" si="2401"/>
        <v>77.19921875</v>
      </c>
      <c r="Q1603">
        <f t="shared" si="2402"/>
        <v>-60.30078125</v>
      </c>
      <c r="R1603">
        <f t="shared" si="2403"/>
        <v>-213.451171875</v>
      </c>
      <c r="S1603">
        <f t="shared" si="2404"/>
        <v>17305.78759765625</v>
      </c>
      <c r="T1603">
        <f t="shared" si="2405"/>
        <v>17178.266834077382</v>
      </c>
      <c r="U1603">
        <f t="shared" si="2406"/>
        <v>148.01318359375</v>
      </c>
      <c r="V1603">
        <f t="shared" si="2407"/>
        <v>275.53394717261835</v>
      </c>
      <c r="W1603">
        <f t="shared" si="2408"/>
        <v>40</v>
      </c>
      <c r="X1603">
        <f t="shared" si="2409"/>
        <v>63.190039062499999</v>
      </c>
      <c r="Y1603">
        <f t="shared" si="2410"/>
        <v>17353.405010268048</v>
      </c>
      <c r="Z1603">
        <f t="shared" si="2419"/>
        <v>17261.215734314999</v>
      </c>
      <c r="AA1603">
        <f t="shared" si="2411"/>
        <v>100.3957709819515</v>
      </c>
      <c r="AB1603">
        <f t="shared" si="2412"/>
        <v>192.58504693500072</v>
      </c>
      <c r="AC1603" s="9">
        <f t="shared" si="2413"/>
        <v>92.189275953049219</v>
      </c>
      <c r="AD1603" s="4">
        <f t="shared" si="2414"/>
        <v>0.11389111101526916</v>
      </c>
      <c r="AE1603" s="2">
        <f t="shared" si="2415"/>
        <v>2.294953008371872E-3</v>
      </c>
      <c r="AF1603">
        <f t="shared" si="2423"/>
        <v>175.13817619066685</v>
      </c>
      <c r="AG1603" s="4">
        <f t="shared" si="2416"/>
        <v>0.1426394606772646</v>
      </c>
      <c r="AI1603">
        <f t="shared" si="2417"/>
        <v>1</v>
      </c>
      <c r="AJ1603">
        <f t="shared" si="2420"/>
        <v>0</v>
      </c>
      <c r="AK1603">
        <f t="shared" si="2421"/>
        <v>0</v>
      </c>
      <c r="AL1603">
        <f t="shared" ref="AL1603:AN1603" si="2471">SUM(AI1593:AI1602)/10</f>
        <v>0.4</v>
      </c>
      <c r="AM1603">
        <f t="shared" si="2471"/>
        <v>0</v>
      </c>
      <c r="AN1603">
        <f t="shared" si="2471"/>
        <v>0.6</v>
      </c>
      <c r="AO1603" s="7">
        <f t="shared" si="2434"/>
        <v>21</v>
      </c>
      <c r="AP1603" s="8">
        <f t="shared" si="2438"/>
        <v>0.64011991414913827</v>
      </c>
      <c r="AQ1603" s="8">
        <f t="shared" si="2439"/>
        <v>0</v>
      </c>
      <c r="AR1603" s="8">
        <f t="shared" si="2440"/>
        <v>0.57272727272727275</v>
      </c>
      <c r="AT1603" s="8">
        <f t="shared" si="2435"/>
        <v>8</v>
      </c>
      <c r="AU1603" s="8">
        <f t="shared" si="2436"/>
        <v>2</v>
      </c>
      <c r="AV1603" s="4"/>
    </row>
    <row r="1604" spans="1:48" x14ac:dyDescent="0.25">
      <c r="A1604" t="s">
        <v>1608</v>
      </c>
      <c r="B1604">
        <v>17453.900390625</v>
      </c>
      <c r="C1604">
        <v>17484.5</v>
      </c>
      <c r="D1604">
        <v>17431.25</v>
      </c>
      <c r="E1604">
        <v>17473</v>
      </c>
      <c r="F1604">
        <v>17473</v>
      </c>
      <c r="G1604">
        <v>0</v>
      </c>
      <c r="H1604" t="str">
        <f t="shared" si="2394"/>
        <v xml:space="preserve"> 14:15:00+05:30</v>
      </c>
      <c r="I1604" t="str">
        <f t="shared" si="2395"/>
        <v>N</v>
      </c>
      <c r="J1604">
        <f t="shared" si="2396"/>
        <v>19.19921875</v>
      </c>
      <c r="K1604">
        <f t="shared" si="2397"/>
        <v>19.099609375</v>
      </c>
      <c r="L1604" s="3">
        <f t="shared" ref="L1604:L1667" si="2472">(E1604-E1603)/E1603</f>
        <v>1.100002170909676E-3</v>
      </c>
      <c r="M1604" s="3">
        <f t="shared" si="2398"/>
        <v>1.0942888951777769E-3</v>
      </c>
      <c r="N1604" t="str">
        <f t="shared" si="2399"/>
        <v>2021-12-08</v>
      </c>
      <c r="O1604">
        <f t="shared" si="2400"/>
        <v>-5.150390625</v>
      </c>
      <c r="P1604">
        <f t="shared" si="2401"/>
        <v>12</v>
      </c>
      <c r="Q1604">
        <f t="shared" si="2402"/>
        <v>-107.75</v>
      </c>
      <c r="R1604">
        <f t="shared" si="2403"/>
        <v>-190.44921875</v>
      </c>
      <c r="S1604">
        <f t="shared" si="2404"/>
        <v>17339.05029296875</v>
      </c>
      <c r="T1604">
        <f t="shared" si="2405"/>
        <v>17188.433500744046</v>
      </c>
      <c r="U1604">
        <f t="shared" si="2406"/>
        <v>133.94970703125</v>
      </c>
      <c r="V1604">
        <f t="shared" si="2407"/>
        <v>284.56649925595411</v>
      </c>
      <c r="W1604">
        <f t="shared" si="2408"/>
        <v>53.25</v>
      </c>
      <c r="X1604">
        <f t="shared" si="2409"/>
        <v>58.669921875</v>
      </c>
      <c r="Y1604">
        <f t="shared" si="2410"/>
        <v>17379.981674652925</v>
      </c>
      <c r="Z1604">
        <f t="shared" si="2419"/>
        <v>17280.468849377274</v>
      </c>
      <c r="AA1604">
        <f t="shared" si="2411"/>
        <v>93.018325347075006</v>
      </c>
      <c r="AB1604">
        <f t="shared" si="2412"/>
        <v>192.53115062272627</v>
      </c>
      <c r="AC1604" s="9">
        <f t="shared" si="2413"/>
        <v>99.512825275651267</v>
      </c>
      <c r="AD1604" s="4">
        <f t="shared" si="2414"/>
        <v>7.9440360572219218E-2</v>
      </c>
      <c r="AE1604" s="2">
        <f t="shared" si="2415"/>
        <v>3.0548583721764075E-3</v>
      </c>
      <c r="AF1604">
        <f t="shared" si="2423"/>
        <v>191.54817390887911</v>
      </c>
      <c r="AG1604" s="4">
        <f t="shared" si="2416"/>
        <v>9.3697434078263198E-2</v>
      </c>
      <c r="AI1604">
        <f t="shared" si="2417"/>
        <v>1</v>
      </c>
      <c r="AJ1604">
        <f t="shared" si="2420"/>
        <v>0</v>
      </c>
      <c r="AK1604">
        <f t="shared" si="2421"/>
        <v>0</v>
      </c>
      <c r="AL1604">
        <f t="shared" ref="AL1604:AN1604" si="2473">SUM(AI1594:AI1603)/10</f>
        <v>0.5</v>
      </c>
      <c r="AM1604">
        <f t="shared" si="2473"/>
        <v>0</v>
      </c>
      <c r="AN1604">
        <f t="shared" si="2473"/>
        <v>0.5</v>
      </c>
      <c r="AO1604" s="7">
        <f t="shared" si="2434"/>
        <v>19.19921875</v>
      </c>
      <c r="AP1604" s="8">
        <f t="shared" si="2438"/>
        <v>0.70555265703111314</v>
      </c>
      <c r="AQ1604" s="8">
        <f t="shared" si="2439"/>
        <v>0</v>
      </c>
      <c r="AR1604" s="8">
        <f t="shared" si="2440"/>
        <v>0.49090909090909091</v>
      </c>
      <c r="AT1604" s="8">
        <f t="shared" si="2435"/>
        <v>8</v>
      </c>
      <c r="AU1604" s="8">
        <f t="shared" si="2436"/>
        <v>2</v>
      </c>
      <c r="AV1604" s="4"/>
    </row>
    <row r="1605" spans="1:48" x14ac:dyDescent="0.25">
      <c r="A1605" t="s">
        <v>1609</v>
      </c>
      <c r="B1605">
        <v>17472.44921875</v>
      </c>
      <c r="C1605">
        <v>17474.30078125</v>
      </c>
      <c r="D1605">
        <v>17459.05078125</v>
      </c>
      <c r="E1605">
        <v>17467.849609375</v>
      </c>
      <c r="F1605">
        <v>17467.849609375</v>
      </c>
      <c r="G1605">
        <v>0</v>
      </c>
      <c r="H1605" t="str">
        <f t="shared" si="2394"/>
        <v xml:space="preserve"> 15:15:00+05:30</v>
      </c>
      <c r="I1605" t="str">
        <f t="shared" si="2395"/>
        <v>N</v>
      </c>
      <c r="J1605">
        <f t="shared" si="2396"/>
        <v>-5.150390625</v>
      </c>
      <c r="K1605">
        <f t="shared" si="2397"/>
        <v>-4.599609375</v>
      </c>
      <c r="L1605" s="3">
        <f t="shared" si="2472"/>
        <v>-2.9476281262519316E-4</v>
      </c>
      <c r="M1605" s="3">
        <f t="shared" si="2398"/>
        <v>-2.6324926273438965E-4</v>
      </c>
      <c r="N1605" t="str">
        <f t="shared" si="2399"/>
        <v>2021-12-08</v>
      </c>
      <c r="O1605">
        <f t="shared" si="2400"/>
        <v>-56</v>
      </c>
      <c r="P1605">
        <f t="shared" si="2401"/>
        <v>48.849609375</v>
      </c>
      <c r="Q1605">
        <f t="shared" si="2402"/>
        <v>-101.548828125</v>
      </c>
      <c r="R1605">
        <f t="shared" si="2403"/>
        <v>-246.599609375</v>
      </c>
      <c r="S1605">
        <f t="shared" si="2404"/>
        <v>17369.225341796875</v>
      </c>
      <c r="T1605">
        <f t="shared" si="2405"/>
        <v>17201.576357886905</v>
      </c>
      <c r="U1605">
        <f t="shared" si="2406"/>
        <v>98.624267578125</v>
      </c>
      <c r="V1605">
        <f t="shared" si="2407"/>
        <v>266.27325148809541</v>
      </c>
      <c r="W1605">
        <f t="shared" si="2408"/>
        <v>15.25</v>
      </c>
      <c r="X1605">
        <f t="shared" si="2409"/>
        <v>59.7998046875</v>
      </c>
      <c r="Y1605">
        <f t="shared" si="2410"/>
        <v>17399.50788236894</v>
      </c>
      <c r="Z1605">
        <f t="shared" si="2419"/>
        <v>17297.503463922523</v>
      </c>
      <c r="AA1605">
        <f t="shared" si="2411"/>
        <v>68.341727006059955</v>
      </c>
      <c r="AB1605">
        <f t="shared" si="2412"/>
        <v>170.34614545247678</v>
      </c>
      <c r="AC1605" s="9">
        <f t="shared" si="2413"/>
        <v>102.00441844641682</v>
      </c>
      <c r="AD1605" s="4">
        <f t="shared" si="2414"/>
        <v>2.5037910077056129E-2</v>
      </c>
      <c r="AE1605" s="2">
        <f t="shared" si="2415"/>
        <v>8.7347245798595236E-4</v>
      </c>
      <c r="AF1605">
        <f t="shared" si="2423"/>
        <v>197.93152448203546</v>
      </c>
      <c r="AG1605" s="4">
        <f t="shared" si="2416"/>
        <v>3.332504008204723E-2</v>
      </c>
      <c r="AI1605">
        <f t="shared" si="2417"/>
        <v>1</v>
      </c>
      <c r="AJ1605">
        <f t="shared" si="2420"/>
        <v>0</v>
      </c>
      <c r="AK1605">
        <f t="shared" si="2421"/>
        <v>0</v>
      </c>
      <c r="AL1605">
        <f t="shared" ref="AL1605:AN1605" si="2474">SUM(AI1595:AI1604)/10</f>
        <v>0.6</v>
      </c>
      <c r="AM1605">
        <f t="shared" si="2474"/>
        <v>0</v>
      </c>
      <c r="AN1605">
        <f t="shared" si="2474"/>
        <v>0.4</v>
      </c>
      <c r="AO1605" s="7">
        <f t="shared" si="2434"/>
        <v>-5.150390625</v>
      </c>
      <c r="AP1605" s="8">
        <f t="shared" si="2438"/>
        <v>0.75908853757091077</v>
      </c>
      <c r="AQ1605" s="8">
        <f t="shared" si="2439"/>
        <v>0</v>
      </c>
      <c r="AR1605" s="8">
        <f t="shared" si="2440"/>
        <v>0.40909090909090906</v>
      </c>
      <c r="AT1605" s="8">
        <f t="shared" si="2435"/>
        <v>8</v>
      </c>
      <c r="AU1605" s="8">
        <f t="shared" si="2436"/>
        <v>2</v>
      </c>
      <c r="AV1605" s="4"/>
    </row>
    <row r="1606" spans="1:48" x14ac:dyDescent="0.25">
      <c r="A1606" t="s">
        <v>1610</v>
      </c>
      <c r="B1606">
        <v>17524.400390625</v>
      </c>
      <c r="C1606">
        <v>17539.80078125</v>
      </c>
      <c r="D1606">
        <v>17408.80078125</v>
      </c>
      <c r="E1606">
        <v>17411.849609375</v>
      </c>
      <c r="F1606">
        <v>17411.849609375</v>
      </c>
      <c r="G1606">
        <v>0</v>
      </c>
      <c r="H1606" t="str">
        <f t="shared" si="2394"/>
        <v xml:space="preserve"> 09:15:00+05:30</v>
      </c>
      <c r="I1606" t="str">
        <f t="shared" si="2395"/>
        <v>Y</v>
      </c>
      <c r="J1606">
        <f t="shared" si="2396"/>
        <v>-56</v>
      </c>
      <c r="K1606">
        <f t="shared" si="2397"/>
        <v>-112.55078125</v>
      </c>
      <c r="L1606" s="3">
        <f t="shared" si="2472"/>
        <v>-3.2058897490132264E-3</v>
      </c>
      <c r="M1606" s="3">
        <f t="shared" si="2398"/>
        <v>-6.4225182454865108E-3</v>
      </c>
      <c r="N1606" t="str">
        <f t="shared" si="2399"/>
        <v>2021-12-09</v>
      </c>
      <c r="O1606">
        <f t="shared" si="2400"/>
        <v>17.55078125</v>
      </c>
      <c r="P1606">
        <f t="shared" si="2401"/>
        <v>90.80078125</v>
      </c>
      <c r="Q1606">
        <f t="shared" si="2402"/>
        <v>-27.349609375</v>
      </c>
      <c r="R1606">
        <f t="shared" si="2403"/>
        <v>-203.548828125</v>
      </c>
      <c r="S1606">
        <f t="shared" si="2404"/>
        <v>17405.7626953125</v>
      </c>
      <c r="T1606">
        <f t="shared" si="2405"/>
        <v>17213.840587797618</v>
      </c>
      <c r="U1606">
        <f t="shared" si="2406"/>
        <v>6.0869140625</v>
      </c>
      <c r="V1606">
        <f t="shared" si="2407"/>
        <v>198.00902157738165</v>
      </c>
      <c r="W1606">
        <f t="shared" si="2408"/>
        <v>131</v>
      </c>
      <c r="X1606">
        <f t="shared" si="2409"/>
        <v>54.46484375</v>
      </c>
      <c r="Y1606">
        <f t="shared" si="2410"/>
        <v>17402.250488370286</v>
      </c>
      <c r="Z1606">
        <f t="shared" si="2419"/>
        <v>17307.898568054567</v>
      </c>
      <c r="AA1606">
        <f t="shared" si="2411"/>
        <v>9.5991210047141067</v>
      </c>
      <c r="AB1606">
        <f t="shared" si="2412"/>
        <v>103.95104132043343</v>
      </c>
      <c r="AC1606" s="9">
        <f t="shared" si="2413"/>
        <v>94.351920315719326</v>
      </c>
      <c r="AD1606" s="4">
        <f t="shared" si="2414"/>
        <v>-7.5021241699616881E-2</v>
      </c>
      <c r="AE1606" s="2">
        <f t="shared" si="2415"/>
        <v>7.5249295828057512E-3</v>
      </c>
      <c r="AF1606">
        <f t="shared" si="2423"/>
        <v>188.40990057266754</v>
      </c>
      <c r="AG1606" s="4">
        <f t="shared" si="2416"/>
        <v>-4.8105646305129701E-2</v>
      </c>
      <c r="AI1606">
        <f t="shared" si="2417"/>
        <v>0</v>
      </c>
      <c r="AJ1606">
        <f t="shared" si="2420"/>
        <v>0</v>
      </c>
      <c r="AK1606">
        <f t="shared" si="2421"/>
        <v>1</v>
      </c>
      <c r="AL1606">
        <f t="shared" ref="AL1606:AN1606" si="2475">SUM(AI1596:AI1605)/10</f>
        <v>0.7</v>
      </c>
      <c r="AM1606">
        <f t="shared" si="2475"/>
        <v>0</v>
      </c>
      <c r="AN1606">
        <f t="shared" si="2475"/>
        <v>0.3</v>
      </c>
      <c r="AO1606" s="7">
        <f t="shared" si="2434"/>
        <v>-56</v>
      </c>
      <c r="AP1606" s="8">
        <f t="shared" si="2438"/>
        <v>0.62107243983074523</v>
      </c>
      <c r="AQ1606" s="8">
        <f t="shared" si="2439"/>
        <v>0</v>
      </c>
      <c r="AR1606" s="8">
        <f t="shared" si="2440"/>
        <v>0.50909090909090915</v>
      </c>
      <c r="AT1606" s="8">
        <f t="shared" si="2435"/>
        <v>7</v>
      </c>
      <c r="AU1606" s="8">
        <f t="shared" si="2436"/>
        <v>3</v>
      </c>
      <c r="AV1606" s="4"/>
    </row>
    <row r="1607" spans="1:48" x14ac:dyDescent="0.25">
      <c r="A1607" t="s">
        <v>1611</v>
      </c>
      <c r="B1607">
        <v>17411.849609375</v>
      </c>
      <c r="C1607">
        <v>17448.150390625</v>
      </c>
      <c r="D1607">
        <v>17380.099609375</v>
      </c>
      <c r="E1607">
        <v>17429.400390625</v>
      </c>
      <c r="F1607">
        <v>17429.400390625</v>
      </c>
      <c r="G1607">
        <v>0</v>
      </c>
      <c r="H1607" t="str">
        <f t="shared" si="2394"/>
        <v xml:space="preserve"> 10:15:00+05:30</v>
      </c>
      <c r="I1607" t="str">
        <f t="shared" si="2395"/>
        <v>N</v>
      </c>
      <c r="J1607">
        <f t="shared" si="2396"/>
        <v>17.55078125</v>
      </c>
      <c r="K1607">
        <f t="shared" si="2397"/>
        <v>17.55078125</v>
      </c>
      <c r="L1607" s="3">
        <f t="shared" si="2472"/>
        <v>1.007979143154912E-3</v>
      </c>
      <c r="M1607" s="3">
        <f t="shared" si="2398"/>
        <v>1.007979143154912E-3</v>
      </c>
      <c r="N1607" t="str">
        <f t="shared" si="2399"/>
        <v>2021-12-09</v>
      </c>
      <c r="O1607">
        <f t="shared" si="2400"/>
        <v>43.25</v>
      </c>
      <c r="P1607">
        <f t="shared" si="2401"/>
        <v>13.900390625</v>
      </c>
      <c r="Q1607">
        <f t="shared" si="2402"/>
        <v>-149.30078125</v>
      </c>
      <c r="R1607">
        <f t="shared" si="2403"/>
        <v>-161.650390625</v>
      </c>
      <c r="S1607">
        <f t="shared" si="2404"/>
        <v>17434.681396484375</v>
      </c>
      <c r="T1607">
        <f t="shared" si="2405"/>
        <v>17226.581008184523</v>
      </c>
      <c r="U1607">
        <f t="shared" si="2406"/>
        <v>-5.281005859375</v>
      </c>
      <c r="V1607">
        <f t="shared" si="2407"/>
        <v>202.81938244047706</v>
      </c>
      <c r="W1607">
        <f t="shared" si="2408"/>
        <v>68.05078125</v>
      </c>
      <c r="X1607">
        <f t="shared" si="2409"/>
        <v>61.21484375</v>
      </c>
      <c r="Y1607">
        <f t="shared" si="2410"/>
        <v>17408.283799982444</v>
      </c>
      <c r="Z1607">
        <f t="shared" si="2419"/>
        <v>17318.944188288242</v>
      </c>
      <c r="AA1607">
        <f t="shared" si="2411"/>
        <v>21.116590642555821</v>
      </c>
      <c r="AB1607">
        <f t="shared" si="2412"/>
        <v>110.456202336758</v>
      </c>
      <c r="AC1607" s="9">
        <f t="shared" si="2413"/>
        <v>89.339611694202176</v>
      </c>
      <c r="AD1607" s="4">
        <f t="shared" si="2414"/>
        <v>-5.3123546449770388E-2</v>
      </c>
      <c r="AE1607" s="2">
        <f t="shared" si="2415"/>
        <v>3.915442533671828E-3</v>
      </c>
      <c r="AF1607">
        <f t="shared" si="2423"/>
        <v>181.70279179792124</v>
      </c>
      <c r="AG1607" s="4">
        <f t="shared" si="2416"/>
        <v>-3.5598494316700979E-2</v>
      </c>
      <c r="AI1607">
        <f t="shared" si="2417"/>
        <v>0</v>
      </c>
      <c r="AJ1607">
        <f t="shared" si="2420"/>
        <v>0</v>
      </c>
      <c r="AK1607">
        <f t="shared" si="2421"/>
        <v>1</v>
      </c>
      <c r="AL1607">
        <f t="shared" ref="AL1607:AN1607" si="2476">SUM(AI1597:AI1606)/10</f>
        <v>0.7</v>
      </c>
      <c r="AM1607">
        <f t="shared" si="2476"/>
        <v>0</v>
      </c>
      <c r="AN1607">
        <f t="shared" si="2476"/>
        <v>0.3</v>
      </c>
      <c r="AO1607" s="7">
        <f t="shared" si="2434"/>
        <v>17.55078125</v>
      </c>
      <c r="AP1607" s="8">
        <f t="shared" si="2438"/>
        <v>0.50815017804333695</v>
      </c>
      <c r="AQ1607" s="8">
        <f t="shared" si="2439"/>
        <v>0</v>
      </c>
      <c r="AR1607" s="8">
        <f t="shared" si="2440"/>
        <v>0.42727272727272725</v>
      </c>
      <c r="AT1607" s="8">
        <f t="shared" si="2435"/>
        <v>8</v>
      </c>
      <c r="AU1607" s="8">
        <f t="shared" si="2436"/>
        <v>2</v>
      </c>
      <c r="AV1607" s="4"/>
    </row>
    <row r="1608" spans="1:48" x14ac:dyDescent="0.25">
      <c r="A1608" t="s">
        <v>1612</v>
      </c>
      <c r="B1608">
        <v>17429.599609375</v>
      </c>
      <c r="C1608">
        <v>17472.80078125</v>
      </c>
      <c r="D1608">
        <v>17409.599609375</v>
      </c>
      <c r="E1608">
        <v>17472.650390625</v>
      </c>
      <c r="F1608">
        <v>17472.650390625</v>
      </c>
      <c r="G1608">
        <v>0</v>
      </c>
      <c r="H1608" t="str">
        <f t="shared" si="2394"/>
        <v xml:space="preserve"> 11:15:00+05:30</v>
      </c>
      <c r="I1608" t="str">
        <f t="shared" si="2395"/>
        <v>N</v>
      </c>
      <c r="J1608">
        <f t="shared" si="2396"/>
        <v>43.25</v>
      </c>
      <c r="K1608">
        <f t="shared" si="2397"/>
        <v>43.05078125</v>
      </c>
      <c r="L1608" s="3">
        <f t="shared" si="2472"/>
        <v>2.4814393513653801E-3</v>
      </c>
      <c r="M1608" s="3">
        <f t="shared" si="2398"/>
        <v>2.4699810790170949E-3</v>
      </c>
      <c r="N1608" t="str">
        <f t="shared" si="2399"/>
        <v>2021-12-09</v>
      </c>
      <c r="O1608">
        <f t="shared" si="2400"/>
        <v>58.349609375</v>
      </c>
      <c r="P1608">
        <f t="shared" si="2401"/>
        <v>-11.599609375</v>
      </c>
      <c r="Q1608">
        <f t="shared" si="2402"/>
        <v>-204.5</v>
      </c>
      <c r="R1608">
        <f t="shared" si="2403"/>
        <v>-192.05078125</v>
      </c>
      <c r="S1608">
        <f t="shared" si="2404"/>
        <v>17437.587646484375</v>
      </c>
      <c r="T1608">
        <f t="shared" si="2405"/>
        <v>17241.390531994046</v>
      </c>
      <c r="U1608">
        <f t="shared" si="2406"/>
        <v>35.062744140625</v>
      </c>
      <c r="V1608">
        <f t="shared" si="2407"/>
        <v>231.25985863095411</v>
      </c>
      <c r="W1608">
        <f t="shared" si="2408"/>
        <v>63.201171875</v>
      </c>
      <c r="X1608">
        <f t="shared" si="2409"/>
        <v>58.7</v>
      </c>
      <c r="Y1608">
        <f t="shared" si="2410"/>
        <v>17422.587486791901</v>
      </c>
      <c r="Z1608">
        <f t="shared" si="2419"/>
        <v>17332.917479409767</v>
      </c>
      <c r="AA1608">
        <f t="shared" si="2411"/>
        <v>50.062903833098972</v>
      </c>
      <c r="AB1608">
        <f t="shared" si="2412"/>
        <v>139.73291121523289</v>
      </c>
      <c r="AC1608" s="9">
        <f t="shared" si="2413"/>
        <v>89.670007382133917</v>
      </c>
      <c r="AD1608" s="4">
        <f t="shared" si="2414"/>
        <v>3.6981992832321952E-3</v>
      </c>
      <c r="AE1608" s="2">
        <f t="shared" si="2415"/>
        <v>3.6302484429892585E-3</v>
      </c>
      <c r="AF1608">
        <f t="shared" si="2423"/>
        <v>181.19695479785514</v>
      </c>
      <c r="AG1608" s="4">
        <f t="shared" si="2416"/>
        <v>-2.7838702700212522E-3</v>
      </c>
      <c r="AI1608">
        <f t="shared" si="2417"/>
        <v>1</v>
      </c>
      <c r="AJ1608">
        <f t="shared" si="2420"/>
        <v>0</v>
      </c>
      <c r="AK1608">
        <f t="shared" si="2421"/>
        <v>0</v>
      </c>
      <c r="AL1608">
        <f t="shared" ref="AL1608:AN1608" si="2477">SUM(AI1598:AI1607)/10</f>
        <v>0.7</v>
      </c>
      <c r="AM1608">
        <f t="shared" si="2477"/>
        <v>0</v>
      </c>
      <c r="AN1608">
        <f t="shared" si="2477"/>
        <v>0.3</v>
      </c>
      <c r="AO1608" s="7">
        <f t="shared" si="2434"/>
        <v>43.25</v>
      </c>
      <c r="AP1608" s="8">
        <f t="shared" si="2438"/>
        <v>0.59757741839909384</v>
      </c>
      <c r="AQ1608" s="8">
        <f t="shared" si="2439"/>
        <v>0</v>
      </c>
      <c r="AR1608" s="8">
        <f t="shared" si="2440"/>
        <v>0.24545454545454545</v>
      </c>
      <c r="AT1608" s="8">
        <f t="shared" si="2435"/>
        <v>8</v>
      </c>
      <c r="AU1608" s="8">
        <f t="shared" si="2436"/>
        <v>2</v>
      </c>
      <c r="AV1608" s="4"/>
    </row>
    <row r="1609" spans="1:48" x14ac:dyDescent="0.25">
      <c r="A1609" t="s">
        <v>1613</v>
      </c>
      <c r="B1609">
        <v>17472.05078125</v>
      </c>
      <c r="C1609">
        <v>17537</v>
      </c>
      <c r="D1609">
        <v>17467.650390625</v>
      </c>
      <c r="E1609">
        <v>17531</v>
      </c>
      <c r="F1609">
        <v>17531</v>
      </c>
      <c r="G1609">
        <v>0</v>
      </c>
      <c r="H1609" t="str">
        <f t="shared" si="2394"/>
        <v xml:space="preserve"> 12:15:00+05:30</v>
      </c>
      <c r="I1609" t="str">
        <f t="shared" si="2395"/>
        <v>N</v>
      </c>
      <c r="J1609">
        <f t="shared" si="2396"/>
        <v>58.349609375</v>
      </c>
      <c r="K1609">
        <f t="shared" si="2397"/>
        <v>58.94921875</v>
      </c>
      <c r="L1609" s="3">
        <f t="shared" si="2472"/>
        <v>3.3394824523191769E-3</v>
      </c>
      <c r="M1609" s="3">
        <f t="shared" si="2398"/>
        <v>3.373915259750785E-3</v>
      </c>
      <c r="N1609" t="str">
        <f t="shared" si="2399"/>
        <v>2021-12-09</v>
      </c>
      <c r="O1609">
        <f t="shared" si="2400"/>
        <v>-46</v>
      </c>
      <c r="P1609">
        <f t="shared" si="2401"/>
        <v>-88.150390625</v>
      </c>
      <c r="Q1609">
        <f t="shared" si="2402"/>
        <v>-192</v>
      </c>
      <c r="R1609">
        <f t="shared" si="2403"/>
        <v>-310.30078125</v>
      </c>
      <c r="S1609">
        <f t="shared" si="2404"/>
        <v>17445.50634765625</v>
      </c>
      <c r="T1609">
        <f t="shared" si="2405"/>
        <v>17261.147693452382</v>
      </c>
      <c r="U1609">
        <f t="shared" si="2406"/>
        <v>85.49365234375</v>
      </c>
      <c r="V1609">
        <f t="shared" si="2407"/>
        <v>269.85230654761835</v>
      </c>
      <c r="W1609">
        <f t="shared" si="2408"/>
        <v>69.349609375</v>
      </c>
      <c r="X1609">
        <f t="shared" si="2409"/>
        <v>63.295117187499997</v>
      </c>
      <c r="Y1609">
        <f t="shared" si="2410"/>
        <v>17446.6791563937</v>
      </c>
      <c r="Z1609">
        <f t="shared" si="2419"/>
        <v>17350.924981281605</v>
      </c>
      <c r="AA1609">
        <f t="shared" si="2411"/>
        <v>84.320843606299604</v>
      </c>
      <c r="AB1609">
        <f t="shared" si="2412"/>
        <v>180.07501871839486</v>
      </c>
      <c r="AC1609" s="9">
        <f t="shared" si="2413"/>
        <v>95.754175112095254</v>
      </c>
      <c r="AD1609" s="4">
        <f t="shared" si="2414"/>
        <v>6.7850643794789764E-2</v>
      </c>
      <c r="AE1609" s="2">
        <f t="shared" si="2415"/>
        <v>3.9701738828148503E-3</v>
      </c>
      <c r="AF1609">
        <f t="shared" si="2423"/>
        <v>185.53146294131875</v>
      </c>
      <c r="AG1609" s="4">
        <f t="shared" si="2416"/>
        <v>2.3921528638818586E-2</v>
      </c>
      <c r="AI1609">
        <f t="shared" si="2417"/>
        <v>1</v>
      </c>
      <c r="AJ1609">
        <f t="shared" si="2420"/>
        <v>0</v>
      </c>
      <c r="AK1609">
        <f t="shared" si="2421"/>
        <v>0</v>
      </c>
      <c r="AL1609">
        <f t="shared" ref="AL1609:AN1609" si="2478">SUM(AI1599:AI1608)/10</f>
        <v>0.8</v>
      </c>
      <c r="AM1609">
        <f t="shared" si="2478"/>
        <v>0</v>
      </c>
      <c r="AN1609">
        <f t="shared" si="2478"/>
        <v>0.2</v>
      </c>
      <c r="AO1609" s="7">
        <f t="shared" si="2434"/>
        <v>58.349609375</v>
      </c>
      <c r="AP1609" s="8">
        <f t="shared" si="2438"/>
        <v>0.67074516050834954</v>
      </c>
      <c r="AQ1609" s="8">
        <f t="shared" si="2439"/>
        <v>0</v>
      </c>
      <c r="AR1609" s="8">
        <f t="shared" si="2440"/>
        <v>0.24545454545454545</v>
      </c>
      <c r="AT1609" s="8">
        <f t="shared" si="2435"/>
        <v>8</v>
      </c>
      <c r="AU1609" s="8">
        <f t="shared" si="2436"/>
        <v>2</v>
      </c>
      <c r="AV1609" s="4"/>
    </row>
    <row r="1610" spans="1:48" x14ac:dyDescent="0.25">
      <c r="A1610" t="s">
        <v>1614</v>
      </c>
      <c r="B1610">
        <v>17530.900390625</v>
      </c>
      <c r="C1610">
        <v>17535.44921875</v>
      </c>
      <c r="D1610">
        <v>17470.69921875</v>
      </c>
      <c r="E1610">
        <v>17485</v>
      </c>
      <c r="F1610">
        <v>17485</v>
      </c>
      <c r="G1610">
        <v>0</v>
      </c>
      <c r="H1610" t="str">
        <f t="shared" si="2394"/>
        <v xml:space="preserve"> 13:15:00+05:30</v>
      </c>
      <c r="I1610" t="str">
        <f t="shared" si="2395"/>
        <v>N</v>
      </c>
      <c r="J1610">
        <f t="shared" si="2396"/>
        <v>-46</v>
      </c>
      <c r="K1610">
        <f t="shared" si="2397"/>
        <v>-45.900390625</v>
      </c>
      <c r="L1610" s="3">
        <f t="shared" si="2472"/>
        <v>-2.6239233358051452E-3</v>
      </c>
      <c r="M1610" s="3">
        <f t="shared" si="2398"/>
        <v>-2.6182563132664967E-3</v>
      </c>
      <c r="N1610" t="str">
        <f t="shared" si="2399"/>
        <v>2021-12-09</v>
      </c>
      <c r="O1610">
        <f t="shared" si="2400"/>
        <v>31.69921875</v>
      </c>
      <c r="P1610">
        <f t="shared" si="2401"/>
        <v>-64.400390625</v>
      </c>
      <c r="Q1610">
        <f t="shared" si="2402"/>
        <v>-137.55078125</v>
      </c>
      <c r="R1610">
        <f t="shared" si="2403"/>
        <v>-238.599609375</v>
      </c>
      <c r="S1610">
        <f t="shared" si="2404"/>
        <v>17459.0439453125</v>
      </c>
      <c r="T1610">
        <f t="shared" si="2405"/>
        <v>17283.609561011905</v>
      </c>
      <c r="U1610">
        <f t="shared" si="2406"/>
        <v>25.9560546875</v>
      </c>
      <c r="V1610">
        <f t="shared" si="2407"/>
        <v>201.39043898809541</v>
      </c>
      <c r="W1610">
        <f t="shared" si="2408"/>
        <v>64.75</v>
      </c>
      <c r="X1610">
        <f t="shared" si="2409"/>
        <v>59.050195312500001</v>
      </c>
      <c r="Y1610">
        <f t="shared" si="2410"/>
        <v>17455.194899417322</v>
      </c>
      <c r="Z1610">
        <f t="shared" si="2419"/>
        <v>17363.113619346914</v>
      </c>
      <c r="AA1610">
        <f t="shared" si="2411"/>
        <v>29.805100582678278</v>
      </c>
      <c r="AB1610">
        <f t="shared" si="2412"/>
        <v>121.88638065308623</v>
      </c>
      <c r="AC1610" s="9">
        <f t="shared" si="2413"/>
        <v>92.081280070407956</v>
      </c>
      <c r="AD1610" s="4">
        <f t="shared" si="2414"/>
        <v>-3.8357544591529284E-2</v>
      </c>
      <c r="AE1610" s="2">
        <f t="shared" si="2415"/>
        <v>3.7062054122315065E-3</v>
      </c>
      <c r="AF1610">
        <f t="shared" si="2423"/>
        <v>171.58533840541713</v>
      </c>
      <c r="AG1610" s="4">
        <f t="shared" si="2416"/>
        <v>-7.5168514896649094E-2</v>
      </c>
      <c r="AI1610">
        <f t="shared" si="2417"/>
        <v>0</v>
      </c>
      <c r="AJ1610">
        <f t="shared" si="2420"/>
        <v>0</v>
      </c>
      <c r="AK1610">
        <f t="shared" si="2421"/>
        <v>1</v>
      </c>
      <c r="AL1610">
        <f t="shared" ref="AL1610:AN1610" si="2479">SUM(AI1600:AI1609)/10</f>
        <v>0.8</v>
      </c>
      <c r="AM1610">
        <f t="shared" si="2479"/>
        <v>0</v>
      </c>
      <c r="AN1610">
        <f t="shared" si="2479"/>
        <v>0.2</v>
      </c>
      <c r="AO1610" s="7">
        <f t="shared" si="2434"/>
        <v>-46</v>
      </c>
      <c r="AP1610" s="8">
        <f t="shared" si="2438"/>
        <v>0.54879149496137691</v>
      </c>
      <c r="AQ1610" s="8">
        <f t="shared" si="2439"/>
        <v>0</v>
      </c>
      <c r="AR1610" s="8">
        <f t="shared" si="2440"/>
        <v>0.34545454545454546</v>
      </c>
      <c r="AT1610" s="8">
        <f t="shared" si="2435"/>
        <v>7</v>
      </c>
      <c r="AU1610" s="8">
        <f t="shared" si="2436"/>
        <v>3</v>
      </c>
      <c r="AV1610" s="4"/>
    </row>
    <row r="1611" spans="1:48" x14ac:dyDescent="0.25">
      <c r="A1611" t="s">
        <v>1615</v>
      </c>
      <c r="B1611">
        <v>17484.099609375</v>
      </c>
      <c r="C1611">
        <v>17527.25</v>
      </c>
      <c r="D1611">
        <v>17445.599609375</v>
      </c>
      <c r="E1611">
        <v>17516.69921875</v>
      </c>
      <c r="F1611">
        <v>17516.69921875</v>
      </c>
      <c r="G1611">
        <v>0</v>
      </c>
      <c r="H1611" t="str">
        <f t="shared" si="2394"/>
        <v xml:space="preserve"> 14:15:00+05:30</v>
      </c>
      <c r="I1611" t="str">
        <f t="shared" si="2395"/>
        <v>N</v>
      </c>
      <c r="J1611">
        <f t="shared" si="2396"/>
        <v>31.69921875</v>
      </c>
      <c r="K1611">
        <f t="shared" si="2397"/>
        <v>32.599609375</v>
      </c>
      <c r="L1611" s="3">
        <f t="shared" si="2472"/>
        <v>1.8129378753217044E-3</v>
      </c>
      <c r="M1611" s="3">
        <f t="shared" si="2398"/>
        <v>1.8645289207526615E-3</v>
      </c>
      <c r="N1611" t="str">
        <f t="shared" si="2399"/>
        <v>2021-12-09</v>
      </c>
      <c r="O1611">
        <f t="shared" si="2400"/>
        <v>-14.048828125</v>
      </c>
      <c r="P1611">
        <f t="shared" si="2401"/>
        <v>-55.75</v>
      </c>
      <c r="Q1611">
        <f t="shared" si="2402"/>
        <v>-220.798828125</v>
      </c>
      <c r="R1611">
        <f t="shared" si="2403"/>
        <v>-293.1484375</v>
      </c>
      <c r="S1611">
        <f t="shared" si="2404"/>
        <v>17465.56884765625</v>
      </c>
      <c r="T1611">
        <f t="shared" si="2405"/>
        <v>17306.880952380954</v>
      </c>
      <c r="U1611">
        <f t="shared" si="2406"/>
        <v>51.13037109375</v>
      </c>
      <c r="V1611">
        <f t="shared" si="2407"/>
        <v>209.81826636904589</v>
      </c>
      <c r="W1611">
        <f t="shared" si="2408"/>
        <v>81.650390625</v>
      </c>
      <c r="X1611">
        <f t="shared" si="2409"/>
        <v>58.500195312499997</v>
      </c>
      <c r="Y1611">
        <f t="shared" si="2410"/>
        <v>17468.862525935696</v>
      </c>
      <c r="Z1611">
        <f t="shared" si="2419"/>
        <v>17377.075946565375</v>
      </c>
      <c r="AA1611">
        <f t="shared" si="2411"/>
        <v>47.836692814304115</v>
      </c>
      <c r="AB1611">
        <f t="shared" si="2412"/>
        <v>139.62327218462451</v>
      </c>
      <c r="AC1611" s="9">
        <f t="shared" si="2413"/>
        <v>91.786579370320396</v>
      </c>
      <c r="AD1611" s="4">
        <f t="shared" si="2414"/>
        <v>-3.2004409567528121E-3</v>
      </c>
      <c r="AE1611" s="2">
        <f t="shared" si="2415"/>
        <v>4.6802857140618038E-3</v>
      </c>
      <c r="AF1611">
        <f t="shared" si="2423"/>
        <v>161.98157355474177</v>
      </c>
      <c r="AG1611" s="4">
        <f t="shared" si="2416"/>
        <v>-5.5970777806107472E-2</v>
      </c>
      <c r="AI1611">
        <f t="shared" si="2417"/>
        <v>0</v>
      </c>
      <c r="AJ1611">
        <f t="shared" si="2420"/>
        <v>0</v>
      </c>
      <c r="AK1611">
        <f t="shared" si="2421"/>
        <v>1</v>
      </c>
      <c r="AL1611">
        <f t="shared" ref="AL1611:AN1611" si="2480">SUM(AI1601:AI1610)/10</f>
        <v>0.7</v>
      </c>
      <c r="AM1611">
        <f t="shared" si="2480"/>
        <v>0</v>
      </c>
      <c r="AN1611">
        <f t="shared" si="2480"/>
        <v>0.3</v>
      </c>
      <c r="AO1611" s="7">
        <f t="shared" si="2434"/>
        <v>31.69921875</v>
      </c>
      <c r="AP1611" s="8">
        <f t="shared" si="2438"/>
        <v>0.44901122315021746</v>
      </c>
      <c r="AQ1611" s="8">
        <f t="shared" si="2439"/>
        <v>0</v>
      </c>
      <c r="AR1611" s="8">
        <f t="shared" si="2440"/>
        <v>0.34545454545454546</v>
      </c>
      <c r="AT1611" s="8">
        <f t="shared" si="2435"/>
        <v>7</v>
      </c>
      <c r="AU1611" s="8">
        <f t="shared" si="2436"/>
        <v>3</v>
      </c>
      <c r="AV1611" s="4"/>
    </row>
    <row r="1612" spans="1:48" x14ac:dyDescent="0.25">
      <c r="A1612" t="s">
        <v>1616</v>
      </c>
      <c r="B1612">
        <v>17517</v>
      </c>
      <c r="C1612">
        <v>17523.75</v>
      </c>
      <c r="D1612">
        <v>17500.900390625</v>
      </c>
      <c r="E1612">
        <v>17502.650390625</v>
      </c>
      <c r="F1612">
        <v>17502.650390625</v>
      </c>
      <c r="G1612">
        <v>0</v>
      </c>
      <c r="H1612" t="str">
        <f t="shared" si="2394"/>
        <v xml:space="preserve"> 15:15:00+05:30</v>
      </c>
      <c r="I1612" t="str">
        <f t="shared" si="2395"/>
        <v>N</v>
      </c>
      <c r="J1612">
        <f t="shared" si="2396"/>
        <v>-14.048828125</v>
      </c>
      <c r="K1612">
        <f t="shared" si="2397"/>
        <v>-14.349609375</v>
      </c>
      <c r="L1612" s="3">
        <f t="shared" si="2472"/>
        <v>-8.020248535158972E-4</v>
      </c>
      <c r="M1612" s="3">
        <f t="shared" si="2398"/>
        <v>-8.1918190186675802E-4</v>
      </c>
      <c r="N1612" t="str">
        <f t="shared" si="2399"/>
        <v>2021-12-09</v>
      </c>
      <c r="O1612">
        <f t="shared" si="2400"/>
        <v>-59.349609375</v>
      </c>
      <c r="P1612">
        <f t="shared" si="2401"/>
        <v>19.548828125</v>
      </c>
      <c r="Q1612">
        <f t="shared" si="2402"/>
        <v>-180.900390625</v>
      </c>
      <c r="R1612">
        <f t="shared" si="2403"/>
        <v>-265.80078125</v>
      </c>
      <c r="S1612">
        <f t="shared" si="2404"/>
        <v>17473.43115234375</v>
      </c>
      <c r="T1612">
        <f t="shared" si="2405"/>
        <v>17335.783296130954</v>
      </c>
      <c r="U1612">
        <f t="shared" si="2406"/>
        <v>29.21923828125</v>
      </c>
      <c r="V1612">
        <f t="shared" si="2407"/>
        <v>166.86709449404589</v>
      </c>
      <c r="W1612">
        <f t="shared" si="2408"/>
        <v>22.849609375</v>
      </c>
      <c r="X1612">
        <f t="shared" si="2409"/>
        <v>62.465234375000001</v>
      </c>
      <c r="Y1612">
        <f t="shared" si="2410"/>
        <v>17476.370940311095</v>
      </c>
      <c r="Z1612">
        <f t="shared" si="2419"/>
        <v>17388.491805116249</v>
      </c>
      <c r="AA1612">
        <f t="shared" si="2411"/>
        <v>26.279450313904817</v>
      </c>
      <c r="AB1612">
        <f t="shared" si="2412"/>
        <v>114.15858550875055</v>
      </c>
      <c r="AC1612" s="9">
        <f t="shared" si="2413"/>
        <v>87.87913519484573</v>
      </c>
      <c r="AD1612" s="4">
        <f t="shared" si="2414"/>
        <v>-4.2570974997442335E-2</v>
      </c>
      <c r="AE1612" s="2">
        <f t="shared" si="2415"/>
        <v>1.305624788724598E-3</v>
      </c>
      <c r="AF1612">
        <f t="shared" si="2423"/>
        <v>140.58764418014107</v>
      </c>
      <c r="AG1612" s="4">
        <f t="shared" si="2416"/>
        <v>-0.13207631525675118</v>
      </c>
      <c r="AI1612">
        <f t="shared" si="2417"/>
        <v>0</v>
      </c>
      <c r="AJ1612">
        <f t="shared" si="2420"/>
        <v>0</v>
      </c>
      <c r="AK1612">
        <f t="shared" si="2421"/>
        <v>1</v>
      </c>
      <c r="AL1612">
        <f t="shared" ref="AL1612:AN1612" si="2481">SUM(AI1602:AI1611)/10</f>
        <v>0.6</v>
      </c>
      <c r="AM1612">
        <f t="shared" si="2481"/>
        <v>0</v>
      </c>
      <c r="AN1612">
        <f t="shared" si="2481"/>
        <v>0.4</v>
      </c>
      <c r="AO1612" s="7">
        <f t="shared" si="2434"/>
        <v>-14.048828125</v>
      </c>
      <c r="AP1612" s="8">
        <f t="shared" si="2438"/>
        <v>0.36737281894108703</v>
      </c>
      <c r="AQ1612" s="8">
        <f t="shared" si="2439"/>
        <v>0</v>
      </c>
      <c r="AR1612" s="8">
        <f t="shared" si="2440"/>
        <v>0.42727272727272725</v>
      </c>
      <c r="AT1612" s="8">
        <f t="shared" si="2435"/>
        <v>6</v>
      </c>
      <c r="AU1612" s="8">
        <f t="shared" si="2436"/>
        <v>4</v>
      </c>
      <c r="AV1612" s="4"/>
    </row>
    <row r="1613" spans="1:48" x14ac:dyDescent="0.25">
      <c r="A1613" t="s">
        <v>1617</v>
      </c>
      <c r="B1613">
        <v>17476.05078125</v>
      </c>
      <c r="C1613">
        <v>17534.05078125</v>
      </c>
      <c r="D1613">
        <v>17436.900390625</v>
      </c>
      <c r="E1613">
        <v>17443.30078125</v>
      </c>
      <c r="F1613">
        <v>17443.30078125</v>
      </c>
      <c r="G1613">
        <v>0</v>
      </c>
      <c r="H1613" t="str">
        <f t="shared" si="2394"/>
        <v xml:space="preserve"> 09:15:00+05:30</v>
      </c>
      <c r="I1613" t="str">
        <f t="shared" si="2395"/>
        <v>Y</v>
      </c>
      <c r="J1613">
        <f t="shared" si="2396"/>
        <v>-59.349609375</v>
      </c>
      <c r="K1613">
        <f t="shared" si="2397"/>
        <v>-32.75</v>
      </c>
      <c r="L1613" s="3">
        <f t="shared" si="2472"/>
        <v>-3.3908926962735665E-3</v>
      </c>
      <c r="M1613" s="3">
        <f t="shared" si="2398"/>
        <v>-1.8739931812934174E-3</v>
      </c>
      <c r="N1613" t="str">
        <f t="shared" si="2399"/>
        <v>2021-12-10</v>
      </c>
      <c r="O1613">
        <f t="shared" si="2400"/>
        <v>17.75</v>
      </c>
      <c r="P1613">
        <f t="shared" si="2401"/>
        <v>55.8984375</v>
      </c>
      <c r="Q1613">
        <f t="shared" si="2402"/>
        <v>-123.80078125</v>
      </c>
      <c r="R1613">
        <f t="shared" si="2403"/>
        <v>-157.701171875</v>
      </c>
      <c r="S1613">
        <f t="shared" si="2404"/>
        <v>17477.137451171875</v>
      </c>
      <c r="T1613">
        <f t="shared" si="2405"/>
        <v>17364.038039434523</v>
      </c>
      <c r="U1613">
        <f t="shared" si="2406"/>
        <v>-33.836669921875</v>
      </c>
      <c r="V1613">
        <f t="shared" si="2407"/>
        <v>79.262741815477057</v>
      </c>
      <c r="W1613">
        <f t="shared" si="2408"/>
        <v>97.150390625</v>
      </c>
      <c r="X1613">
        <f t="shared" si="2409"/>
        <v>60.935156249999999</v>
      </c>
      <c r="Y1613">
        <f t="shared" si="2410"/>
        <v>17469.022016075298</v>
      </c>
      <c r="Z1613">
        <f t="shared" si="2419"/>
        <v>17393.474439310226</v>
      </c>
      <c r="AA1613">
        <f t="shared" si="2411"/>
        <v>-25.72123482529787</v>
      </c>
      <c r="AB1613">
        <f t="shared" si="2412"/>
        <v>49.826341939773556</v>
      </c>
      <c r="AC1613" s="9">
        <f t="shared" si="2413"/>
        <v>75.547576765071426</v>
      </c>
      <c r="AD1613" s="4">
        <f t="shared" si="2414"/>
        <v>-0.14032407581654915</v>
      </c>
      <c r="AE1613" s="2">
        <f t="shared" si="2415"/>
        <v>5.5715401504061578E-3</v>
      </c>
      <c r="AF1613">
        <f t="shared" si="2423"/>
        <v>104.98397664077493</v>
      </c>
      <c r="AG1613" s="4">
        <f t="shared" si="2416"/>
        <v>-0.25324890922665733</v>
      </c>
      <c r="AI1613">
        <f t="shared" si="2417"/>
        <v>0</v>
      </c>
      <c r="AJ1613">
        <f t="shared" si="2420"/>
        <v>0</v>
      </c>
      <c r="AK1613">
        <f t="shared" si="2421"/>
        <v>1</v>
      </c>
      <c r="AL1613">
        <f t="shared" ref="AL1613:AN1613" si="2482">SUM(AI1603:AI1612)/10</f>
        <v>0.5</v>
      </c>
      <c r="AM1613">
        <f t="shared" si="2482"/>
        <v>0</v>
      </c>
      <c r="AN1613">
        <f t="shared" si="2482"/>
        <v>0.5</v>
      </c>
      <c r="AO1613" s="7">
        <f t="shared" si="2434"/>
        <v>-59.349609375</v>
      </c>
      <c r="AP1613" s="8">
        <f t="shared" si="2438"/>
        <v>0.30057776095179844</v>
      </c>
      <c r="AQ1613" s="8">
        <f t="shared" si="2439"/>
        <v>0</v>
      </c>
      <c r="AR1613" s="8">
        <f t="shared" si="2440"/>
        <v>0.50909090909090915</v>
      </c>
      <c r="AT1613" s="8">
        <f t="shared" si="2435"/>
        <v>5</v>
      </c>
      <c r="AU1613" s="8">
        <f t="shared" si="2436"/>
        <v>5</v>
      </c>
      <c r="AV1613" s="4"/>
    </row>
    <row r="1614" spans="1:48" x14ac:dyDescent="0.25">
      <c r="A1614" t="s">
        <v>1618</v>
      </c>
      <c r="B1614">
        <v>17442.94921875</v>
      </c>
      <c r="C1614">
        <v>17486.5</v>
      </c>
      <c r="D1614">
        <v>17433.5</v>
      </c>
      <c r="E1614">
        <v>17461.05078125</v>
      </c>
      <c r="F1614">
        <v>17461.05078125</v>
      </c>
      <c r="G1614">
        <v>0</v>
      </c>
      <c r="H1614" t="str">
        <f t="shared" si="2394"/>
        <v xml:space="preserve"> 10:15:00+05:30</v>
      </c>
      <c r="I1614" t="str">
        <f t="shared" si="2395"/>
        <v>N</v>
      </c>
      <c r="J1614">
        <f t="shared" si="2396"/>
        <v>17.75</v>
      </c>
      <c r="K1614">
        <f t="shared" si="2397"/>
        <v>18.1015625</v>
      </c>
      <c r="L1614" s="3">
        <f t="shared" si="2472"/>
        <v>1.0175826366005036E-3</v>
      </c>
      <c r="M1614" s="3">
        <f t="shared" si="2398"/>
        <v>1.0377581378579052E-3</v>
      </c>
      <c r="N1614" t="str">
        <f t="shared" si="2399"/>
        <v>2021-12-10</v>
      </c>
      <c r="O1614">
        <f t="shared" si="2400"/>
        <v>-18.201171875</v>
      </c>
      <c r="P1614">
        <f t="shared" si="2401"/>
        <v>155.44921875</v>
      </c>
      <c r="Q1614">
        <f t="shared" si="2402"/>
        <v>-207</v>
      </c>
      <c r="R1614">
        <f t="shared" si="2403"/>
        <v>-353.400390625</v>
      </c>
      <c r="S1614">
        <f t="shared" si="2404"/>
        <v>17474.06884765625</v>
      </c>
      <c r="T1614">
        <f t="shared" si="2405"/>
        <v>17380.804780505954</v>
      </c>
      <c r="U1614">
        <f t="shared" si="2406"/>
        <v>-13.01806640625</v>
      </c>
      <c r="V1614">
        <f t="shared" si="2407"/>
        <v>80.246000744045887</v>
      </c>
      <c r="W1614">
        <f t="shared" si="2408"/>
        <v>53</v>
      </c>
      <c r="X1614">
        <f t="shared" si="2409"/>
        <v>66.650195312500003</v>
      </c>
      <c r="Y1614">
        <f t="shared" si="2410"/>
        <v>17467.250630558567</v>
      </c>
      <c r="Z1614">
        <f t="shared" si="2419"/>
        <v>17399.617743122933</v>
      </c>
      <c r="AA1614">
        <f t="shared" si="2411"/>
        <v>-6.1998493085666269</v>
      </c>
      <c r="AB1614">
        <f t="shared" si="2412"/>
        <v>61.433038127066538</v>
      </c>
      <c r="AC1614" s="9">
        <f t="shared" si="2413"/>
        <v>67.632887435633165</v>
      </c>
      <c r="AD1614" s="4">
        <f t="shared" si="2414"/>
        <v>-0.10476430440714717</v>
      </c>
      <c r="AE1614" s="2">
        <f t="shared" si="2415"/>
        <v>3.0401238993891071E-3</v>
      </c>
      <c r="AF1614">
        <f t="shared" si="2423"/>
        <v>86.445850052612514</v>
      </c>
      <c r="AG1614" s="4">
        <f t="shared" si="2416"/>
        <v>-0.17658053334743232</v>
      </c>
      <c r="AI1614">
        <f t="shared" si="2417"/>
        <v>0</v>
      </c>
      <c r="AJ1614">
        <f t="shared" si="2420"/>
        <v>0</v>
      </c>
      <c r="AK1614">
        <f t="shared" si="2421"/>
        <v>1</v>
      </c>
      <c r="AL1614">
        <f t="shared" ref="AL1614:AN1614" si="2483">SUM(AI1604:AI1613)/10</f>
        <v>0.4</v>
      </c>
      <c r="AM1614">
        <f t="shared" si="2483"/>
        <v>0</v>
      </c>
      <c r="AN1614">
        <f t="shared" si="2483"/>
        <v>0.6</v>
      </c>
      <c r="AO1614" s="7">
        <f t="shared" si="2434"/>
        <v>17.75</v>
      </c>
      <c r="AP1614" s="8">
        <f t="shared" si="2438"/>
        <v>0.24592725896056236</v>
      </c>
      <c r="AQ1614" s="8">
        <f t="shared" si="2439"/>
        <v>0</v>
      </c>
      <c r="AR1614" s="8">
        <f t="shared" si="2440"/>
        <v>0.59090909090909094</v>
      </c>
      <c r="AT1614" s="8">
        <f t="shared" si="2435"/>
        <v>5</v>
      </c>
      <c r="AU1614" s="8">
        <f t="shared" si="2436"/>
        <v>5</v>
      </c>
      <c r="AV1614" s="4"/>
    </row>
    <row r="1615" spans="1:48" x14ac:dyDescent="0.25">
      <c r="A1615" t="s">
        <v>1619</v>
      </c>
      <c r="B1615">
        <v>17461.099609375</v>
      </c>
      <c r="C1615">
        <v>17477.75</v>
      </c>
      <c r="D1615">
        <v>17438.25</v>
      </c>
      <c r="E1615">
        <v>17442.849609375</v>
      </c>
      <c r="F1615">
        <v>17442.849609375</v>
      </c>
      <c r="G1615">
        <v>0</v>
      </c>
      <c r="H1615" t="str">
        <f t="shared" si="2394"/>
        <v xml:space="preserve"> 11:15:00+05:30</v>
      </c>
      <c r="I1615" t="str">
        <f t="shared" si="2395"/>
        <v>N</v>
      </c>
      <c r="J1615">
        <f t="shared" si="2396"/>
        <v>-18.201171875</v>
      </c>
      <c r="K1615">
        <f t="shared" si="2397"/>
        <v>-18.25</v>
      </c>
      <c r="L1615" s="3">
        <f t="shared" si="2472"/>
        <v>-1.042386973328361E-3</v>
      </c>
      <c r="M1615" s="3">
        <f t="shared" si="2398"/>
        <v>-1.0451804530226397E-3</v>
      </c>
      <c r="N1615" t="str">
        <f t="shared" si="2399"/>
        <v>2021-12-10</v>
      </c>
      <c r="O1615">
        <f t="shared" si="2400"/>
        <v>-22.25</v>
      </c>
      <c r="P1615">
        <f t="shared" si="2401"/>
        <v>125.201171875</v>
      </c>
      <c r="Q1615">
        <f t="shared" si="2402"/>
        <v>-218.048828125</v>
      </c>
      <c r="R1615">
        <f t="shared" si="2403"/>
        <v>-405.75</v>
      </c>
      <c r="S1615">
        <f t="shared" si="2404"/>
        <v>17480.218994140625</v>
      </c>
      <c r="T1615">
        <f t="shared" si="2405"/>
        <v>17394.761997767859</v>
      </c>
      <c r="U1615">
        <f t="shared" si="2406"/>
        <v>-37.369384765625</v>
      </c>
      <c r="V1615">
        <f t="shared" si="2407"/>
        <v>48.087611607141298</v>
      </c>
      <c r="W1615">
        <f t="shared" si="2408"/>
        <v>39.5</v>
      </c>
      <c r="X1615">
        <f t="shared" si="2409"/>
        <v>66.625195312499997</v>
      </c>
      <c r="Y1615">
        <f t="shared" si="2410"/>
        <v>17461.828181406661</v>
      </c>
      <c r="Z1615">
        <f t="shared" si="2419"/>
        <v>17403.547912782211</v>
      </c>
      <c r="AA1615">
        <f t="shared" si="2411"/>
        <v>-18.978572031661315</v>
      </c>
      <c r="AB1615">
        <f t="shared" si="2412"/>
        <v>39.301696592789085</v>
      </c>
      <c r="AC1615" s="9">
        <f t="shared" si="2413"/>
        <v>58.2802686244504</v>
      </c>
      <c r="AD1615" s="4">
        <f t="shared" si="2414"/>
        <v>-0.13828507351669317</v>
      </c>
      <c r="AE1615" s="2">
        <f t="shared" si="2415"/>
        <v>2.2651355497254597E-3</v>
      </c>
      <c r="AF1615">
        <f t="shared" si="2423"/>
        <v>67.066183638802613</v>
      </c>
      <c r="AG1615" s="4">
        <f t="shared" si="2416"/>
        <v>-0.22418272712935419</v>
      </c>
      <c r="AI1615">
        <f t="shared" si="2417"/>
        <v>0</v>
      </c>
      <c r="AJ1615">
        <f t="shared" si="2420"/>
        <v>0</v>
      </c>
      <c r="AK1615">
        <f t="shared" si="2421"/>
        <v>1</v>
      </c>
      <c r="AL1615">
        <f t="shared" ref="AL1615:AN1615" si="2484">SUM(AI1605:AI1614)/10</f>
        <v>0.3</v>
      </c>
      <c r="AM1615">
        <f t="shared" si="2484"/>
        <v>0</v>
      </c>
      <c r="AN1615">
        <f t="shared" si="2484"/>
        <v>0.7</v>
      </c>
      <c r="AO1615" s="7">
        <f t="shared" si="2434"/>
        <v>-18.201171875</v>
      </c>
      <c r="AP1615" s="8">
        <f t="shared" si="2438"/>
        <v>0.20121321187682376</v>
      </c>
      <c r="AQ1615" s="8">
        <f t="shared" si="2439"/>
        <v>0</v>
      </c>
      <c r="AR1615" s="8">
        <f t="shared" si="2440"/>
        <v>0.67272727272727273</v>
      </c>
      <c r="AT1615" s="8">
        <f t="shared" si="2435"/>
        <v>5</v>
      </c>
      <c r="AU1615" s="8">
        <f t="shared" si="2436"/>
        <v>5</v>
      </c>
      <c r="AV1615" s="4"/>
    </row>
    <row r="1616" spans="1:48" x14ac:dyDescent="0.25">
      <c r="A1616" t="s">
        <v>1620</v>
      </c>
      <c r="B1616">
        <v>17443.099609375</v>
      </c>
      <c r="C1616">
        <v>17451.400390625</v>
      </c>
      <c r="D1616">
        <v>17405.5</v>
      </c>
      <c r="E1616">
        <v>17420.599609375</v>
      </c>
      <c r="F1616">
        <v>17420.599609375</v>
      </c>
      <c r="G1616">
        <v>0</v>
      </c>
      <c r="H1616" t="str">
        <f t="shared" si="2394"/>
        <v xml:space="preserve"> 12:15:00+05:30</v>
      </c>
      <c r="I1616" t="str">
        <f t="shared" si="2395"/>
        <v>N</v>
      </c>
      <c r="J1616">
        <f t="shared" si="2396"/>
        <v>-22.25</v>
      </c>
      <c r="K1616">
        <f t="shared" si="2397"/>
        <v>-22.5</v>
      </c>
      <c r="L1616" s="3">
        <f t="shared" si="2472"/>
        <v>-1.2755943265165403E-3</v>
      </c>
      <c r="M1616" s="3">
        <f t="shared" si="2398"/>
        <v>-1.2899083594011646E-3</v>
      </c>
      <c r="N1616" t="str">
        <f t="shared" si="2399"/>
        <v>2021-12-10</v>
      </c>
      <c r="O1616">
        <f t="shared" si="2400"/>
        <v>40.349609375</v>
      </c>
      <c r="P1616">
        <f t="shared" si="2401"/>
        <v>127.701171875</v>
      </c>
      <c r="Q1616">
        <f t="shared" si="2402"/>
        <v>-173.400390625</v>
      </c>
      <c r="R1616">
        <f t="shared" si="2403"/>
        <v>-408.798828125</v>
      </c>
      <c r="S1616">
        <f t="shared" si="2404"/>
        <v>17481.900146484375</v>
      </c>
      <c r="T1616">
        <f t="shared" si="2405"/>
        <v>17406.54296875</v>
      </c>
      <c r="U1616">
        <f t="shared" si="2406"/>
        <v>-61.300537109375</v>
      </c>
      <c r="V1616">
        <f t="shared" si="2407"/>
        <v>14.056640625</v>
      </c>
      <c r="W1616">
        <f t="shared" si="2408"/>
        <v>45.900390625</v>
      </c>
      <c r="X1616">
        <f t="shared" si="2409"/>
        <v>69.050195312499994</v>
      </c>
      <c r="Y1616">
        <f t="shared" si="2410"/>
        <v>17452.666276510736</v>
      </c>
      <c r="Z1616">
        <f t="shared" si="2419"/>
        <v>17405.09806701792</v>
      </c>
      <c r="AA1616">
        <f t="shared" si="2411"/>
        <v>-32.06666713573577</v>
      </c>
      <c r="AB1616">
        <f t="shared" si="2412"/>
        <v>15.501542357080325</v>
      </c>
      <c r="AC1616" s="9">
        <f t="shared" si="2413"/>
        <v>47.568209492816095</v>
      </c>
      <c r="AD1616" s="4">
        <f t="shared" si="2414"/>
        <v>-0.18380250099156648</v>
      </c>
      <c r="AE1616" s="2">
        <f t="shared" si="2415"/>
        <v>2.6371199118094854E-3</v>
      </c>
      <c r="AF1616">
        <f t="shared" si="2423"/>
        <v>46.12330776073577</v>
      </c>
      <c r="AG1616" s="4">
        <f t="shared" si="2416"/>
        <v>-0.3122717700899546</v>
      </c>
      <c r="AI1616">
        <f t="shared" si="2417"/>
        <v>0</v>
      </c>
      <c r="AJ1616">
        <f t="shared" si="2420"/>
        <v>0</v>
      </c>
      <c r="AK1616">
        <f t="shared" si="2421"/>
        <v>1</v>
      </c>
      <c r="AL1616">
        <f t="shared" ref="AL1616:AN1616" si="2485">SUM(AI1606:AI1615)/10</f>
        <v>0.2</v>
      </c>
      <c r="AM1616">
        <f t="shared" si="2485"/>
        <v>0</v>
      </c>
      <c r="AN1616">
        <f t="shared" si="2485"/>
        <v>0.8</v>
      </c>
      <c r="AO1616" s="7">
        <f t="shared" si="2434"/>
        <v>-22.25</v>
      </c>
      <c r="AP1616" s="8">
        <f t="shared" si="2438"/>
        <v>0.16462899153558308</v>
      </c>
      <c r="AQ1616" s="8">
        <f t="shared" si="2439"/>
        <v>0</v>
      </c>
      <c r="AR1616" s="8">
        <f t="shared" si="2440"/>
        <v>0.75454545454545452</v>
      </c>
      <c r="AT1616" s="8">
        <f t="shared" si="2435"/>
        <v>5</v>
      </c>
      <c r="AU1616" s="8">
        <f t="shared" si="2436"/>
        <v>5</v>
      </c>
      <c r="AV1616" s="4"/>
    </row>
    <row r="1617" spans="1:53" x14ac:dyDescent="0.25">
      <c r="A1617" t="s">
        <v>1621</v>
      </c>
      <c r="B1617">
        <v>17420.80078125</v>
      </c>
      <c r="C1617">
        <v>17473.5</v>
      </c>
      <c r="D1617">
        <v>17406.849609375</v>
      </c>
      <c r="E1617">
        <v>17460.94921875</v>
      </c>
      <c r="F1617">
        <v>17460.94921875</v>
      </c>
      <c r="G1617">
        <v>0</v>
      </c>
      <c r="H1617" t="str">
        <f t="shared" si="2394"/>
        <v xml:space="preserve"> 13:15:00+05:30</v>
      </c>
      <c r="I1617" t="str">
        <f t="shared" si="2395"/>
        <v>N</v>
      </c>
      <c r="J1617">
        <f t="shared" si="2396"/>
        <v>40.349609375</v>
      </c>
      <c r="K1617">
        <f t="shared" si="2397"/>
        <v>40.1484375</v>
      </c>
      <c r="L1617" s="3">
        <f t="shared" si="2472"/>
        <v>2.3162009505852837E-3</v>
      </c>
      <c r="M1617" s="3">
        <f t="shared" si="2398"/>
        <v>2.3046264063367136E-3</v>
      </c>
      <c r="N1617" t="str">
        <f t="shared" si="2399"/>
        <v>2021-12-10</v>
      </c>
      <c r="O1617">
        <f t="shared" si="2400"/>
        <v>61.25</v>
      </c>
      <c r="P1617">
        <f t="shared" si="2401"/>
        <v>-67.44921875</v>
      </c>
      <c r="Q1617">
        <f t="shared" si="2402"/>
        <v>-220.599609375</v>
      </c>
      <c r="R1617">
        <f t="shared" si="2403"/>
        <v>-411.1484375</v>
      </c>
      <c r="S1617">
        <f t="shared" si="2404"/>
        <v>17475.393798828125</v>
      </c>
      <c r="T1617">
        <f t="shared" si="2405"/>
        <v>17417.633463541668</v>
      </c>
      <c r="U1617">
        <f t="shared" si="2406"/>
        <v>-14.444580078125</v>
      </c>
      <c r="V1617">
        <f t="shared" si="2407"/>
        <v>43.315755208332121</v>
      </c>
      <c r="W1617">
        <f t="shared" si="2408"/>
        <v>66.650390625</v>
      </c>
      <c r="X1617">
        <f t="shared" si="2409"/>
        <v>60.540234374999997</v>
      </c>
      <c r="Y1617">
        <f t="shared" si="2410"/>
        <v>17454.506930341682</v>
      </c>
      <c r="Z1617">
        <f t="shared" si="2419"/>
        <v>17410.175444448108</v>
      </c>
      <c r="AA1617">
        <f t="shared" si="2411"/>
        <v>6.442288408317836</v>
      </c>
      <c r="AB1617">
        <f t="shared" si="2412"/>
        <v>50.773774301891535</v>
      </c>
      <c r="AC1617" s="9">
        <f t="shared" si="2413"/>
        <v>44.331485893573699</v>
      </c>
      <c r="AD1617" s="4">
        <f t="shared" si="2414"/>
        <v>-6.8043839231140629E-2</v>
      </c>
      <c r="AE1617" s="2">
        <f t="shared" si="2415"/>
        <v>3.8289749219814801E-3</v>
      </c>
      <c r="AF1617">
        <f t="shared" si="2423"/>
        <v>36.873466800014285</v>
      </c>
      <c r="AG1617" s="4">
        <f t="shared" si="2416"/>
        <v>-0.20054591506543609</v>
      </c>
      <c r="AI1617">
        <f t="shared" si="2417"/>
        <v>0</v>
      </c>
      <c r="AJ1617">
        <f t="shared" si="2420"/>
        <v>0</v>
      </c>
      <c r="AK1617">
        <f t="shared" si="2421"/>
        <v>1</v>
      </c>
      <c r="AL1617">
        <f t="shared" ref="AL1617:AN1617" si="2486">SUM(AI1607:AI1616)/10</f>
        <v>0.2</v>
      </c>
      <c r="AM1617">
        <f t="shared" si="2486"/>
        <v>0</v>
      </c>
      <c r="AN1617">
        <f t="shared" si="2486"/>
        <v>0.8</v>
      </c>
      <c r="AO1617" s="7">
        <f t="shared" si="2434"/>
        <v>40.349609375</v>
      </c>
      <c r="AP1617" s="8">
        <f t="shared" si="2438"/>
        <v>0.13469644762002253</v>
      </c>
      <c r="AQ1617" s="8">
        <f t="shared" si="2439"/>
        <v>0</v>
      </c>
      <c r="AR1617" s="8">
        <f t="shared" si="2440"/>
        <v>0.83636363636363642</v>
      </c>
      <c r="AT1617" s="8">
        <f t="shared" si="2435"/>
        <v>5</v>
      </c>
      <c r="AU1617" s="8">
        <f t="shared" si="2436"/>
        <v>5</v>
      </c>
      <c r="AV1617" s="4"/>
    </row>
    <row r="1618" spans="1:53" x14ac:dyDescent="0.25">
      <c r="A1618" t="s">
        <v>1622</v>
      </c>
      <c r="B1618">
        <v>17462.150390625</v>
      </c>
      <c r="C1618">
        <v>17523.25</v>
      </c>
      <c r="D1618">
        <v>17442</v>
      </c>
      <c r="E1618">
        <v>17522.19921875</v>
      </c>
      <c r="F1618">
        <v>17522.19921875</v>
      </c>
      <c r="G1618">
        <v>0</v>
      </c>
      <c r="H1618" t="str">
        <f t="shared" si="2394"/>
        <v xml:space="preserve"> 14:15:00+05:30</v>
      </c>
      <c r="I1618" t="str">
        <f t="shared" si="2395"/>
        <v>N</v>
      </c>
      <c r="J1618">
        <f t="shared" si="2396"/>
        <v>61.25</v>
      </c>
      <c r="K1618">
        <f t="shared" si="2397"/>
        <v>60.048828125</v>
      </c>
      <c r="L1618" s="3">
        <f t="shared" si="2472"/>
        <v>3.5078276233819084E-3</v>
      </c>
      <c r="M1618" s="3">
        <f t="shared" si="2398"/>
        <v>3.4387991617137108E-3</v>
      </c>
      <c r="N1618" t="str">
        <f t="shared" si="2399"/>
        <v>2021-12-10</v>
      </c>
      <c r="O1618">
        <f t="shared" si="2400"/>
        <v>-23</v>
      </c>
      <c r="P1618">
        <f t="shared" si="2401"/>
        <v>-156.94921875</v>
      </c>
      <c r="Q1618">
        <f t="shared" si="2402"/>
        <v>-239.6484375</v>
      </c>
      <c r="R1618">
        <f t="shared" si="2403"/>
        <v>-446.5</v>
      </c>
      <c r="S1618">
        <f t="shared" si="2404"/>
        <v>17466.637451171875</v>
      </c>
      <c r="T1618">
        <f t="shared" si="2405"/>
        <v>17428.554873511905</v>
      </c>
      <c r="U1618">
        <f t="shared" si="2406"/>
        <v>55.561767578125</v>
      </c>
      <c r="V1618">
        <f t="shared" si="2407"/>
        <v>93.644345238095411</v>
      </c>
      <c r="W1618">
        <f t="shared" si="2408"/>
        <v>81.25</v>
      </c>
      <c r="X1618">
        <f t="shared" si="2409"/>
        <v>60.400195312500003</v>
      </c>
      <c r="Y1618">
        <f t="shared" si="2410"/>
        <v>17469.549661099085</v>
      </c>
      <c r="Z1618">
        <f t="shared" si="2419"/>
        <v>17420.359423930098</v>
      </c>
      <c r="AA1618">
        <f t="shared" si="2411"/>
        <v>52.649557650915085</v>
      </c>
      <c r="AB1618">
        <f t="shared" si="2412"/>
        <v>101.83979481990173</v>
      </c>
      <c r="AC1618" s="9">
        <f t="shared" si="2413"/>
        <v>49.190237168986641</v>
      </c>
      <c r="AD1618" s="4">
        <f t="shared" si="2414"/>
        <v>0.10960046065402169</v>
      </c>
      <c r="AE1618" s="2">
        <f t="shared" si="2415"/>
        <v>4.6582960669647976E-3</v>
      </c>
      <c r="AF1618">
        <f t="shared" si="2423"/>
        <v>40.994787587180326</v>
      </c>
      <c r="AG1618" s="4">
        <f t="shared" si="2416"/>
        <v>0.11176927869349255</v>
      </c>
      <c r="AI1618">
        <f t="shared" si="2417"/>
        <v>1</v>
      </c>
      <c r="AJ1618">
        <f t="shared" si="2420"/>
        <v>0</v>
      </c>
      <c r="AK1618">
        <f t="shared" si="2421"/>
        <v>0</v>
      </c>
      <c r="AL1618">
        <f t="shared" ref="AL1618:AN1618" si="2487">SUM(AI1608:AI1617)/10</f>
        <v>0.2</v>
      </c>
      <c r="AM1618">
        <f t="shared" si="2487"/>
        <v>0</v>
      </c>
      <c r="AN1618">
        <f t="shared" si="2487"/>
        <v>0.8</v>
      </c>
      <c r="AO1618" s="7">
        <f t="shared" si="2434"/>
        <v>61.25</v>
      </c>
      <c r="AP1618" s="8">
        <f t="shared" si="2438"/>
        <v>0.2920243662345639</v>
      </c>
      <c r="AQ1618" s="8">
        <f t="shared" si="2439"/>
        <v>0</v>
      </c>
      <c r="AR1618" s="8">
        <f t="shared" si="2440"/>
        <v>0.65454545454545454</v>
      </c>
      <c r="AT1618" s="8">
        <f t="shared" si="2435"/>
        <v>5</v>
      </c>
      <c r="AU1618" s="8">
        <f t="shared" si="2436"/>
        <v>5</v>
      </c>
      <c r="AV1618" s="4"/>
    </row>
    <row r="1619" spans="1:53" x14ac:dyDescent="0.25">
      <c r="A1619" t="s">
        <v>1623</v>
      </c>
      <c r="B1619">
        <v>17522.349609375</v>
      </c>
      <c r="C1619">
        <v>17530.44921875</v>
      </c>
      <c r="D1619">
        <v>17493.30078125</v>
      </c>
      <c r="E1619">
        <v>17499.19921875</v>
      </c>
      <c r="F1619">
        <v>17499.19921875</v>
      </c>
      <c r="G1619">
        <v>0</v>
      </c>
      <c r="H1619" t="str">
        <f t="shared" si="2394"/>
        <v xml:space="preserve"> 15:15:00+05:30</v>
      </c>
      <c r="I1619" t="str">
        <f t="shared" si="2395"/>
        <v>N</v>
      </c>
      <c r="J1619">
        <f t="shared" si="2396"/>
        <v>-23</v>
      </c>
      <c r="K1619">
        <f t="shared" si="2397"/>
        <v>-23.150390625</v>
      </c>
      <c r="L1619" s="3">
        <f t="shared" si="2472"/>
        <v>-1.3126206198699284E-3</v>
      </c>
      <c r="M1619" s="3">
        <f t="shared" si="2398"/>
        <v>-1.3211921426686877E-3</v>
      </c>
      <c r="N1619" t="str">
        <f t="shared" si="2399"/>
        <v>2021-12-10</v>
      </c>
      <c r="O1619">
        <f t="shared" si="2400"/>
        <v>117.30078125</v>
      </c>
      <c r="P1619">
        <f t="shared" si="2401"/>
        <v>-132.8984375</v>
      </c>
      <c r="Q1619">
        <f t="shared" si="2402"/>
        <v>-277.94921875</v>
      </c>
      <c r="R1619">
        <f t="shared" si="2403"/>
        <v>-518.1484375</v>
      </c>
      <c r="S1619">
        <f t="shared" si="2404"/>
        <v>17471.287353515625</v>
      </c>
      <c r="T1619">
        <f t="shared" si="2405"/>
        <v>17445.061941964286</v>
      </c>
      <c r="U1619">
        <f t="shared" si="2406"/>
        <v>27.911865234375</v>
      </c>
      <c r="V1619">
        <f t="shared" si="2407"/>
        <v>54.137276785713766</v>
      </c>
      <c r="W1619">
        <f t="shared" si="2408"/>
        <v>37.1484375</v>
      </c>
      <c r="X1619">
        <f t="shared" si="2409"/>
        <v>62.205078125</v>
      </c>
      <c r="Y1619">
        <f t="shared" si="2410"/>
        <v>17476.138451688177</v>
      </c>
      <c r="Z1619">
        <f t="shared" si="2419"/>
        <v>17427.526678004633</v>
      </c>
      <c r="AA1619">
        <f t="shared" si="2411"/>
        <v>23.060767061822844</v>
      </c>
      <c r="AB1619">
        <f t="shared" si="2412"/>
        <v>71.672540745366859</v>
      </c>
      <c r="AC1619" s="9">
        <f t="shared" si="2413"/>
        <v>48.611773683544016</v>
      </c>
      <c r="AD1619" s="4">
        <f t="shared" si="2414"/>
        <v>-1.1759721414950491E-2</v>
      </c>
      <c r="AE1619" s="2">
        <f t="shared" si="2415"/>
        <v>2.1235807904141876E-3</v>
      </c>
      <c r="AF1619">
        <f t="shared" si="2423"/>
        <v>31.076509723890922</v>
      </c>
      <c r="AG1619" s="4">
        <f t="shared" si="2416"/>
        <v>-0.24193997449546478</v>
      </c>
      <c r="AI1619">
        <f t="shared" si="2417"/>
        <v>0</v>
      </c>
      <c r="AJ1619">
        <f t="shared" si="2420"/>
        <v>0</v>
      </c>
      <c r="AK1619">
        <f t="shared" si="2421"/>
        <v>1</v>
      </c>
      <c r="AL1619">
        <f t="shared" ref="AL1619:AN1619" si="2488">SUM(AI1609:AI1618)/10</f>
        <v>0.2</v>
      </c>
      <c r="AM1619">
        <f t="shared" si="2488"/>
        <v>0</v>
      </c>
      <c r="AN1619">
        <f t="shared" si="2488"/>
        <v>0.8</v>
      </c>
      <c r="AO1619" s="7">
        <f t="shared" si="2434"/>
        <v>-23</v>
      </c>
      <c r="AP1619" s="8">
        <f t="shared" si="2438"/>
        <v>0.23892902691918866</v>
      </c>
      <c r="AQ1619" s="8">
        <f t="shared" si="2439"/>
        <v>0</v>
      </c>
      <c r="AR1619" s="8">
        <f t="shared" si="2440"/>
        <v>0.83636363636363642</v>
      </c>
      <c r="AT1619" s="8">
        <f t="shared" si="2435"/>
        <v>4</v>
      </c>
      <c r="AU1619" s="8">
        <f t="shared" si="2436"/>
        <v>6</v>
      </c>
      <c r="AV1619" s="4"/>
    </row>
    <row r="1620" spans="1:53" x14ac:dyDescent="0.25">
      <c r="A1620" t="s">
        <v>1624</v>
      </c>
      <c r="B1620">
        <v>17619.099609375</v>
      </c>
      <c r="C1620">
        <v>17639.25</v>
      </c>
      <c r="D1620">
        <v>17601.69921875</v>
      </c>
      <c r="E1620">
        <v>17616.5</v>
      </c>
      <c r="F1620">
        <v>17616.5</v>
      </c>
      <c r="G1620">
        <v>0</v>
      </c>
      <c r="H1620" t="str">
        <f t="shared" si="2394"/>
        <v xml:space="preserve"> 09:15:00+05:30</v>
      </c>
      <c r="I1620" t="str">
        <f t="shared" si="2395"/>
        <v>Y</v>
      </c>
      <c r="J1620">
        <f t="shared" si="2396"/>
        <v>117.30078125</v>
      </c>
      <c r="K1620">
        <f t="shared" si="2397"/>
        <v>-2.599609375</v>
      </c>
      <c r="L1620" s="3">
        <f t="shared" si="2472"/>
        <v>6.7032085173540307E-3</v>
      </c>
      <c r="M1620" s="3">
        <f t="shared" si="2398"/>
        <v>-1.475449615834379E-4</v>
      </c>
      <c r="N1620" t="str">
        <f t="shared" si="2399"/>
        <v>2021-12-13</v>
      </c>
      <c r="O1620">
        <f t="shared" si="2400"/>
        <v>-48.44921875</v>
      </c>
      <c r="P1620">
        <f t="shared" si="2401"/>
        <v>-232</v>
      </c>
      <c r="Q1620">
        <f t="shared" si="2402"/>
        <v>-408.19921875</v>
      </c>
      <c r="R1620">
        <f t="shared" si="2403"/>
        <v>-622.44921875</v>
      </c>
      <c r="S1620">
        <f t="shared" si="2404"/>
        <v>17469.099853515625</v>
      </c>
      <c r="T1620">
        <f t="shared" si="2405"/>
        <v>17460.238095238095</v>
      </c>
      <c r="U1620">
        <f t="shared" si="2406"/>
        <v>147.400146484375</v>
      </c>
      <c r="V1620">
        <f t="shared" si="2407"/>
        <v>156.26190476190459</v>
      </c>
      <c r="W1620">
        <f t="shared" si="2408"/>
        <v>37.55078125</v>
      </c>
      <c r="X1620">
        <f t="shared" si="2409"/>
        <v>58.984960937499999</v>
      </c>
      <c r="Y1620">
        <f t="shared" si="2410"/>
        <v>17507.329906868581</v>
      </c>
      <c r="Z1620">
        <f t="shared" si="2419"/>
        <v>17444.706070913304</v>
      </c>
      <c r="AA1620">
        <f t="shared" si="2411"/>
        <v>109.17009313141898</v>
      </c>
      <c r="AB1620">
        <f t="shared" si="2412"/>
        <v>171.79392908669615</v>
      </c>
      <c r="AC1620" s="9">
        <f t="shared" si="2413"/>
        <v>62.623835955277173</v>
      </c>
      <c r="AD1620" s="4">
        <f t="shared" si="2414"/>
        <v>0.28824420937507367</v>
      </c>
      <c r="AE1620" s="2">
        <f t="shared" si="2415"/>
        <v>2.133361147882784E-3</v>
      </c>
      <c r="AF1620">
        <f t="shared" si="2423"/>
        <v>47.091811630485608</v>
      </c>
      <c r="AG1620" s="4">
        <f t="shared" si="2416"/>
        <v>0.51535072789343783</v>
      </c>
      <c r="AI1620">
        <f t="shared" si="2417"/>
        <v>1</v>
      </c>
      <c r="AJ1620">
        <f t="shared" si="2420"/>
        <v>0</v>
      </c>
      <c r="AK1620">
        <f t="shared" si="2421"/>
        <v>0</v>
      </c>
      <c r="AL1620">
        <f t="shared" ref="AL1620:AN1620" si="2489">SUM(AI1610:AI1619)/10</f>
        <v>0.1</v>
      </c>
      <c r="AM1620">
        <f t="shared" si="2489"/>
        <v>0</v>
      </c>
      <c r="AN1620">
        <f t="shared" si="2489"/>
        <v>0.9</v>
      </c>
      <c r="AO1620" s="7">
        <f t="shared" si="2434"/>
        <v>117.30078125</v>
      </c>
      <c r="AP1620" s="8">
        <f t="shared" si="2438"/>
        <v>0.37730556747933619</v>
      </c>
      <c r="AQ1620" s="8">
        <f t="shared" si="2439"/>
        <v>0</v>
      </c>
      <c r="AR1620" s="8">
        <f t="shared" si="2440"/>
        <v>0.65454545454545454</v>
      </c>
      <c r="AT1620" s="8">
        <f t="shared" si="2435"/>
        <v>5</v>
      </c>
      <c r="AU1620" s="8">
        <f t="shared" si="2436"/>
        <v>5</v>
      </c>
      <c r="AV1620" s="4"/>
    </row>
    <row r="1621" spans="1:53" x14ac:dyDescent="0.25">
      <c r="A1621" t="s">
        <v>1625</v>
      </c>
      <c r="B1621">
        <v>17615.5</v>
      </c>
      <c r="C1621">
        <v>17619.75</v>
      </c>
      <c r="D1621">
        <v>17567</v>
      </c>
      <c r="E1621">
        <v>17568.05078125</v>
      </c>
      <c r="F1621">
        <v>17568.05078125</v>
      </c>
      <c r="G1621">
        <v>0</v>
      </c>
      <c r="H1621" t="str">
        <f t="shared" si="2394"/>
        <v xml:space="preserve"> 10:15:00+05:30</v>
      </c>
      <c r="I1621" t="str">
        <f t="shared" si="2395"/>
        <v>N</v>
      </c>
      <c r="J1621">
        <f t="shared" si="2396"/>
        <v>-48.44921875</v>
      </c>
      <c r="K1621">
        <f t="shared" si="2397"/>
        <v>-47.44921875</v>
      </c>
      <c r="L1621" s="3">
        <f t="shared" si="2472"/>
        <v>-2.7502181903329265E-3</v>
      </c>
      <c r="M1621" s="3">
        <f t="shared" si="2398"/>
        <v>-2.6936061281257985E-3</v>
      </c>
      <c r="N1621" t="str">
        <f t="shared" si="2399"/>
        <v>2021-12-13</v>
      </c>
      <c r="O1621">
        <f t="shared" si="2400"/>
        <v>-19.75</v>
      </c>
      <c r="P1621">
        <f t="shared" si="2401"/>
        <v>-287.951171875</v>
      </c>
      <c r="Q1621">
        <f t="shared" si="2402"/>
        <v>-300.30078125</v>
      </c>
      <c r="R1621">
        <f t="shared" si="2403"/>
        <v>-967.451171875</v>
      </c>
      <c r="S1621">
        <f t="shared" si="2404"/>
        <v>17483.3310546875</v>
      </c>
      <c r="T1621">
        <f t="shared" si="2405"/>
        <v>17470.254743303572</v>
      </c>
      <c r="U1621">
        <f t="shared" si="2406"/>
        <v>84.7197265625</v>
      </c>
      <c r="V1621">
        <f t="shared" si="2407"/>
        <v>97.796037946427532</v>
      </c>
      <c r="W1621">
        <f t="shared" si="2408"/>
        <v>52.75</v>
      </c>
      <c r="X1621">
        <f t="shared" si="2409"/>
        <v>56.265039062500001</v>
      </c>
      <c r="Y1621">
        <f t="shared" si="2410"/>
        <v>17520.823434508897</v>
      </c>
      <c r="Z1621">
        <f t="shared" si="2419"/>
        <v>17455.919226398459</v>
      </c>
      <c r="AA1621">
        <f t="shared" si="2411"/>
        <v>47.227346741103247</v>
      </c>
      <c r="AB1621">
        <f t="shared" si="2412"/>
        <v>112.1315548515413</v>
      </c>
      <c r="AC1621" s="9">
        <f t="shared" si="2413"/>
        <v>64.904208110438049</v>
      </c>
      <c r="AD1621" s="4">
        <f t="shared" si="2414"/>
        <v>3.6413805069197683E-2</v>
      </c>
      <c r="AE1621" s="2">
        <f t="shared" si="2415"/>
        <v>3.0027893208857516E-3</v>
      </c>
      <c r="AF1621">
        <f t="shared" si="2423"/>
        <v>50.568691205324285</v>
      </c>
      <c r="AG1621" s="4">
        <f t="shared" si="2416"/>
        <v>7.3831934989476281E-2</v>
      </c>
      <c r="AI1621">
        <f t="shared" si="2417"/>
        <v>1</v>
      </c>
      <c r="AJ1621">
        <f t="shared" si="2420"/>
        <v>0</v>
      </c>
      <c r="AK1621">
        <f t="shared" si="2421"/>
        <v>0</v>
      </c>
      <c r="AL1621">
        <f t="shared" ref="AL1621:AN1621" si="2490">SUM(AI1611:AI1620)/10</f>
        <v>0.2</v>
      </c>
      <c r="AM1621">
        <f t="shared" si="2490"/>
        <v>0</v>
      </c>
      <c r="AN1621">
        <f t="shared" si="2490"/>
        <v>0.8</v>
      </c>
      <c r="AO1621" s="7">
        <f t="shared" si="2434"/>
        <v>-48.44921875</v>
      </c>
      <c r="AP1621" s="8">
        <f t="shared" si="2438"/>
        <v>0.49052273702854776</v>
      </c>
      <c r="AQ1621" s="8">
        <f t="shared" si="2439"/>
        <v>0</v>
      </c>
      <c r="AR1621" s="8">
        <f t="shared" si="2440"/>
        <v>0.73636363636363633</v>
      </c>
      <c r="AT1621" s="8">
        <f t="shared" si="2435"/>
        <v>4</v>
      </c>
      <c r="AU1621" s="8">
        <f t="shared" si="2436"/>
        <v>6</v>
      </c>
      <c r="AV1621" s="4"/>
    </row>
    <row r="1622" spans="1:53" x14ac:dyDescent="0.25">
      <c r="A1622" t="s">
        <v>1626</v>
      </c>
      <c r="B1622">
        <v>17567.400390625</v>
      </c>
      <c r="C1622">
        <v>17576.400390625</v>
      </c>
      <c r="D1622">
        <v>17533.44921875</v>
      </c>
      <c r="E1622">
        <v>17548.30078125</v>
      </c>
      <c r="F1622">
        <v>17548.30078125</v>
      </c>
      <c r="G1622">
        <v>0</v>
      </c>
      <c r="H1622" t="str">
        <f t="shared" si="2394"/>
        <v xml:space="preserve"> 11:15:00+05:30</v>
      </c>
      <c r="I1622" t="str">
        <f t="shared" si="2395"/>
        <v>N</v>
      </c>
      <c r="J1622">
        <f t="shared" si="2396"/>
        <v>-19.75</v>
      </c>
      <c r="K1622">
        <f t="shared" si="2397"/>
        <v>-19.099609375</v>
      </c>
      <c r="L1622" s="3">
        <f t="shared" si="2472"/>
        <v>-1.1241998469789687E-3</v>
      </c>
      <c r="M1622" s="3">
        <f t="shared" si="2398"/>
        <v>-1.0872188798743767E-3</v>
      </c>
      <c r="N1622" t="str">
        <f t="shared" si="2399"/>
        <v>2021-12-13</v>
      </c>
      <c r="O1622">
        <f t="shared" si="2400"/>
        <v>-154.80078125</v>
      </c>
      <c r="P1622">
        <f t="shared" si="2401"/>
        <v>-280.150390625</v>
      </c>
      <c r="Q1622">
        <f t="shared" si="2402"/>
        <v>-267.701171875</v>
      </c>
      <c r="R1622">
        <f t="shared" si="2403"/>
        <v>-955.6015625</v>
      </c>
      <c r="S1622">
        <f t="shared" si="2404"/>
        <v>17498.9248046875</v>
      </c>
      <c r="T1622">
        <f t="shared" si="2405"/>
        <v>17477.814267113095</v>
      </c>
      <c r="U1622">
        <f t="shared" si="2406"/>
        <v>49.3759765625</v>
      </c>
      <c r="V1622">
        <f t="shared" si="2407"/>
        <v>70.486514136904589</v>
      </c>
      <c r="W1622">
        <f t="shared" si="2408"/>
        <v>42.951171875</v>
      </c>
      <c r="X1622">
        <f t="shared" si="2409"/>
        <v>53.375</v>
      </c>
      <c r="Y1622">
        <f t="shared" si="2410"/>
        <v>17526.929511562474</v>
      </c>
      <c r="Z1622">
        <f t="shared" si="2419"/>
        <v>17464.317549566782</v>
      </c>
      <c r="AA1622">
        <f t="shared" si="2411"/>
        <v>21.371269687526365</v>
      </c>
      <c r="AB1622">
        <f t="shared" si="2412"/>
        <v>83.983231683218037</v>
      </c>
      <c r="AC1622" s="9">
        <f t="shared" si="2413"/>
        <v>62.611961995691672</v>
      </c>
      <c r="AD1622" s="4">
        <f t="shared" si="2414"/>
        <v>-3.5317372809571833E-2</v>
      </c>
      <c r="AE1622" s="2">
        <f t="shared" si="2415"/>
        <v>2.4496704179043493E-3</v>
      </c>
      <c r="AF1622">
        <f t="shared" si="2423"/>
        <v>49.115244449378224</v>
      </c>
      <c r="AG1622" s="4">
        <f t="shared" si="2416"/>
        <v>-2.8742028344072114E-2</v>
      </c>
      <c r="AI1622">
        <f t="shared" si="2417"/>
        <v>0</v>
      </c>
      <c r="AJ1622">
        <f t="shared" si="2420"/>
        <v>0</v>
      </c>
      <c r="AK1622">
        <f t="shared" si="2421"/>
        <v>1</v>
      </c>
      <c r="AL1622">
        <f t="shared" ref="AL1622:AN1622" si="2491">SUM(AI1612:AI1621)/10</f>
        <v>0.3</v>
      </c>
      <c r="AM1622">
        <f t="shared" si="2491"/>
        <v>0</v>
      </c>
      <c r="AN1622">
        <f t="shared" si="2491"/>
        <v>0.7</v>
      </c>
      <c r="AO1622" s="7">
        <f t="shared" si="2434"/>
        <v>-19.75</v>
      </c>
      <c r="AP1622" s="8">
        <f t="shared" si="2438"/>
        <v>0.40133678484153906</v>
      </c>
      <c r="AQ1622" s="8">
        <f t="shared" si="2439"/>
        <v>0</v>
      </c>
      <c r="AR1622" s="8">
        <f t="shared" si="2440"/>
        <v>0.83636363636363642</v>
      </c>
      <c r="AT1622" s="8">
        <f t="shared" si="2435"/>
        <v>4</v>
      </c>
      <c r="AU1622" s="8">
        <f t="shared" si="2436"/>
        <v>6</v>
      </c>
      <c r="AV1622" s="4"/>
    </row>
    <row r="1623" spans="1:53" x14ac:dyDescent="0.25">
      <c r="A1623" t="s">
        <v>1627</v>
      </c>
      <c r="B1623">
        <v>17550.599609375</v>
      </c>
      <c r="C1623">
        <v>17552.80078125</v>
      </c>
      <c r="D1623">
        <v>17372.349609375</v>
      </c>
      <c r="E1623">
        <v>17393.5</v>
      </c>
      <c r="F1623">
        <v>17393.5</v>
      </c>
      <c r="G1623">
        <v>0</v>
      </c>
      <c r="H1623" t="str">
        <f t="shared" si="2394"/>
        <v xml:space="preserve"> 12:15:00+05:30</v>
      </c>
      <c r="I1623" t="str">
        <f t="shared" si="2395"/>
        <v>N</v>
      </c>
      <c r="J1623">
        <f t="shared" si="2396"/>
        <v>-154.80078125</v>
      </c>
      <c r="K1623">
        <f t="shared" si="2397"/>
        <v>-157.099609375</v>
      </c>
      <c r="L1623" s="3">
        <f t="shared" si="2472"/>
        <v>-8.8214114391862632E-3</v>
      </c>
      <c r="M1623" s="3">
        <f t="shared" si="2398"/>
        <v>-8.9512388677069551E-3</v>
      </c>
      <c r="N1623" t="str">
        <f t="shared" si="2399"/>
        <v>2021-12-13</v>
      </c>
      <c r="O1623">
        <f t="shared" si="2400"/>
        <v>-28.25</v>
      </c>
      <c r="P1623">
        <f t="shared" si="2401"/>
        <v>-54.5</v>
      </c>
      <c r="Q1623">
        <f t="shared" si="2402"/>
        <v>-172.80078125</v>
      </c>
      <c r="R1623">
        <f t="shared" si="2403"/>
        <v>-847.5</v>
      </c>
      <c r="S1623">
        <f t="shared" si="2404"/>
        <v>17509.8310546875</v>
      </c>
      <c r="T1623">
        <f t="shared" si="2405"/>
        <v>17483.795293898809</v>
      </c>
      <c r="U1623">
        <f t="shared" si="2406"/>
        <v>-116.3310546875</v>
      </c>
      <c r="V1623">
        <f t="shared" si="2407"/>
        <v>-90.295293898809177</v>
      </c>
      <c r="W1623">
        <f t="shared" si="2408"/>
        <v>180.451171875</v>
      </c>
      <c r="X1623">
        <f t="shared" si="2409"/>
        <v>55.385156250000001</v>
      </c>
      <c r="Y1623">
        <f t="shared" si="2410"/>
        <v>17497.278508993037</v>
      </c>
      <c r="Z1623">
        <f t="shared" si="2419"/>
        <v>17457.879590515255</v>
      </c>
      <c r="AA1623">
        <f t="shared" si="2411"/>
        <v>-103.77850899303667</v>
      </c>
      <c r="AB1623">
        <f t="shared" si="2412"/>
        <v>-64.379590515254677</v>
      </c>
      <c r="AC1623" s="9">
        <f t="shared" si="2413"/>
        <v>39.39891847778199</v>
      </c>
      <c r="AD1623" s="4">
        <f t="shared" si="2414"/>
        <v>-0.37074454749568414</v>
      </c>
      <c r="AE1623" s="2">
        <f t="shared" si="2415"/>
        <v>1.0387263434856239E-2</v>
      </c>
      <c r="AF1623">
        <f t="shared" si="2423"/>
        <v>13.483215094227489</v>
      </c>
      <c r="AG1623" s="4">
        <f t="shared" si="2416"/>
        <v>-0.72547800086540792</v>
      </c>
      <c r="AI1623">
        <f t="shared" si="2417"/>
        <v>0</v>
      </c>
      <c r="AJ1623">
        <f t="shared" si="2420"/>
        <v>0</v>
      </c>
      <c r="AK1623">
        <f t="shared" si="2421"/>
        <v>1</v>
      </c>
      <c r="AL1623">
        <f t="shared" ref="AL1623:AN1623" si="2492">SUM(AI1613:AI1622)/10</f>
        <v>0.3</v>
      </c>
      <c r="AM1623">
        <f t="shared" si="2492"/>
        <v>0</v>
      </c>
      <c r="AN1623">
        <f t="shared" si="2492"/>
        <v>0.7</v>
      </c>
      <c r="AO1623" s="7">
        <f t="shared" si="2434"/>
        <v>-154.80078125</v>
      </c>
      <c r="AP1623" s="8">
        <f t="shared" si="2438"/>
        <v>0.32836646032489558</v>
      </c>
      <c r="AQ1623" s="8">
        <f t="shared" si="2439"/>
        <v>0</v>
      </c>
      <c r="AR1623" s="8">
        <f t="shared" si="2440"/>
        <v>0.75454545454545452</v>
      </c>
      <c r="AT1623" s="8">
        <f t="shared" si="2435"/>
        <v>4</v>
      </c>
      <c r="AU1623" s="8">
        <f t="shared" si="2436"/>
        <v>6</v>
      </c>
      <c r="AV1623" s="4"/>
    </row>
    <row r="1624" spans="1:53" x14ac:dyDescent="0.25">
      <c r="A1624" t="s">
        <v>1628</v>
      </c>
      <c r="B1624">
        <v>17393.650390625</v>
      </c>
      <c r="C1624">
        <v>17448.900390625</v>
      </c>
      <c r="D1624">
        <v>17359.69921875</v>
      </c>
      <c r="E1624">
        <v>17365.25</v>
      </c>
      <c r="F1624">
        <v>17365.25</v>
      </c>
      <c r="G1624">
        <v>0</v>
      </c>
      <c r="H1624" t="str">
        <f t="shared" ref="H1624:H1676" si="2493">RIGHT(A1624,LEN(A1624)-10)</f>
        <v xml:space="preserve"> 13:15:00+05:30</v>
      </c>
      <c r="I1624" t="str">
        <f t="shared" ref="I1624:I1676" si="2494">IF(H1624= " 09:15:00+05:30","Y","N")</f>
        <v>N</v>
      </c>
      <c r="J1624">
        <f t="shared" ref="J1624:J1676" si="2495">E1624-E1623</f>
        <v>-28.25</v>
      </c>
      <c r="K1624">
        <f t="shared" ref="K1624:K1676" si="2496">E1624-B1624</f>
        <v>-28.400390625</v>
      </c>
      <c r="L1624" s="3">
        <f t="shared" si="2472"/>
        <v>-1.6241699485439963E-3</v>
      </c>
      <c r="M1624" s="3">
        <f t="shared" ref="M1624:M1676" si="2497">K1624/B1624</f>
        <v>-1.6328022000664979E-3</v>
      </c>
      <c r="N1624" t="str">
        <f t="shared" ref="N1624:N1676" si="2498">LEFT(A1624,10)</f>
        <v>2021-12-13</v>
      </c>
      <c r="O1624">
        <f t="shared" ref="O1624:O1676" si="2499">E1625-E1624</f>
        <v>1.05078125</v>
      </c>
      <c r="P1624">
        <f t="shared" ref="P1624:P1676" si="2500">E1630-E1624</f>
        <v>-17.80078125</v>
      </c>
      <c r="Q1624">
        <f t="shared" ref="Q1624:Q1655" si="2501">(E1644-E1624)</f>
        <v>-118.849609375</v>
      </c>
      <c r="R1624">
        <f t="shared" ref="R1624:R1676" si="2502">(E1658-E1624)</f>
        <v>-920.25</v>
      </c>
      <c r="S1624">
        <f t="shared" ref="S1624:S1676" si="2503">SUM(E1616:E1623)/8</f>
        <v>17503.662353515625</v>
      </c>
      <c r="T1624">
        <f t="shared" ref="T1624:T1676" si="2504">SUM(E1603:E1623)/21</f>
        <v>17481.923828125</v>
      </c>
      <c r="U1624">
        <f t="shared" ref="U1624:U1676" si="2505">E1624-S1624</f>
        <v>-138.412353515625</v>
      </c>
      <c r="V1624">
        <f t="shared" ref="V1624:V1676" si="2506">E1624-T1624</f>
        <v>-116.673828125</v>
      </c>
      <c r="W1624">
        <f t="shared" ref="W1624:W1676" si="2507">MAX(C1624-D1624,C1624-E1624,D1624-E1624)</f>
        <v>89.201171875</v>
      </c>
      <c r="X1624">
        <f t="shared" ref="X1624:X1676" si="2508">SUM(W1614:W1623)/10</f>
        <v>63.715234375000001</v>
      </c>
      <c r="Y1624">
        <f t="shared" ref="Y1624:Y1676" si="2509">(E1624-Y1623)*(2/9)+Y1623</f>
        <v>17467.938840327919</v>
      </c>
      <c r="Z1624">
        <f t="shared" si="2419"/>
        <v>17449.458718650232</v>
      </c>
      <c r="AA1624">
        <f t="shared" ref="AA1624:AA1676" si="2510">$E1624-Y1624</f>
        <v>-102.68884032791902</v>
      </c>
      <c r="AB1624">
        <f t="shared" ref="AB1624:AB1676" si="2511">$E1624-Z1624</f>
        <v>-84.208718650232186</v>
      </c>
      <c r="AC1624" s="9">
        <f t="shared" ref="AC1624:AC1676" si="2512">Y1624-Z1624</f>
        <v>18.480121677686839</v>
      </c>
      <c r="AD1624" s="4">
        <f t="shared" ref="AD1624:AD1676" si="2513">IF(AND(AC1624&gt;0,AC1623&gt;0),(AC1624-AC1623)/AC1623,IF(AND(AC1624&lt;0,AC1623&lt;0),(AC1624-AC1623)/AC1623,"CROSSOVER"))</f>
        <v>-0.53094850336797372</v>
      </c>
      <c r="AE1624" s="2">
        <f t="shared" ref="AE1624:AE1676" si="2514">ABS(C1624-D1624)/D1624</f>
        <v>5.1384053808175949E-3</v>
      </c>
      <c r="AF1624">
        <f t="shared" si="2423"/>
        <v>-13.984987797080976</v>
      </c>
      <c r="AG1624" s="4" t="str">
        <f t="shared" ref="AG1624:AG1676" si="2515">IF(AND(AF1624&gt;0,AF1623&gt;0),(AF1624-AF1623)/AF1623,IF(AND(AF1624&lt;0,AF1623&lt;0),(AF1624-AF1623)/AF1623,"CROSSOVER"))</f>
        <v>CROSSOVER</v>
      </c>
      <c r="AI1624">
        <f t="shared" ref="AI1624:AI1687" si="2516">IF(AND(AD1624&gt;0,AB1624&gt;0,AA1624&gt;0,V1624&gt;0,U1624&gt;0),1,0)</f>
        <v>0</v>
      </c>
      <c r="AJ1624">
        <f t="shared" si="2420"/>
        <v>0</v>
      </c>
      <c r="AK1624">
        <f t="shared" si="2421"/>
        <v>1</v>
      </c>
      <c r="AL1624">
        <f t="shared" ref="AL1624:AN1624" si="2517">SUM(AI1614:AI1623)/10</f>
        <v>0.3</v>
      </c>
      <c r="AM1624">
        <f t="shared" si="2517"/>
        <v>0</v>
      </c>
      <c r="AN1624">
        <f t="shared" si="2517"/>
        <v>0.7</v>
      </c>
      <c r="AO1624" s="7">
        <f t="shared" si="2434"/>
        <v>-28.25</v>
      </c>
      <c r="AP1624" s="8">
        <f t="shared" si="2438"/>
        <v>0.26866346753855092</v>
      </c>
      <c r="AQ1624" s="8">
        <f t="shared" si="2439"/>
        <v>0</v>
      </c>
      <c r="AR1624" s="8">
        <f t="shared" si="2440"/>
        <v>0.75454545454545452</v>
      </c>
      <c r="AT1624" s="8">
        <f t="shared" si="2435"/>
        <v>3</v>
      </c>
      <c r="AU1624" s="8">
        <f t="shared" si="2436"/>
        <v>7</v>
      </c>
      <c r="AV1624" s="4"/>
    </row>
    <row r="1625" spans="1:53" x14ac:dyDescent="0.25">
      <c r="A1625" t="s">
        <v>1629</v>
      </c>
      <c r="B1625">
        <v>17365.099609375</v>
      </c>
      <c r="C1625">
        <v>17421.80078125</v>
      </c>
      <c r="D1625">
        <v>17356.099609375</v>
      </c>
      <c r="E1625">
        <v>17366.30078125</v>
      </c>
      <c r="F1625">
        <v>17366.30078125</v>
      </c>
      <c r="G1625">
        <v>0</v>
      </c>
      <c r="H1625" t="str">
        <f t="shared" si="2493"/>
        <v xml:space="preserve"> 14:15:00+05:30</v>
      </c>
      <c r="I1625" t="str">
        <f t="shared" si="2494"/>
        <v>N</v>
      </c>
      <c r="J1625">
        <f t="shared" si="2495"/>
        <v>1.05078125</v>
      </c>
      <c r="K1625">
        <f t="shared" si="2496"/>
        <v>1.201171875</v>
      </c>
      <c r="L1625" s="3">
        <f t="shared" si="2472"/>
        <v>6.0510574279091866E-5</v>
      </c>
      <c r="M1625" s="3">
        <f t="shared" si="2497"/>
        <v>6.9171608687549141E-5</v>
      </c>
      <c r="N1625" t="str">
        <f t="shared" si="2498"/>
        <v>2021-12-13</v>
      </c>
      <c r="O1625">
        <f t="shared" si="2499"/>
        <v>18.19921875</v>
      </c>
      <c r="P1625">
        <f t="shared" si="2500"/>
        <v>-70.400390625</v>
      </c>
      <c r="Q1625">
        <f t="shared" si="2501"/>
        <v>-142.75</v>
      </c>
      <c r="R1625">
        <f t="shared" si="2502"/>
        <v>-841.75</v>
      </c>
      <c r="S1625">
        <f t="shared" si="2503"/>
        <v>17496.74365234375</v>
      </c>
      <c r="T1625">
        <f t="shared" si="2504"/>
        <v>17477.707124255954</v>
      </c>
      <c r="U1625">
        <f t="shared" si="2505"/>
        <v>-130.44287109375</v>
      </c>
      <c r="V1625">
        <f t="shared" si="2506"/>
        <v>-111.40634300595411</v>
      </c>
      <c r="W1625">
        <f t="shared" si="2507"/>
        <v>65.701171875</v>
      </c>
      <c r="X1625">
        <f t="shared" si="2508"/>
        <v>67.335351562499994</v>
      </c>
      <c r="Y1625">
        <f t="shared" si="2509"/>
        <v>17445.35260497727</v>
      </c>
      <c r="Z1625">
        <f t="shared" ref="Z1625:Z1688" si="2518">(F1625-Z1624)*(2/22)+Z1624</f>
        <v>17441.898906159302</v>
      </c>
      <c r="AA1625">
        <f t="shared" si="2510"/>
        <v>-79.051823727269948</v>
      </c>
      <c r="AB1625">
        <f t="shared" si="2511"/>
        <v>-75.598124909301987</v>
      </c>
      <c r="AC1625" s="9">
        <f t="shared" si="2512"/>
        <v>3.4536988179679611</v>
      </c>
      <c r="AD1625" s="4">
        <f t="shared" si="2513"/>
        <v>-0.81311276634406549</v>
      </c>
      <c r="AE1625" s="2">
        <f t="shared" si="2514"/>
        <v>3.7854802261857914E-3</v>
      </c>
      <c r="AF1625">
        <f t="shared" si="2423"/>
        <v>-32.354519278684165</v>
      </c>
      <c r="AG1625" s="4">
        <f t="shared" si="2515"/>
        <v>1.3135178770365019</v>
      </c>
      <c r="AI1625">
        <f t="shared" si="2516"/>
        <v>0</v>
      </c>
      <c r="AJ1625">
        <f t="shared" ref="AJ1625:AJ1688" si="2519">IF(AND(AD1625&gt;0,AB1625&lt;0,AA1625&lt;0,V1625&lt;0,U1625&lt;0),1,0)</f>
        <v>0</v>
      </c>
      <c r="AK1625">
        <f t="shared" ref="AK1625:AK1688" si="2520">IF(AND(AI1625 =0,AJ1625=0),1,0)</f>
        <v>1</v>
      </c>
      <c r="AL1625">
        <f t="shared" ref="AL1625:AN1625" si="2521">SUM(AI1615:AI1624)/10</f>
        <v>0.3</v>
      </c>
      <c r="AM1625">
        <f t="shared" si="2521"/>
        <v>0</v>
      </c>
      <c r="AN1625">
        <f t="shared" si="2521"/>
        <v>0.7</v>
      </c>
      <c r="AO1625" s="7">
        <f t="shared" si="2434"/>
        <v>1.05078125</v>
      </c>
      <c r="AP1625" s="8">
        <f t="shared" si="2438"/>
        <v>0.21981556434972349</v>
      </c>
      <c r="AQ1625" s="8">
        <f t="shared" si="2439"/>
        <v>0</v>
      </c>
      <c r="AR1625" s="8">
        <f t="shared" si="2440"/>
        <v>0.75454545454545452</v>
      </c>
      <c r="AT1625" s="8">
        <f t="shared" si="2435"/>
        <v>4</v>
      </c>
      <c r="AU1625" s="8">
        <f t="shared" si="2436"/>
        <v>6</v>
      </c>
      <c r="AV1625" s="4"/>
    </row>
    <row r="1626" spans="1:53" x14ac:dyDescent="0.25">
      <c r="A1626" t="s">
        <v>1630</v>
      </c>
      <c r="B1626">
        <v>17366.099609375</v>
      </c>
      <c r="C1626">
        <v>17386.150390625</v>
      </c>
      <c r="D1626">
        <v>17358.650390625</v>
      </c>
      <c r="E1626">
        <v>17384.5</v>
      </c>
      <c r="F1626">
        <v>17384.5</v>
      </c>
      <c r="G1626">
        <v>0</v>
      </c>
      <c r="H1626" t="str">
        <f t="shared" si="2493"/>
        <v xml:space="preserve"> 15:15:00+05:30</v>
      </c>
      <c r="I1626" t="str">
        <f t="shared" si="2494"/>
        <v>N</v>
      </c>
      <c r="J1626">
        <f t="shared" si="2495"/>
        <v>18.19921875</v>
      </c>
      <c r="K1626">
        <f t="shared" si="2496"/>
        <v>18.400390625</v>
      </c>
      <c r="L1626" s="3">
        <f t="shared" si="2472"/>
        <v>1.0479617380374571E-3</v>
      </c>
      <c r="M1626" s="3">
        <f t="shared" si="2497"/>
        <v>1.0595580492390269E-3</v>
      </c>
      <c r="N1626" t="str">
        <f t="shared" si="2498"/>
        <v>2021-12-13</v>
      </c>
      <c r="O1626">
        <f t="shared" si="2499"/>
        <v>-104.400390625</v>
      </c>
      <c r="P1626">
        <f t="shared" si="2500"/>
        <v>-62.75</v>
      </c>
      <c r="Q1626">
        <f t="shared" si="2501"/>
        <v>-147.650390625</v>
      </c>
      <c r="R1626">
        <f t="shared" si="2502"/>
        <v>-767.30078125</v>
      </c>
      <c r="S1626">
        <f t="shared" si="2503"/>
        <v>17484.91259765625</v>
      </c>
      <c r="T1626">
        <f t="shared" si="2504"/>
        <v>17472.626209077382</v>
      </c>
      <c r="U1626">
        <f t="shared" si="2505"/>
        <v>-100.41259765625</v>
      </c>
      <c r="V1626">
        <f t="shared" si="2506"/>
        <v>-88.126209077381645</v>
      </c>
      <c r="W1626">
        <f t="shared" si="2507"/>
        <v>27.5</v>
      </c>
      <c r="X1626">
        <f t="shared" si="2508"/>
        <v>69.955468749999994</v>
      </c>
      <c r="Y1626">
        <f t="shared" si="2509"/>
        <v>17431.829803871209</v>
      </c>
      <c r="Z1626">
        <f t="shared" si="2518"/>
        <v>17436.680823781182</v>
      </c>
      <c r="AA1626">
        <f t="shared" si="2510"/>
        <v>-47.329803871209151</v>
      </c>
      <c r="AB1626">
        <f t="shared" si="2511"/>
        <v>-52.180823781181971</v>
      </c>
      <c r="AC1626" s="9">
        <f t="shared" si="2512"/>
        <v>-4.8510199099728197</v>
      </c>
      <c r="AD1626" s="4" t="str">
        <f t="shared" si="2513"/>
        <v>CROSSOVER</v>
      </c>
      <c r="AE1626" s="2">
        <f t="shared" si="2514"/>
        <v>1.584224544026309E-3</v>
      </c>
      <c r="AF1626">
        <f t="shared" ref="AF1626:AF1676" si="2522">Y1626-T1626</f>
        <v>-40.796405206172494</v>
      </c>
      <c r="AG1626" s="4">
        <f t="shared" si="2515"/>
        <v>0.26091829258146387</v>
      </c>
      <c r="AI1626">
        <f t="shared" si="2516"/>
        <v>0</v>
      </c>
      <c r="AJ1626">
        <f t="shared" si="2519"/>
        <v>1</v>
      </c>
      <c r="AK1626">
        <f t="shared" si="2520"/>
        <v>0</v>
      </c>
      <c r="AL1626">
        <f t="shared" ref="AL1626:AN1626" si="2523">SUM(AI1616:AI1625)/10</f>
        <v>0.3</v>
      </c>
      <c r="AM1626">
        <f t="shared" si="2523"/>
        <v>0</v>
      </c>
      <c r="AN1626">
        <f t="shared" si="2523"/>
        <v>0.7</v>
      </c>
      <c r="AO1626" s="7">
        <f t="shared" si="2434"/>
        <v>18.19921875</v>
      </c>
      <c r="AP1626" s="8">
        <f t="shared" si="2438"/>
        <v>0.1798490981043192</v>
      </c>
      <c r="AQ1626" s="8">
        <f t="shared" si="2439"/>
        <v>0.18181818181818182</v>
      </c>
      <c r="AR1626" s="8">
        <f t="shared" si="2440"/>
        <v>0.57272727272727275</v>
      </c>
      <c r="AT1626" s="8">
        <f t="shared" si="2435"/>
        <v>5</v>
      </c>
      <c r="AU1626" s="8">
        <f t="shared" si="2436"/>
        <v>5</v>
      </c>
      <c r="AV1626" s="4"/>
      <c r="AW1626" s="7">
        <f>SUM(AO1627:AO1632)</f>
        <v>-62.75</v>
      </c>
      <c r="AX1626" s="7">
        <f>SUM(AO1627:AO1637)</f>
        <v>-144.150390625</v>
      </c>
      <c r="AY1626" s="7">
        <f>SUM(AO1626:AO1640)</f>
        <v>-158</v>
      </c>
      <c r="AZ1626" s="7">
        <f>SUM(AO1627:AO1646)</f>
        <v>-147.650390625</v>
      </c>
      <c r="BA1626">
        <f>IF(AC1626&gt;0,1,-1)</f>
        <v>-1</v>
      </c>
    </row>
    <row r="1627" spans="1:53" x14ac:dyDescent="0.25">
      <c r="A1627" t="s">
        <v>1631</v>
      </c>
      <c r="B1627">
        <v>17283.19921875</v>
      </c>
      <c r="C1627">
        <v>17342.900390625</v>
      </c>
      <c r="D1627">
        <v>17244.80078125</v>
      </c>
      <c r="E1627">
        <v>17280.099609375</v>
      </c>
      <c r="F1627">
        <v>17280.099609375</v>
      </c>
      <c r="G1627">
        <v>0</v>
      </c>
      <c r="H1627" t="str">
        <f t="shared" si="2493"/>
        <v xml:space="preserve"> 09:15:00+05:30</v>
      </c>
      <c r="I1627" t="str">
        <f t="shared" si="2494"/>
        <v>Y</v>
      </c>
      <c r="J1627">
        <f t="shared" si="2495"/>
        <v>-104.400390625</v>
      </c>
      <c r="K1627">
        <f t="shared" si="2496"/>
        <v>-3.099609375</v>
      </c>
      <c r="L1627" s="3">
        <f t="shared" si="2472"/>
        <v>-6.005372062757054E-3</v>
      </c>
      <c r="M1627" s="3">
        <f t="shared" si="2497"/>
        <v>-1.7934233909873185E-4</v>
      </c>
      <c r="N1627" t="str">
        <f t="shared" si="2498"/>
        <v>2021-12-14</v>
      </c>
      <c r="O1627">
        <f t="shared" si="2499"/>
        <v>-11.94921875</v>
      </c>
      <c r="P1627">
        <f t="shared" si="2500"/>
        <v>39.400390625</v>
      </c>
      <c r="Q1627">
        <f t="shared" si="2501"/>
        <v>5.5</v>
      </c>
      <c r="R1627">
        <f t="shared" si="2502"/>
        <v>-667.099609375</v>
      </c>
      <c r="S1627">
        <f t="shared" si="2503"/>
        <v>17467.7001953125</v>
      </c>
      <c r="T1627">
        <f t="shared" si="2504"/>
        <v>17468.657180059523</v>
      </c>
      <c r="U1627">
        <f t="shared" si="2505"/>
        <v>-187.6005859375</v>
      </c>
      <c r="V1627">
        <f t="shared" si="2506"/>
        <v>-188.55757068452294</v>
      </c>
      <c r="W1627">
        <f t="shared" si="2507"/>
        <v>98.099609375</v>
      </c>
      <c r="X1627">
        <f t="shared" si="2508"/>
        <v>68.115429687499997</v>
      </c>
      <c r="Y1627">
        <f t="shared" si="2509"/>
        <v>17398.111982872051</v>
      </c>
      <c r="Z1627">
        <f t="shared" si="2518"/>
        <v>17422.446167926075</v>
      </c>
      <c r="AA1627">
        <f t="shared" si="2510"/>
        <v>-118.01237349705116</v>
      </c>
      <c r="AB1627">
        <f t="shared" si="2511"/>
        <v>-142.34655855107485</v>
      </c>
      <c r="AC1627" s="9">
        <f t="shared" si="2512"/>
        <v>-24.334185054023692</v>
      </c>
      <c r="AD1627" s="4">
        <f t="shared" si="2513"/>
        <v>4.016302861177091</v>
      </c>
      <c r="AE1627" s="2">
        <f t="shared" si="2514"/>
        <v>5.6886484581290236E-3</v>
      </c>
      <c r="AF1627">
        <f t="shared" si="2522"/>
        <v>-70.545197187471786</v>
      </c>
      <c r="AG1627" s="4">
        <f t="shared" si="2515"/>
        <v>0.72920130660919846</v>
      </c>
      <c r="AI1627">
        <f t="shared" si="2516"/>
        <v>0</v>
      </c>
      <c r="AJ1627">
        <f t="shared" si="2519"/>
        <v>1</v>
      </c>
      <c r="AK1627">
        <f t="shared" si="2520"/>
        <v>0</v>
      </c>
      <c r="AL1627">
        <f t="shared" ref="AL1627:AN1627" si="2524">SUM(AI1617:AI1626)/10</f>
        <v>0.3</v>
      </c>
      <c r="AM1627">
        <f t="shared" si="2524"/>
        <v>0.1</v>
      </c>
      <c r="AN1627">
        <f t="shared" si="2524"/>
        <v>0.6</v>
      </c>
      <c r="AO1627" s="7">
        <f t="shared" si="2434"/>
        <v>-104.400390625</v>
      </c>
      <c r="AP1627" s="8">
        <f t="shared" si="2438"/>
        <v>0.14714926208535206</v>
      </c>
      <c r="AQ1627" s="8">
        <f t="shared" si="2439"/>
        <v>0.18181818181818182</v>
      </c>
      <c r="AR1627" s="8">
        <f t="shared" si="2440"/>
        <v>0.57272727272727275</v>
      </c>
      <c r="AT1627" s="8">
        <f t="shared" si="2435"/>
        <v>4</v>
      </c>
      <c r="AU1627" s="8">
        <f t="shared" si="2436"/>
        <v>6</v>
      </c>
      <c r="AV1627" s="4"/>
    </row>
    <row r="1628" spans="1:53" x14ac:dyDescent="0.25">
      <c r="A1628" t="s">
        <v>1632</v>
      </c>
      <c r="B1628">
        <v>17279.19921875</v>
      </c>
      <c r="C1628">
        <v>17280.94921875</v>
      </c>
      <c r="D1628">
        <v>17226.150390625</v>
      </c>
      <c r="E1628">
        <v>17268.150390625</v>
      </c>
      <c r="F1628">
        <v>17268.150390625</v>
      </c>
      <c r="G1628">
        <v>0</v>
      </c>
      <c r="H1628" t="str">
        <f t="shared" si="2493"/>
        <v xml:space="preserve"> 10:15:00+05:30</v>
      </c>
      <c r="I1628" t="str">
        <f t="shared" si="2494"/>
        <v>N</v>
      </c>
      <c r="J1628">
        <f t="shared" si="2495"/>
        <v>-11.94921875</v>
      </c>
      <c r="K1628">
        <f t="shared" si="2496"/>
        <v>-11.048828125</v>
      </c>
      <c r="L1628" s="3">
        <f t="shared" si="2472"/>
        <v>-6.9150172858478036E-4</v>
      </c>
      <c r="M1628" s="3">
        <f t="shared" si="2497"/>
        <v>-6.3942940787503036E-4</v>
      </c>
      <c r="N1628" t="str">
        <f t="shared" si="2498"/>
        <v>2021-12-14</v>
      </c>
      <c r="O1628">
        <f t="shared" si="2499"/>
        <v>70.849609375</v>
      </c>
      <c r="P1628">
        <f t="shared" si="2500"/>
        <v>-14.099609375</v>
      </c>
      <c r="Q1628">
        <f t="shared" si="2501"/>
        <v>-160.5</v>
      </c>
      <c r="R1628">
        <f t="shared" si="2502"/>
        <v>-458.349609375</v>
      </c>
      <c r="S1628">
        <f t="shared" si="2503"/>
        <v>17440.312744140625</v>
      </c>
      <c r="T1628">
        <f t="shared" si="2504"/>
        <v>17462.383370535714</v>
      </c>
      <c r="U1628">
        <f t="shared" si="2505"/>
        <v>-172.162353515625</v>
      </c>
      <c r="V1628">
        <f t="shared" si="2506"/>
        <v>-194.23297991071377</v>
      </c>
      <c r="W1628">
        <f t="shared" si="2507"/>
        <v>54.798828125</v>
      </c>
      <c r="X1628">
        <f t="shared" si="2508"/>
        <v>71.260351562500006</v>
      </c>
      <c r="Y1628">
        <f t="shared" si="2509"/>
        <v>17369.231629039372</v>
      </c>
      <c r="Z1628">
        <f t="shared" si="2518"/>
        <v>17408.419279080521</v>
      </c>
      <c r="AA1628">
        <f t="shared" si="2510"/>
        <v>-101.08123841437191</v>
      </c>
      <c r="AB1628">
        <f t="shared" si="2511"/>
        <v>-140.26888845552094</v>
      </c>
      <c r="AC1628" s="9">
        <f t="shared" si="2512"/>
        <v>-39.187650041149027</v>
      </c>
      <c r="AD1628" s="4">
        <f t="shared" si="2513"/>
        <v>0.61039500415360293</v>
      </c>
      <c r="AE1628" s="2">
        <f t="shared" si="2514"/>
        <v>3.1811418617837682E-3</v>
      </c>
      <c r="AF1628">
        <f t="shared" si="2522"/>
        <v>-93.151741496341856</v>
      </c>
      <c r="AG1628" s="4">
        <f t="shared" si="2515"/>
        <v>0.32045476106323501</v>
      </c>
      <c r="AI1628">
        <f t="shared" si="2516"/>
        <v>0</v>
      </c>
      <c r="AJ1628">
        <f t="shared" si="2519"/>
        <v>1</v>
      </c>
      <c r="AK1628">
        <f t="shared" si="2520"/>
        <v>0</v>
      </c>
      <c r="AL1628">
        <f t="shared" ref="AL1628:AN1628" si="2525">SUM(AI1618:AI1627)/10</f>
        <v>0.3</v>
      </c>
      <c r="AM1628">
        <f t="shared" si="2525"/>
        <v>0.2</v>
      </c>
      <c r="AN1628">
        <f t="shared" si="2525"/>
        <v>0.5</v>
      </c>
      <c r="AO1628" s="7">
        <f t="shared" si="2434"/>
        <v>-11.94921875</v>
      </c>
      <c r="AP1628" s="8">
        <f t="shared" si="2438"/>
        <v>0.12039485079710624</v>
      </c>
      <c r="AQ1628" s="8">
        <f t="shared" si="2439"/>
        <v>0.26363636363636367</v>
      </c>
      <c r="AR1628" s="8">
        <f t="shared" si="2440"/>
        <v>0.49090909090909091</v>
      </c>
      <c r="AT1628" s="8">
        <f t="shared" si="2435"/>
        <v>3</v>
      </c>
      <c r="AU1628" s="8">
        <f t="shared" si="2436"/>
        <v>7</v>
      </c>
      <c r="AV1628" s="4"/>
    </row>
    <row r="1629" spans="1:53" x14ac:dyDescent="0.25">
      <c r="A1629" t="s">
        <v>1633</v>
      </c>
      <c r="B1629">
        <v>17268.94921875</v>
      </c>
      <c r="C1629">
        <v>17347.349609375</v>
      </c>
      <c r="D1629">
        <v>17257.400390625</v>
      </c>
      <c r="E1629">
        <v>17339</v>
      </c>
      <c r="F1629">
        <v>17339</v>
      </c>
      <c r="G1629">
        <v>0</v>
      </c>
      <c r="H1629" t="str">
        <f t="shared" si="2493"/>
        <v xml:space="preserve"> 11:15:00+05:30</v>
      </c>
      <c r="I1629" t="str">
        <f t="shared" si="2494"/>
        <v>N</v>
      </c>
      <c r="J1629">
        <f t="shared" si="2495"/>
        <v>70.849609375</v>
      </c>
      <c r="K1629">
        <f t="shared" si="2496"/>
        <v>70.05078125</v>
      </c>
      <c r="L1629" s="3">
        <f t="shared" si="2472"/>
        <v>4.1029066676107218E-3</v>
      </c>
      <c r="M1629" s="3">
        <f t="shared" si="2497"/>
        <v>4.0564588130203895E-3</v>
      </c>
      <c r="N1629" t="str">
        <f t="shared" si="2498"/>
        <v>2021-12-14</v>
      </c>
      <c r="O1629">
        <f t="shared" si="2499"/>
        <v>8.44921875</v>
      </c>
      <c r="P1629">
        <f t="shared" si="2500"/>
        <v>-114.19921875</v>
      </c>
      <c r="Q1629">
        <f t="shared" si="2501"/>
        <v>-301.900390625</v>
      </c>
      <c r="R1629">
        <f t="shared" si="2502"/>
        <v>-457.150390625</v>
      </c>
      <c r="S1629">
        <f t="shared" si="2503"/>
        <v>17396.76904296875</v>
      </c>
      <c r="T1629">
        <f t="shared" si="2504"/>
        <v>17454.704799107141</v>
      </c>
      <c r="U1629">
        <f t="shared" si="2505"/>
        <v>-57.76904296875</v>
      </c>
      <c r="V1629">
        <f t="shared" si="2506"/>
        <v>-115.7047991071413</v>
      </c>
      <c r="W1629">
        <f t="shared" si="2507"/>
        <v>89.94921875</v>
      </c>
      <c r="X1629">
        <f t="shared" si="2508"/>
        <v>68.615234375</v>
      </c>
      <c r="Y1629">
        <f t="shared" si="2509"/>
        <v>17362.513489252844</v>
      </c>
      <c r="Z1629">
        <f t="shared" si="2518"/>
        <v>17402.108435527745</v>
      </c>
      <c r="AA1629">
        <f t="shared" si="2510"/>
        <v>-23.51348925284401</v>
      </c>
      <c r="AB1629">
        <f t="shared" si="2511"/>
        <v>-63.108435527745314</v>
      </c>
      <c r="AC1629" s="9">
        <f t="shared" si="2512"/>
        <v>-39.594946274901304</v>
      </c>
      <c r="AD1629" s="4">
        <f t="shared" si="2513"/>
        <v>1.0393484511691692E-2</v>
      </c>
      <c r="AE1629" s="2">
        <f t="shared" si="2514"/>
        <v>5.2122113825941296E-3</v>
      </c>
      <c r="AF1629">
        <f t="shared" si="2522"/>
        <v>-92.191309854297288</v>
      </c>
      <c r="AG1629" s="4">
        <f t="shared" si="2515"/>
        <v>-1.0310399211186892E-2</v>
      </c>
      <c r="AI1629">
        <f t="shared" si="2516"/>
        <v>0</v>
      </c>
      <c r="AJ1629">
        <f t="shared" si="2519"/>
        <v>1</v>
      </c>
      <c r="AK1629">
        <f t="shared" si="2520"/>
        <v>0</v>
      </c>
      <c r="AL1629">
        <f t="shared" ref="AL1629:AN1629" si="2526">SUM(AI1619:AI1628)/10</f>
        <v>0.2</v>
      </c>
      <c r="AM1629">
        <f t="shared" si="2526"/>
        <v>0.3</v>
      </c>
      <c r="AN1629">
        <f t="shared" si="2526"/>
        <v>0.5</v>
      </c>
      <c r="AO1629" s="7">
        <f t="shared" si="2434"/>
        <v>70.849609375</v>
      </c>
      <c r="AP1629" s="8">
        <f t="shared" si="2438"/>
        <v>9.8504877924905102E-2</v>
      </c>
      <c r="AQ1629" s="8">
        <f t="shared" si="2439"/>
        <v>0.34545454545454546</v>
      </c>
      <c r="AR1629" s="8">
        <f t="shared" si="2440"/>
        <v>0.40909090909090906</v>
      </c>
      <c r="AT1629" s="8">
        <f t="shared" si="2435"/>
        <v>4</v>
      </c>
      <c r="AU1629" s="8">
        <f t="shared" si="2436"/>
        <v>6</v>
      </c>
      <c r="AV1629" s="4"/>
    </row>
    <row r="1630" spans="1:53" x14ac:dyDescent="0.25">
      <c r="A1630" t="s">
        <v>1634</v>
      </c>
      <c r="B1630">
        <v>17339.69921875</v>
      </c>
      <c r="C1630">
        <v>17359.400390625</v>
      </c>
      <c r="D1630">
        <v>17301.349609375</v>
      </c>
      <c r="E1630">
        <v>17347.44921875</v>
      </c>
      <c r="F1630">
        <v>17347.44921875</v>
      </c>
      <c r="G1630">
        <v>0</v>
      </c>
      <c r="H1630" t="str">
        <f t="shared" si="2493"/>
        <v xml:space="preserve"> 12:15:00+05:30</v>
      </c>
      <c r="I1630" t="str">
        <f t="shared" si="2494"/>
        <v>N</v>
      </c>
      <c r="J1630">
        <f t="shared" si="2495"/>
        <v>8.44921875</v>
      </c>
      <c r="K1630">
        <f t="shared" si="2496"/>
        <v>7.75</v>
      </c>
      <c r="L1630" s="3">
        <f t="shared" si="2472"/>
        <v>4.8729561970125153E-4</v>
      </c>
      <c r="M1630" s="3">
        <f t="shared" si="2497"/>
        <v>4.4695123613330411E-4</v>
      </c>
      <c r="N1630" t="str">
        <f t="shared" si="2498"/>
        <v>2021-12-14</v>
      </c>
      <c r="O1630">
        <f t="shared" si="2499"/>
        <v>-51.548828125</v>
      </c>
      <c r="P1630">
        <f t="shared" si="2500"/>
        <v>-100.25</v>
      </c>
      <c r="Q1630">
        <f t="shared" si="2501"/>
        <v>-335.6484375</v>
      </c>
      <c r="R1630">
        <f t="shared" si="2502"/>
        <v>-420.8984375</v>
      </c>
      <c r="S1630">
        <f t="shared" si="2503"/>
        <v>17368.1376953125</v>
      </c>
      <c r="T1630">
        <f t="shared" si="2504"/>
        <v>17448.340494791668</v>
      </c>
      <c r="U1630">
        <f t="shared" si="2505"/>
        <v>-20.6884765625</v>
      </c>
      <c r="V1630">
        <f t="shared" si="2506"/>
        <v>-100.89127604166788</v>
      </c>
      <c r="W1630">
        <f t="shared" si="2507"/>
        <v>58.05078125</v>
      </c>
      <c r="X1630">
        <f t="shared" si="2508"/>
        <v>73.895312500000003</v>
      </c>
      <c r="Y1630">
        <f t="shared" si="2509"/>
        <v>17359.165873585545</v>
      </c>
      <c r="Z1630">
        <f t="shared" si="2518"/>
        <v>17397.139415820679</v>
      </c>
      <c r="AA1630">
        <f t="shared" si="2510"/>
        <v>-11.716654835545341</v>
      </c>
      <c r="AB1630">
        <f t="shared" si="2511"/>
        <v>-49.690197070678551</v>
      </c>
      <c r="AC1630" s="9">
        <f t="shared" si="2512"/>
        <v>-37.973542235133209</v>
      </c>
      <c r="AD1630" s="4">
        <f t="shared" si="2513"/>
        <v>-4.094977244093094E-2</v>
      </c>
      <c r="AE1630" s="2">
        <f t="shared" si="2514"/>
        <v>3.3552747364023151E-3</v>
      </c>
      <c r="AF1630">
        <f t="shared" si="2522"/>
        <v>-89.174621206122538</v>
      </c>
      <c r="AG1630" s="4">
        <f t="shared" si="2515"/>
        <v>-3.2722049973500117E-2</v>
      </c>
      <c r="AI1630">
        <f t="shared" si="2516"/>
        <v>0</v>
      </c>
      <c r="AJ1630">
        <f t="shared" si="2519"/>
        <v>0</v>
      </c>
      <c r="AK1630">
        <f t="shared" si="2520"/>
        <v>1</v>
      </c>
      <c r="AL1630">
        <f t="shared" ref="AL1630:AN1630" si="2527">SUM(AI1620:AI1629)/10</f>
        <v>0.2</v>
      </c>
      <c r="AM1630">
        <f t="shared" si="2527"/>
        <v>0.4</v>
      </c>
      <c r="AN1630">
        <f t="shared" si="2527"/>
        <v>0.4</v>
      </c>
      <c r="AO1630" s="7">
        <f t="shared" si="2434"/>
        <v>8.44921875</v>
      </c>
      <c r="AP1630" s="8">
        <f t="shared" si="2438"/>
        <v>8.05949001203769E-2</v>
      </c>
      <c r="AQ1630" s="8">
        <f t="shared" si="2439"/>
        <v>0.24545454545454545</v>
      </c>
      <c r="AR1630" s="8">
        <f t="shared" si="2440"/>
        <v>0.59090909090909094</v>
      </c>
      <c r="AT1630" s="8">
        <f t="shared" si="2435"/>
        <v>4</v>
      </c>
      <c r="AU1630" s="8">
        <f t="shared" si="2436"/>
        <v>6</v>
      </c>
      <c r="AV1630" s="4"/>
    </row>
    <row r="1631" spans="1:53" x14ac:dyDescent="0.25">
      <c r="A1631" t="s">
        <v>1635</v>
      </c>
      <c r="B1631">
        <v>17347.94921875</v>
      </c>
      <c r="C1631">
        <v>17375.69921875</v>
      </c>
      <c r="D1631">
        <v>17280.94921875</v>
      </c>
      <c r="E1631">
        <v>17295.900390625</v>
      </c>
      <c r="F1631">
        <v>17295.900390625</v>
      </c>
      <c r="G1631">
        <v>0</v>
      </c>
      <c r="H1631" t="str">
        <f t="shared" si="2493"/>
        <v xml:space="preserve"> 13:15:00+05:30</v>
      </c>
      <c r="I1631" t="str">
        <f t="shared" si="2494"/>
        <v>N</v>
      </c>
      <c r="J1631">
        <f t="shared" si="2495"/>
        <v>-51.548828125</v>
      </c>
      <c r="K1631">
        <f t="shared" si="2496"/>
        <v>-52.048828125</v>
      </c>
      <c r="L1631" s="3">
        <f t="shared" si="2472"/>
        <v>-2.9715508876822895E-3</v>
      </c>
      <c r="M1631" s="3">
        <f t="shared" si="2497"/>
        <v>-3.0002870926521168E-3</v>
      </c>
      <c r="N1631" t="str">
        <f t="shared" si="2498"/>
        <v>2021-12-14</v>
      </c>
      <c r="O1631">
        <f t="shared" si="2499"/>
        <v>25.849609375</v>
      </c>
      <c r="P1631">
        <f t="shared" si="2500"/>
        <v>-55.55078125</v>
      </c>
      <c r="Q1631">
        <f t="shared" si="2501"/>
        <v>-246.099609375</v>
      </c>
      <c r="R1631">
        <f t="shared" si="2502"/>
        <v>-408</v>
      </c>
      <c r="S1631">
        <f t="shared" si="2503"/>
        <v>17343.03125</v>
      </c>
      <c r="T1631">
        <f t="shared" si="2504"/>
        <v>17439.599981398809</v>
      </c>
      <c r="U1631">
        <f t="shared" si="2505"/>
        <v>-47.130859375</v>
      </c>
      <c r="V1631">
        <f t="shared" si="2506"/>
        <v>-143.69959077380918</v>
      </c>
      <c r="W1631">
        <f t="shared" si="2507"/>
        <v>94.75</v>
      </c>
      <c r="X1631">
        <f t="shared" si="2508"/>
        <v>75.9453125</v>
      </c>
      <c r="Y1631">
        <f t="shared" si="2509"/>
        <v>17345.106877372091</v>
      </c>
      <c r="Z1631">
        <f t="shared" si="2518"/>
        <v>17387.935868075616</v>
      </c>
      <c r="AA1631">
        <f t="shared" si="2510"/>
        <v>-49.206486747090821</v>
      </c>
      <c r="AB1631">
        <f t="shared" si="2511"/>
        <v>-92.035477450615872</v>
      </c>
      <c r="AC1631" s="9">
        <f t="shared" si="2512"/>
        <v>-42.828990703525051</v>
      </c>
      <c r="AD1631" s="4">
        <f t="shared" si="2513"/>
        <v>0.12786398588593006</v>
      </c>
      <c r="AE1631" s="2">
        <f t="shared" si="2514"/>
        <v>5.4829164069989467E-3</v>
      </c>
      <c r="AF1631">
        <f t="shared" si="2522"/>
        <v>-94.493104026718356</v>
      </c>
      <c r="AG1631" s="4">
        <f t="shared" si="2515"/>
        <v>5.9641215725519253E-2</v>
      </c>
      <c r="AI1631">
        <f t="shared" si="2516"/>
        <v>0</v>
      </c>
      <c r="AJ1631">
        <f t="shared" si="2519"/>
        <v>1</v>
      </c>
      <c r="AK1631">
        <f t="shared" si="2520"/>
        <v>0</v>
      </c>
      <c r="AL1631">
        <f t="shared" ref="AL1631:AN1631" si="2528">SUM(AI1621:AI1630)/10</f>
        <v>0.1</v>
      </c>
      <c r="AM1631">
        <f t="shared" si="2528"/>
        <v>0.4</v>
      </c>
      <c r="AN1631">
        <f t="shared" si="2528"/>
        <v>0.5</v>
      </c>
      <c r="AO1631" s="7">
        <f t="shared" si="2434"/>
        <v>-51.548828125</v>
      </c>
      <c r="AP1631" s="8">
        <f t="shared" si="2438"/>
        <v>6.5941281916672007E-2</v>
      </c>
      <c r="AQ1631" s="8">
        <f t="shared" si="2439"/>
        <v>0.50909090909090915</v>
      </c>
      <c r="AR1631" s="8">
        <f t="shared" si="2440"/>
        <v>0.32727272727272727</v>
      </c>
      <c r="AT1631" s="8">
        <f t="shared" si="2435"/>
        <v>4</v>
      </c>
      <c r="AU1631" s="8">
        <f t="shared" si="2436"/>
        <v>6</v>
      </c>
      <c r="AV1631" s="4"/>
    </row>
    <row r="1632" spans="1:53" x14ac:dyDescent="0.25">
      <c r="A1632" t="s">
        <v>1636</v>
      </c>
      <c r="B1632">
        <v>17296.599609375</v>
      </c>
      <c r="C1632">
        <v>17333.349609375</v>
      </c>
      <c r="D1632">
        <v>17259.94921875</v>
      </c>
      <c r="E1632">
        <v>17321.75</v>
      </c>
      <c r="F1632">
        <v>17321.75</v>
      </c>
      <c r="G1632">
        <v>0</v>
      </c>
      <c r="H1632" t="str">
        <f t="shared" si="2493"/>
        <v xml:space="preserve"> 14:15:00+05:30</v>
      </c>
      <c r="I1632" t="str">
        <f t="shared" si="2494"/>
        <v>N</v>
      </c>
      <c r="J1632">
        <f t="shared" si="2495"/>
        <v>25.849609375</v>
      </c>
      <c r="K1632">
        <f t="shared" si="2496"/>
        <v>25.150390625</v>
      </c>
      <c r="L1632" s="3">
        <f t="shared" si="2472"/>
        <v>1.4945512399580781E-3</v>
      </c>
      <c r="M1632" s="3">
        <f t="shared" si="2497"/>
        <v>1.4540656078648045E-3</v>
      </c>
      <c r="N1632" t="str">
        <f t="shared" si="2498"/>
        <v>2021-12-14</v>
      </c>
      <c r="O1632">
        <f t="shared" si="2499"/>
        <v>-2.25</v>
      </c>
      <c r="P1632">
        <f t="shared" si="2500"/>
        <v>-39.19921875</v>
      </c>
      <c r="Q1632">
        <f t="shared" si="2501"/>
        <v>-246.05078125</v>
      </c>
      <c r="R1632">
        <f t="shared" si="2502"/>
        <v>-529.400390625</v>
      </c>
      <c r="S1632">
        <f t="shared" si="2503"/>
        <v>17330.831298828125</v>
      </c>
      <c r="T1632">
        <f t="shared" si="2504"/>
        <v>17430.595238095237</v>
      </c>
      <c r="U1632">
        <f t="shared" si="2505"/>
        <v>-9.081298828125</v>
      </c>
      <c r="V1632">
        <f t="shared" si="2506"/>
        <v>-108.84523809523671</v>
      </c>
      <c r="W1632">
        <f t="shared" si="2507"/>
        <v>73.400390625</v>
      </c>
      <c r="X1632">
        <f t="shared" si="2508"/>
        <v>80.145312500000003</v>
      </c>
      <c r="Y1632">
        <f t="shared" si="2509"/>
        <v>17339.916460178294</v>
      </c>
      <c r="Z1632">
        <f t="shared" si="2518"/>
        <v>17381.918970977833</v>
      </c>
      <c r="AA1632">
        <f t="shared" si="2510"/>
        <v>-18.166460178294074</v>
      </c>
      <c r="AB1632">
        <f t="shared" si="2511"/>
        <v>-60.168970977832942</v>
      </c>
      <c r="AC1632" s="9">
        <f t="shared" si="2512"/>
        <v>-42.002510799538868</v>
      </c>
      <c r="AD1632" s="4">
        <f t="shared" si="2513"/>
        <v>-1.9297207111587597E-2</v>
      </c>
      <c r="AE1632" s="2">
        <f t="shared" si="2514"/>
        <v>4.2526423278964783E-3</v>
      </c>
      <c r="AF1632">
        <f t="shared" si="2522"/>
        <v>-90.678777916942636</v>
      </c>
      <c r="AG1632" s="4">
        <f t="shared" si="2515"/>
        <v>-4.0366184909082913E-2</v>
      </c>
      <c r="AI1632">
        <f t="shared" si="2516"/>
        <v>0</v>
      </c>
      <c r="AJ1632">
        <f t="shared" si="2519"/>
        <v>0</v>
      </c>
      <c r="AK1632">
        <f t="shared" si="2520"/>
        <v>1</v>
      </c>
      <c r="AL1632">
        <f t="shared" ref="AL1632:AN1632" si="2529">SUM(AI1622:AI1631)/10</f>
        <v>0</v>
      </c>
      <c r="AM1632">
        <f t="shared" si="2529"/>
        <v>0.5</v>
      </c>
      <c r="AN1632">
        <f t="shared" si="2529"/>
        <v>0.5</v>
      </c>
      <c r="AO1632" s="7">
        <f t="shared" si="2434"/>
        <v>25.849609375</v>
      </c>
      <c r="AP1632" s="8">
        <f t="shared" si="2438"/>
        <v>5.3951957931822551E-2</v>
      </c>
      <c r="AQ1632" s="8">
        <f t="shared" si="2439"/>
        <v>0.32727272727272727</v>
      </c>
      <c r="AR1632" s="8">
        <f t="shared" si="2440"/>
        <v>0.59090909090909094</v>
      </c>
      <c r="AT1632" s="8">
        <f t="shared" si="2435"/>
        <v>5</v>
      </c>
      <c r="AU1632" s="8">
        <f t="shared" si="2436"/>
        <v>5</v>
      </c>
      <c r="AV1632" s="4"/>
    </row>
    <row r="1633" spans="1:48" x14ac:dyDescent="0.25">
      <c r="A1633" t="s">
        <v>1637</v>
      </c>
      <c r="B1633">
        <v>17322.150390625</v>
      </c>
      <c r="C1633">
        <v>17339.650390625</v>
      </c>
      <c r="D1633">
        <v>17306.80078125</v>
      </c>
      <c r="E1633">
        <v>17319.5</v>
      </c>
      <c r="F1633">
        <v>17319.5</v>
      </c>
      <c r="G1633">
        <v>0</v>
      </c>
      <c r="H1633" t="str">
        <f t="shared" si="2493"/>
        <v xml:space="preserve"> 15:15:00+05:30</v>
      </c>
      <c r="I1633" t="str">
        <f t="shared" si="2494"/>
        <v>N</v>
      </c>
      <c r="J1633">
        <f t="shared" si="2495"/>
        <v>-2.25</v>
      </c>
      <c r="K1633">
        <f t="shared" si="2496"/>
        <v>-2.650390625</v>
      </c>
      <c r="L1633" s="3">
        <f t="shared" si="2472"/>
        <v>-1.2989449680315211E-4</v>
      </c>
      <c r="M1633" s="3">
        <f t="shared" si="2497"/>
        <v>-1.5300586620206404E-4</v>
      </c>
      <c r="N1633" t="str">
        <f t="shared" si="2498"/>
        <v>2021-12-14</v>
      </c>
      <c r="O1633">
        <f t="shared" si="2499"/>
        <v>-65.44921875</v>
      </c>
      <c r="P1633">
        <f t="shared" si="2500"/>
        <v>-98.25</v>
      </c>
      <c r="Q1633">
        <f t="shared" si="2501"/>
        <v>-338.44921875</v>
      </c>
      <c r="R1633">
        <f t="shared" si="2502"/>
        <v>-543.55078125</v>
      </c>
      <c r="S1633">
        <f t="shared" si="2503"/>
        <v>17325.393798828125</v>
      </c>
      <c r="T1633">
        <f t="shared" si="2504"/>
        <v>17421.311941964286</v>
      </c>
      <c r="U1633">
        <f t="shared" si="2505"/>
        <v>-5.893798828125</v>
      </c>
      <c r="V1633">
        <f t="shared" si="2506"/>
        <v>-101.81194196428623</v>
      </c>
      <c r="W1633">
        <f t="shared" si="2507"/>
        <v>32.849609375</v>
      </c>
      <c r="X1633">
        <f t="shared" si="2508"/>
        <v>83.190234375000003</v>
      </c>
      <c r="Y1633">
        <f t="shared" si="2509"/>
        <v>17335.379469027561</v>
      </c>
      <c r="Z1633">
        <f t="shared" si="2518"/>
        <v>17376.244519070759</v>
      </c>
      <c r="AA1633">
        <f t="shared" si="2510"/>
        <v>-15.879469027560845</v>
      </c>
      <c r="AB1633">
        <f t="shared" si="2511"/>
        <v>-56.744519070758543</v>
      </c>
      <c r="AC1633" s="9">
        <f t="shared" si="2512"/>
        <v>-40.865050043197698</v>
      </c>
      <c r="AD1633" s="4">
        <f t="shared" si="2513"/>
        <v>-2.7080780045979011E-2</v>
      </c>
      <c r="AE1633" s="2">
        <f t="shared" si="2514"/>
        <v>1.898075201200034E-3</v>
      </c>
      <c r="AF1633">
        <f t="shared" si="2522"/>
        <v>-85.932472936725389</v>
      </c>
      <c r="AG1633" s="4">
        <f t="shared" si="2515"/>
        <v>-5.2341960150418344E-2</v>
      </c>
      <c r="AI1633">
        <f t="shared" si="2516"/>
        <v>0</v>
      </c>
      <c r="AJ1633">
        <f t="shared" si="2519"/>
        <v>0</v>
      </c>
      <c r="AK1633">
        <f t="shared" si="2520"/>
        <v>1</v>
      </c>
      <c r="AL1633">
        <f t="shared" ref="AL1633:AN1633" si="2530">SUM(AI1623:AI1632)/10</f>
        <v>0</v>
      </c>
      <c r="AM1633">
        <f t="shared" si="2530"/>
        <v>0.5</v>
      </c>
      <c r="AN1633">
        <f t="shared" si="2530"/>
        <v>0.5</v>
      </c>
      <c r="AO1633" s="7">
        <f t="shared" si="2434"/>
        <v>-2.25</v>
      </c>
      <c r="AP1633" s="8">
        <f t="shared" si="2438"/>
        <v>4.4142511035127542E-2</v>
      </c>
      <c r="AQ1633" s="8">
        <f t="shared" si="2439"/>
        <v>0.40909090909090906</v>
      </c>
      <c r="AR1633" s="8">
        <f t="shared" si="2440"/>
        <v>0.59090909090909094</v>
      </c>
      <c r="AT1633" s="8">
        <f t="shared" si="2435"/>
        <v>5</v>
      </c>
      <c r="AU1633" s="8">
        <f t="shared" si="2436"/>
        <v>5</v>
      </c>
      <c r="AV1633" s="4"/>
    </row>
    <row r="1634" spans="1:48" x14ac:dyDescent="0.25">
      <c r="A1634" t="s">
        <v>1638</v>
      </c>
      <c r="B1634">
        <v>17323.650390625</v>
      </c>
      <c r="C1634">
        <v>17350.5</v>
      </c>
      <c r="D1634">
        <v>17227.650390625</v>
      </c>
      <c r="E1634">
        <v>17254.05078125</v>
      </c>
      <c r="F1634">
        <v>17254.05078125</v>
      </c>
      <c r="G1634">
        <v>0</v>
      </c>
      <c r="H1634" t="str">
        <f t="shared" si="2493"/>
        <v xml:space="preserve"> 09:15:00+05:30</v>
      </c>
      <c r="I1634" t="str">
        <f t="shared" si="2494"/>
        <v>Y</v>
      </c>
      <c r="J1634">
        <f t="shared" si="2495"/>
        <v>-65.44921875</v>
      </c>
      <c r="K1634">
        <f t="shared" si="2496"/>
        <v>-69.599609375</v>
      </c>
      <c r="L1634" s="3">
        <f t="shared" si="2472"/>
        <v>-3.7789323450446027E-3</v>
      </c>
      <c r="M1634" s="3">
        <f t="shared" si="2497"/>
        <v>-4.0176064400759938E-3</v>
      </c>
      <c r="N1634" t="str">
        <f t="shared" si="2498"/>
        <v>2021-12-15</v>
      </c>
      <c r="O1634">
        <f t="shared" si="2499"/>
        <v>-29.25</v>
      </c>
      <c r="P1634">
        <f t="shared" si="2500"/>
        <v>-45.75</v>
      </c>
      <c r="Q1634">
        <f t="shared" si="2501"/>
        <v>-260</v>
      </c>
      <c r="R1634">
        <f t="shared" si="2502"/>
        <v>-467.150390625</v>
      </c>
      <c r="S1634">
        <f t="shared" si="2503"/>
        <v>17319.543701171875</v>
      </c>
      <c r="T1634">
        <f t="shared" si="2504"/>
        <v>17412.590494791668</v>
      </c>
      <c r="U1634">
        <f t="shared" si="2505"/>
        <v>-65.492919921875</v>
      </c>
      <c r="V1634">
        <f t="shared" si="2506"/>
        <v>-158.53971354166788</v>
      </c>
      <c r="W1634">
        <f t="shared" si="2507"/>
        <v>122.849609375</v>
      </c>
      <c r="X1634">
        <f t="shared" si="2508"/>
        <v>68.430078124999994</v>
      </c>
      <c r="Y1634">
        <f t="shared" si="2509"/>
        <v>17317.306427299212</v>
      </c>
      <c r="Z1634">
        <f t="shared" si="2518"/>
        <v>17365.135997450689</v>
      </c>
      <c r="AA1634">
        <f t="shared" si="2510"/>
        <v>-63.255646049212373</v>
      </c>
      <c r="AB1634">
        <f t="shared" si="2511"/>
        <v>-111.08521620068859</v>
      </c>
      <c r="AC1634" s="9">
        <f t="shared" si="2512"/>
        <v>-47.829570151476219</v>
      </c>
      <c r="AD1634" s="4">
        <f t="shared" si="2513"/>
        <v>0.1704272991447815</v>
      </c>
      <c r="AE1634" s="2">
        <f t="shared" si="2514"/>
        <v>7.1309555621033912E-3</v>
      </c>
      <c r="AF1634">
        <f t="shared" si="2522"/>
        <v>-95.284067492455506</v>
      </c>
      <c r="AG1634" s="4">
        <f t="shared" si="2515"/>
        <v>0.10882492073300359</v>
      </c>
      <c r="AI1634">
        <f t="shared" si="2516"/>
        <v>0</v>
      </c>
      <c r="AJ1634">
        <f t="shared" si="2519"/>
        <v>1</v>
      </c>
      <c r="AK1634">
        <f t="shared" si="2520"/>
        <v>0</v>
      </c>
      <c r="AL1634">
        <f t="shared" ref="AL1634:AN1634" si="2531">SUM(AI1624:AI1633)/10</f>
        <v>0</v>
      </c>
      <c r="AM1634">
        <f t="shared" si="2531"/>
        <v>0.5</v>
      </c>
      <c r="AN1634">
        <f t="shared" si="2531"/>
        <v>0.5</v>
      </c>
      <c r="AO1634" s="7">
        <f t="shared" si="2434"/>
        <v>-65.44921875</v>
      </c>
      <c r="AP1634" s="8">
        <f t="shared" si="2438"/>
        <v>3.6116599937831624E-2</v>
      </c>
      <c r="AQ1634" s="8">
        <f t="shared" si="2439"/>
        <v>0.59090909090909094</v>
      </c>
      <c r="AR1634" s="8">
        <f t="shared" si="2440"/>
        <v>0.40909090909090906</v>
      </c>
      <c r="AT1634" s="8">
        <f t="shared" si="2435"/>
        <v>5</v>
      </c>
      <c r="AU1634" s="8">
        <f t="shared" si="2436"/>
        <v>5</v>
      </c>
      <c r="AV1634" s="4"/>
    </row>
    <row r="1635" spans="1:48" x14ac:dyDescent="0.25">
      <c r="A1635" t="s">
        <v>1639</v>
      </c>
      <c r="B1635">
        <v>17255.19921875</v>
      </c>
      <c r="C1635">
        <v>17255.75</v>
      </c>
      <c r="D1635">
        <v>17193.25</v>
      </c>
      <c r="E1635">
        <v>17224.80078125</v>
      </c>
      <c r="F1635">
        <v>17224.80078125</v>
      </c>
      <c r="G1635">
        <v>0</v>
      </c>
      <c r="H1635" t="str">
        <f t="shared" si="2493"/>
        <v xml:space="preserve"> 10:15:00+05:30</v>
      </c>
      <c r="I1635" t="str">
        <f t="shared" si="2494"/>
        <v>N</v>
      </c>
      <c r="J1635">
        <f t="shared" si="2495"/>
        <v>-29.25</v>
      </c>
      <c r="K1635">
        <f t="shared" si="2496"/>
        <v>-30.3984375</v>
      </c>
      <c r="L1635" s="3">
        <f t="shared" si="2472"/>
        <v>-1.6952540809597023E-3</v>
      </c>
      <c r="M1635" s="3">
        <f t="shared" si="2497"/>
        <v>-1.7616972782886317E-3</v>
      </c>
      <c r="N1635" t="str">
        <f t="shared" si="2498"/>
        <v>2021-12-15</v>
      </c>
      <c r="O1635">
        <f t="shared" si="2499"/>
        <v>22.3984375</v>
      </c>
      <c r="P1635">
        <f t="shared" si="2500"/>
        <v>42.94921875</v>
      </c>
      <c r="Q1635">
        <f t="shared" si="2501"/>
        <v>-624.201171875</v>
      </c>
      <c r="R1635">
        <f t="shared" si="2502"/>
        <v>-340.80078125</v>
      </c>
      <c r="S1635">
        <f t="shared" si="2503"/>
        <v>17303.237548828125</v>
      </c>
      <c r="T1635">
        <f t="shared" si="2504"/>
        <v>17403.578590029763</v>
      </c>
      <c r="U1635">
        <f t="shared" si="2505"/>
        <v>-78.436767578125</v>
      </c>
      <c r="V1635">
        <f t="shared" si="2506"/>
        <v>-178.77780877976329</v>
      </c>
      <c r="W1635">
        <f t="shared" si="2507"/>
        <v>62.5</v>
      </c>
      <c r="X1635">
        <f t="shared" si="2508"/>
        <v>71.794921875</v>
      </c>
      <c r="Y1635">
        <f t="shared" si="2509"/>
        <v>17296.749617066052</v>
      </c>
      <c r="Z1635">
        <f t="shared" si="2518"/>
        <v>17352.378250523354</v>
      </c>
      <c r="AA1635">
        <f t="shared" si="2510"/>
        <v>-71.948835816052451</v>
      </c>
      <c r="AB1635">
        <f t="shared" si="2511"/>
        <v>-127.57746927335393</v>
      </c>
      <c r="AC1635" s="9">
        <f t="shared" si="2512"/>
        <v>-55.628633457301476</v>
      </c>
      <c r="AD1635" s="4">
        <f t="shared" si="2513"/>
        <v>0.16305944797592009</v>
      </c>
      <c r="AE1635" s="2">
        <f t="shared" si="2514"/>
        <v>3.6351475142861298E-3</v>
      </c>
      <c r="AF1635">
        <f t="shared" si="2522"/>
        <v>-106.82897296371084</v>
      </c>
      <c r="AG1635" s="4">
        <f t="shared" si="2515"/>
        <v>0.12116302100736251</v>
      </c>
      <c r="AI1635">
        <f t="shared" si="2516"/>
        <v>0</v>
      </c>
      <c r="AJ1635">
        <f t="shared" si="2519"/>
        <v>1</v>
      </c>
      <c r="AK1635">
        <f t="shared" si="2520"/>
        <v>0</v>
      </c>
      <c r="AL1635">
        <f t="shared" ref="AL1635:AN1635" si="2532">SUM(AI1625:AI1634)/10</f>
        <v>0</v>
      </c>
      <c r="AM1635">
        <f t="shared" si="2532"/>
        <v>0.6</v>
      </c>
      <c r="AN1635">
        <f t="shared" si="2532"/>
        <v>0.4</v>
      </c>
      <c r="AO1635" s="7">
        <f t="shared" ref="AO1635:AO1698" si="2533">J1635</f>
        <v>-29.25</v>
      </c>
      <c r="AP1635" s="8">
        <f t="shared" si="2438"/>
        <v>2.954994540368042E-2</v>
      </c>
      <c r="AQ1635" s="8">
        <f t="shared" si="2439"/>
        <v>0.59090909090909094</v>
      </c>
      <c r="AR1635" s="8">
        <f t="shared" si="2440"/>
        <v>0.40909090909090906</v>
      </c>
      <c r="AT1635" s="8">
        <f t="shared" ref="AT1635:AT1698" si="2534">COUNTIF($J1626:$J1635,"&gt;0")</f>
        <v>4</v>
      </c>
      <c r="AU1635" s="8">
        <f t="shared" ref="AU1635:AU1698" si="2535">COUNTIF($J1626:$J1635,"&lt;0")</f>
        <v>6</v>
      </c>
      <c r="AV1635" s="4"/>
    </row>
    <row r="1636" spans="1:48" x14ac:dyDescent="0.25">
      <c r="A1636" t="s">
        <v>1640</v>
      </c>
      <c r="B1636">
        <v>17224.900390625</v>
      </c>
      <c r="C1636">
        <v>17287.400390625</v>
      </c>
      <c r="D1636">
        <v>17221.900390625</v>
      </c>
      <c r="E1636">
        <v>17247.19921875</v>
      </c>
      <c r="F1636">
        <v>17247.19921875</v>
      </c>
      <c r="G1636">
        <v>0</v>
      </c>
      <c r="H1636" t="str">
        <f t="shared" si="2493"/>
        <v xml:space="preserve"> 11:15:00+05:30</v>
      </c>
      <c r="I1636" t="str">
        <f t="shared" si="2494"/>
        <v>N</v>
      </c>
      <c r="J1636">
        <f t="shared" si="2495"/>
        <v>22.3984375</v>
      </c>
      <c r="K1636">
        <f t="shared" si="2496"/>
        <v>22.298828125</v>
      </c>
      <c r="L1636" s="3">
        <f t="shared" si="2472"/>
        <v>1.3003597420053615E-3</v>
      </c>
      <c r="M1636" s="3">
        <f t="shared" si="2497"/>
        <v>1.2945693513058912E-3</v>
      </c>
      <c r="N1636" t="str">
        <f t="shared" si="2498"/>
        <v>2021-12-15</v>
      </c>
      <c r="O1636">
        <f t="shared" si="2499"/>
        <v>-6.849609375</v>
      </c>
      <c r="P1636">
        <f t="shared" si="2500"/>
        <v>33.400390625</v>
      </c>
      <c r="Q1636">
        <f t="shared" si="2501"/>
        <v>-654.5</v>
      </c>
      <c r="R1636">
        <f t="shared" si="2502"/>
        <v>-379.048828125</v>
      </c>
      <c r="S1636">
        <f t="shared" si="2503"/>
        <v>17296.3251953125</v>
      </c>
      <c r="T1636">
        <f t="shared" si="2504"/>
        <v>17392.328590029763</v>
      </c>
      <c r="U1636">
        <f t="shared" si="2505"/>
        <v>-49.1259765625</v>
      </c>
      <c r="V1636">
        <f t="shared" si="2506"/>
        <v>-145.12937127976329</v>
      </c>
      <c r="W1636">
        <f t="shared" si="2507"/>
        <v>65.5</v>
      </c>
      <c r="X1636">
        <f t="shared" si="2508"/>
        <v>71.474804687499997</v>
      </c>
      <c r="Y1636">
        <f t="shared" si="2509"/>
        <v>17285.738417440261</v>
      </c>
      <c r="Z1636">
        <f t="shared" si="2518"/>
        <v>17342.816520362139</v>
      </c>
      <c r="AA1636">
        <f t="shared" si="2510"/>
        <v>-38.539198690261401</v>
      </c>
      <c r="AB1636">
        <f t="shared" si="2511"/>
        <v>-95.617301612139272</v>
      </c>
      <c r="AC1636" s="9">
        <f t="shared" si="2512"/>
        <v>-57.078102921877871</v>
      </c>
      <c r="AD1636" s="4">
        <f t="shared" si="2513"/>
        <v>2.6056176010308719E-2</v>
      </c>
      <c r="AE1636" s="2">
        <f t="shared" si="2514"/>
        <v>3.8032968786450481E-3</v>
      </c>
      <c r="AF1636">
        <f t="shared" si="2522"/>
        <v>-106.59017258950189</v>
      </c>
      <c r="AG1636" s="4">
        <f t="shared" si="2515"/>
        <v>-2.235352148242299E-3</v>
      </c>
      <c r="AI1636">
        <f t="shared" si="2516"/>
        <v>0</v>
      </c>
      <c r="AJ1636">
        <f t="shared" si="2519"/>
        <v>1</v>
      </c>
      <c r="AK1636">
        <f t="shared" si="2520"/>
        <v>0</v>
      </c>
      <c r="AL1636">
        <f t="shared" ref="AL1636:AN1636" si="2536">SUM(AI1626:AI1635)/10</f>
        <v>0</v>
      </c>
      <c r="AM1636">
        <f t="shared" si="2536"/>
        <v>0.7</v>
      </c>
      <c r="AN1636">
        <f t="shared" si="2536"/>
        <v>0.3</v>
      </c>
      <c r="AO1636" s="7">
        <f t="shared" si="2533"/>
        <v>22.3984375</v>
      </c>
      <c r="AP1636" s="8">
        <f t="shared" ref="AP1636:AP1699" si="2537">(AI1636-AP1635)*(2/11)+AP1635</f>
        <v>2.4177228057556708E-2</v>
      </c>
      <c r="AQ1636" s="8">
        <f t="shared" ref="AQ1636:AQ1699" si="2538">(AJ1636-AM1635)*(2/11)+AM1635</f>
        <v>0.67272727272727273</v>
      </c>
      <c r="AR1636" s="8">
        <f t="shared" ref="AR1636:AR1699" si="2539">(AK1636-AN1635)*(2/11)+AN1635</f>
        <v>0.32727272727272727</v>
      </c>
      <c r="AT1636" s="8">
        <f t="shared" si="2534"/>
        <v>4</v>
      </c>
      <c r="AU1636" s="8">
        <f t="shared" si="2535"/>
        <v>6</v>
      </c>
      <c r="AV1636" s="4"/>
    </row>
    <row r="1637" spans="1:48" x14ac:dyDescent="0.25">
      <c r="A1637" t="s">
        <v>1641</v>
      </c>
      <c r="B1637">
        <v>17247.25</v>
      </c>
      <c r="C1637">
        <v>17258.349609375</v>
      </c>
      <c r="D1637">
        <v>17206.80078125</v>
      </c>
      <c r="E1637">
        <v>17240.349609375</v>
      </c>
      <c r="F1637">
        <v>17240.349609375</v>
      </c>
      <c r="G1637">
        <v>0</v>
      </c>
      <c r="H1637" t="str">
        <f t="shared" si="2493"/>
        <v xml:space="preserve"> 12:15:00+05:30</v>
      </c>
      <c r="I1637" t="str">
        <f t="shared" si="2494"/>
        <v>N</v>
      </c>
      <c r="J1637">
        <f t="shared" si="2495"/>
        <v>-6.849609375</v>
      </c>
      <c r="K1637">
        <f t="shared" si="2496"/>
        <v>-6.900390625</v>
      </c>
      <c r="L1637" s="3">
        <f t="shared" si="2472"/>
        <v>-3.9714328617214347E-4</v>
      </c>
      <c r="M1637" s="3">
        <f t="shared" si="2497"/>
        <v>-4.0008642682166722E-4</v>
      </c>
      <c r="N1637" t="str">
        <f t="shared" si="2498"/>
        <v>2021-12-15</v>
      </c>
      <c r="O1637">
        <f t="shared" si="2499"/>
        <v>42.201171875</v>
      </c>
      <c r="P1637">
        <f t="shared" si="2500"/>
        <v>-19.650390625</v>
      </c>
      <c r="Q1637">
        <f t="shared" si="2501"/>
        <v>-694.349609375</v>
      </c>
      <c r="R1637">
        <f t="shared" si="2502"/>
        <v>-361.75</v>
      </c>
      <c r="S1637">
        <f t="shared" si="2503"/>
        <v>17293.706298828125</v>
      </c>
      <c r="T1637">
        <f t="shared" si="2504"/>
        <v>17383.011904761905</v>
      </c>
      <c r="U1637">
        <f t="shared" si="2505"/>
        <v>-53.356689453125</v>
      </c>
      <c r="V1637">
        <f t="shared" si="2506"/>
        <v>-142.66229538690459</v>
      </c>
      <c r="W1637">
        <f t="shared" si="2507"/>
        <v>51.548828125</v>
      </c>
      <c r="X1637">
        <f t="shared" si="2508"/>
        <v>75.274804687499994</v>
      </c>
      <c r="Y1637">
        <f t="shared" si="2509"/>
        <v>17275.652015647982</v>
      </c>
      <c r="Z1637">
        <f t="shared" si="2518"/>
        <v>17333.501346636036</v>
      </c>
      <c r="AA1637">
        <f t="shared" si="2510"/>
        <v>-35.302406272981898</v>
      </c>
      <c r="AB1637">
        <f t="shared" si="2511"/>
        <v>-93.151737261036033</v>
      </c>
      <c r="AC1637" s="9">
        <f t="shared" si="2512"/>
        <v>-57.849330988054135</v>
      </c>
      <c r="AD1637" s="4">
        <f t="shared" si="2513"/>
        <v>1.3511802717617195E-2</v>
      </c>
      <c r="AE1637" s="2">
        <f t="shared" si="2514"/>
        <v>2.9958403529127858E-3</v>
      </c>
      <c r="AF1637">
        <f t="shared" si="2522"/>
        <v>-107.35988911392269</v>
      </c>
      <c r="AG1637" s="4">
        <f t="shared" si="2515"/>
        <v>7.2212710207827406E-3</v>
      </c>
      <c r="AI1637">
        <f t="shared" si="2516"/>
        <v>0</v>
      </c>
      <c r="AJ1637">
        <f t="shared" si="2519"/>
        <v>1</v>
      </c>
      <c r="AK1637">
        <f t="shared" si="2520"/>
        <v>0</v>
      </c>
      <c r="AL1637">
        <f t="shared" ref="AL1637:AN1637" si="2540">SUM(AI1627:AI1636)/10</f>
        <v>0</v>
      </c>
      <c r="AM1637">
        <f t="shared" si="2540"/>
        <v>0.7</v>
      </c>
      <c r="AN1637">
        <f t="shared" si="2540"/>
        <v>0.3</v>
      </c>
      <c r="AO1637" s="7">
        <f t="shared" si="2533"/>
        <v>-6.849609375</v>
      </c>
      <c r="AP1637" s="8">
        <f t="shared" si="2537"/>
        <v>1.9781368410728216E-2</v>
      </c>
      <c r="AQ1637" s="8">
        <f t="shared" si="2538"/>
        <v>0.75454545454545452</v>
      </c>
      <c r="AR1637" s="8">
        <f t="shared" si="2539"/>
        <v>0.24545454545454545</v>
      </c>
      <c r="AT1637" s="8">
        <f t="shared" si="2534"/>
        <v>4</v>
      </c>
      <c r="AU1637" s="8">
        <f t="shared" si="2535"/>
        <v>6</v>
      </c>
      <c r="AV1637" s="4"/>
    </row>
    <row r="1638" spans="1:48" x14ac:dyDescent="0.25">
      <c r="A1638" t="s">
        <v>1642</v>
      </c>
      <c r="B1638">
        <v>17240.30078125</v>
      </c>
      <c r="C1638">
        <v>17292.75</v>
      </c>
      <c r="D1638">
        <v>17232.400390625</v>
      </c>
      <c r="E1638">
        <v>17282.55078125</v>
      </c>
      <c r="F1638">
        <v>17282.55078125</v>
      </c>
      <c r="G1638">
        <v>0</v>
      </c>
      <c r="H1638" t="str">
        <f t="shared" si="2493"/>
        <v xml:space="preserve"> 13:15:00+05:30</v>
      </c>
      <c r="I1638" t="str">
        <f t="shared" si="2494"/>
        <v>N</v>
      </c>
      <c r="J1638">
        <f t="shared" si="2495"/>
        <v>42.201171875</v>
      </c>
      <c r="K1638">
        <f t="shared" si="2496"/>
        <v>42.25</v>
      </c>
      <c r="L1638" s="3">
        <f t="shared" si="2472"/>
        <v>2.4478141587135648E-3</v>
      </c>
      <c r="M1638" s="3">
        <f t="shared" si="2497"/>
        <v>2.4506532998513431E-3</v>
      </c>
      <c r="N1638" t="str">
        <f t="shared" si="2498"/>
        <v>2021-12-15</v>
      </c>
      <c r="O1638">
        <f t="shared" si="2499"/>
        <v>-61.30078125</v>
      </c>
      <c r="P1638">
        <f t="shared" si="2500"/>
        <v>-36.150390625</v>
      </c>
      <c r="Q1638">
        <f t="shared" si="2501"/>
        <v>-837.55078125</v>
      </c>
      <c r="R1638">
        <f t="shared" si="2502"/>
        <v>-408.3515625</v>
      </c>
      <c r="S1638">
        <f t="shared" si="2503"/>
        <v>17281.375</v>
      </c>
      <c r="T1638">
        <f t="shared" si="2504"/>
        <v>17374.428571428572</v>
      </c>
      <c r="U1638">
        <f t="shared" si="2505"/>
        <v>1.17578125</v>
      </c>
      <c r="V1638">
        <f t="shared" si="2506"/>
        <v>-91.877790178572468</v>
      </c>
      <c r="W1638">
        <f t="shared" si="2507"/>
        <v>60.349609375</v>
      </c>
      <c r="X1638">
        <f t="shared" si="2508"/>
        <v>70.619726562500006</v>
      </c>
      <c r="Y1638">
        <f t="shared" si="2509"/>
        <v>17277.185074670651</v>
      </c>
      <c r="Z1638">
        <f t="shared" si="2518"/>
        <v>17328.869477055487</v>
      </c>
      <c r="AA1638">
        <f t="shared" si="2510"/>
        <v>5.3657065793486254</v>
      </c>
      <c r="AB1638">
        <f t="shared" si="2511"/>
        <v>-46.318695805486641</v>
      </c>
      <c r="AC1638" s="9">
        <f t="shared" si="2512"/>
        <v>-51.684402384835266</v>
      </c>
      <c r="AD1638" s="4">
        <f t="shared" si="2513"/>
        <v>-0.10656871044009003</v>
      </c>
      <c r="AE1638" s="2">
        <f t="shared" si="2514"/>
        <v>3.5021011586889657E-3</v>
      </c>
      <c r="AF1638">
        <f t="shared" si="2522"/>
        <v>-97.243496757921093</v>
      </c>
      <c r="AG1638" s="4">
        <f t="shared" si="2515"/>
        <v>-9.422878916414304E-2</v>
      </c>
      <c r="AI1638">
        <f t="shared" si="2516"/>
        <v>0</v>
      </c>
      <c r="AJ1638">
        <f t="shared" si="2519"/>
        <v>0</v>
      </c>
      <c r="AK1638">
        <f t="shared" si="2520"/>
        <v>1</v>
      </c>
      <c r="AL1638">
        <f t="shared" ref="AL1638:AN1638" si="2541">SUM(AI1628:AI1637)/10</f>
        <v>0</v>
      </c>
      <c r="AM1638">
        <f t="shared" si="2541"/>
        <v>0.7</v>
      </c>
      <c r="AN1638">
        <f t="shared" si="2541"/>
        <v>0.3</v>
      </c>
      <c r="AO1638" s="7">
        <f t="shared" si="2533"/>
        <v>42.201171875</v>
      </c>
      <c r="AP1638" s="8">
        <f t="shared" si="2537"/>
        <v>1.6184755972413995E-2</v>
      </c>
      <c r="AQ1638" s="8">
        <f t="shared" si="2538"/>
        <v>0.57272727272727275</v>
      </c>
      <c r="AR1638" s="8">
        <f t="shared" si="2539"/>
        <v>0.42727272727272725</v>
      </c>
      <c r="AT1638" s="8">
        <f t="shared" si="2534"/>
        <v>5</v>
      </c>
      <c r="AU1638" s="8">
        <f t="shared" si="2535"/>
        <v>5</v>
      </c>
      <c r="AV1638" s="4"/>
    </row>
    <row r="1639" spans="1:48" x14ac:dyDescent="0.25">
      <c r="A1639" t="s">
        <v>1643</v>
      </c>
      <c r="B1639">
        <v>17282.900390625</v>
      </c>
      <c r="C1639">
        <v>17314.30078125</v>
      </c>
      <c r="D1639">
        <v>17221.099609375</v>
      </c>
      <c r="E1639">
        <v>17221.25</v>
      </c>
      <c r="F1639">
        <v>17221.25</v>
      </c>
      <c r="G1639">
        <v>0</v>
      </c>
      <c r="H1639" t="str">
        <f t="shared" si="2493"/>
        <v xml:space="preserve"> 14:15:00+05:30</v>
      </c>
      <c r="I1639" t="str">
        <f t="shared" si="2494"/>
        <v>N</v>
      </c>
      <c r="J1639">
        <f t="shared" si="2495"/>
        <v>-61.30078125</v>
      </c>
      <c r="K1639">
        <f t="shared" si="2496"/>
        <v>-61.650390625</v>
      </c>
      <c r="L1639" s="3">
        <f t="shared" si="2472"/>
        <v>-3.5469753293886331E-3</v>
      </c>
      <c r="M1639" s="3">
        <f t="shared" si="2497"/>
        <v>-3.5671322076496989E-3</v>
      </c>
      <c r="N1639" t="str">
        <f t="shared" si="2498"/>
        <v>2021-12-15</v>
      </c>
      <c r="O1639">
        <f t="shared" si="2499"/>
        <v>-12.94921875</v>
      </c>
      <c r="P1639">
        <f t="shared" si="2500"/>
        <v>2.30078125</v>
      </c>
      <c r="Q1639">
        <f t="shared" si="2501"/>
        <v>-696.69921875</v>
      </c>
      <c r="R1639">
        <f t="shared" si="2502"/>
        <v>-343.94921875</v>
      </c>
      <c r="S1639">
        <f t="shared" si="2503"/>
        <v>17273.2626953125</v>
      </c>
      <c r="T1639">
        <f t="shared" si="2504"/>
        <v>17365.933407738095</v>
      </c>
      <c r="U1639">
        <f t="shared" si="2505"/>
        <v>-52.0126953125</v>
      </c>
      <c r="V1639">
        <f t="shared" si="2506"/>
        <v>-144.68340773809541</v>
      </c>
      <c r="W1639">
        <f t="shared" si="2507"/>
        <v>93.201171875</v>
      </c>
      <c r="X1639">
        <f t="shared" si="2508"/>
        <v>71.1748046875</v>
      </c>
      <c r="Y1639">
        <f t="shared" si="2509"/>
        <v>17264.755058077175</v>
      </c>
      <c r="Z1639">
        <f t="shared" si="2518"/>
        <v>17319.085888232261</v>
      </c>
      <c r="AA1639">
        <f t="shared" si="2510"/>
        <v>-43.505058077174908</v>
      </c>
      <c r="AB1639">
        <f t="shared" si="2511"/>
        <v>-97.835888232260913</v>
      </c>
      <c r="AC1639" s="9">
        <f t="shared" si="2512"/>
        <v>-54.330830155086005</v>
      </c>
      <c r="AD1639" s="4">
        <f t="shared" si="2513"/>
        <v>5.1203605887629025E-2</v>
      </c>
      <c r="AE1639" s="2">
        <f t="shared" si="2514"/>
        <v>5.4120337254342449E-3</v>
      </c>
      <c r="AF1639">
        <f t="shared" si="2522"/>
        <v>-101.1783496609205</v>
      </c>
      <c r="AG1639" s="4">
        <f t="shared" si="2515"/>
        <v>4.0463918248382934E-2</v>
      </c>
      <c r="AI1639">
        <f t="shared" si="2516"/>
        <v>0</v>
      </c>
      <c r="AJ1639">
        <f t="shared" si="2519"/>
        <v>1</v>
      </c>
      <c r="AK1639">
        <f t="shared" si="2520"/>
        <v>0</v>
      </c>
      <c r="AL1639">
        <f t="shared" ref="AL1639:AN1639" si="2542">SUM(AI1629:AI1638)/10</f>
        <v>0</v>
      </c>
      <c r="AM1639">
        <f t="shared" si="2542"/>
        <v>0.6</v>
      </c>
      <c r="AN1639">
        <f t="shared" si="2542"/>
        <v>0.4</v>
      </c>
      <c r="AO1639" s="7">
        <f t="shared" si="2533"/>
        <v>-61.30078125</v>
      </c>
      <c r="AP1639" s="8">
        <f t="shared" si="2537"/>
        <v>1.3242073068338724E-2</v>
      </c>
      <c r="AQ1639" s="8">
        <f t="shared" si="2538"/>
        <v>0.75454545454545452</v>
      </c>
      <c r="AR1639" s="8">
        <f t="shared" si="2539"/>
        <v>0.24545454545454545</v>
      </c>
      <c r="AT1639" s="8">
        <f t="shared" si="2534"/>
        <v>4</v>
      </c>
      <c r="AU1639" s="8">
        <f t="shared" si="2535"/>
        <v>6</v>
      </c>
      <c r="AV1639" s="4"/>
    </row>
    <row r="1640" spans="1:48" x14ac:dyDescent="0.25">
      <c r="A1640" t="s">
        <v>1644</v>
      </c>
      <c r="B1640">
        <v>17220.80078125</v>
      </c>
      <c r="C1640">
        <v>17221.650390625</v>
      </c>
      <c r="D1640">
        <v>17200.349609375</v>
      </c>
      <c r="E1640">
        <v>17208.30078125</v>
      </c>
      <c r="F1640">
        <v>17208.30078125</v>
      </c>
      <c r="G1640">
        <v>0</v>
      </c>
      <c r="H1640" t="str">
        <f t="shared" si="2493"/>
        <v xml:space="preserve"> 15:15:00+05:30</v>
      </c>
      <c r="I1640" t="str">
        <f t="shared" si="2494"/>
        <v>N</v>
      </c>
      <c r="J1640">
        <f t="shared" si="2495"/>
        <v>-12.94921875</v>
      </c>
      <c r="K1640">
        <f t="shared" si="2496"/>
        <v>-12.5</v>
      </c>
      <c r="L1640" s="3">
        <f t="shared" si="2472"/>
        <v>-7.5193256877404367E-4</v>
      </c>
      <c r="M1640" s="3">
        <f t="shared" si="2497"/>
        <v>-7.2586636119790636E-4</v>
      </c>
      <c r="N1640" t="str">
        <f t="shared" si="2498"/>
        <v>2021-12-15</v>
      </c>
      <c r="O1640">
        <f t="shared" si="2499"/>
        <v>59.44921875</v>
      </c>
      <c r="P1640">
        <f t="shared" si="2500"/>
        <v>28.548828125</v>
      </c>
      <c r="Q1640">
        <f t="shared" si="2501"/>
        <v>-591.1015625</v>
      </c>
      <c r="R1640">
        <f t="shared" si="2502"/>
        <v>-261.55078125</v>
      </c>
      <c r="S1640">
        <f t="shared" si="2503"/>
        <v>17263.931396484375</v>
      </c>
      <c r="T1640">
        <f t="shared" si="2504"/>
        <v>17351.602492559523</v>
      </c>
      <c r="U1640">
        <f t="shared" si="2505"/>
        <v>-55.630615234375</v>
      </c>
      <c r="V1640">
        <f t="shared" si="2506"/>
        <v>-143.30171130952294</v>
      </c>
      <c r="W1640">
        <f t="shared" si="2507"/>
        <v>21.30078125</v>
      </c>
      <c r="X1640">
        <f t="shared" si="2508"/>
        <v>71.5</v>
      </c>
      <c r="Y1640">
        <f t="shared" si="2509"/>
        <v>17252.209663226691</v>
      </c>
      <c r="Z1640">
        <f t="shared" si="2518"/>
        <v>17309.014514870236</v>
      </c>
      <c r="AA1640">
        <f t="shared" si="2510"/>
        <v>-43.908881976691191</v>
      </c>
      <c r="AB1640">
        <f t="shared" si="2511"/>
        <v>-100.71373362023587</v>
      </c>
      <c r="AC1640" s="9">
        <f t="shared" si="2512"/>
        <v>-56.80485164354468</v>
      </c>
      <c r="AD1640" s="4">
        <f t="shared" si="2513"/>
        <v>4.5536235713620463E-2</v>
      </c>
      <c r="AE1640" s="2">
        <f t="shared" si="2514"/>
        <v>1.2383923428155247E-3</v>
      </c>
      <c r="AF1640">
        <f t="shared" si="2522"/>
        <v>-99.392829332831752</v>
      </c>
      <c r="AG1640" s="4">
        <f t="shared" si="2515"/>
        <v>-1.7647256889172177E-2</v>
      </c>
      <c r="AI1640">
        <f t="shared" si="2516"/>
        <v>0</v>
      </c>
      <c r="AJ1640">
        <f t="shared" si="2519"/>
        <v>1</v>
      </c>
      <c r="AK1640">
        <f t="shared" si="2520"/>
        <v>0</v>
      </c>
      <c r="AL1640">
        <f t="shared" ref="AL1640:AN1640" si="2543">SUM(AI1630:AI1639)/10</f>
        <v>0</v>
      </c>
      <c r="AM1640">
        <f t="shared" si="2543"/>
        <v>0.6</v>
      </c>
      <c r="AN1640">
        <f t="shared" si="2543"/>
        <v>0.4</v>
      </c>
      <c r="AO1640" s="7">
        <f t="shared" si="2533"/>
        <v>-12.94921875</v>
      </c>
      <c r="AP1640" s="8">
        <f t="shared" si="2537"/>
        <v>1.0834423419549865E-2</v>
      </c>
      <c r="AQ1640" s="8">
        <f t="shared" si="2538"/>
        <v>0.67272727272727273</v>
      </c>
      <c r="AR1640" s="8">
        <f t="shared" si="2539"/>
        <v>0.32727272727272727</v>
      </c>
      <c r="AT1640" s="8">
        <f t="shared" si="2534"/>
        <v>3</v>
      </c>
      <c r="AU1640" s="8">
        <f t="shared" si="2535"/>
        <v>7</v>
      </c>
      <c r="AV1640" s="4"/>
    </row>
    <row r="1641" spans="1:48" x14ac:dyDescent="0.25">
      <c r="A1641" t="s">
        <v>1645</v>
      </c>
      <c r="B1641">
        <v>17373</v>
      </c>
      <c r="C1641">
        <v>17374.599609375</v>
      </c>
      <c r="D1641">
        <v>17239.400390625</v>
      </c>
      <c r="E1641">
        <v>17267.75</v>
      </c>
      <c r="F1641">
        <v>17267.75</v>
      </c>
      <c r="G1641">
        <v>0</v>
      </c>
      <c r="H1641" t="str">
        <f t="shared" si="2493"/>
        <v xml:space="preserve"> 09:15:00+05:30</v>
      </c>
      <c r="I1641" t="str">
        <f t="shared" si="2494"/>
        <v>Y</v>
      </c>
      <c r="J1641">
        <f t="shared" si="2495"/>
        <v>59.44921875</v>
      </c>
      <c r="K1641">
        <f t="shared" si="2496"/>
        <v>-105.25</v>
      </c>
      <c r="L1641" s="3">
        <f t="shared" si="2472"/>
        <v>3.4546826851594376E-3</v>
      </c>
      <c r="M1641" s="3">
        <f t="shared" si="2497"/>
        <v>-6.0582513095032518E-3</v>
      </c>
      <c r="N1641" t="str">
        <f t="shared" si="2498"/>
        <v>2021-12-16</v>
      </c>
      <c r="O1641">
        <f t="shared" si="2499"/>
        <v>12.849609375</v>
      </c>
      <c r="P1641">
        <f t="shared" si="2500"/>
        <v>17.849609375</v>
      </c>
      <c r="Q1641">
        <f t="shared" si="2501"/>
        <v>-654.75</v>
      </c>
      <c r="R1641">
        <f t="shared" si="2502"/>
        <v>-299.650390625</v>
      </c>
      <c r="S1641">
        <f t="shared" si="2503"/>
        <v>17249.750244140625</v>
      </c>
      <c r="T1641">
        <f t="shared" si="2504"/>
        <v>17337.750186011905</v>
      </c>
      <c r="U1641">
        <f t="shared" si="2505"/>
        <v>17.999755859375</v>
      </c>
      <c r="V1641">
        <f t="shared" si="2506"/>
        <v>-70.000186011904589</v>
      </c>
      <c r="W1641">
        <f t="shared" si="2507"/>
        <v>135.19921875</v>
      </c>
      <c r="X1641">
        <f t="shared" si="2508"/>
        <v>67.825000000000003</v>
      </c>
      <c r="Y1641">
        <f t="shared" si="2509"/>
        <v>17255.663071398536</v>
      </c>
      <c r="Z1641">
        <f t="shared" si="2518"/>
        <v>17305.263195336578</v>
      </c>
      <c r="AA1641">
        <f t="shared" si="2510"/>
        <v>12.086928601464024</v>
      </c>
      <c r="AB1641">
        <f t="shared" si="2511"/>
        <v>-37.513195336578065</v>
      </c>
      <c r="AC1641" s="9">
        <f t="shared" si="2512"/>
        <v>-49.600123938042088</v>
      </c>
      <c r="AD1641" s="4">
        <f t="shared" si="2513"/>
        <v>-0.1268329640347074</v>
      </c>
      <c r="AE1641" s="2">
        <f t="shared" si="2514"/>
        <v>7.8424548236331361E-3</v>
      </c>
      <c r="AF1641">
        <f t="shared" si="2522"/>
        <v>-82.087114613368612</v>
      </c>
      <c r="AG1641" s="4">
        <f t="shared" si="2515"/>
        <v>-0.17411431826246102</v>
      </c>
      <c r="AI1641">
        <f t="shared" si="2516"/>
        <v>0</v>
      </c>
      <c r="AJ1641">
        <f t="shared" si="2519"/>
        <v>0</v>
      </c>
      <c r="AK1641">
        <f t="shared" si="2520"/>
        <v>1</v>
      </c>
      <c r="AL1641">
        <f t="shared" ref="AL1641:AN1641" si="2544">SUM(AI1631:AI1640)/10</f>
        <v>0</v>
      </c>
      <c r="AM1641">
        <f t="shared" si="2544"/>
        <v>0.7</v>
      </c>
      <c r="AN1641">
        <f t="shared" si="2544"/>
        <v>0.3</v>
      </c>
      <c r="AO1641" s="7">
        <f t="shared" si="2533"/>
        <v>59.44921875</v>
      </c>
      <c r="AP1641" s="8">
        <f t="shared" si="2537"/>
        <v>8.8645282523589809E-3</v>
      </c>
      <c r="AQ1641" s="8">
        <f t="shared" si="2538"/>
        <v>0.49090909090909091</v>
      </c>
      <c r="AR1641" s="8">
        <f t="shared" si="2539"/>
        <v>0.50909090909090915</v>
      </c>
      <c r="AT1641" s="8">
        <f t="shared" si="2534"/>
        <v>4</v>
      </c>
      <c r="AU1641" s="8">
        <f t="shared" si="2535"/>
        <v>6</v>
      </c>
      <c r="AV1641" s="4"/>
    </row>
    <row r="1642" spans="1:48" x14ac:dyDescent="0.25">
      <c r="A1642" t="s">
        <v>1646</v>
      </c>
      <c r="B1642">
        <v>17267.400390625</v>
      </c>
      <c r="C1642">
        <v>17299.69921875</v>
      </c>
      <c r="D1642">
        <v>17252.900390625</v>
      </c>
      <c r="E1642">
        <v>17280.599609375</v>
      </c>
      <c r="F1642">
        <v>17280.599609375</v>
      </c>
      <c r="G1642">
        <v>0</v>
      </c>
      <c r="H1642" t="str">
        <f t="shared" si="2493"/>
        <v xml:space="preserve"> 10:15:00+05:30</v>
      </c>
      <c r="I1642" t="str">
        <f t="shared" si="2494"/>
        <v>N</v>
      </c>
      <c r="J1642">
        <f t="shared" si="2495"/>
        <v>12.849609375</v>
      </c>
      <c r="K1642">
        <f t="shared" si="2496"/>
        <v>13.19921875</v>
      </c>
      <c r="L1642" s="3">
        <f t="shared" si="2472"/>
        <v>7.4413918286980068E-4</v>
      </c>
      <c r="M1642" s="3">
        <f t="shared" si="2497"/>
        <v>7.6440103613779984E-4</v>
      </c>
      <c r="N1642" t="str">
        <f t="shared" si="2498"/>
        <v>2021-12-16</v>
      </c>
      <c r="O1642">
        <f t="shared" si="2499"/>
        <v>-59.900390625</v>
      </c>
      <c r="P1642">
        <f t="shared" si="2500"/>
        <v>-172.94921875</v>
      </c>
      <c r="Q1642">
        <f t="shared" si="2501"/>
        <v>-470.798828125</v>
      </c>
      <c r="R1642">
        <f t="shared" si="2502"/>
        <v>-222.849609375</v>
      </c>
      <c r="S1642">
        <f t="shared" si="2503"/>
        <v>17243.281494140625</v>
      </c>
      <c r="T1642">
        <f t="shared" si="2504"/>
        <v>17321.143043154763</v>
      </c>
      <c r="U1642">
        <f t="shared" si="2505"/>
        <v>37.318115234375</v>
      </c>
      <c r="V1642">
        <f t="shared" si="2506"/>
        <v>-40.543433779763291</v>
      </c>
      <c r="W1642">
        <f t="shared" si="2507"/>
        <v>46.798828125</v>
      </c>
      <c r="X1642">
        <f t="shared" si="2508"/>
        <v>71.869921875000003</v>
      </c>
      <c r="Y1642">
        <f t="shared" si="2509"/>
        <v>17261.204524282195</v>
      </c>
      <c r="Z1642">
        <f t="shared" si="2518"/>
        <v>17303.021051158252</v>
      </c>
      <c r="AA1642">
        <f t="shared" si="2510"/>
        <v>19.395085092804948</v>
      </c>
      <c r="AB1642">
        <f t="shared" si="2511"/>
        <v>-22.421441783251794</v>
      </c>
      <c r="AC1642" s="9">
        <f t="shared" si="2512"/>
        <v>-41.816526876056741</v>
      </c>
      <c r="AD1642" s="4">
        <f t="shared" si="2513"/>
        <v>-0.15692696799927786</v>
      </c>
      <c r="AE1642" s="2">
        <f t="shared" si="2514"/>
        <v>2.7125194642884432E-3</v>
      </c>
      <c r="AF1642">
        <f t="shared" si="2522"/>
        <v>-59.938518872568238</v>
      </c>
      <c r="AG1642" s="4">
        <f t="shared" si="2515"/>
        <v>-0.26981817846955092</v>
      </c>
      <c r="AI1642">
        <f t="shared" si="2516"/>
        <v>0</v>
      </c>
      <c r="AJ1642">
        <f t="shared" si="2519"/>
        <v>0</v>
      </c>
      <c r="AK1642">
        <f t="shared" si="2520"/>
        <v>1</v>
      </c>
      <c r="AL1642">
        <f t="shared" ref="AL1642:AN1642" si="2545">SUM(AI1632:AI1641)/10</f>
        <v>0</v>
      </c>
      <c r="AM1642">
        <f t="shared" si="2545"/>
        <v>0.6</v>
      </c>
      <c r="AN1642">
        <f t="shared" si="2545"/>
        <v>0.4</v>
      </c>
      <c r="AO1642" s="7">
        <f t="shared" si="2533"/>
        <v>12.849609375</v>
      </c>
      <c r="AP1642" s="8">
        <f t="shared" si="2537"/>
        <v>7.2527958428391659E-3</v>
      </c>
      <c r="AQ1642" s="8">
        <f t="shared" si="2538"/>
        <v>0.57272727272727275</v>
      </c>
      <c r="AR1642" s="8">
        <f t="shared" si="2539"/>
        <v>0.42727272727272725</v>
      </c>
      <c r="AT1642" s="8">
        <f t="shared" si="2534"/>
        <v>4</v>
      </c>
      <c r="AU1642" s="8">
        <f t="shared" si="2535"/>
        <v>6</v>
      </c>
      <c r="AV1642" s="4"/>
    </row>
    <row r="1643" spans="1:48" x14ac:dyDescent="0.25">
      <c r="A1643" t="s">
        <v>1647</v>
      </c>
      <c r="B1643">
        <v>17280.75</v>
      </c>
      <c r="C1643">
        <v>17294.55078125</v>
      </c>
      <c r="D1643">
        <v>17208.69921875</v>
      </c>
      <c r="E1643">
        <v>17220.69921875</v>
      </c>
      <c r="F1643">
        <v>17220.69921875</v>
      </c>
      <c r="G1643">
        <v>0</v>
      </c>
      <c r="H1643" t="str">
        <f t="shared" si="2493"/>
        <v xml:space="preserve"> 11:15:00+05:30</v>
      </c>
      <c r="I1643" t="str">
        <f t="shared" si="2494"/>
        <v>N</v>
      </c>
      <c r="J1643">
        <f t="shared" si="2495"/>
        <v>-59.900390625</v>
      </c>
      <c r="K1643">
        <f t="shared" si="2496"/>
        <v>-60.05078125</v>
      </c>
      <c r="L1643" s="3">
        <f t="shared" si="2472"/>
        <v>-3.4663375102159701E-3</v>
      </c>
      <c r="M1643" s="3">
        <f t="shared" si="2497"/>
        <v>-3.4750101268752804E-3</v>
      </c>
      <c r="N1643" t="str">
        <f t="shared" si="2498"/>
        <v>2021-12-16</v>
      </c>
      <c r="O1643">
        <f t="shared" si="2499"/>
        <v>25.701171875</v>
      </c>
      <c r="P1643">
        <f t="shared" si="2500"/>
        <v>-183.599609375</v>
      </c>
      <c r="Q1643">
        <f t="shared" si="2501"/>
        <v>-338.849609375</v>
      </c>
      <c r="R1643">
        <f t="shared" si="2502"/>
        <v>-179.548828125</v>
      </c>
      <c r="S1643">
        <f t="shared" si="2503"/>
        <v>17246.60009765625</v>
      </c>
      <c r="T1643">
        <f t="shared" si="2504"/>
        <v>17307.454892113095</v>
      </c>
      <c r="U1643">
        <f t="shared" si="2505"/>
        <v>-25.90087890625</v>
      </c>
      <c r="V1643">
        <f t="shared" si="2506"/>
        <v>-86.755673363095411</v>
      </c>
      <c r="W1643">
        <f t="shared" si="2507"/>
        <v>85.8515625</v>
      </c>
      <c r="X1643">
        <f t="shared" si="2508"/>
        <v>69.209765625000003</v>
      </c>
      <c r="Y1643">
        <f t="shared" si="2509"/>
        <v>17252.20334527504</v>
      </c>
      <c r="Z1643">
        <f t="shared" si="2518"/>
        <v>17295.537248212047</v>
      </c>
      <c r="AA1643">
        <f t="shared" si="2510"/>
        <v>-31.504126525040192</v>
      </c>
      <c r="AB1643">
        <f t="shared" si="2511"/>
        <v>-74.838029462047416</v>
      </c>
      <c r="AC1643" s="9">
        <f t="shared" si="2512"/>
        <v>-43.333902937007224</v>
      </c>
      <c r="AD1643" s="4">
        <f t="shared" si="2513"/>
        <v>3.6286515746464347E-2</v>
      </c>
      <c r="AE1643" s="2">
        <f t="shared" si="2514"/>
        <v>4.9888467111133608E-3</v>
      </c>
      <c r="AF1643">
        <f t="shared" si="2522"/>
        <v>-55.251546838055219</v>
      </c>
      <c r="AG1643" s="4">
        <f t="shared" si="2515"/>
        <v>-7.8196327214519842E-2</v>
      </c>
      <c r="AI1643">
        <f t="shared" si="2516"/>
        <v>0</v>
      </c>
      <c r="AJ1643">
        <f t="shared" si="2519"/>
        <v>1</v>
      </c>
      <c r="AK1643">
        <f t="shared" si="2520"/>
        <v>0</v>
      </c>
      <c r="AL1643">
        <f t="shared" ref="AL1643:AN1643" si="2546">SUM(AI1633:AI1642)/10</f>
        <v>0</v>
      </c>
      <c r="AM1643">
        <f t="shared" si="2546"/>
        <v>0.6</v>
      </c>
      <c r="AN1643">
        <f t="shared" si="2546"/>
        <v>0.4</v>
      </c>
      <c r="AO1643" s="7">
        <f t="shared" si="2533"/>
        <v>-59.900390625</v>
      </c>
      <c r="AP1643" s="8">
        <f t="shared" si="2537"/>
        <v>5.9341056895956812E-3</v>
      </c>
      <c r="AQ1643" s="8">
        <f t="shared" si="2538"/>
        <v>0.67272727272727273</v>
      </c>
      <c r="AR1643" s="8">
        <f t="shared" si="2539"/>
        <v>0.32727272727272727</v>
      </c>
      <c r="AT1643" s="8">
        <f t="shared" si="2534"/>
        <v>4</v>
      </c>
      <c r="AU1643" s="8">
        <f t="shared" si="2535"/>
        <v>6</v>
      </c>
      <c r="AV1643" s="4"/>
    </row>
    <row r="1644" spans="1:48" x14ac:dyDescent="0.25">
      <c r="A1644" t="s">
        <v>1648</v>
      </c>
      <c r="B1644">
        <v>17220.849609375</v>
      </c>
      <c r="C1644">
        <v>17282.19921875</v>
      </c>
      <c r="D1644">
        <v>17196.349609375</v>
      </c>
      <c r="E1644">
        <v>17246.400390625</v>
      </c>
      <c r="F1644">
        <v>17246.400390625</v>
      </c>
      <c r="G1644">
        <v>0</v>
      </c>
      <c r="H1644" t="str">
        <f t="shared" si="2493"/>
        <v xml:space="preserve"> 12:15:00+05:30</v>
      </c>
      <c r="I1644" t="str">
        <f t="shared" si="2494"/>
        <v>N</v>
      </c>
      <c r="J1644">
        <f t="shared" si="2495"/>
        <v>25.701171875</v>
      </c>
      <c r="K1644">
        <f t="shared" si="2496"/>
        <v>25.55078125</v>
      </c>
      <c r="L1644" s="3">
        <f t="shared" si="2472"/>
        <v>1.4924580906108859E-3</v>
      </c>
      <c r="M1644" s="3">
        <f t="shared" si="2497"/>
        <v>1.4837120019961269E-3</v>
      </c>
      <c r="N1644" t="str">
        <f t="shared" si="2498"/>
        <v>2021-12-16</v>
      </c>
      <c r="O1644">
        <f t="shared" si="2499"/>
        <v>-22.849609375</v>
      </c>
      <c r="P1644">
        <f t="shared" si="2500"/>
        <v>-234.599609375</v>
      </c>
      <c r="Q1644">
        <f t="shared" si="2501"/>
        <v>-319.849609375</v>
      </c>
      <c r="R1644">
        <f t="shared" si="2502"/>
        <v>-176.30078125</v>
      </c>
      <c r="S1644">
        <f t="shared" si="2503"/>
        <v>17246.08740234375</v>
      </c>
      <c r="T1644">
        <f t="shared" si="2504"/>
        <v>17291.854817708332</v>
      </c>
      <c r="U1644">
        <f t="shared" si="2505"/>
        <v>0.31298828125</v>
      </c>
      <c r="V1644">
        <f t="shared" si="2506"/>
        <v>-45.454427083332121</v>
      </c>
      <c r="W1644">
        <f t="shared" si="2507"/>
        <v>85.849609375</v>
      </c>
      <c r="X1644">
        <f t="shared" si="2508"/>
        <v>74.509960937499997</v>
      </c>
      <c r="Y1644">
        <f t="shared" si="2509"/>
        <v>17250.913799797254</v>
      </c>
      <c r="Z1644">
        <f t="shared" si="2518"/>
        <v>17291.070261158678</v>
      </c>
      <c r="AA1644">
        <f t="shared" si="2510"/>
        <v>-4.5134091722538869</v>
      </c>
      <c r="AB1644">
        <f t="shared" si="2511"/>
        <v>-44.669870533678477</v>
      </c>
      <c r="AC1644" s="9">
        <f t="shared" si="2512"/>
        <v>-40.15646136142459</v>
      </c>
      <c r="AD1644" s="4">
        <f t="shared" si="2513"/>
        <v>-7.3324610991111386E-2</v>
      </c>
      <c r="AE1644" s="2">
        <f t="shared" si="2514"/>
        <v>4.9923158882625319E-3</v>
      </c>
      <c r="AF1644">
        <f t="shared" si="2522"/>
        <v>-40.941017911078234</v>
      </c>
      <c r="AG1644" s="4">
        <f t="shared" si="2515"/>
        <v>-0.25900684679329961</v>
      </c>
      <c r="AI1644">
        <f t="shared" si="2516"/>
        <v>0</v>
      </c>
      <c r="AJ1644">
        <f t="shared" si="2519"/>
        <v>0</v>
      </c>
      <c r="AK1644">
        <f t="shared" si="2520"/>
        <v>1</v>
      </c>
      <c r="AL1644">
        <f t="shared" ref="AL1644:AN1644" si="2547">SUM(AI1634:AI1643)/10</f>
        <v>0</v>
      </c>
      <c r="AM1644">
        <f t="shared" si="2547"/>
        <v>0.7</v>
      </c>
      <c r="AN1644">
        <f t="shared" si="2547"/>
        <v>0.3</v>
      </c>
      <c r="AO1644" s="7">
        <f t="shared" si="2533"/>
        <v>25.701171875</v>
      </c>
      <c r="AP1644" s="8">
        <f t="shared" si="2537"/>
        <v>4.8551773823964665E-3</v>
      </c>
      <c r="AQ1644" s="8">
        <f t="shared" si="2538"/>
        <v>0.49090909090909091</v>
      </c>
      <c r="AR1644" s="8">
        <f t="shared" si="2539"/>
        <v>0.50909090909090915</v>
      </c>
      <c r="AT1644" s="8">
        <f t="shared" si="2534"/>
        <v>5</v>
      </c>
      <c r="AU1644" s="8">
        <f t="shared" si="2535"/>
        <v>5</v>
      </c>
      <c r="AV1644" s="4"/>
    </row>
    <row r="1645" spans="1:48" x14ac:dyDescent="0.25">
      <c r="A1645" t="s">
        <v>1649</v>
      </c>
      <c r="B1645">
        <v>17247.44921875</v>
      </c>
      <c r="C1645">
        <v>17276.05078125</v>
      </c>
      <c r="D1645">
        <v>17216.94921875</v>
      </c>
      <c r="E1645">
        <v>17223.55078125</v>
      </c>
      <c r="F1645">
        <v>17223.55078125</v>
      </c>
      <c r="G1645">
        <v>0</v>
      </c>
      <c r="H1645" t="str">
        <f t="shared" si="2493"/>
        <v xml:space="preserve"> 13:15:00+05:30</v>
      </c>
      <c r="I1645" t="str">
        <f t="shared" si="2494"/>
        <v>N</v>
      </c>
      <c r="J1645">
        <f t="shared" si="2495"/>
        <v>-22.849609375</v>
      </c>
      <c r="K1645">
        <f t="shared" si="2496"/>
        <v>-23.8984375</v>
      </c>
      <c r="L1645" s="3">
        <f t="shared" si="2472"/>
        <v>-1.3248915053265756E-3</v>
      </c>
      <c r="M1645" s="3">
        <f t="shared" si="2497"/>
        <v>-1.385621560434548E-3</v>
      </c>
      <c r="N1645" t="str">
        <f t="shared" si="2498"/>
        <v>2021-12-16</v>
      </c>
      <c r="O1645">
        <f t="shared" si="2499"/>
        <v>13.298828125</v>
      </c>
      <c r="P1645">
        <f t="shared" si="2500"/>
        <v>-173.75</v>
      </c>
      <c r="Q1645">
        <f t="shared" si="2501"/>
        <v>-335.650390625</v>
      </c>
      <c r="R1645">
        <f t="shared" si="2502"/>
        <v>-138</v>
      </c>
      <c r="S1645">
        <f t="shared" si="2503"/>
        <v>17245.987548828125</v>
      </c>
      <c r="T1645">
        <f t="shared" si="2504"/>
        <v>17284.850074404763</v>
      </c>
      <c r="U1645">
        <f t="shared" si="2505"/>
        <v>-22.436767578125</v>
      </c>
      <c r="V1645">
        <f t="shared" si="2506"/>
        <v>-61.299293154763291</v>
      </c>
      <c r="W1645">
        <f t="shared" si="2507"/>
        <v>59.1015625</v>
      </c>
      <c r="X1645">
        <f t="shared" si="2508"/>
        <v>70.809960937499994</v>
      </c>
      <c r="Y1645">
        <f t="shared" si="2509"/>
        <v>17244.833129008974</v>
      </c>
      <c r="Z1645">
        <f t="shared" si="2518"/>
        <v>17284.932126621527</v>
      </c>
      <c r="AA1645">
        <f t="shared" si="2510"/>
        <v>-21.282347758973629</v>
      </c>
      <c r="AB1645">
        <f t="shared" si="2511"/>
        <v>-61.38134537152655</v>
      </c>
      <c r="AC1645" s="9">
        <f t="shared" si="2512"/>
        <v>-40.098997612552921</v>
      </c>
      <c r="AD1645" s="4">
        <f t="shared" si="2513"/>
        <v>-1.4309963309384181E-3</v>
      </c>
      <c r="AE1645" s="2">
        <f t="shared" si="2514"/>
        <v>3.4327546506111462E-3</v>
      </c>
      <c r="AF1645">
        <f t="shared" si="2522"/>
        <v>-40.016945395789662</v>
      </c>
      <c r="AG1645" s="4">
        <f t="shared" si="2515"/>
        <v>-2.2570824137680433E-2</v>
      </c>
      <c r="AI1645">
        <f t="shared" si="2516"/>
        <v>0</v>
      </c>
      <c r="AJ1645">
        <f t="shared" si="2519"/>
        <v>0</v>
      </c>
      <c r="AK1645">
        <f t="shared" si="2520"/>
        <v>1</v>
      </c>
      <c r="AL1645">
        <f t="shared" ref="AL1645:AN1645" si="2548">SUM(AI1635:AI1644)/10</f>
        <v>0</v>
      </c>
      <c r="AM1645">
        <f t="shared" si="2548"/>
        <v>0.6</v>
      </c>
      <c r="AN1645">
        <f t="shared" si="2548"/>
        <v>0.4</v>
      </c>
      <c r="AO1645" s="7">
        <f t="shared" si="2533"/>
        <v>-22.849609375</v>
      </c>
      <c r="AP1645" s="8">
        <f t="shared" si="2537"/>
        <v>3.9724178583243818E-3</v>
      </c>
      <c r="AQ1645" s="8">
        <f t="shared" si="2538"/>
        <v>0.57272727272727275</v>
      </c>
      <c r="AR1645" s="8">
        <f t="shared" si="2539"/>
        <v>0.42727272727272725</v>
      </c>
      <c r="AT1645" s="8">
        <f t="shared" si="2534"/>
        <v>5</v>
      </c>
      <c r="AU1645" s="8">
        <f t="shared" si="2535"/>
        <v>5</v>
      </c>
      <c r="AV1645" s="4"/>
    </row>
    <row r="1646" spans="1:48" x14ac:dyDescent="0.25">
      <c r="A1646" t="s">
        <v>1650</v>
      </c>
      <c r="B1646">
        <v>17222.80078125</v>
      </c>
      <c r="C1646">
        <v>17246</v>
      </c>
      <c r="D1646">
        <v>17185.349609375</v>
      </c>
      <c r="E1646">
        <v>17236.849609375</v>
      </c>
      <c r="F1646">
        <v>17236.849609375</v>
      </c>
      <c r="G1646">
        <v>0</v>
      </c>
      <c r="H1646" t="str">
        <f t="shared" si="2493"/>
        <v xml:space="preserve"> 14:15:00+05:30</v>
      </c>
      <c r="I1646" t="str">
        <f t="shared" si="2494"/>
        <v>N</v>
      </c>
      <c r="J1646">
        <f t="shared" si="2495"/>
        <v>13.298828125</v>
      </c>
      <c r="K1646">
        <f t="shared" si="2496"/>
        <v>14.048828125</v>
      </c>
      <c r="L1646" s="3">
        <f t="shared" si="2472"/>
        <v>7.7213045636776866E-4</v>
      </c>
      <c r="M1646" s="3">
        <f t="shared" si="2497"/>
        <v>8.1571100446650821E-4</v>
      </c>
      <c r="N1646" t="str">
        <f t="shared" si="2498"/>
        <v>2021-12-16</v>
      </c>
      <c r="O1646">
        <f t="shared" si="2499"/>
        <v>48.75</v>
      </c>
      <c r="P1646">
        <f t="shared" si="2500"/>
        <v>-161.150390625</v>
      </c>
      <c r="Q1646">
        <f t="shared" si="2501"/>
        <v>-444.5</v>
      </c>
      <c r="R1646">
        <f t="shared" si="2502"/>
        <v>-186.94921875</v>
      </c>
      <c r="S1646">
        <f t="shared" si="2503"/>
        <v>17243.8876953125</v>
      </c>
      <c r="T1646">
        <f t="shared" si="2504"/>
        <v>17278.102492559523</v>
      </c>
      <c r="U1646">
        <f t="shared" si="2505"/>
        <v>-7.0380859375</v>
      </c>
      <c r="V1646">
        <f t="shared" si="2506"/>
        <v>-41.252883184522943</v>
      </c>
      <c r="W1646">
        <f t="shared" si="2507"/>
        <v>60.650390625</v>
      </c>
      <c r="X1646">
        <f t="shared" si="2508"/>
        <v>70.470117187499994</v>
      </c>
      <c r="Y1646">
        <f t="shared" si="2509"/>
        <v>17243.059013534756</v>
      </c>
      <c r="Z1646">
        <f t="shared" si="2518"/>
        <v>17280.560988690024</v>
      </c>
      <c r="AA1646">
        <f t="shared" si="2510"/>
        <v>-6.2094041597556497</v>
      </c>
      <c r="AB1646">
        <f t="shared" si="2511"/>
        <v>-43.711379315023805</v>
      </c>
      <c r="AC1646" s="9">
        <f t="shared" si="2512"/>
        <v>-37.501975155268156</v>
      </c>
      <c r="AD1646" s="4">
        <f t="shared" si="2513"/>
        <v>-6.4765271251363457E-2</v>
      </c>
      <c r="AE1646" s="2">
        <f t="shared" si="2514"/>
        <v>3.529191549988243E-3</v>
      </c>
      <c r="AF1646">
        <f t="shared" si="2522"/>
        <v>-35.043479024767294</v>
      </c>
      <c r="AG1646" s="4">
        <f t="shared" si="2515"/>
        <v>-0.12428400823281345</v>
      </c>
      <c r="AI1646">
        <f t="shared" si="2516"/>
        <v>0</v>
      </c>
      <c r="AJ1646">
        <f t="shared" si="2519"/>
        <v>0</v>
      </c>
      <c r="AK1646">
        <f t="shared" si="2520"/>
        <v>1</v>
      </c>
      <c r="AL1646">
        <f t="shared" ref="AL1646:AN1646" si="2549">SUM(AI1636:AI1645)/10</f>
        <v>0</v>
      </c>
      <c r="AM1646">
        <f t="shared" si="2549"/>
        <v>0.5</v>
      </c>
      <c r="AN1646">
        <f t="shared" si="2549"/>
        <v>0.5</v>
      </c>
      <c r="AO1646" s="7">
        <f t="shared" si="2533"/>
        <v>13.298828125</v>
      </c>
      <c r="AP1646" s="8">
        <f t="shared" si="2537"/>
        <v>3.2501600659017669E-3</v>
      </c>
      <c r="AQ1646" s="8">
        <f t="shared" si="2538"/>
        <v>0.49090909090909091</v>
      </c>
      <c r="AR1646" s="8">
        <f t="shared" si="2539"/>
        <v>0.50909090909090915</v>
      </c>
      <c r="AT1646" s="8">
        <f t="shared" si="2534"/>
        <v>5</v>
      </c>
      <c r="AU1646" s="8">
        <f t="shared" si="2535"/>
        <v>5</v>
      </c>
      <c r="AV1646" s="4"/>
    </row>
    <row r="1647" spans="1:48" x14ac:dyDescent="0.25">
      <c r="A1647" t="s">
        <v>1651</v>
      </c>
      <c r="B1647">
        <v>17237.150390625</v>
      </c>
      <c r="C1647">
        <v>17287.94921875</v>
      </c>
      <c r="D1647">
        <v>17237.150390625</v>
      </c>
      <c r="E1647">
        <v>17285.599609375</v>
      </c>
      <c r="F1647">
        <v>17285.599609375</v>
      </c>
      <c r="G1647">
        <v>0</v>
      </c>
      <c r="H1647" t="str">
        <f t="shared" si="2493"/>
        <v xml:space="preserve"> 15:15:00+05:30</v>
      </c>
      <c r="I1647" t="str">
        <f t="shared" si="2494"/>
        <v>N</v>
      </c>
      <c r="J1647">
        <f t="shared" si="2495"/>
        <v>48.75</v>
      </c>
      <c r="K1647">
        <f t="shared" si="2496"/>
        <v>48.44921875</v>
      </c>
      <c r="L1647" s="3">
        <f t="shared" si="2472"/>
        <v>2.8282430435249153E-3</v>
      </c>
      <c r="M1647" s="3">
        <f t="shared" si="2497"/>
        <v>2.8107440993466485E-3</v>
      </c>
      <c r="N1647" t="str">
        <f t="shared" si="2498"/>
        <v>2021-12-16</v>
      </c>
      <c r="O1647">
        <f t="shared" si="2499"/>
        <v>-177.94921875</v>
      </c>
      <c r="P1647">
        <f t="shared" si="2500"/>
        <v>-304.548828125</v>
      </c>
      <c r="Q1647">
        <f t="shared" si="2501"/>
        <v>-509.650390625</v>
      </c>
      <c r="R1647">
        <f t="shared" si="2502"/>
        <v>-198.19921875</v>
      </c>
      <c r="S1647">
        <f t="shared" si="2503"/>
        <v>17238.175048828125</v>
      </c>
      <c r="T1647">
        <f t="shared" si="2504"/>
        <v>17271.938151041668</v>
      </c>
      <c r="U1647">
        <f t="shared" si="2505"/>
        <v>47.424560546875</v>
      </c>
      <c r="V1647">
        <f t="shared" si="2506"/>
        <v>13.661458333332121</v>
      </c>
      <c r="W1647">
        <f t="shared" si="2507"/>
        <v>50.798828125</v>
      </c>
      <c r="X1647">
        <f t="shared" si="2508"/>
        <v>69.985156250000003</v>
      </c>
      <c r="Y1647">
        <f t="shared" si="2509"/>
        <v>17252.512479277033</v>
      </c>
      <c r="Z1647">
        <f t="shared" si="2518"/>
        <v>17281.019045115932</v>
      </c>
      <c r="AA1647">
        <f t="shared" si="2510"/>
        <v>33.08713009796702</v>
      </c>
      <c r="AB1647">
        <f t="shared" si="2511"/>
        <v>4.5805642590676143</v>
      </c>
      <c r="AC1647" s="9">
        <f t="shared" si="2512"/>
        <v>-28.506565838899405</v>
      </c>
      <c r="AD1647" s="4">
        <f t="shared" si="2513"/>
        <v>-0.23986494788942081</v>
      </c>
      <c r="AE1647" s="2">
        <f t="shared" si="2514"/>
        <v>2.9470548770421266E-3</v>
      </c>
      <c r="AF1647">
        <f t="shared" si="2522"/>
        <v>-19.425671764634899</v>
      </c>
      <c r="AG1647" s="4">
        <f t="shared" si="2515"/>
        <v>-0.44566942822926825</v>
      </c>
      <c r="AI1647">
        <f t="shared" si="2516"/>
        <v>0</v>
      </c>
      <c r="AJ1647">
        <f t="shared" si="2519"/>
        <v>0</v>
      </c>
      <c r="AK1647">
        <f t="shared" si="2520"/>
        <v>1</v>
      </c>
      <c r="AL1647">
        <f t="shared" ref="AL1647:AN1647" si="2550">SUM(AI1637:AI1646)/10</f>
        <v>0</v>
      </c>
      <c r="AM1647">
        <f t="shared" si="2550"/>
        <v>0.4</v>
      </c>
      <c r="AN1647">
        <f t="shared" si="2550"/>
        <v>0.6</v>
      </c>
      <c r="AO1647" s="7">
        <f t="shared" si="2533"/>
        <v>48.75</v>
      </c>
      <c r="AP1647" s="8">
        <f t="shared" si="2537"/>
        <v>2.6592218721014456E-3</v>
      </c>
      <c r="AQ1647" s="8">
        <f t="shared" si="2538"/>
        <v>0.40909090909090906</v>
      </c>
      <c r="AR1647" s="8">
        <f t="shared" si="2539"/>
        <v>0.59090909090909094</v>
      </c>
      <c r="AT1647" s="8">
        <f t="shared" si="2534"/>
        <v>6</v>
      </c>
      <c r="AU1647" s="8">
        <f t="shared" si="2535"/>
        <v>4</v>
      </c>
      <c r="AV1647" s="4"/>
    </row>
    <row r="1648" spans="1:48" x14ac:dyDescent="0.25">
      <c r="A1648" t="s">
        <v>1652</v>
      </c>
      <c r="B1648">
        <v>17276</v>
      </c>
      <c r="C1648">
        <v>17292.44921875</v>
      </c>
      <c r="D1648">
        <v>17058.80078125</v>
      </c>
      <c r="E1648">
        <v>17107.650390625</v>
      </c>
      <c r="F1648">
        <v>17107.650390625</v>
      </c>
      <c r="G1648">
        <v>0</v>
      </c>
      <c r="H1648" t="str">
        <f t="shared" si="2493"/>
        <v xml:space="preserve"> 09:15:00+05:30</v>
      </c>
      <c r="I1648" t="str">
        <f t="shared" si="2494"/>
        <v>Y</v>
      </c>
      <c r="J1648">
        <f t="shared" si="2495"/>
        <v>-177.94921875</v>
      </c>
      <c r="K1648">
        <f t="shared" si="2496"/>
        <v>-168.349609375</v>
      </c>
      <c r="L1648" s="3">
        <f t="shared" si="2472"/>
        <v>-1.0294651199342119E-2</v>
      </c>
      <c r="M1648" s="3">
        <f t="shared" si="2497"/>
        <v>-9.744709966137995E-3</v>
      </c>
      <c r="N1648" t="str">
        <f t="shared" si="2498"/>
        <v>2021-12-17</v>
      </c>
      <c r="O1648">
        <f t="shared" si="2499"/>
        <v>-70.55078125</v>
      </c>
      <c r="P1648">
        <f t="shared" si="2500"/>
        <v>-113.599609375</v>
      </c>
      <c r="Q1648">
        <f t="shared" si="2501"/>
        <v>-320.75</v>
      </c>
      <c r="R1648">
        <f t="shared" si="2502"/>
        <v>-56.599609375</v>
      </c>
      <c r="S1648">
        <f t="shared" si="2503"/>
        <v>17246.21875</v>
      </c>
      <c r="T1648">
        <f t="shared" si="2504"/>
        <v>17267.228608630954</v>
      </c>
      <c r="U1648">
        <f t="shared" si="2505"/>
        <v>-138.568359375</v>
      </c>
      <c r="V1648">
        <f t="shared" si="2506"/>
        <v>-159.57821800595411</v>
      </c>
      <c r="W1648">
        <f t="shared" si="2507"/>
        <v>233.6484375</v>
      </c>
      <c r="X1648">
        <f t="shared" si="2508"/>
        <v>69.91015625</v>
      </c>
      <c r="Y1648">
        <f t="shared" si="2509"/>
        <v>17220.320904021024</v>
      </c>
      <c r="Z1648">
        <f t="shared" si="2518"/>
        <v>17265.258258344031</v>
      </c>
      <c r="AA1648">
        <f t="shared" si="2510"/>
        <v>-112.67051339602403</v>
      </c>
      <c r="AB1648">
        <f t="shared" si="2511"/>
        <v>-157.60786771903076</v>
      </c>
      <c r="AC1648" s="9">
        <f t="shared" si="2512"/>
        <v>-44.93735432300673</v>
      </c>
      <c r="AD1648" s="4">
        <f t="shared" si="2513"/>
        <v>0.57638610616808317</v>
      </c>
      <c r="AE1648" s="2">
        <f t="shared" si="2514"/>
        <v>1.3696650807764412E-2</v>
      </c>
      <c r="AF1648">
        <f t="shared" si="2522"/>
        <v>-46.907704609930079</v>
      </c>
      <c r="AG1648" s="4">
        <f t="shared" si="2515"/>
        <v>1.4147275408682218</v>
      </c>
      <c r="AI1648">
        <f t="shared" si="2516"/>
        <v>0</v>
      </c>
      <c r="AJ1648">
        <f t="shared" si="2519"/>
        <v>1</v>
      </c>
      <c r="AK1648">
        <f t="shared" si="2520"/>
        <v>0</v>
      </c>
      <c r="AL1648">
        <f t="shared" ref="AL1648:AN1648" si="2551">SUM(AI1638:AI1647)/10</f>
        <v>0</v>
      </c>
      <c r="AM1648">
        <f t="shared" si="2551"/>
        <v>0.3</v>
      </c>
      <c r="AN1648">
        <f t="shared" si="2551"/>
        <v>0.7</v>
      </c>
      <c r="AO1648" s="7">
        <f t="shared" si="2533"/>
        <v>-177.94921875</v>
      </c>
      <c r="AP1648" s="8">
        <f t="shared" si="2537"/>
        <v>2.1757269862648192E-3</v>
      </c>
      <c r="AQ1648" s="8">
        <f t="shared" si="2538"/>
        <v>0.50909090909090915</v>
      </c>
      <c r="AR1648" s="8">
        <f t="shared" si="2539"/>
        <v>0.49090909090909091</v>
      </c>
      <c r="AT1648" s="8">
        <f t="shared" si="2534"/>
        <v>5</v>
      </c>
      <c r="AU1648" s="8">
        <f t="shared" si="2535"/>
        <v>5</v>
      </c>
      <c r="AV1648" s="4"/>
    </row>
    <row r="1649" spans="1:48" x14ac:dyDescent="0.25">
      <c r="A1649" t="s">
        <v>1653</v>
      </c>
      <c r="B1649">
        <v>17105.80078125</v>
      </c>
      <c r="C1649">
        <v>17105.80078125</v>
      </c>
      <c r="D1649">
        <v>17008.75</v>
      </c>
      <c r="E1649">
        <v>17037.099609375</v>
      </c>
      <c r="F1649">
        <v>17037.099609375</v>
      </c>
      <c r="G1649">
        <v>0</v>
      </c>
      <c r="H1649" t="str">
        <f t="shared" si="2493"/>
        <v xml:space="preserve"> 10:15:00+05:30</v>
      </c>
      <c r="I1649" t="str">
        <f t="shared" si="2494"/>
        <v>N</v>
      </c>
      <c r="J1649">
        <f t="shared" si="2495"/>
        <v>-70.55078125</v>
      </c>
      <c r="K1649">
        <f t="shared" si="2496"/>
        <v>-68.701171875</v>
      </c>
      <c r="L1649" s="3">
        <f t="shared" si="2472"/>
        <v>-4.1239316702813764E-3</v>
      </c>
      <c r="M1649" s="3">
        <f t="shared" si="2497"/>
        <v>-4.0162499700279854E-3</v>
      </c>
      <c r="N1649" t="str">
        <f t="shared" si="2498"/>
        <v>2021-12-17</v>
      </c>
      <c r="O1649">
        <f t="shared" si="2499"/>
        <v>-25.298828125</v>
      </c>
      <c r="P1649">
        <f t="shared" si="2500"/>
        <v>-436.5</v>
      </c>
      <c r="Q1649">
        <f t="shared" si="2501"/>
        <v>-153.099609375</v>
      </c>
      <c r="R1649">
        <f t="shared" si="2502"/>
        <v>-91.19921875</v>
      </c>
      <c r="S1649">
        <f t="shared" si="2503"/>
        <v>17233.637451171875</v>
      </c>
      <c r="T1649">
        <f t="shared" si="2504"/>
        <v>17259.016741071428</v>
      </c>
      <c r="U1649">
        <f t="shared" si="2505"/>
        <v>-196.537841796875</v>
      </c>
      <c r="V1649">
        <f t="shared" si="2506"/>
        <v>-221.91713169642753</v>
      </c>
      <c r="W1649">
        <f t="shared" si="2507"/>
        <v>97.05078125</v>
      </c>
      <c r="X1649">
        <f t="shared" si="2508"/>
        <v>87.240039062500003</v>
      </c>
      <c r="Y1649">
        <f t="shared" si="2509"/>
        <v>17179.605060766353</v>
      </c>
      <c r="Z1649">
        <f t="shared" si="2518"/>
        <v>17244.516562983208</v>
      </c>
      <c r="AA1649">
        <f t="shared" si="2510"/>
        <v>-142.50545139135284</v>
      </c>
      <c r="AB1649">
        <f t="shared" si="2511"/>
        <v>-207.41695360820813</v>
      </c>
      <c r="AC1649" s="9">
        <f t="shared" si="2512"/>
        <v>-64.911502216855297</v>
      </c>
      <c r="AD1649" s="4">
        <f t="shared" si="2513"/>
        <v>0.44448873759402285</v>
      </c>
      <c r="AE1649" s="2">
        <f t="shared" si="2514"/>
        <v>5.7059326082163596E-3</v>
      </c>
      <c r="AF1649">
        <f t="shared" si="2522"/>
        <v>-79.411680305074697</v>
      </c>
      <c r="AG1649" s="4">
        <f t="shared" si="2515"/>
        <v>0.69293468877741082</v>
      </c>
      <c r="AI1649">
        <f t="shared" si="2516"/>
        <v>0</v>
      </c>
      <c r="AJ1649">
        <f t="shared" si="2519"/>
        <v>1</v>
      </c>
      <c r="AK1649">
        <f t="shared" si="2520"/>
        <v>0</v>
      </c>
      <c r="AL1649">
        <f t="shared" ref="AL1649:AN1649" si="2552">SUM(AI1639:AI1648)/10</f>
        <v>0</v>
      </c>
      <c r="AM1649">
        <f t="shared" si="2552"/>
        <v>0.4</v>
      </c>
      <c r="AN1649">
        <f t="shared" si="2552"/>
        <v>0.6</v>
      </c>
      <c r="AO1649" s="7">
        <f t="shared" si="2533"/>
        <v>-70.55078125</v>
      </c>
      <c r="AP1649" s="8">
        <f t="shared" si="2537"/>
        <v>1.7801402614893976E-3</v>
      </c>
      <c r="AQ1649" s="8">
        <f t="shared" si="2538"/>
        <v>0.42727272727272725</v>
      </c>
      <c r="AR1649" s="8">
        <f t="shared" si="2539"/>
        <v>0.57272727272727275</v>
      </c>
      <c r="AT1649" s="8">
        <f t="shared" si="2534"/>
        <v>5</v>
      </c>
      <c r="AU1649" s="8">
        <f t="shared" si="2535"/>
        <v>5</v>
      </c>
      <c r="AV1649" s="4"/>
    </row>
    <row r="1650" spans="1:48" x14ac:dyDescent="0.25">
      <c r="A1650" t="s">
        <v>1654</v>
      </c>
      <c r="B1650">
        <v>17037.30078125</v>
      </c>
      <c r="C1650">
        <v>17065.19921875</v>
      </c>
      <c r="D1650">
        <v>16992.30078125</v>
      </c>
      <c r="E1650">
        <v>17011.80078125</v>
      </c>
      <c r="F1650">
        <v>17011.80078125</v>
      </c>
      <c r="G1650">
        <v>0</v>
      </c>
      <c r="H1650" t="str">
        <f t="shared" si="2493"/>
        <v xml:space="preserve"> 11:15:00+05:30</v>
      </c>
      <c r="I1650" t="str">
        <f t="shared" si="2494"/>
        <v>N</v>
      </c>
      <c r="J1650">
        <f t="shared" si="2495"/>
        <v>-25.298828125</v>
      </c>
      <c r="K1650">
        <f t="shared" si="2496"/>
        <v>-25.5</v>
      </c>
      <c r="L1650" s="3">
        <f t="shared" si="2472"/>
        <v>-1.4849257623098489E-3</v>
      </c>
      <c r="M1650" s="3">
        <f t="shared" si="2497"/>
        <v>-1.4967159603159336E-3</v>
      </c>
      <c r="N1650" t="str">
        <f t="shared" si="2498"/>
        <v>2021-12-17</v>
      </c>
      <c r="O1650">
        <f t="shared" si="2499"/>
        <v>38</v>
      </c>
      <c r="P1650">
        <f t="shared" si="2500"/>
        <v>-419.1015625</v>
      </c>
      <c r="Q1650">
        <f t="shared" si="2501"/>
        <v>-143.650390625</v>
      </c>
      <c r="R1650">
        <f t="shared" si="2502"/>
        <v>-44.25</v>
      </c>
      <c r="S1650">
        <f t="shared" si="2503"/>
        <v>17204.80615234375</v>
      </c>
      <c r="T1650">
        <f t="shared" si="2504"/>
        <v>17248.014322916668</v>
      </c>
      <c r="U1650">
        <f t="shared" si="2505"/>
        <v>-193.00537109375</v>
      </c>
      <c r="V1650">
        <f t="shared" si="2506"/>
        <v>-236.21354166666788</v>
      </c>
      <c r="W1650">
        <f t="shared" si="2507"/>
        <v>72.8984375</v>
      </c>
      <c r="X1650">
        <f t="shared" si="2508"/>
        <v>87.625</v>
      </c>
      <c r="Y1650">
        <f t="shared" si="2509"/>
        <v>17142.315220873828</v>
      </c>
      <c r="Z1650">
        <f t="shared" si="2518"/>
        <v>17223.360582825644</v>
      </c>
      <c r="AA1650">
        <f t="shared" si="2510"/>
        <v>-130.51443962382837</v>
      </c>
      <c r="AB1650">
        <f t="shared" si="2511"/>
        <v>-211.55980157564409</v>
      </c>
      <c r="AC1650" s="9">
        <f t="shared" si="2512"/>
        <v>-81.045361951815721</v>
      </c>
      <c r="AD1650" s="4">
        <f t="shared" si="2513"/>
        <v>0.24855163081976883</v>
      </c>
      <c r="AE1650" s="2">
        <f t="shared" si="2514"/>
        <v>4.2900863419531223E-3</v>
      </c>
      <c r="AF1650">
        <f t="shared" si="2522"/>
        <v>-105.69910204283951</v>
      </c>
      <c r="AG1650" s="4">
        <f t="shared" si="2515"/>
        <v>0.33102714407725425</v>
      </c>
      <c r="AI1650">
        <f t="shared" si="2516"/>
        <v>0</v>
      </c>
      <c r="AJ1650">
        <f t="shared" si="2519"/>
        <v>1</v>
      </c>
      <c r="AK1650">
        <f t="shared" si="2520"/>
        <v>0</v>
      </c>
      <c r="AL1650">
        <f t="shared" ref="AL1650:AN1650" si="2553">SUM(AI1640:AI1649)/10</f>
        <v>0</v>
      </c>
      <c r="AM1650">
        <f t="shared" si="2553"/>
        <v>0.4</v>
      </c>
      <c r="AN1650">
        <f t="shared" si="2553"/>
        <v>0.6</v>
      </c>
      <c r="AO1650" s="7">
        <f t="shared" si="2533"/>
        <v>-25.298828125</v>
      </c>
      <c r="AP1650" s="8">
        <f t="shared" si="2537"/>
        <v>1.4564783957640526E-3</v>
      </c>
      <c r="AQ1650" s="8">
        <f t="shared" si="2538"/>
        <v>0.50909090909090915</v>
      </c>
      <c r="AR1650" s="8">
        <f t="shared" si="2539"/>
        <v>0.49090909090909091</v>
      </c>
      <c r="AT1650" s="8">
        <f t="shared" si="2534"/>
        <v>5</v>
      </c>
      <c r="AU1650" s="8">
        <f t="shared" si="2535"/>
        <v>5</v>
      </c>
      <c r="AV1650" s="4"/>
    </row>
    <row r="1651" spans="1:48" x14ac:dyDescent="0.25">
      <c r="A1651" t="s">
        <v>1655</v>
      </c>
      <c r="B1651">
        <v>17011.05078125</v>
      </c>
      <c r="C1651">
        <v>17073.44921875</v>
      </c>
      <c r="D1651">
        <v>16996.69921875</v>
      </c>
      <c r="E1651">
        <v>17049.80078125</v>
      </c>
      <c r="F1651">
        <v>17049.80078125</v>
      </c>
      <c r="G1651">
        <v>0</v>
      </c>
      <c r="H1651" t="str">
        <f t="shared" si="2493"/>
        <v xml:space="preserve"> 12:15:00+05:30</v>
      </c>
      <c r="I1651" t="str">
        <f t="shared" si="2494"/>
        <v>N</v>
      </c>
      <c r="J1651">
        <f t="shared" si="2495"/>
        <v>38</v>
      </c>
      <c r="K1651">
        <f t="shared" si="2496"/>
        <v>38.75</v>
      </c>
      <c r="L1651" s="3">
        <f t="shared" si="2472"/>
        <v>2.233743534187321E-3</v>
      </c>
      <c r="M1651" s="3">
        <f t="shared" si="2497"/>
        <v>2.2779310048683886E-3</v>
      </c>
      <c r="N1651" t="str">
        <f t="shared" si="2498"/>
        <v>2021-12-17</v>
      </c>
      <c r="O1651">
        <f t="shared" si="2499"/>
        <v>25.8984375</v>
      </c>
      <c r="P1651">
        <f t="shared" si="2500"/>
        <v>-503.80078125</v>
      </c>
      <c r="Q1651">
        <f t="shared" si="2501"/>
        <v>-171.201171875</v>
      </c>
      <c r="R1651">
        <f t="shared" si="2502"/>
        <v>-61.150390625</v>
      </c>
      <c r="S1651">
        <f t="shared" si="2503"/>
        <v>17171.206298828125</v>
      </c>
      <c r="T1651">
        <f t="shared" si="2504"/>
        <v>17232.433407738095</v>
      </c>
      <c r="U1651">
        <f t="shared" si="2505"/>
        <v>-121.405517578125</v>
      </c>
      <c r="V1651">
        <f t="shared" si="2506"/>
        <v>-182.63262648809541</v>
      </c>
      <c r="W1651">
        <f t="shared" si="2507"/>
        <v>76.75</v>
      </c>
      <c r="X1651">
        <f t="shared" si="2508"/>
        <v>92.784765625000006</v>
      </c>
      <c r="Y1651">
        <f t="shared" si="2509"/>
        <v>17121.756456512976</v>
      </c>
      <c r="Z1651">
        <f t="shared" si="2518"/>
        <v>17207.582419046041</v>
      </c>
      <c r="AA1651">
        <f t="shared" si="2510"/>
        <v>-71.955675262976001</v>
      </c>
      <c r="AB1651">
        <f t="shared" si="2511"/>
        <v>-157.78163779604074</v>
      </c>
      <c r="AC1651" s="9">
        <f t="shared" si="2512"/>
        <v>-85.82596253306474</v>
      </c>
      <c r="AD1651" s="4">
        <f t="shared" si="2513"/>
        <v>5.8986726274246899E-2</v>
      </c>
      <c r="AE1651" s="2">
        <f t="shared" si="2514"/>
        <v>4.5155826441485077E-3</v>
      </c>
      <c r="AF1651">
        <f t="shared" si="2522"/>
        <v>-110.67695122511941</v>
      </c>
      <c r="AG1651" s="4">
        <f t="shared" si="2515"/>
        <v>4.7094526690135835E-2</v>
      </c>
      <c r="AI1651">
        <f t="shared" si="2516"/>
        <v>0</v>
      </c>
      <c r="AJ1651">
        <f t="shared" si="2519"/>
        <v>1</v>
      </c>
      <c r="AK1651">
        <f t="shared" si="2520"/>
        <v>0</v>
      </c>
      <c r="AL1651">
        <f t="shared" ref="AL1651:AN1651" si="2554">SUM(AI1641:AI1650)/10</f>
        <v>0</v>
      </c>
      <c r="AM1651">
        <f t="shared" si="2554"/>
        <v>0.4</v>
      </c>
      <c r="AN1651">
        <f t="shared" si="2554"/>
        <v>0.6</v>
      </c>
      <c r="AO1651" s="7">
        <f t="shared" si="2533"/>
        <v>38</v>
      </c>
      <c r="AP1651" s="8">
        <f t="shared" si="2537"/>
        <v>1.1916641419887704E-3</v>
      </c>
      <c r="AQ1651" s="8">
        <f t="shared" si="2538"/>
        <v>0.50909090909090915</v>
      </c>
      <c r="AR1651" s="8">
        <f t="shared" si="2539"/>
        <v>0.49090909090909091</v>
      </c>
      <c r="AT1651" s="8">
        <f t="shared" si="2534"/>
        <v>5</v>
      </c>
      <c r="AU1651" s="8">
        <f t="shared" si="2535"/>
        <v>5</v>
      </c>
      <c r="AV1651" s="4"/>
    </row>
    <row r="1652" spans="1:48" x14ac:dyDescent="0.25">
      <c r="A1652" t="s">
        <v>1656</v>
      </c>
      <c r="B1652">
        <v>17049.55078125</v>
      </c>
      <c r="C1652">
        <v>17107.650390625</v>
      </c>
      <c r="D1652">
        <v>17049.55078125</v>
      </c>
      <c r="E1652">
        <v>17075.69921875</v>
      </c>
      <c r="F1652">
        <v>17075.69921875</v>
      </c>
      <c r="G1652">
        <v>0</v>
      </c>
      <c r="H1652" t="str">
        <f t="shared" si="2493"/>
        <v xml:space="preserve"> 13:15:00+05:30</v>
      </c>
      <c r="I1652" t="str">
        <f t="shared" si="2494"/>
        <v>N</v>
      </c>
      <c r="J1652">
        <f t="shared" si="2495"/>
        <v>25.8984375</v>
      </c>
      <c r="K1652">
        <f t="shared" si="2496"/>
        <v>26.1484375</v>
      </c>
      <c r="L1652" s="3">
        <f t="shared" si="2472"/>
        <v>1.5189876897846817E-3</v>
      </c>
      <c r="M1652" s="3">
        <f t="shared" si="2497"/>
        <v>1.5336731058484174E-3</v>
      </c>
      <c r="N1652" t="str">
        <f t="shared" si="2498"/>
        <v>2021-12-17</v>
      </c>
      <c r="O1652">
        <f t="shared" si="2499"/>
        <v>-94.6484375</v>
      </c>
      <c r="P1652">
        <f t="shared" si="2500"/>
        <v>-630.69921875</v>
      </c>
      <c r="Q1652">
        <f t="shared" si="2501"/>
        <v>-201.5</v>
      </c>
      <c r="R1652">
        <f t="shared" si="2502"/>
        <v>-132.19921875</v>
      </c>
      <c r="S1652">
        <f t="shared" si="2503"/>
        <v>17149.843994140625</v>
      </c>
      <c r="T1652">
        <f t="shared" si="2504"/>
        <v>17218.259672619046</v>
      </c>
      <c r="U1652">
        <f t="shared" si="2505"/>
        <v>-74.144775390625</v>
      </c>
      <c r="V1652">
        <f t="shared" si="2506"/>
        <v>-142.56045386904589</v>
      </c>
      <c r="W1652">
        <f t="shared" si="2507"/>
        <v>58.099609375</v>
      </c>
      <c r="X1652">
        <f t="shared" si="2508"/>
        <v>86.939843749999994</v>
      </c>
      <c r="Y1652">
        <f t="shared" si="2509"/>
        <v>17111.52151478787</v>
      </c>
      <c r="Z1652">
        <f t="shared" si="2518"/>
        <v>17195.593037200946</v>
      </c>
      <c r="AA1652">
        <f t="shared" si="2510"/>
        <v>-35.822296037869819</v>
      </c>
      <c r="AB1652">
        <f t="shared" si="2511"/>
        <v>-119.89381845094613</v>
      </c>
      <c r="AC1652" s="9">
        <f t="shared" si="2512"/>
        <v>-84.071522413076309</v>
      </c>
      <c r="AD1652" s="4">
        <f t="shared" si="2513"/>
        <v>-2.0441834477679485E-2</v>
      </c>
      <c r="AE1652" s="2">
        <f t="shared" si="2514"/>
        <v>3.4076915058016788E-3</v>
      </c>
      <c r="AF1652">
        <f t="shared" si="2522"/>
        <v>-106.73815783117607</v>
      </c>
      <c r="AG1652" s="4">
        <f t="shared" si="2515"/>
        <v>-3.5588199262299412E-2</v>
      </c>
      <c r="AI1652">
        <f t="shared" si="2516"/>
        <v>0</v>
      </c>
      <c r="AJ1652">
        <f t="shared" si="2519"/>
        <v>0</v>
      </c>
      <c r="AK1652">
        <f t="shared" si="2520"/>
        <v>1</v>
      </c>
      <c r="AL1652">
        <f t="shared" ref="AL1652:AN1652" si="2555">SUM(AI1642:AI1651)/10</f>
        <v>0</v>
      </c>
      <c r="AM1652">
        <f t="shared" si="2555"/>
        <v>0.5</v>
      </c>
      <c r="AN1652">
        <f t="shared" si="2555"/>
        <v>0.5</v>
      </c>
      <c r="AO1652" s="7">
        <f t="shared" si="2533"/>
        <v>25.8984375</v>
      </c>
      <c r="AP1652" s="8">
        <f t="shared" si="2537"/>
        <v>9.7499793435444854E-4</v>
      </c>
      <c r="AQ1652" s="8">
        <f t="shared" si="2538"/>
        <v>0.32727272727272727</v>
      </c>
      <c r="AR1652" s="8">
        <f t="shared" si="2539"/>
        <v>0.67272727272727273</v>
      </c>
      <c r="AT1652" s="8">
        <f t="shared" si="2534"/>
        <v>5</v>
      </c>
      <c r="AU1652" s="8">
        <f t="shared" si="2535"/>
        <v>5</v>
      </c>
      <c r="AV1652" s="4"/>
    </row>
    <row r="1653" spans="1:48" x14ac:dyDescent="0.25">
      <c r="A1653" t="s">
        <v>1657</v>
      </c>
      <c r="B1653">
        <v>17075.44921875</v>
      </c>
      <c r="C1653">
        <v>17077.900390625</v>
      </c>
      <c r="D1653">
        <v>16966.75</v>
      </c>
      <c r="E1653">
        <v>16981.05078125</v>
      </c>
      <c r="F1653">
        <v>16981.05078125</v>
      </c>
      <c r="G1653">
        <v>0</v>
      </c>
      <c r="H1653" t="str">
        <f t="shared" si="2493"/>
        <v xml:space="preserve"> 14:15:00+05:30</v>
      </c>
      <c r="I1653" t="str">
        <f t="shared" si="2494"/>
        <v>N</v>
      </c>
      <c r="J1653">
        <f t="shared" si="2495"/>
        <v>-94.6484375</v>
      </c>
      <c r="K1653">
        <f t="shared" si="2496"/>
        <v>-94.3984375</v>
      </c>
      <c r="L1653" s="3">
        <f t="shared" si="2472"/>
        <v>-5.5428733129751504E-3</v>
      </c>
      <c r="M1653" s="3">
        <f t="shared" si="2497"/>
        <v>-5.5283135623948399E-3</v>
      </c>
      <c r="N1653" t="str">
        <f t="shared" si="2498"/>
        <v>2021-12-17</v>
      </c>
      <c r="O1653">
        <f t="shared" si="2499"/>
        <v>13</v>
      </c>
      <c r="P1653">
        <f t="shared" si="2500"/>
        <v>-456.5</v>
      </c>
      <c r="Q1653">
        <f t="shared" si="2501"/>
        <v>-103.75</v>
      </c>
      <c r="R1653">
        <f t="shared" si="2502"/>
        <v>60.349609375</v>
      </c>
      <c r="S1653">
        <f t="shared" si="2503"/>
        <v>17128.50634765625</v>
      </c>
      <c r="T1653">
        <f t="shared" si="2504"/>
        <v>17207.773902529763</v>
      </c>
      <c r="U1653">
        <f t="shared" si="2505"/>
        <v>-147.45556640625</v>
      </c>
      <c r="V1653">
        <f t="shared" si="2506"/>
        <v>-226.72312127976329</v>
      </c>
      <c r="W1653">
        <f t="shared" si="2507"/>
        <v>111.150390625</v>
      </c>
      <c r="X1653">
        <f t="shared" si="2508"/>
        <v>88.069921875000006</v>
      </c>
      <c r="Y1653">
        <f t="shared" si="2509"/>
        <v>17082.528018446123</v>
      </c>
      <c r="Z1653">
        <f t="shared" si="2518"/>
        <v>17176.089195750861</v>
      </c>
      <c r="AA1653">
        <f t="shared" si="2510"/>
        <v>-101.47723719612259</v>
      </c>
      <c r="AB1653">
        <f t="shared" si="2511"/>
        <v>-195.03841450086111</v>
      </c>
      <c r="AC1653" s="9">
        <f t="shared" si="2512"/>
        <v>-93.561177304738521</v>
      </c>
      <c r="AD1653" s="4">
        <f t="shared" si="2513"/>
        <v>0.11287597297258187</v>
      </c>
      <c r="AE1653" s="2">
        <f t="shared" si="2514"/>
        <v>6.5510713969970675E-3</v>
      </c>
      <c r="AF1653">
        <f t="shared" si="2522"/>
        <v>-125.2458840836407</v>
      </c>
      <c r="AG1653" s="4">
        <f t="shared" si="2515"/>
        <v>0.17339372000159162</v>
      </c>
      <c r="AI1653">
        <f t="shared" si="2516"/>
        <v>0</v>
      </c>
      <c r="AJ1653">
        <f t="shared" si="2519"/>
        <v>1</v>
      </c>
      <c r="AK1653">
        <f t="shared" si="2520"/>
        <v>0</v>
      </c>
      <c r="AL1653">
        <f t="shared" ref="AL1653:AN1653" si="2556">SUM(AI1643:AI1652)/10</f>
        <v>0</v>
      </c>
      <c r="AM1653">
        <f t="shared" si="2556"/>
        <v>0.5</v>
      </c>
      <c r="AN1653">
        <f t="shared" si="2556"/>
        <v>0.5</v>
      </c>
      <c r="AO1653" s="7">
        <f t="shared" si="2533"/>
        <v>-94.6484375</v>
      </c>
      <c r="AP1653" s="8">
        <f t="shared" si="2537"/>
        <v>7.9772558265363974E-4</v>
      </c>
      <c r="AQ1653" s="8">
        <f t="shared" si="2538"/>
        <v>0.59090909090909094</v>
      </c>
      <c r="AR1653" s="8">
        <f t="shared" si="2539"/>
        <v>0.40909090909090906</v>
      </c>
      <c r="AT1653" s="8">
        <f t="shared" si="2534"/>
        <v>5</v>
      </c>
      <c r="AU1653" s="8">
        <f t="shared" si="2535"/>
        <v>5</v>
      </c>
      <c r="AV1653" s="4"/>
    </row>
    <row r="1654" spans="1:48" x14ac:dyDescent="0.25">
      <c r="A1654" t="s">
        <v>1658</v>
      </c>
      <c r="B1654">
        <v>16981.55078125</v>
      </c>
      <c r="C1654">
        <v>16999.75</v>
      </c>
      <c r="D1654">
        <v>16970.69921875</v>
      </c>
      <c r="E1654">
        <v>16994.05078125</v>
      </c>
      <c r="F1654">
        <v>16994.05078125</v>
      </c>
      <c r="G1654">
        <v>0</v>
      </c>
      <c r="H1654" t="str">
        <f t="shared" si="2493"/>
        <v xml:space="preserve"> 15:15:00+05:30</v>
      </c>
      <c r="I1654" t="str">
        <f t="shared" si="2494"/>
        <v>N</v>
      </c>
      <c r="J1654">
        <f t="shared" si="2495"/>
        <v>13</v>
      </c>
      <c r="K1654">
        <f t="shared" si="2496"/>
        <v>12.5</v>
      </c>
      <c r="L1654" s="3">
        <f t="shared" si="2472"/>
        <v>7.6555922053741425E-4</v>
      </c>
      <c r="M1654" s="3">
        <f t="shared" si="2497"/>
        <v>7.3609296118006744E-4</v>
      </c>
      <c r="N1654" t="str">
        <f t="shared" si="2498"/>
        <v>2021-12-17</v>
      </c>
      <c r="O1654">
        <f t="shared" si="2499"/>
        <v>-393.451171875</v>
      </c>
      <c r="P1654">
        <f t="shared" si="2500"/>
        <v>-376.8515625</v>
      </c>
      <c r="Q1654">
        <f t="shared" si="2501"/>
        <v>-47.30078125</v>
      </c>
      <c r="R1654">
        <f t="shared" si="2502"/>
        <v>7.75</v>
      </c>
      <c r="S1654">
        <f t="shared" si="2503"/>
        <v>17098.19384765625</v>
      </c>
      <c r="T1654">
        <f t="shared" si="2504"/>
        <v>17191.550130208332</v>
      </c>
      <c r="U1654">
        <f t="shared" si="2505"/>
        <v>-104.14306640625</v>
      </c>
      <c r="V1654">
        <f t="shared" si="2506"/>
        <v>-197.49934895833212</v>
      </c>
      <c r="W1654">
        <f t="shared" si="2507"/>
        <v>29.05078125</v>
      </c>
      <c r="X1654">
        <f t="shared" si="2508"/>
        <v>90.599804687499997</v>
      </c>
      <c r="Y1654">
        <f t="shared" si="2509"/>
        <v>17062.866410180319</v>
      </c>
      <c r="Z1654">
        <f t="shared" si="2518"/>
        <v>17159.540248978057</v>
      </c>
      <c r="AA1654">
        <f t="shared" si="2510"/>
        <v>-68.81562893031878</v>
      </c>
      <c r="AB1654">
        <f t="shared" si="2511"/>
        <v>-165.48946772805721</v>
      </c>
      <c r="AC1654" s="9">
        <f t="shared" si="2512"/>
        <v>-96.673838797738426</v>
      </c>
      <c r="AD1654" s="4">
        <f t="shared" si="2513"/>
        <v>3.3268729431029299E-2</v>
      </c>
      <c r="AE1654" s="2">
        <f t="shared" si="2514"/>
        <v>1.711819935969602E-3</v>
      </c>
      <c r="AF1654">
        <f t="shared" si="2522"/>
        <v>-128.68372002801334</v>
      </c>
      <c r="AG1654" s="4">
        <f t="shared" si="2515"/>
        <v>2.7448693979251315E-2</v>
      </c>
      <c r="AI1654">
        <f t="shared" si="2516"/>
        <v>0</v>
      </c>
      <c r="AJ1654">
        <f t="shared" si="2519"/>
        <v>1</v>
      </c>
      <c r="AK1654">
        <f t="shared" si="2520"/>
        <v>0</v>
      </c>
      <c r="AL1654">
        <f t="shared" ref="AL1654:AN1654" si="2557">SUM(AI1644:AI1653)/10</f>
        <v>0</v>
      </c>
      <c r="AM1654">
        <f t="shared" si="2557"/>
        <v>0.5</v>
      </c>
      <c r="AN1654">
        <f t="shared" si="2557"/>
        <v>0.5</v>
      </c>
      <c r="AO1654" s="7">
        <f t="shared" si="2533"/>
        <v>13</v>
      </c>
      <c r="AP1654" s="8">
        <f t="shared" si="2537"/>
        <v>6.5268456762570528E-4</v>
      </c>
      <c r="AQ1654" s="8">
        <f t="shared" si="2538"/>
        <v>0.59090909090909094</v>
      </c>
      <c r="AR1654" s="8">
        <f t="shared" si="2539"/>
        <v>0.40909090909090906</v>
      </c>
      <c r="AT1654" s="8">
        <f t="shared" si="2534"/>
        <v>5</v>
      </c>
      <c r="AU1654" s="8">
        <f t="shared" si="2535"/>
        <v>5</v>
      </c>
      <c r="AV1654" s="4"/>
    </row>
    <row r="1655" spans="1:48" x14ac:dyDescent="0.25">
      <c r="A1655" t="s">
        <v>1659</v>
      </c>
      <c r="B1655">
        <v>16824.25</v>
      </c>
      <c r="C1655">
        <v>16828.5</v>
      </c>
      <c r="D1655">
        <v>16585.599609375</v>
      </c>
      <c r="E1655">
        <v>16600.599609375</v>
      </c>
      <c r="F1655">
        <v>16600.599609375</v>
      </c>
      <c r="G1655">
        <v>0</v>
      </c>
      <c r="H1655" t="str">
        <f t="shared" si="2493"/>
        <v xml:space="preserve"> 09:15:00+05:30</v>
      </c>
      <c r="I1655" t="str">
        <f t="shared" si="2494"/>
        <v>Y</v>
      </c>
      <c r="J1655">
        <f t="shared" si="2495"/>
        <v>-393.451171875</v>
      </c>
      <c r="K1655">
        <f t="shared" si="2496"/>
        <v>-223.650390625</v>
      </c>
      <c r="L1655" s="3">
        <f t="shared" si="2472"/>
        <v>-2.3152288817984788E-2</v>
      </c>
      <c r="M1655" s="3">
        <f t="shared" si="2497"/>
        <v>-1.3293334955495787E-2</v>
      </c>
      <c r="N1655" t="str">
        <f t="shared" si="2498"/>
        <v>2021-12-20</v>
      </c>
      <c r="O1655">
        <f t="shared" si="2499"/>
        <v>-7.900390625</v>
      </c>
      <c r="P1655">
        <f t="shared" si="2500"/>
        <v>12.400390625</v>
      </c>
      <c r="Q1655">
        <f t="shared" si="2501"/>
        <v>367.5</v>
      </c>
      <c r="R1655">
        <f t="shared" si="2502"/>
        <v>399.30078125</v>
      </c>
      <c r="S1655">
        <f t="shared" si="2503"/>
        <v>17067.843994140625</v>
      </c>
      <c r="T1655">
        <f t="shared" si="2504"/>
        <v>17176.052548363095</v>
      </c>
      <c r="U1655">
        <f t="shared" si="2505"/>
        <v>-467.244384765625</v>
      </c>
      <c r="V1655">
        <f t="shared" si="2506"/>
        <v>-575.45293898809541</v>
      </c>
      <c r="W1655">
        <f t="shared" si="2507"/>
        <v>242.900390625</v>
      </c>
      <c r="X1655">
        <f t="shared" si="2508"/>
        <v>84.919921875</v>
      </c>
      <c r="Y1655">
        <f t="shared" si="2509"/>
        <v>16960.140454445802</v>
      </c>
      <c r="Z1655">
        <f t="shared" si="2518"/>
        <v>17108.727463559597</v>
      </c>
      <c r="AA1655">
        <f t="shared" si="2510"/>
        <v>-359.54084507080188</v>
      </c>
      <c r="AB1655">
        <f t="shared" si="2511"/>
        <v>-508.1278541845968</v>
      </c>
      <c r="AC1655" s="9">
        <f t="shared" si="2512"/>
        <v>-148.58700911379492</v>
      </c>
      <c r="AD1655" s="4">
        <f t="shared" si="2513"/>
        <v>0.53699295447105944</v>
      </c>
      <c r="AE1655" s="2">
        <f t="shared" si="2514"/>
        <v>1.4645258317203117E-2</v>
      </c>
      <c r="AF1655">
        <f t="shared" si="2522"/>
        <v>-215.91209391729353</v>
      </c>
      <c r="AG1655" s="4">
        <f t="shared" si="2515"/>
        <v>0.67785088797783688</v>
      </c>
      <c r="AI1655">
        <f t="shared" si="2516"/>
        <v>0</v>
      </c>
      <c r="AJ1655">
        <f t="shared" si="2519"/>
        <v>1</v>
      </c>
      <c r="AK1655">
        <f t="shared" si="2520"/>
        <v>0</v>
      </c>
      <c r="AL1655">
        <f t="shared" ref="AL1655:AN1655" si="2558">SUM(AI1645:AI1654)/10</f>
        <v>0</v>
      </c>
      <c r="AM1655">
        <f t="shared" si="2558"/>
        <v>0.6</v>
      </c>
      <c r="AN1655">
        <f t="shared" si="2558"/>
        <v>0.4</v>
      </c>
      <c r="AO1655" s="7">
        <f t="shared" si="2533"/>
        <v>-393.451171875</v>
      </c>
      <c r="AP1655" s="8">
        <f t="shared" si="2537"/>
        <v>5.3401464623921337E-4</v>
      </c>
      <c r="AQ1655" s="8">
        <f t="shared" si="2538"/>
        <v>0.59090909090909094</v>
      </c>
      <c r="AR1655" s="8">
        <f t="shared" si="2539"/>
        <v>0.40909090909090906</v>
      </c>
      <c r="AT1655" s="8">
        <f t="shared" si="2534"/>
        <v>5</v>
      </c>
      <c r="AU1655" s="8">
        <f t="shared" si="2535"/>
        <v>5</v>
      </c>
      <c r="AV1655" s="4"/>
    </row>
    <row r="1656" spans="1:48" x14ac:dyDescent="0.25">
      <c r="A1656" t="s">
        <v>1660</v>
      </c>
      <c r="B1656">
        <v>16600.900390625</v>
      </c>
      <c r="C1656">
        <v>16630.349609375</v>
      </c>
      <c r="D1656">
        <v>16566.94921875</v>
      </c>
      <c r="E1656">
        <v>16592.69921875</v>
      </c>
      <c r="F1656">
        <v>16592.69921875</v>
      </c>
      <c r="G1656">
        <v>0</v>
      </c>
      <c r="H1656" t="str">
        <f t="shared" si="2493"/>
        <v xml:space="preserve"> 10:15:00+05:30</v>
      </c>
      <c r="I1656" t="str">
        <f t="shared" si="2494"/>
        <v>N</v>
      </c>
      <c r="J1656">
        <f t="shared" si="2495"/>
        <v>-7.900390625</v>
      </c>
      <c r="K1656">
        <f t="shared" si="2496"/>
        <v>-8.201171875</v>
      </c>
      <c r="L1656" s="3">
        <f t="shared" si="2472"/>
        <v>-4.7590995571860815E-4</v>
      </c>
      <c r="M1656" s="3">
        <f t="shared" si="2497"/>
        <v>-4.9401970266814172E-4</v>
      </c>
      <c r="N1656" t="str">
        <f t="shared" si="2498"/>
        <v>2021-12-20</v>
      </c>
      <c r="O1656">
        <f t="shared" si="2499"/>
        <v>-46.69921875</v>
      </c>
      <c r="P1656">
        <f t="shared" si="2500"/>
        <v>217.1015625</v>
      </c>
      <c r="Q1656">
        <f t="shared" ref="Q1656:Q1676" si="2559">(E1676-E1656)</f>
        <v>465.05078125</v>
      </c>
      <c r="R1656">
        <f t="shared" si="2502"/>
        <v>370.951171875</v>
      </c>
      <c r="S1656">
        <f t="shared" si="2503"/>
        <v>16982.218994140625</v>
      </c>
      <c r="T1656">
        <f t="shared" si="2504"/>
        <v>17144.935825892859</v>
      </c>
      <c r="U1656">
        <f t="shared" si="2505"/>
        <v>-389.519775390625</v>
      </c>
      <c r="V1656">
        <f t="shared" si="2506"/>
        <v>-552.2366071428587</v>
      </c>
      <c r="W1656">
        <f t="shared" si="2507"/>
        <v>63.400390625</v>
      </c>
      <c r="X1656">
        <f t="shared" si="2508"/>
        <v>103.2998046875</v>
      </c>
      <c r="Y1656">
        <f t="shared" si="2509"/>
        <v>16878.486846513402</v>
      </c>
      <c r="Z1656">
        <f t="shared" si="2518"/>
        <v>17061.815804940543</v>
      </c>
      <c r="AA1656">
        <f t="shared" si="2510"/>
        <v>-285.78762776340227</v>
      </c>
      <c r="AB1656">
        <f t="shared" si="2511"/>
        <v>-469.11658619054288</v>
      </c>
      <c r="AC1656" s="9">
        <f t="shared" si="2512"/>
        <v>-183.32895842714061</v>
      </c>
      <c r="AD1656" s="4">
        <f t="shared" si="2513"/>
        <v>0.23381552344686249</v>
      </c>
      <c r="AE1656" s="2">
        <f t="shared" si="2514"/>
        <v>3.8269200797238665E-3</v>
      </c>
      <c r="AF1656">
        <f t="shared" si="2522"/>
        <v>-266.44897937945643</v>
      </c>
      <c r="AG1656" s="4">
        <f t="shared" si="2515"/>
        <v>0.23406231927666529</v>
      </c>
      <c r="AI1656">
        <f t="shared" si="2516"/>
        <v>0</v>
      </c>
      <c r="AJ1656">
        <f t="shared" si="2519"/>
        <v>1</v>
      </c>
      <c r="AK1656">
        <f t="shared" si="2520"/>
        <v>0</v>
      </c>
      <c r="AL1656">
        <f t="shared" ref="AL1656:AN1656" si="2560">SUM(AI1646:AI1655)/10</f>
        <v>0</v>
      </c>
      <c r="AM1656">
        <f t="shared" si="2560"/>
        <v>0.7</v>
      </c>
      <c r="AN1656">
        <f t="shared" si="2560"/>
        <v>0.3</v>
      </c>
      <c r="AO1656" s="7">
        <f t="shared" si="2533"/>
        <v>-7.900390625</v>
      </c>
      <c r="AP1656" s="8">
        <f t="shared" si="2537"/>
        <v>4.3692107419572004E-4</v>
      </c>
      <c r="AQ1656" s="8">
        <f t="shared" si="2538"/>
        <v>0.67272727272727273</v>
      </c>
      <c r="AR1656" s="8">
        <f t="shared" si="2539"/>
        <v>0.32727272727272727</v>
      </c>
      <c r="AT1656" s="8">
        <f t="shared" si="2534"/>
        <v>4</v>
      </c>
      <c r="AU1656" s="8">
        <f t="shared" si="2535"/>
        <v>6</v>
      </c>
      <c r="AV1656" s="4"/>
    </row>
    <row r="1657" spans="1:48" x14ac:dyDescent="0.25">
      <c r="A1657" t="s">
        <v>1661</v>
      </c>
      <c r="B1657">
        <v>16593.05078125</v>
      </c>
      <c r="C1657">
        <v>16600.25</v>
      </c>
      <c r="D1657">
        <v>16537.80078125</v>
      </c>
      <c r="E1657">
        <v>16546</v>
      </c>
      <c r="F1657">
        <v>16546</v>
      </c>
      <c r="G1657">
        <v>0</v>
      </c>
      <c r="H1657" t="str">
        <f t="shared" si="2493"/>
        <v xml:space="preserve"> 11:15:00+05:30</v>
      </c>
      <c r="I1657" t="str">
        <f t="shared" si="2494"/>
        <v>N</v>
      </c>
      <c r="J1657">
        <f t="shared" si="2495"/>
        <v>-46.69921875</v>
      </c>
      <c r="K1657">
        <f t="shared" si="2496"/>
        <v>-47.05078125</v>
      </c>
      <c r="L1657" s="3">
        <f t="shared" si="2472"/>
        <v>-2.8144437583265043E-3</v>
      </c>
      <c r="M1657" s="3">
        <f t="shared" si="2497"/>
        <v>-2.8355714612268265E-3</v>
      </c>
      <c r="N1657" t="str">
        <f t="shared" si="2498"/>
        <v>2021-12-20</v>
      </c>
      <c r="O1657">
        <f t="shared" si="2499"/>
        <v>-101</v>
      </c>
      <c r="P1657">
        <f t="shared" si="2500"/>
        <v>335.849609375</v>
      </c>
      <c r="Q1657">
        <f t="shared" si="2559"/>
        <v>495.150390625</v>
      </c>
      <c r="R1657">
        <f t="shared" si="2502"/>
        <v>465.44921875</v>
      </c>
      <c r="S1657">
        <f t="shared" si="2503"/>
        <v>16917.85009765625</v>
      </c>
      <c r="T1657">
        <f t="shared" si="2504"/>
        <v>17114.835751488095</v>
      </c>
      <c r="U1657">
        <f t="shared" si="2505"/>
        <v>-371.85009765625</v>
      </c>
      <c r="V1657">
        <f t="shared" si="2506"/>
        <v>-568.83575148809541</v>
      </c>
      <c r="W1657">
        <f t="shared" si="2507"/>
        <v>62.44921875</v>
      </c>
      <c r="X1657">
        <f t="shared" si="2508"/>
        <v>103.57480468750001</v>
      </c>
      <c r="Y1657">
        <f t="shared" si="2509"/>
        <v>16804.600880621536</v>
      </c>
      <c r="Z1657">
        <f t="shared" si="2518"/>
        <v>17014.923459036858</v>
      </c>
      <c r="AA1657">
        <f t="shared" si="2510"/>
        <v>-258.60088062153591</v>
      </c>
      <c r="AB1657">
        <f t="shared" si="2511"/>
        <v>-468.92345903685782</v>
      </c>
      <c r="AC1657" s="9">
        <f t="shared" si="2512"/>
        <v>-210.32257841532191</v>
      </c>
      <c r="AD1657" s="4">
        <f t="shared" si="2513"/>
        <v>0.14724144084912386</v>
      </c>
      <c r="AE1657" s="2">
        <f t="shared" si="2514"/>
        <v>3.776150140882264E-3</v>
      </c>
      <c r="AF1657">
        <f t="shared" si="2522"/>
        <v>-310.2348708665595</v>
      </c>
      <c r="AG1657" s="4">
        <f t="shared" si="2515"/>
        <v>0.16433124115948114</v>
      </c>
      <c r="AI1657">
        <f t="shared" si="2516"/>
        <v>0</v>
      </c>
      <c r="AJ1657">
        <f t="shared" si="2519"/>
        <v>1</v>
      </c>
      <c r="AK1657">
        <f t="shared" si="2520"/>
        <v>0</v>
      </c>
      <c r="AL1657">
        <f t="shared" ref="AL1657:AN1657" si="2561">SUM(AI1647:AI1656)/10</f>
        <v>0</v>
      </c>
      <c r="AM1657">
        <f t="shared" si="2561"/>
        <v>0.8</v>
      </c>
      <c r="AN1657">
        <f t="shared" si="2561"/>
        <v>0.2</v>
      </c>
      <c r="AO1657" s="7">
        <f t="shared" si="2533"/>
        <v>-46.69921875</v>
      </c>
      <c r="AP1657" s="8">
        <f t="shared" si="2537"/>
        <v>3.5748087888740732E-4</v>
      </c>
      <c r="AQ1657" s="8">
        <f t="shared" si="2538"/>
        <v>0.75454545454545452</v>
      </c>
      <c r="AR1657" s="8">
        <f t="shared" si="2539"/>
        <v>0.24545454545454545</v>
      </c>
      <c r="AT1657" s="8">
        <f t="shared" si="2534"/>
        <v>3</v>
      </c>
      <c r="AU1657" s="8">
        <f t="shared" si="2535"/>
        <v>7</v>
      </c>
      <c r="AV1657" s="4"/>
    </row>
    <row r="1658" spans="1:48" x14ac:dyDescent="0.25">
      <c r="A1658" t="s">
        <v>1662</v>
      </c>
      <c r="B1658">
        <v>16546.69921875</v>
      </c>
      <c r="C1658">
        <v>16546.69921875</v>
      </c>
      <c r="D1658">
        <v>16410.400390625</v>
      </c>
      <c r="E1658">
        <v>16445</v>
      </c>
      <c r="F1658">
        <v>16445</v>
      </c>
      <c r="G1658">
        <v>0</v>
      </c>
      <c r="H1658" t="str">
        <f t="shared" si="2493"/>
        <v xml:space="preserve"> 12:15:00+05:30</v>
      </c>
      <c r="I1658" t="str">
        <f t="shared" si="2494"/>
        <v>N</v>
      </c>
      <c r="J1658">
        <f t="shared" si="2495"/>
        <v>-101</v>
      </c>
      <c r="K1658">
        <f t="shared" si="2496"/>
        <v>-101.69921875</v>
      </c>
      <c r="L1658" s="3">
        <f t="shared" si="2472"/>
        <v>-6.1041943672186629E-3</v>
      </c>
      <c r="M1658" s="3">
        <f t="shared" si="2497"/>
        <v>-6.1461937154667599E-3</v>
      </c>
      <c r="N1658" t="str">
        <f t="shared" si="2498"/>
        <v>2021-12-20</v>
      </c>
      <c r="O1658">
        <f t="shared" si="2499"/>
        <v>79.55078125</v>
      </c>
      <c r="P1658">
        <f t="shared" si="2500"/>
        <v>481.55078125</v>
      </c>
      <c r="Q1658">
        <f t="shared" si="2559"/>
        <v>625.099609375</v>
      </c>
      <c r="R1658">
        <f t="shared" si="2502"/>
        <v>575.650390625</v>
      </c>
      <c r="S1658">
        <f t="shared" si="2503"/>
        <v>16856.462646484375</v>
      </c>
      <c r="T1658">
        <f t="shared" si="2504"/>
        <v>17081.4453125</v>
      </c>
      <c r="U1658">
        <f t="shared" si="2505"/>
        <v>-411.462646484375</v>
      </c>
      <c r="V1658">
        <f t="shared" si="2506"/>
        <v>-636.4453125</v>
      </c>
      <c r="W1658">
        <f t="shared" si="2507"/>
        <v>136.298828125</v>
      </c>
      <c r="X1658">
        <f t="shared" si="2508"/>
        <v>104.73984375000001</v>
      </c>
      <c r="Y1658">
        <f t="shared" si="2509"/>
        <v>16724.689573816751</v>
      </c>
      <c r="Z1658">
        <f t="shared" si="2518"/>
        <v>16963.112235488054</v>
      </c>
      <c r="AA1658">
        <f t="shared" si="2510"/>
        <v>-279.68957381675136</v>
      </c>
      <c r="AB1658">
        <f t="shared" si="2511"/>
        <v>-518.11223548805356</v>
      </c>
      <c r="AC1658" s="9">
        <f t="shared" si="2512"/>
        <v>-238.42266167130219</v>
      </c>
      <c r="AD1658" s="4">
        <f t="shared" si="2513"/>
        <v>0.13360469174399014</v>
      </c>
      <c r="AE1658" s="2">
        <f t="shared" si="2514"/>
        <v>8.3056369668387461E-3</v>
      </c>
      <c r="AF1658">
        <f t="shared" si="2522"/>
        <v>-356.75573868324864</v>
      </c>
      <c r="AG1658" s="4">
        <f t="shared" si="2515"/>
        <v>0.14995370342071904</v>
      </c>
      <c r="AI1658">
        <f t="shared" si="2516"/>
        <v>0</v>
      </c>
      <c r="AJ1658">
        <f t="shared" si="2519"/>
        <v>1</v>
      </c>
      <c r="AK1658">
        <f t="shared" si="2520"/>
        <v>0</v>
      </c>
      <c r="AL1658">
        <f t="shared" ref="AL1658:AN1658" si="2562">SUM(AI1648:AI1657)/10</f>
        <v>0</v>
      </c>
      <c r="AM1658">
        <f t="shared" si="2562"/>
        <v>0.9</v>
      </c>
      <c r="AN1658">
        <f t="shared" si="2562"/>
        <v>0.1</v>
      </c>
      <c r="AO1658" s="7">
        <f t="shared" si="2533"/>
        <v>-101</v>
      </c>
      <c r="AP1658" s="8">
        <f t="shared" si="2537"/>
        <v>2.9248435545333324E-4</v>
      </c>
      <c r="AQ1658" s="8">
        <f t="shared" si="2538"/>
        <v>0.83636363636363642</v>
      </c>
      <c r="AR1658" s="8">
        <f t="shared" si="2539"/>
        <v>0.16363636363636364</v>
      </c>
      <c r="AT1658" s="8">
        <f t="shared" si="2534"/>
        <v>3</v>
      </c>
      <c r="AU1658" s="8">
        <f t="shared" si="2535"/>
        <v>7</v>
      </c>
      <c r="AV1658" s="4"/>
    </row>
    <row r="1659" spans="1:48" x14ac:dyDescent="0.25">
      <c r="A1659" t="s">
        <v>1663</v>
      </c>
      <c r="B1659">
        <v>16444.849609375</v>
      </c>
      <c r="C1659">
        <v>16557.150390625</v>
      </c>
      <c r="D1659">
        <v>16443.849609375</v>
      </c>
      <c r="E1659">
        <v>16524.55078125</v>
      </c>
      <c r="F1659">
        <v>16524.55078125</v>
      </c>
      <c r="G1659">
        <v>0</v>
      </c>
      <c r="H1659" t="str">
        <f t="shared" si="2493"/>
        <v xml:space="preserve"> 13:15:00+05:30</v>
      </c>
      <c r="I1659" t="str">
        <f t="shared" si="2494"/>
        <v>N</v>
      </c>
      <c r="J1659">
        <f t="shared" si="2495"/>
        <v>79.55078125</v>
      </c>
      <c r="K1659">
        <f t="shared" si="2496"/>
        <v>79.701171875</v>
      </c>
      <c r="L1659" s="3">
        <f t="shared" si="2472"/>
        <v>4.837384083307996E-3</v>
      </c>
      <c r="M1659" s="3">
        <f t="shared" si="2497"/>
        <v>4.8465734724362193E-3</v>
      </c>
      <c r="N1659" t="str">
        <f t="shared" si="2498"/>
        <v>2021-12-20</v>
      </c>
      <c r="O1659">
        <f t="shared" si="2499"/>
        <v>92.6484375</v>
      </c>
      <c r="P1659">
        <f t="shared" si="2500"/>
        <v>363.349609375</v>
      </c>
      <c r="Q1659">
        <f t="shared" si="2559"/>
        <v>561</v>
      </c>
      <c r="R1659">
        <f t="shared" si="2502"/>
        <v>515.69921875</v>
      </c>
      <c r="S1659">
        <f t="shared" si="2503"/>
        <v>16785.612548828125</v>
      </c>
      <c r="T1659">
        <f t="shared" si="2504"/>
        <v>17043.571521577382</v>
      </c>
      <c r="U1659">
        <f t="shared" si="2505"/>
        <v>-261.061767578125</v>
      </c>
      <c r="V1659">
        <f t="shared" si="2506"/>
        <v>-519.02074032738165</v>
      </c>
      <c r="W1659">
        <f t="shared" si="2507"/>
        <v>113.30078125</v>
      </c>
      <c r="X1659">
        <f t="shared" si="2508"/>
        <v>95.0048828125</v>
      </c>
      <c r="Y1659">
        <f t="shared" si="2509"/>
        <v>16680.214286579696</v>
      </c>
      <c r="Z1659">
        <f t="shared" si="2518"/>
        <v>16923.243012375504</v>
      </c>
      <c r="AA1659">
        <f t="shared" si="2510"/>
        <v>-155.66350532969591</v>
      </c>
      <c r="AB1659">
        <f t="shared" si="2511"/>
        <v>-398.69223112550389</v>
      </c>
      <c r="AC1659" s="9">
        <f t="shared" si="2512"/>
        <v>-243.02872579580799</v>
      </c>
      <c r="AD1659" s="4">
        <f t="shared" si="2513"/>
        <v>1.931890237370084E-2</v>
      </c>
      <c r="AE1659" s="2">
        <f t="shared" si="2514"/>
        <v>6.8901616070123099E-3</v>
      </c>
      <c r="AF1659">
        <f t="shared" si="2522"/>
        <v>-363.35723499768574</v>
      </c>
      <c r="AG1659" s="4">
        <f t="shared" si="2515"/>
        <v>1.8504247020111272E-2</v>
      </c>
      <c r="AI1659">
        <f t="shared" si="2516"/>
        <v>0</v>
      </c>
      <c r="AJ1659">
        <f t="shared" si="2519"/>
        <v>1</v>
      </c>
      <c r="AK1659">
        <f t="shared" si="2520"/>
        <v>0</v>
      </c>
      <c r="AL1659">
        <f t="shared" ref="AL1659:AN1659" si="2563">SUM(AI1649:AI1658)/10</f>
        <v>0</v>
      </c>
      <c r="AM1659">
        <f t="shared" si="2563"/>
        <v>0.9</v>
      </c>
      <c r="AN1659">
        <f t="shared" si="2563"/>
        <v>0.1</v>
      </c>
      <c r="AO1659" s="7">
        <f t="shared" si="2533"/>
        <v>79.55078125</v>
      </c>
      <c r="AP1659" s="8">
        <f t="shared" si="2537"/>
        <v>2.3930538173454538E-4</v>
      </c>
      <c r="AQ1659" s="8">
        <f t="shared" si="2538"/>
        <v>0.91818181818181821</v>
      </c>
      <c r="AR1659" s="8">
        <f t="shared" si="2539"/>
        <v>8.1818181818181818E-2</v>
      </c>
      <c r="AT1659" s="8">
        <f t="shared" si="2534"/>
        <v>4</v>
      </c>
      <c r="AU1659" s="8">
        <f t="shared" si="2535"/>
        <v>6</v>
      </c>
      <c r="AV1659" s="4"/>
    </row>
    <row r="1660" spans="1:48" x14ac:dyDescent="0.25">
      <c r="A1660" t="s">
        <v>1664</v>
      </c>
      <c r="B1660">
        <v>16524</v>
      </c>
      <c r="C1660">
        <v>16629.349609375</v>
      </c>
      <c r="D1660">
        <v>16523.05078125</v>
      </c>
      <c r="E1660">
        <v>16617.19921875</v>
      </c>
      <c r="F1660">
        <v>16617.19921875</v>
      </c>
      <c r="G1660">
        <v>0</v>
      </c>
      <c r="H1660" t="str">
        <f t="shared" si="2493"/>
        <v xml:space="preserve"> 14:15:00+05:30</v>
      </c>
      <c r="I1660" t="str">
        <f t="shared" si="2494"/>
        <v>N</v>
      </c>
      <c r="J1660">
        <f t="shared" si="2495"/>
        <v>92.6484375</v>
      </c>
      <c r="K1660">
        <f t="shared" si="2496"/>
        <v>93.19921875</v>
      </c>
      <c r="L1660" s="3">
        <f t="shared" si="2472"/>
        <v>5.6067144412255913E-3</v>
      </c>
      <c r="M1660" s="3">
        <f t="shared" si="2497"/>
        <v>5.6402335239651418E-3</v>
      </c>
      <c r="N1660" t="str">
        <f t="shared" si="2498"/>
        <v>2021-12-20</v>
      </c>
      <c r="O1660">
        <f t="shared" si="2499"/>
        <v>-4.19921875</v>
      </c>
      <c r="P1660">
        <f t="shared" si="2500"/>
        <v>175.150390625</v>
      </c>
      <c r="Q1660">
        <f t="shared" si="2559"/>
        <v>432.701171875</v>
      </c>
      <c r="R1660">
        <f t="shared" si="2502"/>
        <v>462.951171875</v>
      </c>
      <c r="S1660">
        <f t="shared" si="2503"/>
        <v>16719.956298828125</v>
      </c>
      <c r="T1660">
        <f t="shared" si="2504"/>
        <v>17007.476283482141</v>
      </c>
      <c r="U1660">
        <f t="shared" si="2505"/>
        <v>-102.757080078125</v>
      </c>
      <c r="V1660">
        <f t="shared" si="2506"/>
        <v>-390.2770647321413</v>
      </c>
      <c r="W1660">
        <f t="shared" si="2507"/>
        <v>106.298828125</v>
      </c>
      <c r="X1660">
        <f t="shared" si="2508"/>
        <v>96.6298828125</v>
      </c>
      <c r="Y1660">
        <f t="shared" si="2509"/>
        <v>16666.210938173095</v>
      </c>
      <c r="Z1660">
        <f t="shared" si="2518"/>
        <v>16895.420849318642</v>
      </c>
      <c r="AA1660">
        <f t="shared" si="2510"/>
        <v>-49.011719423095201</v>
      </c>
      <c r="AB1660">
        <f t="shared" si="2511"/>
        <v>-278.22163056864156</v>
      </c>
      <c r="AC1660" s="9">
        <f t="shared" si="2512"/>
        <v>-229.20991114554636</v>
      </c>
      <c r="AD1660" s="4">
        <f t="shared" si="2513"/>
        <v>-5.6860828303367549E-2</v>
      </c>
      <c r="AE1660" s="2">
        <f t="shared" si="2514"/>
        <v>6.4333656981570017E-3</v>
      </c>
      <c r="AF1660">
        <f t="shared" si="2522"/>
        <v>-341.2653453090461</v>
      </c>
      <c r="AG1660" s="4">
        <f t="shared" si="2515"/>
        <v>-6.0799366465842754E-2</v>
      </c>
      <c r="AI1660">
        <f t="shared" si="2516"/>
        <v>0</v>
      </c>
      <c r="AJ1660">
        <f t="shared" si="2519"/>
        <v>0</v>
      </c>
      <c r="AK1660">
        <f t="shared" si="2520"/>
        <v>1</v>
      </c>
      <c r="AL1660">
        <f t="shared" ref="AL1660:AN1660" si="2564">SUM(AI1650:AI1659)/10</f>
        <v>0</v>
      </c>
      <c r="AM1660">
        <f t="shared" si="2564"/>
        <v>0.9</v>
      </c>
      <c r="AN1660">
        <f t="shared" si="2564"/>
        <v>0.1</v>
      </c>
      <c r="AO1660" s="7">
        <f t="shared" si="2533"/>
        <v>92.6484375</v>
      </c>
      <c r="AP1660" s="8">
        <f t="shared" si="2537"/>
        <v>1.957953123282644E-4</v>
      </c>
      <c r="AQ1660" s="8">
        <f t="shared" si="2538"/>
        <v>0.73636363636363633</v>
      </c>
      <c r="AR1660" s="8">
        <f t="shared" si="2539"/>
        <v>0.26363636363636367</v>
      </c>
      <c r="AT1660" s="8">
        <f t="shared" si="2534"/>
        <v>5</v>
      </c>
      <c r="AU1660" s="8">
        <f t="shared" si="2535"/>
        <v>5</v>
      </c>
      <c r="AV1660" s="4"/>
    </row>
    <row r="1661" spans="1:48" x14ac:dyDescent="0.25">
      <c r="A1661" t="s">
        <v>1665</v>
      </c>
      <c r="B1661">
        <v>16619.099609375</v>
      </c>
      <c r="C1661">
        <v>16634.55078125</v>
      </c>
      <c r="D1661">
        <v>16607.349609375</v>
      </c>
      <c r="E1661">
        <v>16613</v>
      </c>
      <c r="F1661">
        <v>16613</v>
      </c>
      <c r="G1661">
        <v>0</v>
      </c>
      <c r="H1661" t="str">
        <f t="shared" si="2493"/>
        <v xml:space="preserve"> 15:15:00+05:30</v>
      </c>
      <c r="I1661" t="str">
        <f t="shared" si="2494"/>
        <v>N</v>
      </c>
      <c r="J1661">
        <f t="shared" si="2495"/>
        <v>-4.19921875</v>
      </c>
      <c r="K1661">
        <f t="shared" si="2496"/>
        <v>-6.099609375</v>
      </c>
      <c r="L1661" s="3">
        <f t="shared" si="2472"/>
        <v>-2.5270315982381771E-4</v>
      </c>
      <c r="M1661" s="3">
        <f t="shared" si="2497"/>
        <v>-3.6702405776298193E-4</v>
      </c>
      <c r="N1661" t="str">
        <f t="shared" si="2498"/>
        <v>2021-12-20</v>
      </c>
      <c r="O1661">
        <f t="shared" si="2499"/>
        <v>196.80078125</v>
      </c>
      <c r="P1661">
        <f t="shared" si="2500"/>
        <v>162.94921875</v>
      </c>
      <c r="Q1661">
        <f t="shared" si="2559"/>
        <v>474.400390625</v>
      </c>
      <c r="R1661">
        <f t="shared" si="2502"/>
        <v>474.650390625</v>
      </c>
      <c r="S1661">
        <f t="shared" si="2503"/>
        <v>16662.643798828125</v>
      </c>
      <c r="T1661">
        <f t="shared" si="2504"/>
        <v>16978.711960565477</v>
      </c>
      <c r="U1661">
        <f t="shared" si="2505"/>
        <v>-49.643798828125</v>
      </c>
      <c r="V1661">
        <f t="shared" si="2506"/>
        <v>-365.71196056547706</v>
      </c>
      <c r="W1661">
        <f t="shared" si="2507"/>
        <v>27.201171875</v>
      </c>
      <c r="X1661">
        <f t="shared" si="2508"/>
        <v>99.969921874999997</v>
      </c>
      <c r="Y1661">
        <f t="shared" si="2509"/>
        <v>16654.386285245742</v>
      </c>
      <c r="Z1661">
        <f t="shared" si="2518"/>
        <v>16869.746226653311</v>
      </c>
      <c r="AA1661">
        <f t="shared" si="2510"/>
        <v>-41.386285245742329</v>
      </c>
      <c r="AB1661">
        <f t="shared" si="2511"/>
        <v>-256.74622665331117</v>
      </c>
      <c r="AC1661" s="9">
        <f t="shared" si="2512"/>
        <v>-215.35994140756884</v>
      </c>
      <c r="AD1661" s="4">
        <f t="shared" si="2513"/>
        <v>-6.0424829226441712E-2</v>
      </c>
      <c r="AE1661" s="2">
        <f t="shared" si="2514"/>
        <v>1.6378996356916995E-3</v>
      </c>
      <c r="AF1661">
        <f t="shared" si="2522"/>
        <v>-324.32567531973473</v>
      </c>
      <c r="AG1661" s="4">
        <f t="shared" si="2515"/>
        <v>-4.9637826466004023E-2</v>
      </c>
      <c r="AI1661">
        <f t="shared" si="2516"/>
        <v>0</v>
      </c>
      <c r="AJ1661">
        <f t="shared" si="2519"/>
        <v>0</v>
      </c>
      <c r="AK1661">
        <f t="shared" si="2520"/>
        <v>1</v>
      </c>
      <c r="AL1661">
        <f t="shared" ref="AL1661:AN1661" si="2565">SUM(AI1651:AI1660)/10</f>
        <v>0</v>
      </c>
      <c r="AM1661">
        <f t="shared" si="2565"/>
        <v>0.8</v>
      </c>
      <c r="AN1661">
        <f t="shared" si="2565"/>
        <v>0.2</v>
      </c>
      <c r="AO1661" s="7">
        <f t="shared" si="2533"/>
        <v>-4.19921875</v>
      </c>
      <c r="AP1661" s="8">
        <f t="shared" si="2537"/>
        <v>1.6019616463221632E-4</v>
      </c>
      <c r="AQ1661" s="8">
        <f t="shared" si="2538"/>
        <v>0.73636363636363633</v>
      </c>
      <c r="AR1661" s="8">
        <f t="shared" si="2539"/>
        <v>0.26363636363636367</v>
      </c>
      <c r="AT1661" s="8">
        <f t="shared" si="2534"/>
        <v>4</v>
      </c>
      <c r="AU1661" s="8">
        <f t="shared" si="2535"/>
        <v>6</v>
      </c>
      <c r="AV1661" s="4"/>
    </row>
    <row r="1662" spans="1:48" x14ac:dyDescent="0.25">
      <c r="A1662" t="s">
        <v>1666</v>
      </c>
      <c r="B1662">
        <v>16773.150390625</v>
      </c>
      <c r="C1662">
        <v>16839.150390625</v>
      </c>
      <c r="D1662">
        <v>16723.80078125</v>
      </c>
      <c r="E1662">
        <v>16809.80078125</v>
      </c>
      <c r="F1662">
        <v>16809.80078125</v>
      </c>
      <c r="G1662">
        <v>0</v>
      </c>
      <c r="H1662" t="str">
        <f t="shared" si="2493"/>
        <v xml:space="preserve"> 09:15:00+05:30</v>
      </c>
      <c r="I1662" t="str">
        <f t="shared" si="2494"/>
        <v>Y</v>
      </c>
      <c r="J1662">
        <f t="shared" si="2495"/>
        <v>196.80078125</v>
      </c>
      <c r="K1662">
        <f t="shared" si="2496"/>
        <v>36.650390625</v>
      </c>
      <c r="L1662" s="3">
        <f t="shared" si="2472"/>
        <v>1.184619161199061E-2</v>
      </c>
      <c r="M1662" s="3">
        <f t="shared" si="2497"/>
        <v>2.1850630186613582E-3</v>
      </c>
      <c r="N1662" t="str">
        <f t="shared" si="2498"/>
        <v>2021-12-21</v>
      </c>
      <c r="O1662">
        <f t="shared" si="2499"/>
        <v>72.048828125</v>
      </c>
      <c r="P1662">
        <f t="shared" si="2500"/>
        <v>-22.900390625</v>
      </c>
      <c r="Q1662">
        <f t="shared" si="2559"/>
        <v>241.25</v>
      </c>
      <c r="R1662">
        <f t="shared" si="2502"/>
        <v>292.1484375</v>
      </c>
      <c r="S1662">
        <f t="shared" si="2503"/>
        <v>16616.637451171875</v>
      </c>
      <c r="T1662">
        <f t="shared" si="2504"/>
        <v>16950.364304315477</v>
      </c>
      <c r="U1662">
        <f t="shared" si="2505"/>
        <v>193.163330078125</v>
      </c>
      <c r="V1662">
        <f t="shared" si="2506"/>
        <v>-140.56352306547706</v>
      </c>
      <c r="W1662">
        <f t="shared" si="2507"/>
        <v>115.349609375</v>
      </c>
      <c r="X1662">
        <f t="shared" si="2508"/>
        <v>95.015039062499994</v>
      </c>
      <c r="Y1662">
        <f t="shared" si="2509"/>
        <v>16688.922839913354</v>
      </c>
      <c r="Z1662">
        <f t="shared" si="2518"/>
        <v>16864.296640707555</v>
      </c>
      <c r="AA1662">
        <f t="shared" si="2510"/>
        <v>120.87794133664647</v>
      </c>
      <c r="AB1662">
        <f t="shared" si="2511"/>
        <v>-54.495859457554616</v>
      </c>
      <c r="AC1662" s="9">
        <f t="shared" si="2512"/>
        <v>-175.37380079420109</v>
      </c>
      <c r="AD1662" s="4">
        <f t="shared" si="2513"/>
        <v>-0.18567120863807235</v>
      </c>
      <c r="AE1662" s="2">
        <f t="shared" si="2514"/>
        <v>6.8973321844592273E-3</v>
      </c>
      <c r="AF1662">
        <f t="shared" si="2522"/>
        <v>-261.44146440212353</v>
      </c>
      <c r="AG1662" s="4">
        <f t="shared" si="2515"/>
        <v>-0.19389217599136158</v>
      </c>
      <c r="AI1662">
        <f t="shared" si="2516"/>
        <v>0</v>
      </c>
      <c r="AJ1662">
        <f t="shared" si="2519"/>
        <v>0</v>
      </c>
      <c r="AK1662">
        <f t="shared" si="2520"/>
        <v>1</v>
      </c>
      <c r="AL1662">
        <f t="shared" ref="AL1662:AN1662" si="2566">SUM(AI1652:AI1661)/10</f>
        <v>0</v>
      </c>
      <c r="AM1662">
        <f t="shared" si="2566"/>
        <v>0.7</v>
      </c>
      <c r="AN1662">
        <f t="shared" si="2566"/>
        <v>0.3</v>
      </c>
      <c r="AO1662" s="7">
        <f t="shared" si="2533"/>
        <v>196.80078125</v>
      </c>
      <c r="AP1662" s="8">
        <f t="shared" si="2537"/>
        <v>1.3106958924454063E-4</v>
      </c>
      <c r="AQ1662" s="8">
        <f t="shared" si="2538"/>
        <v>0.65454545454545454</v>
      </c>
      <c r="AR1662" s="8">
        <f t="shared" si="2539"/>
        <v>0.34545454545454546</v>
      </c>
      <c r="AT1662" s="8">
        <f t="shared" si="2534"/>
        <v>4</v>
      </c>
      <c r="AU1662" s="8">
        <f t="shared" si="2535"/>
        <v>6</v>
      </c>
      <c r="AV1662" s="4"/>
    </row>
    <row r="1663" spans="1:48" x14ac:dyDescent="0.25">
      <c r="A1663" t="s">
        <v>1667</v>
      </c>
      <c r="B1663">
        <v>16810.69921875</v>
      </c>
      <c r="C1663">
        <v>16903</v>
      </c>
      <c r="D1663">
        <v>16809.80078125</v>
      </c>
      <c r="E1663">
        <v>16881.849609375</v>
      </c>
      <c r="F1663">
        <v>16881.849609375</v>
      </c>
      <c r="G1663">
        <v>0</v>
      </c>
      <c r="H1663" t="str">
        <f t="shared" si="2493"/>
        <v xml:space="preserve"> 10:15:00+05:30</v>
      </c>
      <c r="I1663" t="str">
        <f t="shared" si="2494"/>
        <v>N</v>
      </c>
      <c r="J1663">
        <f t="shared" si="2495"/>
        <v>72.048828125</v>
      </c>
      <c r="K1663">
        <f t="shared" si="2496"/>
        <v>71.150390625</v>
      </c>
      <c r="L1663" s="3">
        <f t="shared" si="2472"/>
        <v>4.2861202855755884E-3</v>
      </c>
      <c r="M1663" s="3">
        <f t="shared" si="2497"/>
        <v>4.2324468303877342E-3</v>
      </c>
      <c r="N1663" t="str">
        <f t="shared" si="2498"/>
        <v>2021-12-21</v>
      </c>
      <c r="O1663">
        <f t="shared" si="2499"/>
        <v>44.701171875</v>
      </c>
      <c r="P1663">
        <f t="shared" si="2500"/>
        <v>2.150390625</v>
      </c>
      <c r="Q1663">
        <f t="shared" si="2559"/>
        <v>64.05078125</v>
      </c>
      <c r="R1663">
        <f t="shared" si="2502"/>
        <v>326.30078125</v>
      </c>
      <c r="S1663">
        <f t="shared" si="2503"/>
        <v>16593.606201171875</v>
      </c>
      <c r="T1663">
        <f t="shared" si="2504"/>
        <v>16928.557198660714</v>
      </c>
      <c r="U1663">
        <f t="shared" si="2505"/>
        <v>288.243408203125</v>
      </c>
      <c r="V1663">
        <f t="shared" si="2506"/>
        <v>-46.707589285713766</v>
      </c>
      <c r="W1663">
        <f t="shared" si="2507"/>
        <v>93.19921875</v>
      </c>
      <c r="X1663">
        <f t="shared" si="2508"/>
        <v>100.7400390625</v>
      </c>
      <c r="Y1663">
        <f t="shared" si="2509"/>
        <v>16731.795455349275</v>
      </c>
      <c r="Z1663">
        <f t="shared" si="2518"/>
        <v>16865.892365131869</v>
      </c>
      <c r="AA1663">
        <f t="shared" si="2510"/>
        <v>150.05415402572544</v>
      </c>
      <c r="AB1663">
        <f t="shared" si="2511"/>
        <v>15.957244243130845</v>
      </c>
      <c r="AC1663" s="9">
        <f t="shared" si="2512"/>
        <v>-134.09690978259459</v>
      </c>
      <c r="AD1663" s="4">
        <f t="shared" si="2513"/>
        <v>-0.23536520748640441</v>
      </c>
      <c r="AE1663" s="2">
        <f t="shared" si="2514"/>
        <v>5.5443380895957043E-3</v>
      </c>
      <c r="AF1663">
        <f t="shared" si="2522"/>
        <v>-196.7617433114392</v>
      </c>
      <c r="AG1663" s="4">
        <f t="shared" si="2515"/>
        <v>-0.24739656824749245</v>
      </c>
      <c r="AI1663">
        <f t="shared" si="2516"/>
        <v>0</v>
      </c>
      <c r="AJ1663">
        <f t="shared" si="2519"/>
        <v>0</v>
      </c>
      <c r="AK1663">
        <f t="shared" si="2520"/>
        <v>1</v>
      </c>
      <c r="AL1663">
        <f t="shared" ref="AL1663:AN1663" si="2567">SUM(AI1653:AI1662)/10</f>
        <v>0</v>
      </c>
      <c r="AM1663">
        <f t="shared" si="2567"/>
        <v>0.7</v>
      </c>
      <c r="AN1663">
        <f t="shared" si="2567"/>
        <v>0.3</v>
      </c>
      <c r="AO1663" s="7">
        <f t="shared" si="2533"/>
        <v>72.048828125</v>
      </c>
      <c r="AP1663" s="8">
        <f t="shared" si="2537"/>
        <v>1.0723875483644233E-4</v>
      </c>
      <c r="AQ1663" s="8">
        <f t="shared" si="2538"/>
        <v>0.57272727272727275</v>
      </c>
      <c r="AR1663" s="8">
        <f t="shared" si="2539"/>
        <v>0.42727272727272725</v>
      </c>
      <c r="AT1663" s="8">
        <f t="shared" si="2534"/>
        <v>5</v>
      </c>
      <c r="AU1663" s="8">
        <f t="shared" si="2535"/>
        <v>5</v>
      </c>
      <c r="AV1663" s="4"/>
    </row>
    <row r="1664" spans="1:48" x14ac:dyDescent="0.25">
      <c r="A1664" t="s">
        <v>1668</v>
      </c>
      <c r="B1664">
        <v>16881.30078125</v>
      </c>
      <c r="C1664">
        <v>16928.80078125</v>
      </c>
      <c r="D1664">
        <v>16855.80078125</v>
      </c>
      <c r="E1664">
        <v>16926.55078125</v>
      </c>
      <c r="F1664">
        <v>16926.55078125</v>
      </c>
      <c r="G1664">
        <v>0</v>
      </c>
      <c r="H1664" t="str">
        <f t="shared" si="2493"/>
        <v xml:space="preserve"> 11:15:00+05:30</v>
      </c>
      <c r="I1664" t="str">
        <f t="shared" si="2494"/>
        <v>N</v>
      </c>
      <c r="J1664">
        <f t="shared" si="2495"/>
        <v>44.701171875</v>
      </c>
      <c r="K1664">
        <f t="shared" si="2496"/>
        <v>45.25</v>
      </c>
      <c r="L1664" s="3">
        <f t="shared" si="2472"/>
        <v>2.6478835500451381E-3</v>
      </c>
      <c r="M1664" s="3">
        <f t="shared" si="2497"/>
        <v>2.6804806446111672E-3</v>
      </c>
      <c r="N1664" t="str">
        <f t="shared" si="2498"/>
        <v>2021-12-21</v>
      </c>
      <c r="O1664">
        <f t="shared" si="2499"/>
        <v>-38.650390625</v>
      </c>
      <c r="P1664">
        <f t="shared" si="2500"/>
        <v>-58.400390625</v>
      </c>
      <c r="Q1664">
        <f t="shared" si="2559"/>
        <v>41</v>
      </c>
      <c r="R1664">
        <f t="shared" si="2502"/>
        <v>280</v>
      </c>
      <c r="S1664">
        <f t="shared" si="2503"/>
        <v>16628.762451171875</v>
      </c>
      <c r="T1664">
        <f t="shared" si="2504"/>
        <v>16909.569103422618</v>
      </c>
      <c r="U1664">
        <f t="shared" si="2505"/>
        <v>297.788330078125</v>
      </c>
      <c r="V1664">
        <f t="shared" si="2506"/>
        <v>16.981677827381645</v>
      </c>
      <c r="W1664">
        <f t="shared" si="2507"/>
        <v>73</v>
      </c>
      <c r="X1664">
        <f t="shared" si="2508"/>
        <v>98.944921875000006</v>
      </c>
      <c r="Y1664">
        <f t="shared" si="2509"/>
        <v>16775.074416660547</v>
      </c>
      <c r="Z1664">
        <f t="shared" si="2518"/>
        <v>16871.406766597152</v>
      </c>
      <c r="AA1664">
        <f t="shared" si="2510"/>
        <v>151.47636458945271</v>
      </c>
      <c r="AB1664">
        <f t="shared" si="2511"/>
        <v>55.144014652847545</v>
      </c>
      <c r="AC1664" s="9">
        <f t="shared" si="2512"/>
        <v>-96.332349936605169</v>
      </c>
      <c r="AD1664" s="4">
        <f t="shared" si="2513"/>
        <v>-0.28162140281394582</v>
      </c>
      <c r="AE1664" s="2">
        <f t="shared" si="2514"/>
        <v>4.3308532740374758E-3</v>
      </c>
      <c r="AF1664">
        <f t="shared" si="2522"/>
        <v>-134.49468676207107</v>
      </c>
      <c r="AG1664" s="4">
        <f t="shared" si="2515"/>
        <v>-0.31645916274898189</v>
      </c>
      <c r="AI1664">
        <f t="shared" si="2516"/>
        <v>0</v>
      </c>
      <c r="AJ1664">
        <f t="shared" si="2519"/>
        <v>0</v>
      </c>
      <c r="AK1664">
        <f t="shared" si="2520"/>
        <v>1</v>
      </c>
      <c r="AL1664">
        <f t="shared" ref="AL1664:AN1664" si="2568">SUM(AI1654:AI1663)/10</f>
        <v>0</v>
      </c>
      <c r="AM1664">
        <f t="shared" si="2568"/>
        <v>0.6</v>
      </c>
      <c r="AN1664">
        <f t="shared" si="2568"/>
        <v>0.4</v>
      </c>
      <c r="AO1664" s="7">
        <f t="shared" si="2533"/>
        <v>44.701171875</v>
      </c>
      <c r="AP1664" s="8">
        <f t="shared" si="2537"/>
        <v>8.7740799411634623E-5</v>
      </c>
      <c r="AQ1664" s="8">
        <f t="shared" si="2538"/>
        <v>0.57272727272727275</v>
      </c>
      <c r="AR1664" s="8">
        <f t="shared" si="2539"/>
        <v>0.42727272727272725</v>
      </c>
      <c r="AT1664" s="8">
        <f t="shared" si="2534"/>
        <v>5</v>
      </c>
      <c r="AU1664" s="8">
        <f t="shared" si="2535"/>
        <v>5</v>
      </c>
      <c r="AV1664" s="4"/>
    </row>
    <row r="1665" spans="1:53" x14ac:dyDescent="0.25">
      <c r="A1665" t="s">
        <v>1669</v>
      </c>
      <c r="B1665">
        <v>16926.75</v>
      </c>
      <c r="C1665">
        <v>16936.349609375</v>
      </c>
      <c r="D1665">
        <v>16873.30078125</v>
      </c>
      <c r="E1665">
        <v>16887.900390625</v>
      </c>
      <c r="F1665">
        <v>16887.900390625</v>
      </c>
      <c r="G1665">
        <v>0</v>
      </c>
      <c r="H1665" t="str">
        <f t="shared" si="2493"/>
        <v xml:space="preserve"> 12:15:00+05:30</v>
      </c>
      <c r="I1665" t="str">
        <f t="shared" si="2494"/>
        <v>N</v>
      </c>
      <c r="J1665">
        <f t="shared" si="2495"/>
        <v>-38.650390625</v>
      </c>
      <c r="K1665">
        <f t="shared" si="2496"/>
        <v>-38.849609375</v>
      </c>
      <c r="L1665" s="3">
        <f t="shared" si="2472"/>
        <v>-2.2834179936891859E-3</v>
      </c>
      <c r="M1665" s="3">
        <f t="shared" si="2497"/>
        <v>-2.2951605816237614E-3</v>
      </c>
      <c r="N1665" t="str">
        <f t="shared" si="2498"/>
        <v>2021-12-21</v>
      </c>
      <c r="O1665">
        <f t="shared" si="2499"/>
        <v>-95.55078125</v>
      </c>
      <c r="P1665">
        <f t="shared" si="2500"/>
        <v>-9.30078125</v>
      </c>
      <c r="Q1665">
        <f t="shared" si="2559"/>
        <v>100.75</v>
      </c>
      <c r="R1665">
        <f t="shared" si="2502"/>
        <v>349.849609375</v>
      </c>
      <c r="S1665">
        <f t="shared" si="2503"/>
        <v>16670.493896484375</v>
      </c>
      <c r="T1665">
        <f t="shared" si="2504"/>
        <v>16895.562034970237</v>
      </c>
      <c r="U1665">
        <f t="shared" si="2505"/>
        <v>217.406494140625</v>
      </c>
      <c r="V1665">
        <f t="shared" si="2506"/>
        <v>-7.6616443452367093</v>
      </c>
      <c r="W1665">
        <f t="shared" si="2507"/>
        <v>63.048828125</v>
      </c>
      <c r="X1665">
        <f t="shared" si="2508"/>
        <v>103.33984375</v>
      </c>
      <c r="Y1665">
        <f t="shared" si="2509"/>
        <v>16800.146855319315</v>
      </c>
      <c r="Z1665">
        <f t="shared" si="2518"/>
        <v>16872.906186963319</v>
      </c>
      <c r="AA1665">
        <f t="shared" si="2510"/>
        <v>87.753535305684636</v>
      </c>
      <c r="AB1665">
        <f t="shared" si="2511"/>
        <v>14.99420366168124</v>
      </c>
      <c r="AC1665" s="9">
        <f t="shared" si="2512"/>
        <v>-72.759331644003396</v>
      </c>
      <c r="AD1665" s="4">
        <f t="shared" si="2513"/>
        <v>-0.24470511004989304</v>
      </c>
      <c r="AE1665" s="2">
        <f t="shared" si="2514"/>
        <v>3.7366031070258233E-3</v>
      </c>
      <c r="AF1665">
        <f t="shared" si="2522"/>
        <v>-95.415179650921345</v>
      </c>
      <c r="AG1665" s="4">
        <f t="shared" si="2515"/>
        <v>-0.29056543460548478</v>
      </c>
      <c r="AI1665">
        <f t="shared" si="2516"/>
        <v>0</v>
      </c>
      <c r="AJ1665">
        <f t="shared" si="2519"/>
        <v>0</v>
      </c>
      <c r="AK1665">
        <f t="shared" si="2520"/>
        <v>1</v>
      </c>
      <c r="AL1665">
        <f t="shared" ref="AL1665:AN1665" si="2569">SUM(AI1655:AI1664)/10</f>
        <v>0</v>
      </c>
      <c r="AM1665">
        <f t="shared" si="2569"/>
        <v>0.5</v>
      </c>
      <c r="AN1665">
        <f t="shared" si="2569"/>
        <v>0.5</v>
      </c>
      <c r="AO1665" s="7">
        <f t="shared" si="2533"/>
        <v>-38.650390625</v>
      </c>
      <c r="AP1665" s="8">
        <f t="shared" si="2537"/>
        <v>7.1787926791337423E-5</v>
      </c>
      <c r="AQ1665" s="8">
        <f t="shared" si="2538"/>
        <v>0.49090909090909091</v>
      </c>
      <c r="AR1665" s="8">
        <f t="shared" si="2539"/>
        <v>0.50909090909090915</v>
      </c>
      <c r="AT1665" s="8">
        <f t="shared" si="2534"/>
        <v>5</v>
      </c>
      <c r="AU1665" s="8">
        <f t="shared" si="2535"/>
        <v>5</v>
      </c>
      <c r="AV1665" s="4"/>
    </row>
    <row r="1666" spans="1:53" x14ac:dyDescent="0.25">
      <c r="A1666" t="s">
        <v>1670</v>
      </c>
      <c r="B1666">
        <v>16887.849609375</v>
      </c>
      <c r="C1666">
        <v>16902.05078125</v>
      </c>
      <c r="D1666">
        <v>16786.400390625</v>
      </c>
      <c r="E1666">
        <v>16792.349609375</v>
      </c>
      <c r="F1666">
        <v>16792.349609375</v>
      </c>
      <c r="G1666">
        <v>0</v>
      </c>
      <c r="H1666" t="str">
        <f t="shared" si="2493"/>
        <v xml:space="preserve"> 13:15:00+05:30</v>
      </c>
      <c r="I1666" t="str">
        <f t="shared" si="2494"/>
        <v>N</v>
      </c>
      <c r="J1666">
        <f t="shared" si="2495"/>
        <v>-95.55078125</v>
      </c>
      <c r="K1666">
        <f t="shared" si="2496"/>
        <v>-95.5</v>
      </c>
      <c r="L1666" s="3">
        <f t="shared" si="2472"/>
        <v>-5.6579432042981031E-3</v>
      </c>
      <c r="M1666" s="3">
        <f t="shared" si="2497"/>
        <v>-5.6549532479839718E-3</v>
      </c>
      <c r="N1666" t="str">
        <f t="shared" si="2498"/>
        <v>2021-12-21</v>
      </c>
      <c r="O1666">
        <f t="shared" si="2499"/>
        <v>-16.400390625</v>
      </c>
      <c r="P1666">
        <f t="shared" si="2500"/>
        <v>81.849609375</v>
      </c>
      <c r="Q1666">
        <f t="shared" si="2559"/>
        <v>151.150390625</v>
      </c>
      <c r="R1666">
        <f t="shared" si="2502"/>
        <v>420.849609375</v>
      </c>
      <c r="S1666">
        <f t="shared" si="2503"/>
        <v>16713.2314453125</v>
      </c>
      <c r="T1666">
        <f t="shared" si="2504"/>
        <v>16878.490606398809</v>
      </c>
      <c r="U1666">
        <f t="shared" si="2505"/>
        <v>79.1181640625</v>
      </c>
      <c r="V1666">
        <f t="shared" si="2506"/>
        <v>-86.140997023809177</v>
      </c>
      <c r="W1666">
        <f t="shared" si="2507"/>
        <v>115.650390625</v>
      </c>
      <c r="X1666">
        <f t="shared" si="2508"/>
        <v>85.354687499999997</v>
      </c>
      <c r="Y1666">
        <f t="shared" si="2509"/>
        <v>16798.414133998358</v>
      </c>
      <c r="Z1666">
        <f t="shared" si="2518"/>
        <v>16865.582861728017</v>
      </c>
      <c r="AA1666">
        <f t="shared" si="2510"/>
        <v>-6.064524623358011</v>
      </c>
      <c r="AB1666">
        <f t="shared" si="2511"/>
        <v>-73.233252353016724</v>
      </c>
      <c r="AC1666" s="9">
        <f t="shared" si="2512"/>
        <v>-67.168727729658713</v>
      </c>
      <c r="AD1666" s="4">
        <f t="shared" si="2513"/>
        <v>-7.6836933325588677E-2</v>
      </c>
      <c r="AE1666" s="2">
        <f t="shared" si="2514"/>
        <v>6.8895289004061487E-3</v>
      </c>
      <c r="AF1666">
        <f t="shared" si="2522"/>
        <v>-80.076472400451166</v>
      </c>
      <c r="AG1666" s="4">
        <f t="shared" si="2515"/>
        <v>-0.16075751580185874</v>
      </c>
      <c r="AI1666">
        <f t="shared" si="2516"/>
        <v>0</v>
      </c>
      <c r="AJ1666">
        <f t="shared" si="2519"/>
        <v>0</v>
      </c>
      <c r="AK1666">
        <f t="shared" si="2520"/>
        <v>1</v>
      </c>
      <c r="AL1666">
        <f t="shared" ref="AL1666:AN1666" si="2570">SUM(AI1656:AI1665)/10</f>
        <v>0</v>
      </c>
      <c r="AM1666">
        <f t="shared" si="2570"/>
        <v>0.4</v>
      </c>
      <c r="AN1666">
        <f t="shared" si="2570"/>
        <v>0.6</v>
      </c>
      <c r="AO1666" s="7">
        <f t="shared" si="2533"/>
        <v>-95.55078125</v>
      </c>
      <c r="AP1666" s="8">
        <f t="shared" si="2537"/>
        <v>5.8735576465639708E-5</v>
      </c>
      <c r="AQ1666" s="8">
        <f t="shared" si="2538"/>
        <v>0.40909090909090906</v>
      </c>
      <c r="AR1666" s="8">
        <f t="shared" si="2539"/>
        <v>0.59090909090909094</v>
      </c>
      <c r="AT1666" s="8">
        <f t="shared" si="2534"/>
        <v>5</v>
      </c>
      <c r="AU1666" s="8">
        <f t="shared" si="2535"/>
        <v>5</v>
      </c>
      <c r="AV1666" s="4"/>
    </row>
    <row r="1667" spans="1:53" x14ac:dyDescent="0.25">
      <c r="A1667" t="s">
        <v>1671</v>
      </c>
      <c r="B1667">
        <v>16792.94921875</v>
      </c>
      <c r="C1667">
        <v>16803.849609375</v>
      </c>
      <c r="D1667">
        <v>16688.650390625</v>
      </c>
      <c r="E1667">
        <v>16775.94921875</v>
      </c>
      <c r="F1667">
        <v>16775.94921875</v>
      </c>
      <c r="G1667">
        <v>0</v>
      </c>
      <c r="H1667" t="str">
        <f t="shared" si="2493"/>
        <v xml:space="preserve"> 14:15:00+05:30</v>
      </c>
      <c r="I1667" t="str">
        <f t="shared" si="2494"/>
        <v>N</v>
      </c>
      <c r="J1667">
        <f t="shared" si="2495"/>
        <v>-16.400390625</v>
      </c>
      <c r="K1667">
        <f t="shared" si="2496"/>
        <v>-17</v>
      </c>
      <c r="L1667" s="3">
        <f t="shared" si="2472"/>
        <v>-9.7665847880178884E-4</v>
      </c>
      <c r="M1667" s="3">
        <f t="shared" si="2497"/>
        <v>-1.012329625877676E-3</v>
      </c>
      <c r="N1667" t="str">
        <f t="shared" si="2498"/>
        <v>2021-12-21</v>
      </c>
      <c r="O1667">
        <f t="shared" si="2499"/>
        <v>10.951171875</v>
      </c>
      <c r="P1667">
        <f t="shared" si="2500"/>
        <v>101.3515625</v>
      </c>
      <c r="Q1667">
        <f t="shared" si="2559"/>
        <v>265.451171875</v>
      </c>
      <c r="R1667">
        <f t="shared" si="2502"/>
        <v>459.150390625</v>
      </c>
      <c r="S1667">
        <f t="shared" si="2503"/>
        <v>16756.650146484375</v>
      </c>
      <c r="T1667">
        <f t="shared" si="2504"/>
        <v>16857.957217261905</v>
      </c>
      <c r="U1667">
        <f t="shared" si="2505"/>
        <v>19.299072265625</v>
      </c>
      <c r="V1667">
        <f t="shared" si="2506"/>
        <v>-82.007998511904589</v>
      </c>
      <c r="W1667">
        <f t="shared" si="2507"/>
        <v>115.19921875</v>
      </c>
      <c r="X1667">
        <f t="shared" si="2508"/>
        <v>90.579687500000006</v>
      </c>
      <c r="Y1667">
        <f t="shared" si="2509"/>
        <v>16793.421930609835</v>
      </c>
      <c r="Z1667">
        <f t="shared" si="2518"/>
        <v>16857.434348730014</v>
      </c>
      <c r="AA1667">
        <f t="shared" si="2510"/>
        <v>-17.472711859834817</v>
      </c>
      <c r="AB1667">
        <f t="shared" si="2511"/>
        <v>-81.48512998001388</v>
      </c>
      <c r="AC1667" s="9">
        <f t="shared" si="2512"/>
        <v>-64.012418120179063</v>
      </c>
      <c r="AD1667" s="4">
        <f t="shared" si="2513"/>
        <v>-4.6990760673377527E-2</v>
      </c>
      <c r="AE1667" s="2">
        <f t="shared" si="2514"/>
        <v>6.9028481065619421E-3</v>
      </c>
      <c r="AF1667">
        <f t="shared" si="2522"/>
        <v>-64.535286652069772</v>
      </c>
      <c r="AG1667" s="4">
        <f t="shared" si="2515"/>
        <v>-0.19407930047994762</v>
      </c>
      <c r="AI1667">
        <f t="shared" si="2516"/>
        <v>0</v>
      </c>
      <c r="AJ1667">
        <f t="shared" si="2519"/>
        <v>0</v>
      </c>
      <c r="AK1667">
        <f t="shared" si="2520"/>
        <v>1</v>
      </c>
      <c r="AL1667">
        <f t="shared" ref="AL1667:AN1667" si="2571">SUM(AI1657:AI1666)/10</f>
        <v>0</v>
      </c>
      <c r="AM1667">
        <f t="shared" si="2571"/>
        <v>0.3</v>
      </c>
      <c r="AN1667">
        <f t="shared" si="2571"/>
        <v>0.7</v>
      </c>
      <c r="AO1667" s="7">
        <f t="shared" si="2533"/>
        <v>-16.400390625</v>
      </c>
      <c r="AP1667" s="8">
        <f t="shared" si="2537"/>
        <v>4.8056380744614306E-5</v>
      </c>
      <c r="AQ1667" s="8">
        <f t="shared" si="2538"/>
        <v>0.32727272727272727</v>
      </c>
      <c r="AR1667" s="8">
        <f t="shared" si="2539"/>
        <v>0.67272727272727273</v>
      </c>
      <c r="AT1667" s="8">
        <f t="shared" si="2534"/>
        <v>5</v>
      </c>
      <c r="AU1667" s="8">
        <f t="shared" si="2535"/>
        <v>5</v>
      </c>
      <c r="AV1667" s="4"/>
    </row>
    <row r="1668" spans="1:53" x14ac:dyDescent="0.25">
      <c r="A1668" t="s">
        <v>1672</v>
      </c>
      <c r="B1668">
        <v>16776.599609375</v>
      </c>
      <c r="C1668">
        <v>16788.849609375</v>
      </c>
      <c r="D1668">
        <v>16767.25</v>
      </c>
      <c r="E1668">
        <v>16786.900390625</v>
      </c>
      <c r="F1668">
        <v>16786.900390625</v>
      </c>
      <c r="G1668">
        <v>0</v>
      </c>
      <c r="H1668" t="str">
        <f t="shared" si="2493"/>
        <v xml:space="preserve"> 15:15:00+05:30</v>
      </c>
      <c r="I1668" t="str">
        <f t="shared" si="2494"/>
        <v>N</v>
      </c>
      <c r="J1668">
        <f t="shared" si="2495"/>
        <v>10.951171875</v>
      </c>
      <c r="K1668">
        <f t="shared" si="2496"/>
        <v>10.30078125</v>
      </c>
      <c r="L1668" s="3">
        <f t="shared" ref="L1668:L1676" si="2572">(E1668-E1667)/E1667</f>
        <v>6.5278999907559252E-4</v>
      </c>
      <c r="M1668" s="3">
        <f t="shared" si="2497"/>
        <v>6.1399696540673113E-4</v>
      </c>
      <c r="N1668" t="str">
        <f t="shared" si="2498"/>
        <v>2021-12-21</v>
      </c>
      <c r="O1668">
        <f t="shared" si="2499"/>
        <v>97.099609375</v>
      </c>
      <c r="P1668">
        <f t="shared" si="2500"/>
        <v>159.849609375</v>
      </c>
      <c r="Q1668">
        <f t="shared" si="2559"/>
        <v>214.900390625</v>
      </c>
      <c r="R1668">
        <f t="shared" si="2502"/>
        <v>451.599609375</v>
      </c>
      <c r="S1668">
        <f t="shared" si="2503"/>
        <v>16788.074951171875</v>
      </c>
      <c r="T1668">
        <f t="shared" si="2504"/>
        <v>16836.009579613095</v>
      </c>
      <c r="U1668">
        <f t="shared" si="2505"/>
        <v>-1.174560546875</v>
      </c>
      <c r="V1668">
        <f t="shared" si="2506"/>
        <v>-49.109188988095411</v>
      </c>
      <c r="W1668">
        <f t="shared" si="2507"/>
        <v>21.599609375</v>
      </c>
      <c r="X1668">
        <f t="shared" si="2508"/>
        <v>95.854687499999997</v>
      </c>
      <c r="Y1668">
        <f t="shared" si="2509"/>
        <v>16791.972699502094</v>
      </c>
      <c r="Z1668">
        <f t="shared" si="2518"/>
        <v>16851.022170720466</v>
      </c>
      <c r="AA1668">
        <f t="shared" si="2510"/>
        <v>-5.0723088770937466</v>
      </c>
      <c r="AB1668">
        <f t="shared" si="2511"/>
        <v>-64.12178009546551</v>
      </c>
      <c r="AC1668" s="9">
        <f t="shared" si="2512"/>
        <v>-59.049471218371764</v>
      </c>
      <c r="AD1668" s="4">
        <f t="shared" si="2513"/>
        <v>-7.753100175796665E-2</v>
      </c>
      <c r="AE1668" s="2">
        <f t="shared" si="2514"/>
        <v>1.2882022618497368E-3</v>
      </c>
      <c r="AF1668">
        <f t="shared" si="2522"/>
        <v>-44.036880111001665</v>
      </c>
      <c r="AG1668" s="4">
        <f t="shared" si="2515"/>
        <v>-0.31763098305554183</v>
      </c>
      <c r="AI1668">
        <f t="shared" si="2516"/>
        <v>0</v>
      </c>
      <c r="AJ1668">
        <f t="shared" si="2519"/>
        <v>0</v>
      </c>
      <c r="AK1668">
        <f t="shared" si="2520"/>
        <v>1</v>
      </c>
      <c r="AL1668">
        <f t="shared" ref="AL1668:AN1668" si="2573">SUM(AI1658:AI1667)/10</f>
        <v>0</v>
      </c>
      <c r="AM1668">
        <f t="shared" si="2573"/>
        <v>0.2</v>
      </c>
      <c r="AN1668">
        <f t="shared" si="2573"/>
        <v>0.8</v>
      </c>
      <c r="AO1668" s="7">
        <f t="shared" si="2533"/>
        <v>10.951171875</v>
      </c>
      <c r="AP1668" s="8">
        <f t="shared" si="2537"/>
        <v>3.9318856972866251E-5</v>
      </c>
      <c r="AQ1668" s="8">
        <f t="shared" si="2538"/>
        <v>0.24545454545454545</v>
      </c>
      <c r="AR1668" s="8">
        <f t="shared" si="2539"/>
        <v>0.75454545454545452</v>
      </c>
      <c r="AT1668" s="8">
        <f t="shared" si="2534"/>
        <v>6</v>
      </c>
      <c r="AU1668" s="8">
        <f t="shared" si="2535"/>
        <v>4</v>
      </c>
      <c r="AV1668" s="4"/>
    </row>
    <row r="1669" spans="1:53" x14ac:dyDescent="0.25">
      <c r="A1669" t="s">
        <v>1673</v>
      </c>
      <c r="B1669">
        <v>16865.55078125</v>
      </c>
      <c r="C1669">
        <v>16920.19921875</v>
      </c>
      <c r="D1669">
        <v>16840.349609375</v>
      </c>
      <c r="E1669">
        <v>16884</v>
      </c>
      <c r="F1669">
        <v>16884</v>
      </c>
      <c r="G1669">
        <v>0</v>
      </c>
      <c r="H1669" t="str">
        <f t="shared" si="2493"/>
        <v xml:space="preserve"> 09:15:00+05:30</v>
      </c>
      <c r="I1669" t="str">
        <f t="shared" si="2494"/>
        <v>Y</v>
      </c>
      <c r="J1669">
        <f t="shared" si="2495"/>
        <v>97.099609375</v>
      </c>
      <c r="K1669">
        <f t="shared" si="2496"/>
        <v>18.44921875</v>
      </c>
      <c r="L1669" s="3">
        <f t="shared" si="2572"/>
        <v>5.7842488556867433E-3</v>
      </c>
      <c r="M1669" s="3">
        <f t="shared" si="2497"/>
        <v>1.093899570152824E-3</v>
      </c>
      <c r="N1669" t="str">
        <f t="shared" si="2498"/>
        <v>2021-12-22</v>
      </c>
      <c r="O1669">
        <f t="shared" si="2499"/>
        <v>-15.849609375</v>
      </c>
      <c r="P1669">
        <f t="shared" si="2500"/>
        <v>84.099609375</v>
      </c>
      <c r="Q1669">
        <f t="shared" si="2559"/>
        <v>115.900390625</v>
      </c>
      <c r="R1669">
        <f t="shared" si="2502"/>
        <v>349.349609375</v>
      </c>
      <c r="S1669">
        <f t="shared" si="2503"/>
        <v>16809.28759765625</v>
      </c>
      <c r="T1669">
        <f t="shared" si="2504"/>
        <v>16812.261997767859</v>
      </c>
      <c r="U1669">
        <f t="shared" si="2505"/>
        <v>74.71240234375</v>
      </c>
      <c r="V1669">
        <f t="shared" si="2506"/>
        <v>71.738002232141298</v>
      </c>
      <c r="W1669">
        <f t="shared" si="2507"/>
        <v>79.849609375</v>
      </c>
      <c r="X1669">
        <f t="shared" si="2508"/>
        <v>84.384765625</v>
      </c>
      <c r="Y1669">
        <f t="shared" si="2509"/>
        <v>16812.423210723849</v>
      </c>
      <c r="Z1669">
        <f t="shared" si="2518"/>
        <v>16854.020155200422</v>
      </c>
      <c r="AA1669">
        <f t="shared" si="2510"/>
        <v>71.576789276150521</v>
      </c>
      <c r="AB1669">
        <f t="shared" si="2511"/>
        <v>29.979844799578132</v>
      </c>
      <c r="AC1669" s="9">
        <f t="shared" si="2512"/>
        <v>-41.596944476572389</v>
      </c>
      <c r="AD1669" s="4">
        <f t="shared" si="2513"/>
        <v>-0.29555771426399258</v>
      </c>
      <c r="AE1669" s="2">
        <f t="shared" si="2514"/>
        <v>4.7415648265727115E-3</v>
      </c>
      <c r="AF1669">
        <f t="shared" si="2522"/>
        <v>0.16121295599077712</v>
      </c>
      <c r="AG1669" s="4" t="str">
        <f t="shared" si="2515"/>
        <v>CROSSOVER</v>
      </c>
      <c r="AI1669">
        <f t="shared" si="2516"/>
        <v>0</v>
      </c>
      <c r="AJ1669">
        <f t="shared" si="2519"/>
        <v>0</v>
      </c>
      <c r="AK1669">
        <f t="shared" si="2520"/>
        <v>1</v>
      </c>
      <c r="AL1669">
        <f t="shared" ref="AL1669:AN1669" si="2574">SUM(AI1659:AI1668)/10</f>
        <v>0</v>
      </c>
      <c r="AM1669">
        <f t="shared" si="2574"/>
        <v>0.1</v>
      </c>
      <c r="AN1669">
        <f t="shared" si="2574"/>
        <v>0.9</v>
      </c>
      <c r="AO1669" s="7">
        <f t="shared" si="2533"/>
        <v>97.099609375</v>
      </c>
      <c r="AP1669" s="8">
        <f t="shared" si="2537"/>
        <v>3.2169973886890569E-5</v>
      </c>
      <c r="AQ1669" s="8">
        <f t="shared" si="2538"/>
        <v>0.16363636363636364</v>
      </c>
      <c r="AR1669" s="8">
        <f t="shared" si="2539"/>
        <v>0.83636363636363642</v>
      </c>
      <c r="AT1669" s="8">
        <f t="shared" si="2534"/>
        <v>6</v>
      </c>
      <c r="AU1669" s="8">
        <f t="shared" si="2535"/>
        <v>4</v>
      </c>
      <c r="AV1669" s="4"/>
    </row>
    <row r="1670" spans="1:53" x14ac:dyDescent="0.25">
      <c r="A1670" t="s">
        <v>1674</v>
      </c>
      <c r="B1670">
        <v>16884.150390625</v>
      </c>
      <c r="C1670">
        <v>16885.69921875</v>
      </c>
      <c r="D1670">
        <v>16819.69921875</v>
      </c>
      <c r="E1670">
        <v>16868.150390625</v>
      </c>
      <c r="F1670">
        <v>16868.150390625</v>
      </c>
      <c r="G1670">
        <v>0</v>
      </c>
      <c r="H1670" t="str">
        <f t="shared" si="2493"/>
        <v xml:space="preserve"> 10:15:00+05:30</v>
      </c>
      <c r="I1670" t="str">
        <f t="shared" si="2494"/>
        <v>N</v>
      </c>
      <c r="J1670">
        <f t="shared" si="2495"/>
        <v>-15.849609375</v>
      </c>
      <c r="K1670">
        <f t="shared" si="2496"/>
        <v>-16</v>
      </c>
      <c r="L1670" s="3">
        <f t="shared" si="2572"/>
        <v>-9.3873545220326941E-4</v>
      </c>
      <c r="M1670" s="3">
        <f t="shared" si="2497"/>
        <v>-9.4763429783734164E-4</v>
      </c>
      <c r="N1670" t="str">
        <f t="shared" si="2498"/>
        <v>2021-12-22</v>
      </c>
      <c r="O1670">
        <f t="shared" si="2499"/>
        <v>10.44921875</v>
      </c>
      <c r="P1670">
        <f t="shared" si="2500"/>
        <v>189.599609375</v>
      </c>
      <c r="Q1670">
        <f t="shared" si="2559"/>
        <v>95.5</v>
      </c>
      <c r="R1670">
        <f t="shared" si="2502"/>
        <v>384.900390625</v>
      </c>
      <c r="S1670">
        <f t="shared" si="2503"/>
        <v>16843.16259765625</v>
      </c>
      <c r="T1670">
        <f t="shared" si="2504"/>
        <v>16801.611979166668</v>
      </c>
      <c r="U1670">
        <f t="shared" si="2505"/>
        <v>24.98779296875</v>
      </c>
      <c r="V1670">
        <f t="shared" si="2506"/>
        <v>66.538411458332121</v>
      </c>
      <c r="W1670">
        <f t="shared" si="2507"/>
        <v>66</v>
      </c>
      <c r="X1670">
        <f t="shared" si="2508"/>
        <v>81.039648437500006</v>
      </c>
      <c r="Y1670">
        <f t="shared" si="2509"/>
        <v>16824.807028479659</v>
      </c>
      <c r="Z1670">
        <f t="shared" si="2518"/>
        <v>16855.304722057201</v>
      </c>
      <c r="AA1670">
        <f t="shared" si="2510"/>
        <v>43.343362145340507</v>
      </c>
      <c r="AB1670">
        <f t="shared" si="2511"/>
        <v>12.845668567799294</v>
      </c>
      <c r="AC1670" s="9">
        <f t="shared" si="2512"/>
        <v>-30.497693577541213</v>
      </c>
      <c r="AD1670" s="4">
        <f t="shared" si="2513"/>
        <v>-0.26682851441846483</v>
      </c>
      <c r="AE1670" s="2">
        <f t="shared" si="2514"/>
        <v>3.9239702887448524E-3</v>
      </c>
      <c r="AF1670">
        <f t="shared" si="2522"/>
        <v>23.195049312991614</v>
      </c>
      <c r="AG1670" s="4">
        <f t="shared" si="2515"/>
        <v>142.87832026551629</v>
      </c>
      <c r="AI1670">
        <f t="shared" si="2516"/>
        <v>0</v>
      </c>
      <c r="AJ1670">
        <f t="shared" si="2519"/>
        <v>0</v>
      </c>
      <c r="AK1670">
        <f t="shared" si="2520"/>
        <v>1</v>
      </c>
      <c r="AL1670">
        <f t="shared" ref="AL1670:AN1670" si="2575">SUM(AI1660:AI1669)/10</f>
        <v>0</v>
      </c>
      <c r="AM1670">
        <f t="shared" si="2575"/>
        <v>0</v>
      </c>
      <c r="AN1670">
        <f t="shared" si="2575"/>
        <v>1</v>
      </c>
      <c r="AO1670" s="7">
        <f t="shared" si="2533"/>
        <v>-15.849609375</v>
      </c>
      <c r="AP1670" s="8">
        <f t="shared" si="2537"/>
        <v>2.6320887725637739E-5</v>
      </c>
      <c r="AQ1670" s="8">
        <f t="shared" si="2538"/>
        <v>8.1818181818181818E-2</v>
      </c>
      <c r="AR1670" s="8">
        <f t="shared" si="2539"/>
        <v>0.91818181818181821</v>
      </c>
      <c r="AT1670" s="8">
        <f t="shared" si="2534"/>
        <v>5</v>
      </c>
      <c r="AU1670" s="8">
        <f t="shared" si="2535"/>
        <v>5</v>
      </c>
      <c r="AV1670" s="4"/>
    </row>
    <row r="1671" spans="1:53" x14ac:dyDescent="0.25">
      <c r="A1671" t="s">
        <v>1675</v>
      </c>
      <c r="B1671">
        <v>16868.25</v>
      </c>
      <c r="C1671">
        <v>16904.30078125</v>
      </c>
      <c r="D1671">
        <v>16859.599609375</v>
      </c>
      <c r="E1671">
        <v>16878.599609375</v>
      </c>
      <c r="F1671">
        <v>16878.599609375</v>
      </c>
      <c r="G1671">
        <v>0</v>
      </c>
      <c r="H1671" t="str">
        <f t="shared" si="2493"/>
        <v xml:space="preserve"> 11:15:00+05:30</v>
      </c>
      <c r="I1671" t="str">
        <f t="shared" si="2494"/>
        <v>N</v>
      </c>
      <c r="J1671">
        <f t="shared" si="2495"/>
        <v>10.44921875</v>
      </c>
      <c r="K1671">
        <f t="shared" si="2496"/>
        <v>10.349609375</v>
      </c>
      <c r="L1671" s="3">
        <f t="shared" si="2572"/>
        <v>6.1946440528580298E-4</v>
      </c>
      <c r="M1671" s="3">
        <f t="shared" si="2497"/>
        <v>6.135556074281565E-4</v>
      </c>
      <c r="N1671" t="str">
        <f t="shared" si="2498"/>
        <v>2021-12-22</v>
      </c>
      <c r="O1671">
        <f t="shared" si="2499"/>
        <v>-4.400390625</v>
      </c>
      <c r="P1671">
        <f t="shared" si="2500"/>
        <v>162.55078125</v>
      </c>
      <c r="Q1671">
        <f t="shared" si="2559"/>
        <v>132.849609375</v>
      </c>
      <c r="R1671">
        <f t="shared" si="2502"/>
        <v>342.75</v>
      </c>
      <c r="S1671">
        <f t="shared" si="2503"/>
        <v>16850.456298828125</v>
      </c>
      <c r="T1671">
        <f t="shared" si="2504"/>
        <v>16793.566778273809</v>
      </c>
      <c r="U1671">
        <f t="shared" si="2505"/>
        <v>28.143310546875</v>
      </c>
      <c r="V1671">
        <f t="shared" si="2506"/>
        <v>85.032831101190823</v>
      </c>
      <c r="W1671">
        <f t="shared" si="2507"/>
        <v>44.701171875</v>
      </c>
      <c r="X1671">
        <f t="shared" si="2508"/>
        <v>77.009765625</v>
      </c>
      <c r="Y1671">
        <f t="shared" si="2509"/>
        <v>16836.76093534529</v>
      </c>
      <c r="Z1671">
        <f t="shared" si="2518"/>
        <v>16857.422439086091</v>
      </c>
      <c r="AA1671">
        <f t="shared" si="2510"/>
        <v>41.838674029710091</v>
      </c>
      <c r="AB1671">
        <f t="shared" si="2511"/>
        <v>21.17717028890911</v>
      </c>
      <c r="AC1671" s="9">
        <f t="shared" si="2512"/>
        <v>-20.661503740800981</v>
      </c>
      <c r="AD1671" s="4">
        <f t="shared" si="2513"/>
        <v>-0.32252241671100318</v>
      </c>
      <c r="AE1671" s="2">
        <f t="shared" si="2514"/>
        <v>2.6513780226514591E-3</v>
      </c>
      <c r="AF1671">
        <f t="shared" si="2522"/>
        <v>43.194157071480731</v>
      </c>
      <c r="AG1671" s="4">
        <f t="shared" si="2515"/>
        <v>0.86221449623250246</v>
      </c>
      <c r="AI1671">
        <f t="shared" si="2516"/>
        <v>0</v>
      </c>
      <c r="AJ1671">
        <f t="shared" si="2519"/>
        <v>0</v>
      </c>
      <c r="AK1671">
        <f t="shared" si="2520"/>
        <v>1</v>
      </c>
      <c r="AL1671">
        <f t="shared" ref="AL1671:AN1671" si="2576">SUM(AI1661:AI1670)/10</f>
        <v>0</v>
      </c>
      <c r="AM1671">
        <f t="shared" si="2576"/>
        <v>0</v>
      </c>
      <c r="AN1671">
        <f t="shared" si="2576"/>
        <v>1</v>
      </c>
      <c r="AO1671" s="7">
        <f t="shared" si="2533"/>
        <v>10.44921875</v>
      </c>
      <c r="AP1671" s="8">
        <f t="shared" si="2537"/>
        <v>2.1535271775521785E-5</v>
      </c>
      <c r="AQ1671" s="8">
        <f t="shared" si="2538"/>
        <v>0</v>
      </c>
      <c r="AR1671" s="8">
        <f t="shared" si="2539"/>
        <v>1</v>
      </c>
      <c r="AT1671" s="8">
        <f t="shared" si="2534"/>
        <v>6</v>
      </c>
      <c r="AU1671" s="8">
        <f t="shared" si="2535"/>
        <v>4</v>
      </c>
      <c r="AV1671" s="4"/>
    </row>
    <row r="1672" spans="1:53" x14ac:dyDescent="0.25">
      <c r="A1672" t="s">
        <v>1676</v>
      </c>
      <c r="B1672">
        <v>16878.150390625</v>
      </c>
      <c r="C1672">
        <v>16917.349609375</v>
      </c>
      <c r="D1672">
        <v>16869.69921875</v>
      </c>
      <c r="E1672">
        <v>16874.19921875</v>
      </c>
      <c r="F1672">
        <v>16874.19921875</v>
      </c>
      <c r="G1672">
        <v>0</v>
      </c>
      <c r="H1672" t="str">
        <f t="shared" si="2493"/>
        <v xml:space="preserve"> 12:15:00+05:30</v>
      </c>
      <c r="I1672" t="str">
        <f t="shared" si="2494"/>
        <v>N</v>
      </c>
      <c r="J1672">
        <f t="shared" si="2495"/>
        <v>-4.400390625</v>
      </c>
      <c r="K1672">
        <f t="shared" si="2496"/>
        <v>-3.951171875</v>
      </c>
      <c r="L1672" s="3">
        <f t="shared" si="2572"/>
        <v>-2.6070827715800901E-4</v>
      </c>
      <c r="M1672" s="3">
        <f t="shared" si="2497"/>
        <v>-2.3409981446750739E-4</v>
      </c>
      <c r="N1672" t="str">
        <f t="shared" si="2498"/>
        <v>2021-12-22</v>
      </c>
      <c r="O1672">
        <f t="shared" si="2499"/>
        <v>3.1015625</v>
      </c>
      <c r="P1672">
        <f t="shared" si="2500"/>
        <v>195.900390625</v>
      </c>
      <c r="Q1672">
        <f t="shared" si="2559"/>
        <v>146.451171875</v>
      </c>
      <c r="R1672">
        <f t="shared" si="2502"/>
        <v>335.75</v>
      </c>
      <c r="S1672">
        <f t="shared" si="2503"/>
        <v>16850.050048828125</v>
      </c>
      <c r="T1672">
        <f t="shared" si="2504"/>
        <v>16787.223865327382</v>
      </c>
      <c r="U1672">
        <f t="shared" si="2505"/>
        <v>24.149169921875</v>
      </c>
      <c r="V1672">
        <f t="shared" si="2506"/>
        <v>86.975353422618355</v>
      </c>
      <c r="W1672">
        <f t="shared" si="2507"/>
        <v>47.650390625</v>
      </c>
      <c r="X1672">
        <f t="shared" si="2508"/>
        <v>78.759765625</v>
      </c>
      <c r="Y1672">
        <f t="shared" si="2509"/>
        <v>16845.08055387967</v>
      </c>
      <c r="Z1672">
        <f t="shared" si="2518"/>
        <v>16858.947600873718</v>
      </c>
      <c r="AA1672">
        <f t="shared" si="2510"/>
        <v>29.118664870329667</v>
      </c>
      <c r="AB1672">
        <f t="shared" si="2511"/>
        <v>15.251617876281671</v>
      </c>
      <c r="AC1672" s="9">
        <f t="shared" si="2512"/>
        <v>-13.867046994047996</v>
      </c>
      <c r="AD1672" s="4">
        <f t="shared" si="2513"/>
        <v>-0.32884618815695094</v>
      </c>
      <c r="AE1672" s="2">
        <f t="shared" si="2514"/>
        <v>2.8246141206855948E-3</v>
      </c>
      <c r="AF1672">
        <f t="shared" si="2522"/>
        <v>57.856688552288688</v>
      </c>
      <c r="AG1672" s="4">
        <f t="shared" si="2515"/>
        <v>0.33945636342765917</v>
      </c>
      <c r="AI1672">
        <f t="shared" si="2516"/>
        <v>0</v>
      </c>
      <c r="AJ1672">
        <f t="shared" si="2519"/>
        <v>0</v>
      </c>
      <c r="AK1672">
        <f t="shared" si="2520"/>
        <v>1</v>
      </c>
      <c r="AL1672">
        <f t="shared" ref="AL1672:AN1672" si="2577">SUM(AI1662:AI1671)/10</f>
        <v>0</v>
      </c>
      <c r="AM1672">
        <f t="shared" si="2577"/>
        <v>0</v>
      </c>
      <c r="AN1672">
        <f t="shared" si="2577"/>
        <v>1</v>
      </c>
      <c r="AO1672" s="7">
        <f t="shared" si="2533"/>
        <v>-4.400390625</v>
      </c>
      <c r="AP1672" s="8">
        <f t="shared" si="2537"/>
        <v>1.7619767816336006E-5</v>
      </c>
      <c r="AQ1672" s="8">
        <f t="shared" si="2538"/>
        <v>0</v>
      </c>
      <c r="AR1672" s="8">
        <f t="shared" si="2539"/>
        <v>1</v>
      </c>
      <c r="AT1672" s="8">
        <f t="shared" si="2534"/>
        <v>5</v>
      </c>
      <c r="AU1672" s="8">
        <f t="shared" si="2535"/>
        <v>5</v>
      </c>
      <c r="AV1672" s="4"/>
    </row>
    <row r="1673" spans="1:53" x14ac:dyDescent="0.25">
      <c r="A1673" t="s">
        <v>1677</v>
      </c>
      <c r="B1673">
        <v>16875.05078125</v>
      </c>
      <c r="C1673">
        <v>16902.349609375</v>
      </c>
      <c r="D1673">
        <v>16850.599609375</v>
      </c>
      <c r="E1673">
        <v>16877.30078125</v>
      </c>
      <c r="F1673">
        <v>16877.30078125</v>
      </c>
      <c r="G1673">
        <v>0</v>
      </c>
      <c r="H1673" t="str">
        <f t="shared" si="2493"/>
        <v xml:space="preserve"> 13:15:00+05:30</v>
      </c>
      <c r="I1673" t="str">
        <f t="shared" si="2494"/>
        <v>N</v>
      </c>
      <c r="J1673">
        <f t="shared" si="2495"/>
        <v>3.1015625</v>
      </c>
      <c r="K1673">
        <f t="shared" si="2496"/>
        <v>2.25</v>
      </c>
      <c r="L1673" s="3">
        <f t="shared" si="2572"/>
        <v>1.8380501852518463E-4</v>
      </c>
      <c r="M1673" s="3">
        <f t="shared" si="2497"/>
        <v>1.3333293209997284E-4</v>
      </c>
      <c r="N1673" t="str">
        <f t="shared" si="2498"/>
        <v>2021-12-22</v>
      </c>
      <c r="O1673">
        <f t="shared" si="2499"/>
        <v>69.44921875</v>
      </c>
      <c r="P1673">
        <f t="shared" si="2500"/>
        <v>208.25</v>
      </c>
      <c r="Q1673">
        <f t="shared" si="2559"/>
        <v>162.94921875</v>
      </c>
      <c r="R1673">
        <f t="shared" si="2502"/>
        <v>352.3984375</v>
      </c>
      <c r="S1673">
        <f t="shared" si="2503"/>
        <v>16843.506103515625</v>
      </c>
      <c r="T1673">
        <f t="shared" si="2504"/>
        <v>16778.861886160714</v>
      </c>
      <c r="U1673">
        <f t="shared" si="2505"/>
        <v>33.794677734375</v>
      </c>
      <c r="V1673">
        <f t="shared" si="2506"/>
        <v>98.438895089286234</v>
      </c>
      <c r="W1673">
        <f t="shared" si="2507"/>
        <v>51.75</v>
      </c>
      <c r="X1673">
        <f t="shared" si="2508"/>
        <v>71.989843750000006</v>
      </c>
      <c r="Y1673">
        <f t="shared" si="2509"/>
        <v>16852.240604406412</v>
      </c>
      <c r="Z1673">
        <f t="shared" si="2518"/>
        <v>16860.616071817018</v>
      </c>
      <c r="AA1673">
        <f t="shared" si="2510"/>
        <v>25.060176843588124</v>
      </c>
      <c r="AB1673">
        <f t="shared" si="2511"/>
        <v>16.684709432982345</v>
      </c>
      <c r="AC1673" s="9">
        <f t="shared" si="2512"/>
        <v>-8.3754674106057792</v>
      </c>
      <c r="AD1673" s="4">
        <f t="shared" si="2513"/>
        <v>-0.39601651208071253</v>
      </c>
      <c r="AE1673" s="2">
        <f t="shared" si="2514"/>
        <v>3.0711073314689864E-3</v>
      </c>
      <c r="AF1673">
        <f t="shared" si="2522"/>
        <v>73.37871824569811</v>
      </c>
      <c r="AG1673" s="4">
        <f t="shared" si="2515"/>
        <v>0.26828410131667313</v>
      </c>
      <c r="AI1673">
        <f t="shared" si="2516"/>
        <v>0</v>
      </c>
      <c r="AJ1673">
        <f t="shared" si="2519"/>
        <v>0</v>
      </c>
      <c r="AK1673">
        <f t="shared" si="2520"/>
        <v>1</v>
      </c>
      <c r="AL1673">
        <f t="shared" ref="AL1673:AN1673" si="2578">SUM(AI1663:AI1672)/10</f>
        <v>0</v>
      </c>
      <c r="AM1673">
        <f t="shared" si="2578"/>
        <v>0</v>
      </c>
      <c r="AN1673">
        <f t="shared" si="2578"/>
        <v>1</v>
      </c>
      <c r="AO1673" s="7">
        <f t="shared" si="2533"/>
        <v>3.1015625</v>
      </c>
      <c r="AP1673" s="8">
        <f t="shared" si="2537"/>
        <v>1.4416173667911278E-5</v>
      </c>
      <c r="AQ1673" s="8">
        <f t="shared" si="2538"/>
        <v>0</v>
      </c>
      <c r="AR1673" s="8">
        <f t="shared" si="2539"/>
        <v>1</v>
      </c>
      <c r="AT1673" s="8">
        <f t="shared" si="2534"/>
        <v>5</v>
      </c>
      <c r="AU1673" s="8">
        <f t="shared" si="2535"/>
        <v>5</v>
      </c>
      <c r="AV1673" s="4"/>
    </row>
    <row r="1674" spans="1:53" x14ac:dyDescent="0.25">
      <c r="A1674" t="s">
        <v>1678</v>
      </c>
      <c r="B1674">
        <v>16877.5</v>
      </c>
      <c r="C1674">
        <v>16961.69921875</v>
      </c>
      <c r="D1674">
        <v>16869.349609375</v>
      </c>
      <c r="E1674">
        <v>16946.75</v>
      </c>
      <c r="F1674">
        <v>16946.75</v>
      </c>
      <c r="G1674">
        <v>0</v>
      </c>
      <c r="H1674" t="str">
        <f t="shared" si="2493"/>
        <v xml:space="preserve"> 14:15:00+05:30</v>
      </c>
      <c r="I1674" t="str">
        <f t="shared" si="2494"/>
        <v>N</v>
      </c>
      <c r="J1674">
        <f t="shared" si="2495"/>
        <v>69.44921875</v>
      </c>
      <c r="K1674">
        <f t="shared" si="2496"/>
        <v>69.25</v>
      </c>
      <c r="L1674" s="3">
        <f t="shared" si="2572"/>
        <v>4.1149482165510308E-3</v>
      </c>
      <c r="M1674" s="3">
        <f t="shared" si="2497"/>
        <v>4.103095837653681E-3</v>
      </c>
      <c r="N1674" t="str">
        <f t="shared" si="2498"/>
        <v>2021-12-22</v>
      </c>
      <c r="O1674">
        <f t="shared" si="2499"/>
        <v>21.349609375</v>
      </c>
      <c r="P1674">
        <f t="shared" si="2500"/>
        <v>103.150390625</v>
      </c>
      <c r="Q1674">
        <f t="shared" si="2559"/>
        <v>133.400390625</v>
      </c>
      <c r="R1674">
        <f t="shared" si="2502"/>
        <v>297.05078125</v>
      </c>
      <c r="S1674">
        <f t="shared" si="2503"/>
        <v>16842.18115234375</v>
      </c>
      <c r="T1674">
        <f t="shared" si="2504"/>
        <v>16769.414341517859</v>
      </c>
      <c r="U1674">
        <f t="shared" si="2505"/>
        <v>104.56884765625</v>
      </c>
      <c r="V1674">
        <f t="shared" si="2506"/>
        <v>177.3356584821413</v>
      </c>
      <c r="W1674">
        <f t="shared" si="2507"/>
        <v>92.349609375</v>
      </c>
      <c r="X1674">
        <f t="shared" si="2508"/>
        <v>67.844921874999997</v>
      </c>
      <c r="Y1674">
        <f t="shared" si="2509"/>
        <v>16873.242692316097</v>
      </c>
      <c r="Z1674">
        <f t="shared" si="2518"/>
        <v>16868.446428924562</v>
      </c>
      <c r="AA1674">
        <f t="shared" si="2510"/>
        <v>73.507307683903491</v>
      </c>
      <c r="AB1674">
        <f t="shared" si="2511"/>
        <v>78.303571075437503</v>
      </c>
      <c r="AC1674" s="9">
        <f t="shared" si="2512"/>
        <v>4.796263391534012</v>
      </c>
      <c r="AD1674" s="4" t="str">
        <f t="shared" si="2513"/>
        <v>CROSSOVER</v>
      </c>
      <c r="AE1674" s="2">
        <f t="shared" si="2514"/>
        <v>5.4744024822200301E-3</v>
      </c>
      <c r="AF1674">
        <f t="shared" si="2522"/>
        <v>103.82835079823781</v>
      </c>
      <c r="AG1674" s="4">
        <f t="shared" si="2515"/>
        <v>0.41496544611999725</v>
      </c>
      <c r="AI1674">
        <f t="shared" si="2516"/>
        <v>1</v>
      </c>
      <c r="AJ1674">
        <f t="shared" si="2519"/>
        <v>0</v>
      </c>
      <c r="AK1674">
        <f t="shared" si="2520"/>
        <v>0</v>
      </c>
      <c r="AL1674">
        <f t="shared" ref="AL1674:AN1674" si="2579">SUM(AI1664:AI1673)/10</f>
        <v>0</v>
      </c>
      <c r="AM1674">
        <f t="shared" si="2579"/>
        <v>0</v>
      </c>
      <c r="AN1674">
        <f t="shared" si="2579"/>
        <v>1</v>
      </c>
      <c r="AO1674" s="7">
        <f t="shared" si="2533"/>
        <v>69.44921875</v>
      </c>
      <c r="AP1674" s="8">
        <f t="shared" si="2537"/>
        <v>0.18182997686936464</v>
      </c>
      <c r="AQ1674" s="8">
        <f t="shared" si="2538"/>
        <v>0</v>
      </c>
      <c r="AR1674" s="8">
        <f t="shared" si="2539"/>
        <v>0.81818181818181812</v>
      </c>
      <c r="AT1674" s="8">
        <f t="shared" si="2534"/>
        <v>5</v>
      </c>
      <c r="AU1674" s="8">
        <f t="shared" si="2535"/>
        <v>5</v>
      </c>
      <c r="AV1674" s="4"/>
      <c r="AW1674" s="7">
        <f>SUM(AO1675:AO1680)</f>
        <v>103.150390625</v>
      </c>
      <c r="AX1674" s="7">
        <f>SUM(AO1675:AO1685)</f>
        <v>41.900390625</v>
      </c>
      <c r="AY1674" s="7">
        <f>SUM(AO1674:AO1688)</f>
        <v>124.5</v>
      </c>
      <c r="AZ1674" s="7">
        <f>SUM(AO1675:AO1694)</f>
        <v>133.400390625</v>
      </c>
      <c r="BA1674">
        <f>IF(AC1674&gt;0,1,-1)</f>
        <v>1</v>
      </c>
    </row>
    <row r="1675" spans="1:53" x14ac:dyDescent="0.25">
      <c r="A1675" t="s">
        <v>1679</v>
      </c>
      <c r="B1675">
        <v>16947.650390625</v>
      </c>
      <c r="C1675">
        <v>16970.599609375</v>
      </c>
      <c r="D1675">
        <v>16946.19921875</v>
      </c>
      <c r="E1675">
        <v>16968.099609375</v>
      </c>
      <c r="F1675">
        <v>16968.099609375</v>
      </c>
      <c r="G1675">
        <v>0</v>
      </c>
      <c r="H1675" t="str">
        <f t="shared" si="2493"/>
        <v xml:space="preserve"> 15:15:00+05:30</v>
      </c>
      <c r="I1675" t="str">
        <f t="shared" si="2494"/>
        <v>N</v>
      </c>
      <c r="J1675">
        <f t="shared" si="2495"/>
        <v>21.349609375</v>
      </c>
      <c r="K1675">
        <f t="shared" si="2496"/>
        <v>20.44921875</v>
      </c>
      <c r="L1675" s="3">
        <f t="shared" si="2572"/>
        <v>1.2598055305589567E-3</v>
      </c>
      <c r="M1675" s="3">
        <f t="shared" si="2497"/>
        <v>1.2066108444927549E-3</v>
      </c>
      <c r="N1675" t="str">
        <f t="shared" si="2498"/>
        <v>2021-12-22</v>
      </c>
      <c r="O1675">
        <f t="shared" si="2499"/>
        <v>89.650390625</v>
      </c>
      <c r="P1675">
        <f t="shared" si="2500"/>
        <v>119.30078125</v>
      </c>
      <c r="Q1675">
        <f t="shared" si="2559"/>
        <v>119.55078125</v>
      </c>
      <c r="R1675">
        <f t="shared" si="2502"/>
        <v>250.5</v>
      </c>
      <c r="S1675">
        <f t="shared" si="2503"/>
        <v>16861.481201171875</v>
      </c>
      <c r="T1675">
        <f t="shared" si="2504"/>
        <v>16767.780970982141</v>
      </c>
      <c r="U1675">
        <f t="shared" si="2505"/>
        <v>106.618408203125</v>
      </c>
      <c r="V1675">
        <f t="shared" si="2506"/>
        <v>200.3186383928587</v>
      </c>
      <c r="W1675">
        <f t="shared" si="2507"/>
        <v>24.400390625</v>
      </c>
      <c r="X1675">
        <f t="shared" si="2508"/>
        <v>69.779882812500006</v>
      </c>
      <c r="Y1675">
        <f t="shared" si="2509"/>
        <v>16894.322007218074</v>
      </c>
      <c r="Z1675">
        <f t="shared" si="2518"/>
        <v>16877.50580896551</v>
      </c>
      <c r="AA1675">
        <f t="shared" si="2510"/>
        <v>73.77760215692615</v>
      </c>
      <c r="AB1675">
        <f t="shared" si="2511"/>
        <v>90.593800409489631</v>
      </c>
      <c r="AC1675" s="9">
        <f t="shared" si="2512"/>
        <v>16.816198252563481</v>
      </c>
      <c r="AD1675" s="4">
        <f t="shared" si="2513"/>
        <v>2.5061039980093911</v>
      </c>
      <c r="AE1675" s="2">
        <f t="shared" si="2514"/>
        <v>1.4398739392844128E-3</v>
      </c>
      <c r="AF1675">
        <f t="shared" si="2522"/>
        <v>126.54103623593255</v>
      </c>
      <c r="AG1675" s="4">
        <f t="shared" si="2515"/>
        <v>0.2187522508359078</v>
      </c>
      <c r="AI1675">
        <f t="shared" si="2516"/>
        <v>1</v>
      </c>
      <c r="AJ1675">
        <f t="shared" si="2519"/>
        <v>0</v>
      </c>
      <c r="AK1675">
        <f t="shared" si="2520"/>
        <v>0</v>
      </c>
      <c r="AL1675">
        <f t="shared" ref="AL1675:AN1675" si="2580">SUM(AI1665:AI1674)/10</f>
        <v>0.1</v>
      </c>
      <c r="AM1675">
        <f t="shared" si="2580"/>
        <v>0</v>
      </c>
      <c r="AN1675">
        <f t="shared" si="2580"/>
        <v>0.9</v>
      </c>
      <c r="AO1675" s="7">
        <f t="shared" si="2533"/>
        <v>21.349609375</v>
      </c>
      <c r="AP1675" s="8">
        <f t="shared" si="2537"/>
        <v>0.33058816289311654</v>
      </c>
      <c r="AQ1675" s="8">
        <f t="shared" si="2538"/>
        <v>0</v>
      </c>
      <c r="AR1675" s="8">
        <f t="shared" si="2539"/>
        <v>0.81818181818181812</v>
      </c>
      <c r="AT1675" s="8">
        <f t="shared" si="2534"/>
        <v>6</v>
      </c>
      <c r="AU1675" s="8">
        <f t="shared" si="2535"/>
        <v>4</v>
      </c>
      <c r="AV1675" s="4"/>
    </row>
    <row r="1676" spans="1:53" x14ac:dyDescent="0.25">
      <c r="A1676" t="s">
        <v>1680</v>
      </c>
      <c r="B1676">
        <v>17066.80078125</v>
      </c>
      <c r="C1676">
        <v>17107.400390625</v>
      </c>
      <c r="D1676">
        <v>17032.25</v>
      </c>
      <c r="E1676">
        <v>17057.75</v>
      </c>
      <c r="F1676">
        <v>17057.75</v>
      </c>
      <c r="G1676">
        <v>0</v>
      </c>
      <c r="H1676" t="str">
        <f t="shared" si="2493"/>
        <v xml:space="preserve"> 09:15:00+05:30</v>
      </c>
      <c r="I1676" t="str">
        <f t="shared" si="2494"/>
        <v>Y</v>
      </c>
      <c r="J1676">
        <f t="shared" si="2495"/>
        <v>89.650390625</v>
      </c>
      <c r="K1676">
        <f t="shared" si="2496"/>
        <v>-9.05078125</v>
      </c>
      <c r="L1676" s="3">
        <f t="shared" si="2572"/>
        <v>5.2834667811277759E-3</v>
      </c>
      <c r="M1676" s="3">
        <f t="shared" si="2497"/>
        <v>-5.3031504650499035E-4</v>
      </c>
      <c r="N1676" t="str">
        <f t="shared" si="2498"/>
        <v>2021-12-23</v>
      </c>
      <c r="O1676">
        <f t="shared" si="2499"/>
        <v>-16.599609375</v>
      </c>
      <c r="P1676">
        <f t="shared" si="2500"/>
        <v>-6.69921875</v>
      </c>
      <c r="Q1676">
        <f t="shared" si="2559"/>
        <v>44.19921875</v>
      </c>
      <c r="R1676">
        <f t="shared" si="2502"/>
        <v>131.80078125</v>
      </c>
      <c r="S1676">
        <f t="shared" si="2503"/>
        <v>16885.5</v>
      </c>
      <c r="T1676">
        <f t="shared" si="2504"/>
        <v>16766.545200892859</v>
      </c>
      <c r="U1676">
        <f t="shared" si="2505"/>
        <v>172.25</v>
      </c>
      <c r="V1676">
        <f t="shared" si="2506"/>
        <v>291.2047991071413</v>
      </c>
      <c r="W1676">
        <f t="shared" si="2507"/>
        <v>75.150390625</v>
      </c>
      <c r="X1676">
        <f t="shared" si="2508"/>
        <v>65.9150390625</v>
      </c>
      <c r="Y1676">
        <f t="shared" si="2509"/>
        <v>16930.639338947392</v>
      </c>
      <c r="Z1676">
        <f t="shared" si="2518"/>
        <v>16893.8916445141</v>
      </c>
      <c r="AA1676">
        <f t="shared" si="2510"/>
        <v>127.11066105260761</v>
      </c>
      <c r="AB1676">
        <f t="shared" si="2511"/>
        <v>163.85835548589966</v>
      </c>
      <c r="AC1676" s="9">
        <f t="shared" si="2512"/>
        <v>36.747694433292054</v>
      </c>
      <c r="AD1676" s="4">
        <f t="shared" si="2513"/>
        <v>1.1852557802528398</v>
      </c>
      <c r="AE1676" s="2">
        <f t="shared" si="2514"/>
        <v>4.4122409326424871E-3</v>
      </c>
      <c r="AF1676">
        <f t="shared" si="2522"/>
        <v>164.09413805453369</v>
      </c>
      <c r="AG1676" s="4">
        <f t="shared" si="2515"/>
        <v>0.29676619486965738</v>
      </c>
      <c r="AI1676">
        <f t="shared" si="2516"/>
        <v>1</v>
      </c>
      <c r="AJ1676">
        <f t="shared" si="2519"/>
        <v>0</v>
      </c>
      <c r="AK1676">
        <f t="shared" si="2520"/>
        <v>0</v>
      </c>
      <c r="AL1676">
        <f t="shared" ref="AL1676:AN1676" si="2581">SUM(AI1666:AI1675)/10</f>
        <v>0.2</v>
      </c>
      <c r="AM1676">
        <f t="shared" si="2581"/>
        <v>0</v>
      </c>
      <c r="AN1676">
        <f t="shared" si="2581"/>
        <v>0.8</v>
      </c>
      <c r="AO1676" s="7">
        <f t="shared" si="2533"/>
        <v>89.650390625</v>
      </c>
      <c r="AP1676" s="8">
        <f t="shared" si="2537"/>
        <v>0.45229940600345897</v>
      </c>
      <c r="AQ1676" s="8">
        <f t="shared" si="2538"/>
        <v>0</v>
      </c>
      <c r="AR1676" s="8">
        <f t="shared" si="2539"/>
        <v>0.73636363636363633</v>
      </c>
      <c r="AT1676" s="8">
        <f t="shared" si="2534"/>
        <v>7</v>
      </c>
      <c r="AU1676" s="8">
        <f t="shared" si="2535"/>
        <v>3</v>
      </c>
      <c r="AV1676" s="4"/>
    </row>
    <row r="1677" spans="1:53" x14ac:dyDescent="0.25">
      <c r="A1677" t="s">
        <v>1681</v>
      </c>
      <c r="B1677">
        <v>17057.650390625</v>
      </c>
      <c r="C1677">
        <v>17066</v>
      </c>
      <c r="D1677">
        <v>17032.80078125</v>
      </c>
      <c r="E1677">
        <v>17041.150390625</v>
      </c>
      <c r="F1677">
        <v>17041.150390625</v>
      </c>
      <c r="G1677">
        <v>0</v>
      </c>
      <c r="H1677" t="str">
        <f t="shared" ref="H1677:H1713" si="2582">RIGHT(A1677,LEN(A1677)-10)</f>
        <v xml:space="preserve"> 10:15:00+05:30</v>
      </c>
      <c r="I1677" t="str">
        <f t="shared" ref="I1677:I1713" si="2583">IF(H1677= " 09:15:00+05:30","Y","N")</f>
        <v>N</v>
      </c>
      <c r="J1677">
        <f t="shared" ref="J1677:J1713" si="2584">E1677-E1676</f>
        <v>-16.599609375</v>
      </c>
      <c r="K1677">
        <f t="shared" ref="K1677:K1713" si="2585">E1677-B1677</f>
        <v>-16.5</v>
      </c>
      <c r="L1677" s="3">
        <f t="shared" ref="L1677:L1713" si="2586">(E1677-E1676)/E1676</f>
        <v>-9.7314179038853312E-4</v>
      </c>
      <c r="M1677" s="3">
        <f t="shared" ref="M1677:M1713" si="2587">K1677/B1677</f>
        <v>-9.6730790127276328E-4</v>
      </c>
      <c r="N1677" t="str">
        <f t="shared" ref="N1677:N1713" si="2588">LEFT(A1677,10)</f>
        <v>2021-12-23</v>
      </c>
      <c r="O1677">
        <f t="shared" ref="O1677:O1713" si="2589">E1678-E1677</f>
        <v>28.94921875</v>
      </c>
      <c r="P1677">
        <f t="shared" ref="P1677:P1711" si="2590">E1683-E1677</f>
        <v>-95.25</v>
      </c>
      <c r="Q1677">
        <f t="shared" ref="Q1677:Q1697" si="2591">(E1697-E1677)</f>
        <v>167</v>
      </c>
      <c r="R1677">
        <f t="shared" ref="R1677:R1683" si="2592">(E1711-E1677)</f>
        <v>206.75</v>
      </c>
      <c r="S1677">
        <f t="shared" ref="S1677:S1713" si="2593">SUM(E1669:E1676)/8</f>
        <v>16919.356201171875</v>
      </c>
      <c r="T1677">
        <f t="shared" ref="T1677:T1713" si="2594">SUM(E1656:E1676)/21</f>
        <v>16788.314267113095</v>
      </c>
      <c r="U1677">
        <f t="shared" ref="U1677:U1713" si="2595">E1677-S1677</f>
        <v>121.794189453125</v>
      </c>
      <c r="V1677">
        <f t="shared" ref="V1677:V1713" si="2596">E1677-T1677</f>
        <v>252.83612351190459</v>
      </c>
      <c r="W1677">
        <f t="shared" ref="W1677:W1713" si="2597">MAX(C1677-D1677,C1677-E1677,D1677-E1677)</f>
        <v>33.19921875</v>
      </c>
      <c r="X1677">
        <f t="shared" ref="X1677:X1713" si="2598">SUM(W1667:W1676)/10</f>
        <v>61.865039062500003</v>
      </c>
      <c r="Y1677">
        <f t="shared" ref="Y1677:Y1713" si="2599">(E1677-Y1676)*(2/9)+Y1676</f>
        <v>16955.197350431306</v>
      </c>
      <c r="Z1677">
        <f t="shared" si="2518"/>
        <v>16907.278803251455</v>
      </c>
      <c r="AA1677">
        <f t="shared" ref="AA1677:AA1713" si="2600">$E1677-Y1677</f>
        <v>85.953040193693596</v>
      </c>
      <c r="AB1677">
        <f t="shared" ref="AB1677:AB1713" si="2601">$E1677-Z1677</f>
        <v>133.87158737354548</v>
      </c>
      <c r="AC1677" s="9">
        <f t="shared" ref="AC1677:AC1713" si="2602">Y1677-Z1677</f>
        <v>47.918547179851885</v>
      </c>
      <c r="AD1677" s="4">
        <f t="shared" ref="AD1677:AD1713" si="2603">IF(AND(AC1677&gt;0,AC1676&gt;0),(AC1677-AC1676)/AC1676,IF(AND(AC1677&lt;0,AC1676&lt;0),(AC1677-AC1676)/AC1676,"CROSSOVER"))</f>
        <v>0.30398785335603123</v>
      </c>
      <c r="AE1677" s="2">
        <f t="shared" ref="AE1677:AE1713" si="2604">ABS(C1677-D1677)/D1677</f>
        <v>1.949134448078925E-3</v>
      </c>
      <c r="AF1677">
        <f t="shared" ref="AF1677:AF1713" si="2605">Y1677-T1677</f>
        <v>166.88308331821099</v>
      </c>
      <c r="AG1677" s="4">
        <f t="shared" ref="AG1677:AG1713" si="2606">IF(AND(AF1677&gt;0,AF1676&gt;0),(AF1677-AF1676)/AF1676,IF(AND(AF1677&lt;0,AF1676&lt;0),(AF1677-AF1676)/AF1676,"CROSSOVER"))</f>
        <v>1.6996007881466497E-2</v>
      </c>
      <c r="AI1677">
        <f t="shared" si="2516"/>
        <v>1</v>
      </c>
      <c r="AJ1677">
        <f t="shared" si="2519"/>
        <v>0</v>
      </c>
      <c r="AK1677">
        <f t="shared" si="2520"/>
        <v>0</v>
      </c>
      <c r="AL1677">
        <f t="shared" ref="AL1677:AN1677" si="2607">SUM(AI1667:AI1676)/10</f>
        <v>0.3</v>
      </c>
      <c r="AM1677">
        <f t="shared" si="2607"/>
        <v>0</v>
      </c>
      <c r="AN1677">
        <f t="shared" si="2607"/>
        <v>0.7</v>
      </c>
      <c r="AO1677" s="7">
        <f t="shared" si="2533"/>
        <v>-16.599609375</v>
      </c>
      <c r="AP1677" s="8">
        <f t="shared" si="2537"/>
        <v>0.5518813321846483</v>
      </c>
      <c r="AQ1677" s="8">
        <f t="shared" si="2538"/>
        <v>0</v>
      </c>
      <c r="AR1677" s="8">
        <f t="shared" si="2539"/>
        <v>0.65454545454545454</v>
      </c>
      <c r="AT1677" s="8">
        <f t="shared" si="2534"/>
        <v>7</v>
      </c>
      <c r="AU1677" s="8">
        <f t="shared" si="2535"/>
        <v>3</v>
      </c>
      <c r="AV1677" s="4"/>
    </row>
    <row r="1678" spans="1:53" x14ac:dyDescent="0.25">
      <c r="A1678" t="s">
        <v>1682</v>
      </c>
      <c r="B1678">
        <v>17040.849609375</v>
      </c>
      <c r="C1678">
        <v>17076.05078125</v>
      </c>
      <c r="D1678">
        <v>17016.400390625</v>
      </c>
      <c r="E1678">
        <v>17070.099609375</v>
      </c>
      <c r="F1678">
        <v>17070.099609375</v>
      </c>
      <c r="G1678">
        <v>0</v>
      </c>
      <c r="H1678" t="str">
        <f t="shared" si="2582"/>
        <v xml:space="preserve"> 11:15:00+05:30</v>
      </c>
      <c r="I1678" t="str">
        <f t="shared" si="2583"/>
        <v>N</v>
      </c>
      <c r="J1678">
        <f t="shared" si="2584"/>
        <v>28.94921875</v>
      </c>
      <c r="K1678">
        <f t="shared" si="2585"/>
        <v>29.25</v>
      </c>
      <c r="L1678" s="3">
        <f t="shared" si="2586"/>
        <v>1.6987831271019175E-3</v>
      </c>
      <c r="M1678" s="3">
        <f t="shared" si="2587"/>
        <v>1.7164637134000733E-3</v>
      </c>
      <c r="N1678" t="str">
        <f t="shared" si="2588"/>
        <v>2021-12-23</v>
      </c>
      <c r="O1678">
        <f t="shared" si="2589"/>
        <v>15.451171875</v>
      </c>
      <c r="P1678">
        <f t="shared" si="2590"/>
        <v>-102.548828125</v>
      </c>
      <c r="Q1678">
        <f t="shared" si="2591"/>
        <v>136.451171875</v>
      </c>
      <c r="R1678">
        <f t="shared" si="2592"/>
        <v>161</v>
      </c>
      <c r="S1678">
        <f t="shared" si="2593"/>
        <v>16939</v>
      </c>
      <c r="T1678">
        <f t="shared" si="2594"/>
        <v>16809.669084821428</v>
      </c>
      <c r="U1678">
        <f t="shared" si="2595"/>
        <v>131.099609375</v>
      </c>
      <c r="V1678">
        <f t="shared" si="2596"/>
        <v>260.43052455357247</v>
      </c>
      <c r="W1678">
        <f t="shared" si="2597"/>
        <v>59.650390625</v>
      </c>
      <c r="X1678">
        <f t="shared" si="2598"/>
        <v>53.6650390625</v>
      </c>
      <c r="Y1678">
        <f t="shared" si="2599"/>
        <v>16980.731185752127</v>
      </c>
      <c r="Z1678">
        <f t="shared" si="2518"/>
        <v>16922.080694717231</v>
      </c>
      <c r="AA1678">
        <f t="shared" si="2600"/>
        <v>89.368423622872797</v>
      </c>
      <c r="AB1678">
        <f t="shared" si="2601"/>
        <v>148.01891465776862</v>
      </c>
      <c r="AC1678" s="9">
        <f t="shared" si="2602"/>
        <v>58.650491034895822</v>
      </c>
      <c r="AD1678" s="4">
        <f t="shared" si="2603"/>
        <v>0.22396221268486941</v>
      </c>
      <c r="AE1678" s="2">
        <f t="shared" si="2604"/>
        <v>3.5054646844031555E-3</v>
      </c>
      <c r="AF1678">
        <f t="shared" si="2605"/>
        <v>171.06210093069967</v>
      </c>
      <c r="AG1678" s="4">
        <f t="shared" si="2606"/>
        <v>2.5041589173662195E-2</v>
      </c>
      <c r="AI1678">
        <f t="shared" si="2516"/>
        <v>1</v>
      </c>
      <c r="AJ1678">
        <f t="shared" si="2519"/>
        <v>0</v>
      </c>
      <c r="AK1678">
        <f t="shared" si="2520"/>
        <v>0</v>
      </c>
      <c r="AL1678">
        <f t="shared" ref="AL1678:AN1678" si="2608">SUM(AI1668:AI1677)/10</f>
        <v>0.4</v>
      </c>
      <c r="AM1678">
        <f t="shared" si="2608"/>
        <v>0</v>
      </c>
      <c r="AN1678">
        <f t="shared" si="2608"/>
        <v>0.6</v>
      </c>
      <c r="AO1678" s="7">
        <f t="shared" si="2533"/>
        <v>28.94921875</v>
      </c>
      <c r="AP1678" s="8">
        <f t="shared" si="2537"/>
        <v>0.63335745360562135</v>
      </c>
      <c r="AQ1678" s="8">
        <f t="shared" si="2538"/>
        <v>0</v>
      </c>
      <c r="AR1678" s="8">
        <f t="shared" si="2539"/>
        <v>0.57272727272727275</v>
      </c>
      <c r="AT1678" s="8">
        <f t="shared" si="2534"/>
        <v>7</v>
      </c>
      <c r="AU1678" s="8">
        <f t="shared" si="2535"/>
        <v>3</v>
      </c>
      <c r="AV1678" s="4"/>
    </row>
    <row r="1679" spans="1:53" x14ac:dyDescent="0.25">
      <c r="A1679" t="s">
        <v>1683</v>
      </c>
      <c r="B1679">
        <v>17070.05078125</v>
      </c>
      <c r="C1679">
        <v>17091.94921875</v>
      </c>
      <c r="D1679">
        <v>17068.69921875</v>
      </c>
      <c r="E1679">
        <v>17085.55078125</v>
      </c>
      <c r="F1679">
        <v>17085.55078125</v>
      </c>
      <c r="G1679">
        <v>0</v>
      </c>
      <c r="H1679" t="str">
        <f t="shared" si="2582"/>
        <v xml:space="preserve"> 12:15:00+05:30</v>
      </c>
      <c r="I1679" t="str">
        <f t="shared" si="2583"/>
        <v>N</v>
      </c>
      <c r="J1679">
        <f t="shared" si="2584"/>
        <v>15.451171875</v>
      </c>
      <c r="K1679">
        <f t="shared" si="2585"/>
        <v>15.5</v>
      </c>
      <c r="L1679" s="3">
        <f t="shared" si="2586"/>
        <v>9.051600300278344E-4</v>
      </c>
      <c r="M1679" s="3">
        <f t="shared" si="2587"/>
        <v>9.0802307495332305E-4</v>
      </c>
      <c r="N1679" t="str">
        <f t="shared" si="2588"/>
        <v>2021-12-23</v>
      </c>
      <c r="O1679">
        <f t="shared" si="2589"/>
        <v>-35.650390625</v>
      </c>
      <c r="P1679">
        <f t="shared" si="2590"/>
        <v>-96.900390625</v>
      </c>
      <c r="Q1679">
        <f t="shared" si="2591"/>
        <v>152.19921875</v>
      </c>
      <c r="R1679">
        <f t="shared" si="2592"/>
        <v>146.94921875</v>
      </c>
      <c r="S1679">
        <f t="shared" si="2593"/>
        <v>16964.24365234375</v>
      </c>
      <c r="T1679">
        <f t="shared" si="2594"/>
        <v>16834.626209077382</v>
      </c>
      <c r="U1679">
        <f t="shared" si="2595"/>
        <v>121.30712890625</v>
      </c>
      <c r="V1679">
        <f t="shared" si="2596"/>
        <v>250.92457217261835</v>
      </c>
      <c r="W1679">
        <f t="shared" si="2597"/>
        <v>23.25</v>
      </c>
      <c r="X1679">
        <f t="shared" si="2598"/>
        <v>57.470117187500001</v>
      </c>
      <c r="Y1679">
        <f t="shared" si="2599"/>
        <v>17004.024429196099</v>
      </c>
      <c r="Z1679">
        <f t="shared" si="2518"/>
        <v>16936.941611674756</v>
      </c>
      <c r="AA1679">
        <f t="shared" si="2600"/>
        <v>81.526352053901064</v>
      </c>
      <c r="AB1679">
        <f t="shared" si="2601"/>
        <v>148.60916957524387</v>
      </c>
      <c r="AC1679" s="9">
        <f t="shared" si="2602"/>
        <v>67.082817521342804</v>
      </c>
      <c r="AD1679" s="4">
        <f t="shared" si="2603"/>
        <v>0.14377247892826547</v>
      </c>
      <c r="AE1679" s="2">
        <f t="shared" si="2604"/>
        <v>1.3621424633495111E-3</v>
      </c>
      <c r="AF1679">
        <f t="shared" si="2605"/>
        <v>169.39822011871729</v>
      </c>
      <c r="AG1679" s="4">
        <f t="shared" si="2606"/>
        <v>-9.7267647417498323E-3</v>
      </c>
      <c r="AI1679">
        <f t="shared" si="2516"/>
        <v>1</v>
      </c>
      <c r="AJ1679">
        <f t="shared" si="2519"/>
        <v>0</v>
      </c>
      <c r="AK1679">
        <f t="shared" si="2520"/>
        <v>0</v>
      </c>
      <c r="AL1679">
        <f t="shared" ref="AL1679:AN1679" si="2609">SUM(AI1669:AI1678)/10</f>
        <v>0.5</v>
      </c>
      <c r="AM1679">
        <f t="shared" si="2609"/>
        <v>0</v>
      </c>
      <c r="AN1679">
        <f t="shared" si="2609"/>
        <v>0.5</v>
      </c>
      <c r="AO1679" s="7">
        <f t="shared" si="2533"/>
        <v>15.451171875</v>
      </c>
      <c r="AP1679" s="8">
        <f t="shared" si="2537"/>
        <v>0.70001973476823565</v>
      </c>
      <c r="AQ1679" s="8">
        <f t="shared" si="2538"/>
        <v>0</v>
      </c>
      <c r="AR1679" s="8">
        <f t="shared" si="2539"/>
        <v>0.49090909090909091</v>
      </c>
      <c r="AT1679" s="8">
        <f t="shared" si="2534"/>
        <v>7</v>
      </c>
      <c r="AU1679" s="8">
        <f t="shared" si="2535"/>
        <v>3</v>
      </c>
      <c r="AV1679" s="4"/>
    </row>
    <row r="1680" spans="1:53" x14ac:dyDescent="0.25">
      <c r="A1680" t="s">
        <v>1684</v>
      </c>
      <c r="B1680">
        <v>17085.900390625</v>
      </c>
      <c r="C1680">
        <v>17117.94921875</v>
      </c>
      <c r="D1680">
        <v>17046.5</v>
      </c>
      <c r="E1680">
        <v>17049.900390625</v>
      </c>
      <c r="F1680">
        <v>17049.900390625</v>
      </c>
      <c r="G1680">
        <v>0</v>
      </c>
      <c r="H1680" t="str">
        <f t="shared" si="2582"/>
        <v xml:space="preserve"> 13:15:00+05:30</v>
      </c>
      <c r="I1680" t="str">
        <f t="shared" si="2583"/>
        <v>N</v>
      </c>
      <c r="J1680">
        <f t="shared" si="2584"/>
        <v>-35.650390625</v>
      </c>
      <c r="K1680">
        <f t="shared" si="2585"/>
        <v>-36</v>
      </c>
      <c r="L1680" s="3">
        <f t="shared" si="2586"/>
        <v>-2.0865812920777128E-3</v>
      </c>
      <c r="M1680" s="3">
        <f t="shared" si="2587"/>
        <v>-2.107000461020663E-3</v>
      </c>
      <c r="N1680" t="str">
        <f t="shared" si="2588"/>
        <v>2021-12-23</v>
      </c>
      <c r="O1680">
        <f t="shared" si="2589"/>
        <v>37.5</v>
      </c>
      <c r="P1680">
        <f t="shared" si="2590"/>
        <v>-106.400390625</v>
      </c>
      <c r="Q1680">
        <f t="shared" si="2591"/>
        <v>163.298828125</v>
      </c>
      <c r="R1680">
        <f t="shared" si="2592"/>
        <v>201.849609375</v>
      </c>
      <c r="S1680">
        <f t="shared" si="2593"/>
        <v>16990.112548828125</v>
      </c>
      <c r="T1680">
        <f t="shared" si="2594"/>
        <v>16865.128627232141</v>
      </c>
      <c r="U1680">
        <f t="shared" si="2595"/>
        <v>59.787841796875</v>
      </c>
      <c r="V1680">
        <f t="shared" si="2596"/>
        <v>184.7717633928587</v>
      </c>
      <c r="W1680">
        <f t="shared" si="2597"/>
        <v>71.44921875</v>
      </c>
      <c r="X1680">
        <f t="shared" si="2598"/>
        <v>51.810156249999999</v>
      </c>
      <c r="Y1680">
        <f t="shared" si="2599"/>
        <v>17014.219087291411</v>
      </c>
      <c r="Z1680">
        <f t="shared" si="2518"/>
        <v>16947.210591579325</v>
      </c>
      <c r="AA1680">
        <f t="shared" si="2600"/>
        <v>35.681303333589312</v>
      </c>
      <c r="AB1680">
        <f t="shared" si="2601"/>
        <v>102.68979904567459</v>
      </c>
      <c r="AC1680" s="9">
        <f t="shared" si="2602"/>
        <v>67.008495712085278</v>
      </c>
      <c r="AD1680" s="4">
        <f t="shared" si="2603"/>
        <v>-1.1079112655618594E-3</v>
      </c>
      <c r="AE1680" s="2">
        <f t="shared" si="2604"/>
        <v>4.1914304256005629E-3</v>
      </c>
      <c r="AF1680">
        <f t="shared" si="2605"/>
        <v>149.09046005926939</v>
      </c>
      <c r="AG1680" s="4">
        <f t="shared" si="2606"/>
        <v>-0.11988177942611121</v>
      </c>
      <c r="AI1680">
        <f t="shared" si="2516"/>
        <v>0</v>
      </c>
      <c r="AJ1680">
        <f t="shared" si="2519"/>
        <v>0</v>
      </c>
      <c r="AK1680">
        <f t="shared" si="2520"/>
        <v>1</v>
      </c>
      <c r="AL1680">
        <f t="shared" ref="AL1680:AN1680" si="2610">SUM(AI1670:AI1679)/10</f>
        <v>0.6</v>
      </c>
      <c r="AM1680">
        <f t="shared" si="2610"/>
        <v>0</v>
      </c>
      <c r="AN1680">
        <f t="shared" si="2610"/>
        <v>0.4</v>
      </c>
      <c r="AO1680" s="7">
        <f t="shared" si="2533"/>
        <v>-35.650390625</v>
      </c>
      <c r="AP1680" s="8">
        <f t="shared" si="2537"/>
        <v>0.57274341935582918</v>
      </c>
      <c r="AQ1680" s="8">
        <f t="shared" si="2538"/>
        <v>0</v>
      </c>
      <c r="AR1680" s="8">
        <f t="shared" si="2539"/>
        <v>0.59090909090909094</v>
      </c>
      <c r="AT1680" s="8">
        <f t="shared" si="2534"/>
        <v>7</v>
      </c>
      <c r="AU1680" s="8">
        <f t="shared" si="2535"/>
        <v>3</v>
      </c>
      <c r="AV1680" s="4"/>
    </row>
    <row r="1681" spans="1:48" x14ac:dyDescent="0.25">
      <c r="A1681" t="s">
        <v>1685</v>
      </c>
      <c r="B1681">
        <v>17049.75</v>
      </c>
      <c r="C1681">
        <v>17095.25</v>
      </c>
      <c r="D1681">
        <v>17041.849609375</v>
      </c>
      <c r="E1681">
        <v>17087.400390625</v>
      </c>
      <c r="F1681">
        <v>17087.400390625</v>
      </c>
      <c r="G1681">
        <v>0</v>
      </c>
      <c r="H1681" t="str">
        <f t="shared" si="2582"/>
        <v xml:space="preserve"> 14:15:00+05:30</v>
      </c>
      <c r="I1681" t="str">
        <f t="shared" si="2583"/>
        <v>N</v>
      </c>
      <c r="J1681">
        <f t="shared" si="2584"/>
        <v>37.5</v>
      </c>
      <c r="K1681">
        <f t="shared" si="2585"/>
        <v>37.650390625</v>
      </c>
      <c r="L1681" s="3">
        <f t="shared" si="2586"/>
        <v>2.1994263392072144E-3</v>
      </c>
      <c r="M1681" s="3">
        <f t="shared" si="2587"/>
        <v>2.2082664335254182E-3</v>
      </c>
      <c r="N1681" t="str">
        <f t="shared" si="2588"/>
        <v>2021-12-23</v>
      </c>
      <c r="O1681">
        <f t="shared" si="2589"/>
        <v>-36.349609375</v>
      </c>
      <c r="P1681">
        <f t="shared" si="2590"/>
        <v>-46</v>
      </c>
      <c r="Q1681">
        <f t="shared" si="2591"/>
        <v>147.69921875</v>
      </c>
      <c r="R1681">
        <f t="shared" si="2592"/>
        <v>135.94921875</v>
      </c>
      <c r="S1681">
        <f t="shared" si="2593"/>
        <v>17012.0751953125</v>
      </c>
      <c r="T1681">
        <f t="shared" si="2594"/>
        <v>16890.145275297618</v>
      </c>
      <c r="U1681">
        <f t="shared" si="2595"/>
        <v>75.3251953125</v>
      </c>
      <c r="V1681">
        <f t="shared" si="2596"/>
        <v>197.25511532738165</v>
      </c>
      <c r="W1681">
        <f t="shared" si="2597"/>
        <v>53.400390625</v>
      </c>
      <c r="X1681">
        <f t="shared" si="2598"/>
        <v>52.355078124999999</v>
      </c>
      <c r="Y1681">
        <f t="shared" si="2599"/>
        <v>17030.481599143321</v>
      </c>
      <c r="Z1681">
        <f t="shared" si="2518"/>
        <v>16959.955118765294</v>
      </c>
      <c r="AA1681">
        <f t="shared" si="2600"/>
        <v>56.918791481679364</v>
      </c>
      <c r="AB1681">
        <f t="shared" si="2601"/>
        <v>127.44527185970583</v>
      </c>
      <c r="AC1681" s="9">
        <f t="shared" si="2602"/>
        <v>70.526480378026463</v>
      </c>
      <c r="AD1681" s="4">
        <f t="shared" si="2603"/>
        <v>5.2500576659068335E-2</v>
      </c>
      <c r="AE1681" s="2">
        <f t="shared" si="2604"/>
        <v>3.1334856162340248E-3</v>
      </c>
      <c r="AF1681">
        <f t="shared" si="2605"/>
        <v>140.33632384570228</v>
      </c>
      <c r="AG1681" s="4">
        <f t="shared" si="2606"/>
        <v>-5.8716944129671281E-2</v>
      </c>
      <c r="AI1681">
        <f t="shared" si="2516"/>
        <v>1</v>
      </c>
      <c r="AJ1681">
        <f t="shared" si="2519"/>
        <v>0</v>
      </c>
      <c r="AK1681">
        <f t="shared" si="2520"/>
        <v>0</v>
      </c>
      <c r="AL1681">
        <f t="shared" ref="AL1681:AN1681" si="2611">SUM(AI1671:AI1680)/10</f>
        <v>0.6</v>
      </c>
      <c r="AM1681">
        <f t="shared" si="2611"/>
        <v>0</v>
      </c>
      <c r="AN1681">
        <f t="shared" si="2611"/>
        <v>0.4</v>
      </c>
      <c r="AO1681" s="7">
        <f t="shared" si="2533"/>
        <v>37.5</v>
      </c>
      <c r="AP1681" s="8">
        <f t="shared" si="2537"/>
        <v>0.65042643401840572</v>
      </c>
      <c r="AQ1681" s="8">
        <f t="shared" si="2538"/>
        <v>0</v>
      </c>
      <c r="AR1681" s="8">
        <f t="shared" si="2539"/>
        <v>0.32727272727272727</v>
      </c>
      <c r="AT1681" s="8">
        <f t="shared" si="2534"/>
        <v>7</v>
      </c>
      <c r="AU1681" s="8">
        <f t="shared" si="2535"/>
        <v>3</v>
      </c>
      <c r="AV1681" s="4"/>
    </row>
    <row r="1682" spans="1:48" x14ac:dyDescent="0.25">
      <c r="A1682" t="s">
        <v>1686</v>
      </c>
      <c r="B1682">
        <v>17088.19921875</v>
      </c>
      <c r="C1682">
        <v>17089.349609375</v>
      </c>
      <c r="D1682">
        <v>17043.349609375</v>
      </c>
      <c r="E1682">
        <v>17051.05078125</v>
      </c>
      <c r="F1682">
        <v>17051.05078125</v>
      </c>
      <c r="G1682">
        <v>0</v>
      </c>
      <c r="H1682" t="str">
        <f t="shared" si="2582"/>
        <v xml:space="preserve"> 15:15:00+05:30</v>
      </c>
      <c r="I1682" t="str">
        <f t="shared" si="2583"/>
        <v>N</v>
      </c>
      <c r="J1682">
        <f t="shared" si="2584"/>
        <v>-36.349609375</v>
      </c>
      <c r="K1682">
        <f t="shared" si="2585"/>
        <v>-37.1484375</v>
      </c>
      <c r="L1682" s="3">
        <f t="shared" si="2586"/>
        <v>-2.1272755681983791E-3</v>
      </c>
      <c r="M1682" s="3">
        <f t="shared" si="2587"/>
        <v>-2.1739234792650906E-3</v>
      </c>
      <c r="N1682" t="str">
        <f t="shared" si="2588"/>
        <v>2021-12-23</v>
      </c>
      <c r="O1682">
        <f t="shared" si="2589"/>
        <v>-105.150390625</v>
      </c>
      <c r="P1682">
        <f t="shared" si="2590"/>
        <v>-49.25</v>
      </c>
      <c r="Q1682">
        <f t="shared" si="2591"/>
        <v>187.44921875</v>
      </c>
      <c r="R1682">
        <f t="shared" si="2592"/>
        <v>159.798828125</v>
      </c>
      <c r="S1682">
        <f t="shared" si="2593"/>
        <v>17038.337646484375</v>
      </c>
      <c r="T1682">
        <f t="shared" si="2594"/>
        <v>16912.535807291668</v>
      </c>
      <c r="U1682">
        <f t="shared" si="2595"/>
        <v>12.713134765625</v>
      </c>
      <c r="V1682">
        <f t="shared" si="2596"/>
        <v>138.51497395833212</v>
      </c>
      <c r="W1682">
        <f t="shared" si="2597"/>
        <v>46</v>
      </c>
      <c r="X1682">
        <f t="shared" si="2598"/>
        <v>53.225000000000001</v>
      </c>
      <c r="Y1682">
        <f t="shared" si="2599"/>
        <v>17035.05252850036</v>
      </c>
      <c r="Z1682">
        <f t="shared" si="2518"/>
        <v>16968.236542627539</v>
      </c>
      <c r="AA1682">
        <f t="shared" si="2600"/>
        <v>15.998252749639505</v>
      </c>
      <c r="AB1682">
        <f t="shared" si="2601"/>
        <v>82.814238622460834</v>
      </c>
      <c r="AC1682" s="9">
        <f t="shared" si="2602"/>
        <v>66.815985872821329</v>
      </c>
      <c r="AD1682" s="4">
        <f t="shared" si="2603"/>
        <v>-5.2611366472800639E-2</v>
      </c>
      <c r="AE1682" s="2">
        <f t="shared" si="2604"/>
        <v>2.6989999650477671E-3</v>
      </c>
      <c r="AF1682">
        <f t="shared" si="2605"/>
        <v>122.51672120869262</v>
      </c>
      <c r="AG1682" s="4">
        <f t="shared" si="2606"/>
        <v>-0.12697783545051428</v>
      </c>
      <c r="AI1682">
        <f t="shared" si="2516"/>
        <v>0</v>
      </c>
      <c r="AJ1682">
        <f t="shared" si="2519"/>
        <v>0</v>
      </c>
      <c r="AK1682">
        <f t="shared" si="2520"/>
        <v>1</v>
      </c>
      <c r="AL1682">
        <f t="shared" ref="AL1682:AN1682" si="2612">SUM(AI1672:AI1681)/10</f>
        <v>0.7</v>
      </c>
      <c r="AM1682">
        <f t="shared" si="2612"/>
        <v>0</v>
      </c>
      <c r="AN1682">
        <f t="shared" si="2612"/>
        <v>0.3</v>
      </c>
      <c r="AO1682" s="7">
        <f t="shared" si="2533"/>
        <v>-36.349609375</v>
      </c>
      <c r="AP1682" s="8">
        <f t="shared" si="2537"/>
        <v>0.53216708237869559</v>
      </c>
      <c r="AQ1682" s="8">
        <f t="shared" si="2538"/>
        <v>0</v>
      </c>
      <c r="AR1682" s="8">
        <f t="shared" si="2539"/>
        <v>0.50909090909090915</v>
      </c>
      <c r="AT1682" s="8">
        <f t="shared" si="2534"/>
        <v>7</v>
      </c>
      <c r="AU1682" s="8">
        <f t="shared" si="2535"/>
        <v>3</v>
      </c>
      <c r="AV1682" s="4"/>
    </row>
    <row r="1683" spans="1:48" x14ac:dyDescent="0.25">
      <c r="A1683" t="s">
        <v>1687</v>
      </c>
      <c r="B1683">
        <v>17149.5</v>
      </c>
      <c r="C1683">
        <v>17151.44921875</v>
      </c>
      <c r="D1683">
        <v>16925.400390625</v>
      </c>
      <c r="E1683">
        <v>16945.900390625</v>
      </c>
      <c r="F1683">
        <v>16945.900390625</v>
      </c>
      <c r="G1683">
        <v>0</v>
      </c>
      <c r="H1683" t="str">
        <f t="shared" si="2582"/>
        <v xml:space="preserve"> 09:15:00+05:30</v>
      </c>
      <c r="I1683" t="str">
        <f t="shared" si="2583"/>
        <v>Y</v>
      </c>
      <c r="J1683">
        <f t="shared" si="2584"/>
        <v>-105.150390625</v>
      </c>
      <c r="K1683">
        <f t="shared" si="2585"/>
        <v>-203.599609375</v>
      </c>
      <c r="L1683" s="3">
        <f t="shared" si="2586"/>
        <v>-6.1667982797064605E-3</v>
      </c>
      <c r="M1683" s="3">
        <f t="shared" si="2587"/>
        <v>-1.1872043463366278E-2</v>
      </c>
      <c r="N1683" t="str">
        <f t="shared" si="2588"/>
        <v>2021-12-24</v>
      </c>
      <c r="O1683">
        <f t="shared" si="2589"/>
        <v>21.650390625</v>
      </c>
      <c r="P1683">
        <f t="shared" si="2590"/>
        <v>54</v>
      </c>
      <c r="Q1683">
        <f t="shared" si="2591"/>
        <v>287.44921875</v>
      </c>
      <c r="R1683">
        <f t="shared" si="2592"/>
        <v>283.048828125</v>
      </c>
      <c r="S1683">
        <f t="shared" si="2593"/>
        <v>17051.375244140625</v>
      </c>
      <c r="T1683">
        <f t="shared" si="2594"/>
        <v>16933.395368303572</v>
      </c>
      <c r="U1683">
        <f t="shared" si="2595"/>
        <v>-105.474853515625</v>
      </c>
      <c r="V1683">
        <f t="shared" si="2596"/>
        <v>12.505022321427532</v>
      </c>
      <c r="W1683">
        <f t="shared" si="2597"/>
        <v>226.048828125</v>
      </c>
      <c r="X1683">
        <f t="shared" si="2598"/>
        <v>53.059960937500001</v>
      </c>
      <c r="Y1683">
        <f t="shared" si="2599"/>
        <v>17015.240942305834</v>
      </c>
      <c r="Z1683">
        <f t="shared" si="2518"/>
        <v>16966.205983354583</v>
      </c>
      <c r="AA1683">
        <f t="shared" si="2600"/>
        <v>-69.340551680834324</v>
      </c>
      <c r="AB1683">
        <f t="shared" si="2601"/>
        <v>-20.305592729582713</v>
      </c>
      <c r="AC1683" s="9">
        <f t="shared" si="2602"/>
        <v>49.03495895125161</v>
      </c>
      <c r="AD1683" s="4">
        <f t="shared" si="2603"/>
        <v>-0.26611935286586091</v>
      </c>
      <c r="AE1683" s="2">
        <f t="shared" si="2604"/>
        <v>1.3355597085325599E-2</v>
      </c>
      <c r="AF1683">
        <f t="shared" si="2605"/>
        <v>81.845574002261856</v>
      </c>
      <c r="AG1683" s="4">
        <f t="shared" si="2606"/>
        <v>-0.33196405196930068</v>
      </c>
      <c r="AI1683">
        <f t="shared" si="2516"/>
        <v>0</v>
      </c>
      <c r="AJ1683">
        <f t="shared" si="2519"/>
        <v>0</v>
      </c>
      <c r="AK1683">
        <f t="shared" si="2520"/>
        <v>1</v>
      </c>
      <c r="AL1683">
        <f t="shared" ref="AL1683:AN1683" si="2613">SUM(AI1673:AI1682)/10</f>
        <v>0.7</v>
      </c>
      <c r="AM1683">
        <f t="shared" si="2613"/>
        <v>0</v>
      </c>
      <c r="AN1683">
        <f t="shared" si="2613"/>
        <v>0.3</v>
      </c>
      <c r="AO1683" s="7">
        <f t="shared" si="2533"/>
        <v>-105.150390625</v>
      </c>
      <c r="AP1683" s="8">
        <f t="shared" si="2537"/>
        <v>0.4354094310371146</v>
      </c>
      <c r="AQ1683" s="8">
        <f t="shared" si="2538"/>
        <v>0</v>
      </c>
      <c r="AR1683" s="8">
        <f t="shared" si="2539"/>
        <v>0.42727272727272725</v>
      </c>
      <c r="AT1683" s="8">
        <f t="shared" si="2534"/>
        <v>6</v>
      </c>
      <c r="AU1683" s="8">
        <f t="shared" si="2535"/>
        <v>4</v>
      </c>
      <c r="AV1683" s="4"/>
    </row>
    <row r="1684" spans="1:48" x14ac:dyDescent="0.25">
      <c r="A1684" t="s">
        <v>1688</v>
      </c>
      <c r="B1684">
        <v>16944.69921875</v>
      </c>
      <c r="C1684">
        <v>16977.55078125</v>
      </c>
      <c r="D1684">
        <v>16910.19921875</v>
      </c>
      <c r="E1684">
        <v>16967.55078125</v>
      </c>
      <c r="F1684">
        <v>16967.55078125</v>
      </c>
      <c r="G1684">
        <v>0</v>
      </c>
      <c r="H1684" t="str">
        <f t="shared" si="2582"/>
        <v xml:space="preserve"> 10:15:00+05:30</v>
      </c>
      <c r="I1684" t="str">
        <f t="shared" si="2583"/>
        <v>N</v>
      </c>
      <c r="J1684">
        <f t="shared" si="2584"/>
        <v>21.650390625</v>
      </c>
      <c r="K1684">
        <f t="shared" si="2585"/>
        <v>22.8515625</v>
      </c>
      <c r="L1684" s="3">
        <f t="shared" si="2586"/>
        <v>1.2776181923610072E-3</v>
      </c>
      <c r="M1684" s="3">
        <f t="shared" si="2587"/>
        <v>1.3485965259692433E-3</v>
      </c>
      <c r="N1684" t="str">
        <f t="shared" si="2588"/>
        <v>2021-12-24</v>
      </c>
      <c r="O1684">
        <f t="shared" si="2589"/>
        <v>21.099609375</v>
      </c>
      <c r="P1684">
        <f t="shared" si="2590"/>
        <v>-3.900390625</v>
      </c>
      <c r="Q1684">
        <f t="shared" si="2591"/>
        <v>285.5</v>
      </c>
      <c r="S1684">
        <f t="shared" si="2593"/>
        <v>17048.600341796875</v>
      </c>
      <c r="T1684">
        <f t="shared" si="2594"/>
        <v>16939.876302083332</v>
      </c>
      <c r="U1684">
        <f t="shared" si="2595"/>
        <v>-81.049560546875</v>
      </c>
      <c r="V1684">
        <f t="shared" si="2596"/>
        <v>27.674479166667879</v>
      </c>
      <c r="W1684">
        <f t="shared" si="2597"/>
        <v>67.3515625</v>
      </c>
      <c r="X1684">
        <f t="shared" si="2598"/>
        <v>70.489843750000006</v>
      </c>
      <c r="Y1684">
        <f t="shared" si="2599"/>
        <v>17004.643128737873</v>
      </c>
      <c r="Z1684">
        <f t="shared" si="2518"/>
        <v>16966.328237708713</v>
      </c>
      <c r="AA1684">
        <f t="shared" si="2600"/>
        <v>-37.092347487872757</v>
      </c>
      <c r="AB1684">
        <f t="shared" si="2601"/>
        <v>1.2225435412874504</v>
      </c>
      <c r="AC1684" s="9">
        <f t="shared" si="2602"/>
        <v>38.314891029160208</v>
      </c>
      <c r="AD1684" s="4">
        <f t="shared" si="2603"/>
        <v>-0.21862092171319691</v>
      </c>
      <c r="AE1684" s="2">
        <f t="shared" si="2604"/>
        <v>3.9828958623574764E-3</v>
      </c>
      <c r="AF1684">
        <f t="shared" si="2605"/>
        <v>64.766826654540637</v>
      </c>
      <c r="AG1684" s="4">
        <f t="shared" si="2606"/>
        <v>-0.20867038390187398</v>
      </c>
      <c r="AI1684">
        <f t="shared" si="2516"/>
        <v>0</v>
      </c>
      <c r="AJ1684">
        <f t="shared" si="2519"/>
        <v>0</v>
      </c>
      <c r="AK1684">
        <f t="shared" si="2520"/>
        <v>1</v>
      </c>
      <c r="AL1684">
        <f t="shared" ref="AL1684:AN1684" si="2614">SUM(AI1674:AI1683)/10</f>
        <v>0.7</v>
      </c>
      <c r="AM1684">
        <f t="shared" si="2614"/>
        <v>0</v>
      </c>
      <c r="AN1684">
        <f t="shared" si="2614"/>
        <v>0.3</v>
      </c>
      <c r="AO1684" s="7">
        <f t="shared" si="2533"/>
        <v>21.650390625</v>
      </c>
      <c r="AP1684" s="8">
        <f t="shared" si="2537"/>
        <v>0.35624407993945739</v>
      </c>
      <c r="AQ1684" s="8">
        <f t="shared" si="2538"/>
        <v>0</v>
      </c>
      <c r="AR1684" s="8">
        <f t="shared" si="2539"/>
        <v>0.42727272727272725</v>
      </c>
      <c r="AT1684" s="8">
        <f t="shared" si="2534"/>
        <v>6</v>
      </c>
      <c r="AU1684" s="8">
        <f t="shared" si="2535"/>
        <v>4</v>
      </c>
      <c r="AV1684" s="4"/>
    </row>
    <row r="1685" spans="1:48" x14ac:dyDescent="0.25">
      <c r="A1685" t="s">
        <v>1689</v>
      </c>
      <c r="B1685">
        <v>16968.099609375</v>
      </c>
      <c r="C1685">
        <v>16990.400390625</v>
      </c>
      <c r="D1685">
        <v>16925.349609375</v>
      </c>
      <c r="E1685">
        <v>16988.650390625</v>
      </c>
      <c r="F1685">
        <v>16988.650390625</v>
      </c>
      <c r="G1685">
        <v>0</v>
      </c>
      <c r="H1685" t="str">
        <f t="shared" si="2582"/>
        <v xml:space="preserve"> 11:15:00+05:30</v>
      </c>
      <c r="I1685" t="str">
        <f t="shared" si="2583"/>
        <v>N</v>
      </c>
      <c r="J1685">
        <f t="shared" si="2584"/>
        <v>21.099609375</v>
      </c>
      <c r="K1685">
        <f t="shared" si="2585"/>
        <v>20.55078125</v>
      </c>
      <c r="L1685" s="3">
        <f t="shared" si="2586"/>
        <v>1.2435271093053767E-3</v>
      </c>
      <c r="M1685" s="3">
        <f t="shared" si="2587"/>
        <v>1.2111421858135216E-3</v>
      </c>
      <c r="N1685" t="str">
        <f t="shared" si="2588"/>
        <v>2021-12-24</v>
      </c>
      <c r="O1685">
        <f t="shared" si="2589"/>
        <v>-45.150390625</v>
      </c>
      <c r="P1685">
        <f t="shared" si="2590"/>
        <v>22.798828125</v>
      </c>
      <c r="Q1685">
        <f t="shared" si="2591"/>
        <v>232.69921875</v>
      </c>
      <c r="S1685">
        <f t="shared" si="2593"/>
        <v>17037.325439453125</v>
      </c>
      <c r="T1685">
        <f t="shared" si="2594"/>
        <v>16943.957310267859</v>
      </c>
      <c r="U1685">
        <f t="shared" si="2595"/>
        <v>-48.675048828125</v>
      </c>
      <c r="V1685">
        <f t="shared" si="2596"/>
        <v>44.693080357141298</v>
      </c>
      <c r="W1685">
        <f t="shared" si="2597"/>
        <v>65.05078125</v>
      </c>
      <c r="X1685">
        <f t="shared" si="2598"/>
        <v>67.990039062500003</v>
      </c>
      <c r="Y1685">
        <f t="shared" si="2599"/>
        <v>17001.089186935013</v>
      </c>
      <c r="Z1685">
        <f t="shared" si="2518"/>
        <v>16968.357524337465</v>
      </c>
      <c r="AA1685">
        <f t="shared" si="2600"/>
        <v>-12.438796310012549</v>
      </c>
      <c r="AB1685">
        <f t="shared" si="2601"/>
        <v>20.292866287534707</v>
      </c>
      <c r="AC1685" s="9">
        <f t="shared" si="2602"/>
        <v>32.731662597547256</v>
      </c>
      <c r="AD1685" s="4">
        <f t="shared" si="2603"/>
        <v>-0.14571954354153688</v>
      </c>
      <c r="AE1685" s="2">
        <f t="shared" si="2604"/>
        <v>3.8433936522036852E-3</v>
      </c>
      <c r="AF1685">
        <f t="shared" si="2605"/>
        <v>57.131876667153847</v>
      </c>
      <c r="AG1685" s="4">
        <f t="shared" si="2606"/>
        <v>-0.11788365096395413</v>
      </c>
      <c r="AI1685">
        <f t="shared" si="2516"/>
        <v>0</v>
      </c>
      <c r="AJ1685">
        <f t="shared" si="2519"/>
        <v>0</v>
      </c>
      <c r="AK1685">
        <f t="shared" si="2520"/>
        <v>1</v>
      </c>
      <c r="AL1685">
        <f t="shared" ref="AL1685:AN1685" si="2615">SUM(AI1675:AI1684)/10</f>
        <v>0.6</v>
      </c>
      <c r="AM1685">
        <f t="shared" si="2615"/>
        <v>0</v>
      </c>
      <c r="AN1685">
        <f t="shared" si="2615"/>
        <v>0.4</v>
      </c>
      <c r="AO1685" s="7">
        <f t="shared" si="2533"/>
        <v>21.099609375</v>
      </c>
      <c r="AP1685" s="8">
        <f t="shared" si="2537"/>
        <v>0.29147242904137421</v>
      </c>
      <c r="AQ1685" s="8">
        <f t="shared" si="2538"/>
        <v>0</v>
      </c>
      <c r="AR1685" s="8">
        <f t="shared" si="2539"/>
        <v>0.42727272727272725</v>
      </c>
      <c r="AT1685" s="8">
        <f t="shared" si="2534"/>
        <v>6</v>
      </c>
      <c r="AU1685" s="8">
        <f t="shared" si="2535"/>
        <v>4</v>
      </c>
      <c r="AV1685" s="4"/>
    </row>
    <row r="1686" spans="1:48" x14ac:dyDescent="0.25">
      <c r="A1686" t="s">
        <v>1690</v>
      </c>
      <c r="B1686">
        <v>16988.19921875</v>
      </c>
      <c r="C1686">
        <v>16989.44921875</v>
      </c>
      <c r="D1686">
        <v>16939.150390625</v>
      </c>
      <c r="E1686">
        <v>16943.5</v>
      </c>
      <c r="F1686">
        <v>16943.5</v>
      </c>
      <c r="G1686">
        <v>0</v>
      </c>
      <c r="H1686" t="str">
        <f t="shared" si="2582"/>
        <v xml:space="preserve"> 12:15:00+05:30</v>
      </c>
      <c r="I1686" t="str">
        <f t="shared" si="2583"/>
        <v>N</v>
      </c>
      <c r="J1686">
        <f t="shared" si="2584"/>
        <v>-45.150390625</v>
      </c>
      <c r="K1686">
        <f t="shared" si="2585"/>
        <v>-44.69921875</v>
      </c>
      <c r="L1686" s="3">
        <f t="shared" si="2586"/>
        <v>-2.6576796618238579E-3</v>
      </c>
      <c r="M1686" s="3">
        <f t="shared" si="2587"/>
        <v>-2.6311922867413248E-3</v>
      </c>
      <c r="N1686" t="str">
        <f t="shared" si="2588"/>
        <v>2021-12-24</v>
      </c>
      <c r="O1686">
        <f t="shared" si="2589"/>
        <v>97.900390625</v>
      </c>
      <c r="P1686">
        <f t="shared" si="2590"/>
        <v>77.150390625</v>
      </c>
      <c r="Q1686">
        <f t="shared" si="2591"/>
        <v>266.44921875</v>
      </c>
      <c r="S1686">
        <f t="shared" si="2593"/>
        <v>17030.762939453125</v>
      </c>
      <c r="T1686">
        <f t="shared" si="2594"/>
        <v>16946.914434523809</v>
      </c>
      <c r="U1686">
        <f t="shared" si="2595"/>
        <v>-87.262939453125</v>
      </c>
      <c r="V1686">
        <f t="shared" si="2596"/>
        <v>-3.4144345238091773</v>
      </c>
      <c r="W1686">
        <f t="shared" si="2597"/>
        <v>50.298828125</v>
      </c>
      <c r="X1686">
        <f t="shared" si="2598"/>
        <v>72.055078124999994</v>
      </c>
      <c r="Y1686">
        <f t="shared" si="2599"/>
        <v>16988.291589838343</v>
      </c>
      <c r="Z1686">
        <f t="shared" si="2518"/>
        <v>16966.097749397697</v>
      </c>
      <c r="AA1686">
        <f t="shared" si="2600"/>
        <v>-44.791589838343498</v>
      </c>
      <c r="AB1686">
        <f t="shared" si="2601"/>
        <v>-22.597749397697044</v>
      </c>
      <c r="AC1686" s="9">
        <f t="shared" si="2602"/>
        <v>22.193840440646454</v>
      </c>
      <c r="AD1686" s="4">
        <f t="shared" si="2603"/>
        <v>-0.32194582617048156</v>
      </c>
      <c r="AE1686" s="2">
        <f t="shared" si="2604"/>
        <v>2.9693831724192004E-3</v>
      </c>
      <c r="AF1686">
        <f t="shared" si="2605"/>
        <v>41.37715531453432</v>
      </c>
      <c r="AG1686" s="4">
        <f t="shared" si="2606"/>
        <v>-0.2757606133683545</v>
      </c>
      <c r="AI1686">
        <f t="shared" si="2516"/>
        <v>0</v>
      </c>
      <c r="AJ1686">
        <f t="shared" si="2519"/>
        <v>0</v>
      </c>
      <c r="AK1686">
        <f t="shared" si="2520"/>
        <v>1</v>
      </c>
      <c r="AL1686">
        <f t="shared" ref="AL1686:AN1686" si="2616">SUM(AI1676:AI1685)/10</f>
        <v>0.5</v>
      </c>
      <c r="AM1686">
        <f t="shared" si="2616"/>
        <v>0</v>
      </c>
      <c r="AN1686">
        <f t="shared" si="2616"/>
        <v>0.5</v>
      </c>
      <c r="AO1686" s="7">
        <f t="shared" si="2533"/>
        <v>-45.150390625</v>
      </c>
      <c r="AP1686" s="8">
        <f t="shared" si="2537"/>
        <v>0.23847744194294254</v>
      </c>
      <c r="AQ1686" s="8">
        <f t="shared" si="2538"/>
        <v>0</v>
      </c>
      <c r="AR1686" s="8">
        <f t="shared" si="2539"/>
        <v>0.50909090909090915</v>
      </c>
      <c r="AT1686" s="8">
        <f t="shared" si="2534"/>
        <v>5</v>
      </c>
      <c r="AU1686" s="8">
        <f t="shared" si="2535"/>
        <v>5</v>
      </c>
      <c r="AV1686" s="4"/>
    </row>
    <row r="1687" spans="1:48" x14ac:dyDescent="0.25">
      <c r="A1687" t="s">
        <v>1691</v>
      </c>
      <c r="B1687">
        <v>16943.5</v>
      </c>
      <c r="C1687">
        <v>17046.349609375</v>
      </c>
      <c r="D1687">
        <v>16941.5</v>
      </c>
      <c r="E1687">
        <v>17041.400390625</v>
      </c>
      <c r="F1687">
        <v>17041.400390625</v>
      </c>
      <c r="G1687">
        <v>0</v>
      </c>
      <c r="H1687" t="str">
        <f t="shared" si="2582"/>
        <v xml:space="preserve"> 13:15:00+05:30</v>
      </c>
      <c r="I1687" t="str">
        <f t="shared" si="2583"/>
        <v>N</v>
      </c>
      <c r="J1687">
        <f t="shared" si="2584"/>
        <v>97.900390625</v>
      </c>
      <c r="K1687">
        <f t="shared" si="2585"/>
        <v>97.900390625</v>
      </c>
      <c r="L1687" s="3">
        <f t="shared" si="2586"/>
        <v>5.7780500265588574E-3</v>
      </c>
      <c r="M1687" s="3">
        <f t="shared" si="2587"/>
        <v>5.7780500265588574E-3</v>
      </c>
      <c r="N1687" t="str">
        <f t="shared" si="2588"/>
        <v>2021-12-24</v>
      </c>
      <c r="O1687">
        <f t="shared" si="2589"/>
        <v>-39.599609375</v>
      </c>
      <c r="P1687">
        <f t="shared" si="2590"/>
        <v>-1.150390625</v>
      </c>
      <c r="Q1687">
        <f t="shared" si="2591"/>
        <v>188.298828125</v>
      </c>
      <c r="S1687">
        <f t="shared" si="2593"/>
        <v>17014.93798828125</v>
      </c>
      <c r="T1687">
        <f t="shared" si="2594"/>
        <v>16949.562034970237</v>
      </c>
      <c r="U1687">
        <f t="shared" si="2595"/>
        <v>26.46240234375</v>
      </c>
      <c r="V1687">
        <f t="shared" si="2596"/>
        <v>91.838355654763291</v>
      </c>
      <c r="W1687">
        <f t="shared" si="2597"/>
        <v>104.849609375</v>
      </c>
      <c r="X1687">
        <f t="shared" si="2598"/>
        <v>69.569921875000006</v>
      </c>
      <c r="Y1687">
        <f t="shared" si="2599"/>
        <v>17000.09354556871</v>
      </c>
      <c r="Z1687">
        <f t="shared" si="2518"/>
        <v>16972.943444054723</v>
      </c>
      <c r="AA1687">
        <f t="shared" si="2600"/>
        <v>41.306845056289603</v>
      </c>
      <c r="AB1687">
        <f t="shared" si="2601"/>
        <v>68.456946570277069</v>
      </c>
      <c r="AC1687" s="9">
        <f t="shared" si="2602"/>
        <v>27.150101513987465</v>
      </c>
      <c r="AD1687" s="4">
        <f t="shared" si="2603"/>
        <v>0.22331696429897588</v>
      </c>
      <c r="AE1687" s="2">
        <f t="shared" si="2604"/>
        <v>6.1889212510698576E-3</v>
      </c>
      <c r="AF1687">
        <f t="shared" si="2605"/>
        <v>50.531510598473687</v>
      </c>
      <c r="AG1687" s="4">
        <f t="shared" si="2606"/>
        <v>0.22124177494444061</v>
      </c>
      <c r="AI1687">
        <f t="shared" si="2516"/>
        <v>1</v>
      </c>
      <c r="AJ1687">
        <f t="shared" si="2519"/>
        <v>0</v>
      </c>
      <c r="AK1687">
        <f t="shared" si="2520"/>
        <v>0</v>
      </c>
      <c r="AL1687">
        <f t="shared" ref="AL1687:AN1687" si="2617">SUM(AI1677:AI1686)/10</f>
        <v>0.4</v>
      </c>
      <c r="AM1687">
        <f t="shared" si="2617"/>
        <v>0</v>
      </c>
      <c r="AN1687">
        <f t="shared" si="2617"/>
        <v>0.6</v>
      </c>
      <c r="AO1687" s="7">
        <f t="shared" si="2533"/>
        <v>97.900390625</v>
      </c>
      <c r="AP1687" s="8">
        <f t="shared" si="2537"/>
        <v>0.37693608886240754</v>
      </c>
      <c r="AQ1687" s="8">
        <f t="shared" si="2538"/>
        <v>0</v>
      </c>
      <c r="AR1687" s="8">
        <f t="shared" si="2539"/>
        <v>0.40909090909090906</v>
      </c>
      <c r="AT1687" s="8">
        <f t="shared" si="2534"/>
        <v>6</v>
      </c>
      <c r="AU1687" s="8">
        <f t="shared" si="2535"/>
        <v>4</v>
      </c>
      <c r="AV1687" s="4"/>
    </row>
    <row r="1688" spans="1:48" x14ac:dyDescent="0.25">
      <c r="A1688" t="s">
        <v>1692</v>
      </c>
      <c r="B1688">
        <v>17041.30078125</v>
      </c>
      <c r="C1688">
        <v>17068.150390625</v>
      </c>
      <c r="D1688">
        <v>16983.349609375</v>
      </c>
      <c r="E1688">
        <v>17001.80078125</v>
      </c>
      <c r="F1688">
        <v>17001.80078125</v>
      </c>
      <c r="G1688">
        <v>0</v>
      </c>
      <c r="H1688" t="str">
        <f t="shared" si="2582"/>
        <v xml:space="preserve"> 14:15:00+05:30</v>
      </c>
      <c r="I1688" t="str">
        <f t="shared" si="2583"/>
        <v>N</v>
      </c>
      <c r="J1688">
        <f t="shared" si="2584"/>
        <v>-39.599609375</v>
      </c>
      <c r="K1688">
        <f t="shared" si="2585"/>
        <v>-39.5</v>
      </c>
      <c r="L1688" s="3">
        <f t="shared" si="2586"/>
        <v>-2.3237297679353256E-3</v>
      </c>
      <c r="M1688" s="3">
        <f t="shared" si="2587"/>
        <v>-2.3178981761451329E-3</v>
      </c>
      <c r="N1688" t="str">
        <f t="shared" si="2588"/>
        <v>2021-12-24</v>
      </c>
      <c r="O1688">
        <f t="shared" si="2589"/>
        <v>-1.900390625</v>
      </c>
      <c r="P1688">
        <f t="shared" si="2590"/>
        <v>78.349609375</v>
      </c>
      <c r="Q1688">
        <f t="shared" si="2591"/>
        <v>242</v>
      </c>
      <c r="S1688">
        <f t="shared" si="2593"/>
        <v>17009.419189453125</v>
      </c>
      <c r="T1688">
        <f t="shared" si="2594"/>
        <v>16961.421595982141</v>
      </c>
      <c r="U1688">
        <f t="shared" si="2595"/>
        <v>-7.618408203125</v>
      </c>
      <c r="V1688">
        <f t="shared" si="2596"/>
        <v>40.379185267858702</v>
      </c>
      <c r="W1688">
        <f t="shared" si="2597"/>
        <v>84.80078125</v>
      </c>
      <c r="X1688">
        <f t="shared" si="2598"/>
        <v>76.734960937500006</v>
      </c>
      <c r="Y1688">
        <f t="shared" si="2599"/>
        <v>17000.472931275664</v>
      </c>
      <c r="Z1688">
        <f t="shared" si="2518"/>
        <v>16975.566838345203</v>
      </c>
      <c r="AA1688">
        <f t="shared" si="2600"/>
        <v>1.3278499743355496</v>
      </c>
      <c r="AB1688">
        <f t="shared" si="2601"/>
        <v>26.233942904797004</v>
      </c>
      <c r="AC1688" s="9">
        <f t="shared" si="2602"/>
        <v>24.906092930461455</v>
      </c>
      <c r="AD1688" s="4">
        <f t="shared" si="2603"/>
        <v>-8.2651940817603187E-2</v>
      </c>
      <c r="AE1688" s="2">
        <f t="shared" si="2604"/>
        <v>4.9931717358741188E-3</v>
      </c>
      <c r="AF1688">
        <f t="shared" si="2605"/>
        <v>39.051335293523152</v>
      </c>
      <c r="AG1688" s="4">
        <f t="shared" si="2606"/>
        <v>-0.22718844477404748</v>
      </c>
      <c r="AI1688">
        <f t="shared" ref="AI1688:AI1751" si="2618">IF(AND(AD1688&gt;0,AB1688&gt;0,AA1688&gt;0,V1688&gt;0,U1688&gt;0),1,0)</f>
        <v>0</v>
      </c>
      <c r="AJ1688">
        <f t="shared" si="2519"/>
        <v>0</v>
      </c>
      <c r="AK1688">
        <f t="shared" si="2520"/>
        <v>1</v>
      </c>
      <c r="AL1688">
        <f t="shared" ref="AL1688:AN1688" si="2619">SUM(AI1678:AI1687)/10</f>
        <v>0.4</v>
      </c>
      <c r="AM1688">
        <f t="shared" si="2619"/>
        <v>0</v>
      </c>
      <c r="AN1688">
        <f t="shared" si="2619"/>
        <v>0.6</v>
      </c>
      <c r="AO1688" s="7">
        <f t="shared" si="2533"/>
        <v>-39.599609375</v>
      </c>
      <c r="AP1688" s="8">
        <f t="shared" si="2537"/>
        <v>0.308402254523788</v>
      </c>
      <c r="AQ1688" s="8">
        <f t="shared" si="2538"/>
        <v>0</v>
      </c>
      <c r="AR1688" s="8">
        <f t="shared" si="2539"/>
        <v>0.67272727272727273</v>
      </c>
      <c r="AT1688" s="8">
        <f t="shared" si="2534"/>
        <v>5</v>
      </c>
      <c r="AU1688" s="8">
        <f t="shared" si="2535"/>
        <v>5</v>
      </c>
      <c r="AV1688" s="4"/>
    </row>
    <row r="1689" spans="1:48" x14ac:dyDescent="0.25">
      <c r="A1689" t="s">
        <v>1693</v>
      </c>
      <c r="B1689">
        <v>17002.69921875</v>
      </c>
      <c r="C1689">
        <v>17016.099609375</v>
      </c>
      <c r="D1689">
        <v>16994</v>
      </c>
      <c r="E1689">
        <v>16999.900390625</v>
      </c>
      <c r="F1689">
        <v>16999.900390625</v>
      </c>
      <c r="G1689">
        <v>0</v>
      </c>
      <c r="H1689" t="str">
        <f t="shared" si="2582"/>
        <v xml:space="preserve"> 15:15:00+05:30</v>
      </c>
      <c r="I1689" t="str">
        <f t="shared" si="2583"/>
        <v>N</v>
      </c>
      <c r="J1689">
        <f t="shared" si="2584"/>
        <v>-1.900390625</v>
      </c>
      <c r="K1689">
        <f t="shared" si="2585"/>
        <v>-2.798828125</v>
      </c>
      <c r="L1689" s="3">
        <f t="shared" si="2586"/>
        <v>-1.1177584359744981E-4</v>
      </c>
      <c r="M1689" s="3">
        <f t="shared" si="2587"/>
        <v>-1.6461081202410186E-4</v>
      </c>
      <c r="N1689" t="str">
        <f t="shared" si="2588"/>
        <v>2021-12-24</v>
      </c>
      <c r="O1689">
        <f t="shared" si="2589"/>
        <v>-36.25</v>
      </c>
      <c r="P1689">
        <f t="shared" si="2590"/>
        <v>87.75</v>
      </c>
      <c r="Q1689">
        <f t="shared" si="2591"/>
        <v>218.69921875</v>
      </c>
      <c r="S1689">
        <f t="shared" si="2593"/>
        <v>17003.40673828125</v>
      </c>
      <c r="T1689">
        <f t="shared" si="2594"/>
        <v>16972.176432291668</v>
      </c>
      <c r="U1689">
        <f t="shared" si="2595"/>
        <v>-3.50634765625</v>
      </c>
      <c r="V1689">
        <f t="shared" si="2596"/>
        <v>27.723958333332121</v>
      </c>
      <c r="W1689">
        <f t="shared" si="2597"/>
        <v>22.099609375</v>
      </c>
      <c r="X1689">
        <f t="shared" si="2598"/>
        <v>79.25</v>
      </c>
      <c r="Y1689">
        <f t="shared" si="2599"/>
        <v>17000.34570001996</v>
      </c>
      <c r="Z1689">
        <f t="shared" ref="Z1689:Z1717" si="2620">(F1689-Z1688)*(2/22)+Z1688</f>
        <v>16977.778979461549</v>
      </c>
      <c r="AA1689">
        <f t="shared" si="2600"/>
        <v>-0.4453093949596223</v>
      </c>
      <c r="AB1689">
        <f t="shared" si="2601"/>
        <v>22.12141116345083</v>
      </c>
      <c r="AC1689" s="9">
        <f t="shared" si="2602"/>
        <v>22.566720558410452</v>
      </c>
      <c r="AD1689" s="4">
        <f t="shared" si="2603"/>
        <v>-9.3927713936609772E-2</v>
      </c>
      <c r="AE1689" s="2">
        <f t="shared" si="2604"/>
        <v>1.3004359994704014E-3</v>
      </c>
      <c r="AF1689">
        <f t="shared" si="2605"/>
        <v>28.169267728291743</v>
      </c>
      <c r="AG1689" s="4">
        <f t="shared" si="2606"/>
        <v>-0.27866057545633405</v>
      </c>
      <c r="AI1689">
        <f t="shared" si="2618"/>
        <v>0</v>
      </c>
      <c r="AJ1689">
        <f t="shared" ref="AJ1689:AJ1752" si="2621">IF(AND(AD1689&gt;0,AB1689&lt;0,AA1689&lt;0,V1689&lt;0,U1689&lt;0),1,0)</f>
        <v>0</v>
      </c>
      <c r="AK1689">
        <f t="shared" ref="AK1689:AK1752" si="2622">IF(AND(AI1689 =0,AJ1689=0),1,0)</f>
        <v>1</v>
      </c>
      <c r="AL1689">
        <f t="shared" ref="AL1689:AN1689" si="2623">SUM(AI1679:AI1688)/10</f>
        <v>0.3</v>
      </c>
      <c r="AM1689">
        <f t="shared" si="2623"/>
        <v>0</v>
      </c>
      <c r="AN1689">
        <f t="shared" si="2623"/>
        <v>0.7</v>
      </c>
      <c r="AO1689" s="7">
        <f t="shared" si="2533"/>
        <v>-1.900390625</v>
      </c>
      <c r="AP1689" s="8">
        <f t="shared" si="2537"/>
        <v>0.25232911733764474</v>
      </c>
      <c r="AQ1689" s="8">
        <f t="shared" si="2538"/>
        <v>0</v>
      </c>
      <c r="AR1689" s="8">
        <f t="shared" si="2539"/>
        <v>0.67272727272727273</v>
      </c>
      <c r="AT1689" s="8">
        <f t="shared" si="2534"/>
        <v>4</v>
      </c>
      <c r="AU1689" s="8">
        <f t="shared" si="2535"/>
        <v>6</v>
      </c>
      <c r="AV1689" s="4"/>
    </row>
    <row r="1690" spans="1:48" x14ac:dyDescent="0.25">
      <c r="A1690" t="s">
        <v>1694</v>
      </c>
      <c r="B1690">
        <v>16937.75</v>
      </c>
      <c r="C1690">
        <v>16993.80078125</v>
      </c>
      <c r="D1690">
        <v>16833.69921875</v>
      </c>
      <c r="E1690">
        <v>16963.650390625</v>
      </c>
      <c r="F1690">
        <v>16963.650390625</v>
      </c>
      <c r="G1690">
        <v>0</v>
      </c>
      <c r="H1690" t="str">
        <f t="shared" si="2582"/>
        <v xml:space="preserve"> 09:15:00+05:30</v>
      </c>
      <c r="I1690" t="str">
        <f t="shared" si="2583"/>
        <v>Y</v>
      </c>
      <c r="J1690">
        <f t="shared" si="2584"/>
        <v>-36.25</v>
      </c>
      <c r="K1690">
        <f t="shared" si="2585"/>
        <v>25.900390625</v>
      </c>
      <c r="L1690" s="3">
        <f t="shared" si="2586"/>
        <v>-2.1323654355051942E-3</v>
      </c>
      <c r="M1690" s="3">
        <f t="shared" si="2587"/>
        <v>1.5291517837375094E-3</v>
      </c>
      <c r="N1690" t="str">
        <f t="shared" si="2588"/>
        <v>2021-12-27</v>
      </c>
      <c r="O1690">
        <f t="shared" si="2589"/>
        <v>47.798828125</v>
      </c>
      <c r="P1690">
        <f t="shared" si="2590"/>
        <v>138.298828125</v>
      </c>
      <c r="Q1690">
        <f t="shared" si="2591"/>
        <v>225.900390625</v>
      </c>
      <c r="S1690">
        <f t="shared" si="2593"/>
        <v>16992.46923828125</v>
      </c>
      <c r="T1690">
        <f t="shared" si="2594"/>
        <v>16982.319289434523</v>
      </c>
      <c r="U1690">
        <f t="shared" si="2595"/>
        <v>-28.81884765625</v>
      </c>
      <c r="V1690">
        <f t="shared" si="2596"/>
        <v>-18.668898809522943</v>
      </c>
      <c r="W1690">
        <f t="shared" si="2597"/>
        <v>160.1015625</v>
      </c>
      <c r="X1690">
        <f t="shared" si="2598"/>
        <v>79.134960937499997</v>
      </c>
      <c r="Y1690">
        <f t="shared" si="2599"/>
        <v>16992.191186821081</v>
      </c>
      <c r="Z1690">
        <f t="shared" si="2620"/>
        <v>16976.494562294589</v>
      </c>
      <c r="AA1690">
        <f t="shared" si="2600"/>
        <v>-28.540796196080919</v>
      </c>
      <c r="AB1690">
        <f t="shared" si="2601"/>
        <v>-12.844171669588832</v>
      </c>
      <c r="AC1690" s="9">
        <f t="shared" si="2602"/>
        <v>15.696624526492087</v>
      </c>
      <c r="AD1690" s="4">
        <f t="shared" si="2603"/>
        <v>-0.30443484307505775</v>
      </c>
      <c r="AE1690" s="2">
        <f t="shared" si="2604"/>
        <v>9.5107771868510587E-3</v>
      </c>
      <c r="AF1690">
        <f t="shared" si="2605"/>
        <v>9.8718973865579756</v>
      </c>
      <c r="AG1690" s="4">
        <f t="shared" si="2606"/>
        <v>-0.64955079834598761</v>
      </c>
      <c r="AI1690">
        <f t="shared" si="2618"/>
        <v>0</v>
      </c>
      <c r="AJ1690">
        <f t="shared" si="2621"/>
        <v>0</v>
      </c>
      <c r="AK1690">
        <f t="shared" si="2622"/>
        <v>1</v>
      </c>
      <c r="AL1690">
        <f t="shared" ref="AL1690:AN1690" si="2624">SUM(AI1680:AI1689)/10</f>
        <v>0.2</v>
      </c>
      <c r="AM1690">
        <f t="shared" si="2624"/>
        <v>0</v>
      </c>
      <c r="AN1690">
        <f t="shared" si="2624"/>
        <v>0.8</v>
      </c>
      <c r="AO1690" s="7">
        <f t="shared" si="2533"/>
        <v>-36.25</v>
      </c>
      <c r="AP1690" s="8">
        <f t="shared" si="2537"/>
        <v>0.20645109600352751</v>
      </c>
      <c r="AQ1690" s="8">
        <f t="shared" si="2538"/>
        <v>0</v>
      </c>
      <c r="AR1690" s="8">
        <f t="shared" si="2539"/>
        <v>0.75454545454545452</v>
      </c>
      <c r="AT1690" s="8">
        <f t="shared" si="2534"/>
        <v>4</v>
      </c>
      <c r="AU1690" s="8">
        <f t="shared" si="2535"/>
        <v>6</v>
      </c>
      <c r="AV1690" s="4"/>
    </row>
    <row r="1691" spans="1:48" x14ac:dyDescent="0.25">
      <c r="A1691" t="s">
        <v>1695</v>
      </c>
      <c r="B1691">
        <v>16963.650390625</v>
      </c>
      <c r="C1691">
        <v>17037.30078125</v>
      </c>
      <c r="D1691">
        <v>16953.80078125</v>
      </c>
      <c r="E1691">
        <v>17011.44921875</v>
      </c>
      <c r="F1691">
        <v>17011.44921875</v>
      </c>
      <c r="G1691">
        <v>0</v>
      </c>
      <c r="H1691" t="str">
        <f t="shared" si="2582"/>
        <v xml:space="preserve"> 10:15:00+05:30</v>
      </c>
      <c r="I1691" t="str">
        <f t="shared" si="2583"/>
        <v>N</v>
      </c>
      <c r="J1691">
        <f t="shared" si="2584"/>
        <v>47.798828125</v>
      </c>
      <c r="K1691">
        <f t="shared" si="2585"/>
        <v>47.798828125</v>
      </c>
      <c r="L1691" s="3">
        <f t="shared" si="2586"/>
        <v>2.8177206570713185E-3</v>
      </c>
      <c r="M1691" s="3">
        <f t="shared" si="2587"/>
        <v>2.8177206570713185E-3</v>
      </c>
      <c r="N1691" t="str">
        <f t="shared" si="2588"/>
        <v>2021-12-27</v>
      </c>
      <c r="O1691">
        <f t="shared" si="2589"/>
        <v>9.201171875</v>
      </c>
      <c r="P1691">
        <f t="shared" si="2590"/>
        <v>196.701171875</v>
      </c>
      <c r="Q1691">
        <f t="shared" si="2591"/>
        <v>236.451171875</v>
      </c>
      <c r="S1691">
        <f t="shared" si="2593"/>
        <v>16981.544189453125</v>
      </c>
      <c r="T1691">
        <f t="shared" si="2594"/>
        <v>16986.112165178572</v>
      </c>
      <c r="U1691">
        <f t="shared" si="2595"/>
        <v>29.905029296875</v>
      </c>
      <c r="V1691">
        <f t="shared" si="2596"/>
        <v>25.337053571427532</v>
      </c>
      <c r="W1691">
        <f t="shared" si="2597"/>
        <v>83.5</v>
      </c>
      <c r="X1691">
        <f t="shared" si="2598"/>
        <v>88.000195312499997</v>
      </c>
      <c r="Y1691">
        <f t="shared" si="2599"/>
        <v>16996.470749471951</v>
      </c>
      <c r="Z1691">
        <f t="shared" si="2620"/>
        <v>16979.672258335992</v>
      </c>
      <c r="AA1691">
        <f t="shared" si="2600"/>
        <v>14.978469278048578</v>
      </c>
      <c r="AB1691">
        <f t="shared" si="2601"/>
        <v>31.776960414008499</v>
      </c>
      <c r="AC1691" s="9">
        <f t="shared" si="2602"/>
        <v>16.798491135959921</v>
      </c>
      <c r="AD1691" s="4">
        <f t="shared" si="2603"/>
        <v>7.0197678972835895E-2</v>
      </c>
      <c r="AE1691" s="2">
        <f t="shared" si="2604"/>
        <v>4.9251492970441499E-3</v>
      </c>
      <c r="AF1691">
        <f t="shared" si="2605"/>
        <v>10.358584293378954</v>
      </c>
      <c r="AG1691" s="4">
        <f t="shared" si="2606"/>
        <v>4.9300239636168933E-2</v>
      </c>
      <c r="AI1691">
        <f t="shared" si="2618"/>
        <v>1</v>
      </c>
      <c r="AJ1691">
        <f t="shared" si="2621"/>
        <v>0</v>
      </c>
      <c r="AK1691">
        <f t="shared" si="2622"/>
        <v>0</v>
      </c>
      <c r="AL1691">
        <f t="shared" ref="AL1691:AN1691" si="2625">SUM(AI1681:AI1690)/10</f>
        <v>0.2</v>
      </c>
      <c r="AM1691">
        <f t="shared" si="2625"/>
        <v>0</v>
      </c>
      <c r="AN1691">
        <f t="shared" si="2625"/>
        <v>0.8</v>
      </c>
      <c r="AO1691" s="7">
        <f t="shared" si="2533"/>
        <v>47.798828125</v>
      </c>
      <c r="AP1691" s="8">
        <f t="shared" si="2537"/>
        <v>0.35073271491197705</v>
      </c>
      <c r="AQ1691" s="8">
        <f t="shared" si="2538"/>
        <v>0</v>
      </c>
      <c r="AR1691" s="8">
        <f t="shared" si="2539"/>
        <v>0.65454545454545454</v>
      </c>
      <c r="AT1691" s="8">
        <f t="shared" si="2534"/>
        <v>4</v>
      </c>
      <c r="AU1691" s="8">
        <f t="shared" si="2535"/>
        <v>6</v>
      </c>
      <c r="AV1691" s="4"/>
    </row>
    <row r="1692" spans="1:48" x14ac:dyDescent="0.25">
      <c r="A1692" t="s">
        <v>1696</v>
      </c>
      <c r="B1692">
        <v>17011.650390625</v>
      </c>
      <c r="C1692">
        <v>17029.5</v>
      </c>
      <c r="D1692">
        <v>16990.599609375</v>
      </c>
      <c r="E1692">
        <v>17020.650390625</v>
      </c>
      <c r="F1692">
        <v>17020.650390625</v>
      </c>
      <c r="G1692">
        <v>0</v>
      </c>
      <c r="H1692" t="str">
        <f t="shared" si="2582"/>
        <v xml:space="preserve"> 11:15:00+05:30</v>
      </c>
      <c r="I1692" t="str">
        <f t="shared" si="2583"/>
        <v>N</v>
      </c>
      <c r="J1692">
        <f t="shared" si="2584"/>
        <v>9.201171875</v>
      </c>
      <c r="K1692">
        <f t="shared" si="2585"/>
        <v>9</v>
      </c>
      <c r="L1692" s="3">
        <f t="shared" si="2586"/>
        <v>5.4088112991916516E-4</v>
      </c>
      <c r="M1692" s="3">
        <f t="shared" si="2587"/>
        <v>5.2904919824591716E-4</v>
      </c>
      <c r="N1692" t="str">
        <f t="shared" si="2588"/>
        <v>2021-12-27</v>
      </c>
      <c r="O1692">
        <f t="shared" si="2589"/>
        <v>19.599609375</v>
      </c>
      <c r="P1692">
        <f t="shared" si="2590"/>
        <v>185.900390625</v>
      </c>
      <c r="Q1692">
        <f t="shared" si="2591"/>
        <v>210.44921875</v>
      </c>
      <c r="S1692">
        <f t="shared" si="2593"/>
        <v>16989.73779296875</v>
      </c>
      <c r="T1692">
        <f t="shared" si="2594"/>
        <v>16992.935918898809</v>
      </c>
      <c r="U1692">
        <f t="shared" si="2595"/>
        <v>30.91259765625</v>
      </c>
      <c r="V1692">
        <f t="shared" si="2596"/>
        <v>27.714471726190823</v>
      </c>
      <c r="W1692">
        <f t="shared" si="2597"/>
        <v>38.900390625</v>
      </c>
      <c r="X1692">
        <f t="shared" si="2598"/>
        <v>91.010156249999994</v>
      </c>
      <c r="Y1692">
        <f t="shared" si="2599"/>
        <v>17001.844003061517</v>
      </c>
      <c r="Z1692">
        <f t="shared" si="2620"/>
        <v>16983.397543089537</v>
      </c>
      <c r="AA1692">
        <f t="shared" si="2600"/>
        <v>18.80638756348344</v>
      </c>
      <c r="AB1692">
        <f t="shared" si="2601"/>
        <v>37.252847535462934</v>
      </c>
      <c r="AC1692" s="9">
        <f t="shared" si="2602"/>
        <v>18.446459971979493</v>
      </c>
      <c r="AD1692" s="4">
        <f t="shared" si="2603"/>
        <v>9.8102193981685959E-2</v>
      </c>
      <c r="AE1692" s="2">
        <f t="shared" si="2604"/>
        <v>2.2895242969256783E-3</v>
      </c>
      <c r="AF1692">
        <f t="shared" si="2605"/>
        <v>8.9080841627073823</v>
      </c>
      <c r="AG1692" s="4">
        <f t="shared" si="2606"/>
        <v>-0.14002880022887959</v>
      </c>
      <c r="AI1692">
        <f t="shared" si="2618"/>
        <v>1</v>
      </c>
      <c r="AJ1692">
        <f t="shared" si="2621"/>
        <v>0</v>
      </c>
      <c r="AK1692">
        <f t="shared" si="2622"/>
        <v>0</v>
      </c>
      <c r="AL1692">
        <f t="shared" ref="AL1692:AN1692" si="2626">SUM(AI1682:AI1691)/10</f>
        <v>0.2</v>
      </c>
      <c r="AM1692">
        <f t="shared" si="2626"/>
        <v>0</v>
      </c>
      <c r="AN1692">
        <f t="shared" si="2626"/>
        <v>0.8</v>
      </c>
      <c r="AO1692" s="7">
        <f t="shared" si="2533"/>
        <v>9.201171875</v>
      </c>
      <c r="AP1692" s="8">
        <f t="shared" si="2537"/>
        <v>0.46878131220070851</v>
      </c>
      <c r="AQ1692" s="8">
        <f t="shared" si="2538"/>
        <v>0</v>
      </c>
      <c r="AR1692" s="8">
        <f t="shared" si="2539"/>
        <v>0.65454545454545454</v>
      </c>
      <c r="AT1692" s="8">
        <f t="shared" si="2534"/>
        <v>5</v>
      </c>
      <c r="AU1692" s="8">
        <f t="shared" si="2535"/>
        <v>5</v>
      </c>
      <c r="AV1692" s="4"/>
    </row>
    <row r="1693" spans="1:48" x14ac:dyDescent="0.25">
      <c r="A1693" t="s">
        <v>1697</v>
      </c>
      <c r="B1693">
        <v>17020.900390625</v>
      </c>
      <c r="C1693">
        <v>17071.30078125</v>
      </c>
      <c r="D1693">
        <v>17020.19921875</v>
      </c>
      <c r="E1693">
        <v>17040.25</v>
      </c>
      <c r="F1693">
        <v>17040.25</v>
      </c>
      <c r="G1693">
        <v>0</v>
      </c>
      <c r="H1693" t="str">
        <f t="shared" si="2582"/>
        <v xml:space="preserve"> 12:15:00+05:30</v>
      </c>
      <c r="I1693" t="str">
        <f t="shared" si="2583"/>
        <v>N</v>
      </c>
      <c r="J1693">
        <f t="shared" si="2584"/>
        <v>19.599609375</v>
      </c>
      <c r="K1693">
        <f t="shared" si="2585"/>
        <v>19.349609375</v>
      </c>
      <c r="L1693" s="3">
        <f t="shared" si="2586"/>
        <v>1.1515194146632314E-3</v>
      </c>
      <c r="M1693" s="3">
        <f t="shared" si="2587"/>
        <v>1.1368146767169636E-3</v>
      </c>
      <c r="N1693" t="str">
        <f t="shared" si="2588"/>
        <v>2021-12-27</v>
      </c>
      <c r="O1693">
        <f t="shared" si="2589"/>
        <v>39.900390625</v>
      </c>
      <c r="P1693">
        <f t="shared" si="2590"/>
        <v>197.5</v>
      </c>
      <c r="Q1693">
        <f t="shared" si="2591"/>
        <v>192.25</v>
      </c>
      <c r="S1693">
        <f t="shared" si="2593"/>
        <v>16996.375244140625</v>
      </c>
      <c r="T1693">
        <f t="shared" si="2594"/>
        <v>16999.700241815477</v>
      </c>
      <c r="U1693">
        <f t="shared" si="2595"/>
        <v>43.874755859375</v>
      </c>
      <c r="V1693">
        <f t="shared" si="2596"/>
        <v>40.549758184522943</v>
      </c>
      <c r="W1693">
        <f t="shared" si="2597"/>
        <v>51.1015625</v>
      </c>
      <c r="X1693">
        <f t="shared" si="2598"/>
        <v>90.300195312499994</v>
      </c>
      <c r="Y1693">
        <f t="shared" si="2599"/>
        <v>17010.378669047845</v>
      </c>
      <c r="Z1693">
        <f t="shared" si="2620"/>
        <v>16988.565948263215</v>
      </c>
      <c r="AA1693">
        <f t="shared" si="2600"/>
        <v>29.871330952155404</v>
      </c>
      <c r="AB1693">
        <f t="shared" si="2601"/>
        <v>51.684051736785477</v>
      </c>
      <c r="AC1693" s="9">
        <f t="shared" si="2602"/>
        <v>21.812720784630073</v>
      </c>
      <c r="AD1693" s="4">
        <f t="shared" si="2603"/>
        <v>0.18248817484568808</v>
      </c>
      <c r="AE1693" s="2">
        <f t="shared" si="2604"/>
        <v>3.0024068369132171E-3</v>
      </c>
      <c r="AF1693">
        <f t="shared" si="2605"/>
        <v>10.67842723236754</v>
      </c>
      <c r="AG1693" s="4">
        <f t="shared" si="2606"/>
        <v>0.19873443462416807</v>
      </c>
      <c r="AI1693">
        <f t="shared" si="2618"/>
        <v>1</v>
      </c>
      <c r="AJ1693">
        <f t="shared" si="2621"/>
        <v>0</v>
      </c>
      <c r="AK1693">
        <f t="shared" si="2622"/>
        <v>0</v>
      </c>
      <c r="AL1693">
        <f t="shared" ref="AL1693:AN1693" si="2627">SUM(AI1683:AI1692)/10</f>
        <v>0.3</v>
      </c>
      <c r="AM1693">
        <f t="shared" si="2627"/>
        <v>0</v>
      </c>
      <c r="AN1693">
        <f t="shared" si="2627"/>
        <v>0.7</v>
      </c>
      <c r="AO1693" s="7">
        <f t="shared" si="2533"/>
        <v>19.599609375</v>
      </c>
      <c r="AP1693" s="8">
        <f t="shared" si="2537"/>
        <v>0.56536652816421606</v>
      </c>
      <c r="AQ1693" s="8">
        <f t="shared" si="2538"/>
        <v>0</v>
      </c>
      <c r="AR1693" s="8">
        <f t="shared" si="2539"/>
        <v>0.65454545454545454</v>
      </c>
      <c r="AT1693" s="8">
        <f t="shared" si="2534"/>
        <v>6</v>
      </c>
      <c r="AU1693" s="8">
        <f t="shared" si="2535"/>
        <v>4</v>
      </c>
      <c r="AV1693" s="4"/>
    </row>
    <row r="1694" spans="1:48" x14ac:dyDescent="0.25">
      <c r="A1694" t="s">
        <v>1698</v>
      </c>
      <c r="B1694">
        <v>17040.44921875</v>
      </c>
      <c r="C1694">
        <v>17094.94921875</v>
      </c>
      <c r="D1694">
        <v>17034.900390625</v>
      </c>
      <c r="E1694">
        <v>17080.150390625</v>
      </c>
      <c r="F1694">
        <v>17080.150390625</v>
      </c>
      <c r="G1694">
        <v>0</v>
      </c>
      <c r="H1694" t="str">
        <f t="shared" si="2582"/>
        <v xml:space="preserve"> 13:15:00+05:30</v>
      </c>
      <c r="I1694" t="str">
        <f t="shared" si="2583"/>
        <v>N</v>
      </c>
      <c r="J1694">
        <f t="shared" si="2584"/>
        <v>39.900390625</v>
      </c>
      <c r="K1694">
        <f t="shared" si="2585"/>
        <v>39.701171875</v>
      </c>
      <c r="L1694" s="3">
        <f t="shared" si="2586"/>
        <v>2.3415378662284885E-3</v>
      </c>
      <c r="M1694" s="3">
        <f t="shared" si="2587"/>
        <v>2.3298195584724305E-3</v>
      </c>
      <c r="N1694" t="str">
        <f t="shared" si="2588"/>
        <v>2021-12-27</v>
      </c>
      <c r="O1694">
        <f t="shared" si="2589"/>
        <v>7.5</v>
      </c>
      <c r="P1694">
        <f t="shared" si="2590"/>
        <v>133.048828125</v>
      </c>
      <c r="Q1694">
        <f t="shared" si="2591"/>
        <v>171.599609375</v>
      </c>
      <c r="S1694">
        <f t="shared" si="2593"/>
        <v>17002.8251953125</v>
      </c>
      <c r="T1694">
        <f t="shared" si="2594"/>
        <v>17007.607421875</v>
      </c>
      <c r="U1694">
        <f t="shared" si="2595"/>
        <v>77.3251953125</v>
      </c>
      <c r="V1694">
        <f t="shared" si="2596"/>
        <v>72.54296875</v>
      </c>
      <c r="W1694">
        <f t="shared" si="2597"/>
        <v>60.048828125</v>
      </c>
      <c r="X1694">
        <f t="shared" si="2598"/>
        <v>72.805468750000003</v>
      </c>
      <c r="Y1694">
        <f t="shared" si="2599"/>
        <v>17025.883496064991</v>
      </c>
      <c r="Z1694">
        <f t="shared" si="2620"/>
        <v>16996.89180665974</v>
      </c>
      <c r="AA1694">
        <f t="shared" si="2600"/>
        <v>54.26689456000895</v>
      </c>
      <c r="AB1694">
        <f t="shared" si="2601"/>
        <v>83.258583965260186</v>
      </c>
      <c r="AC1694" s="9">
        <f t="shared" si="2602"/>
        <v>28.991689405251236</v>
      </c>
      <c r="AD1694" s="4">
        <f t="shared" si="2603"/>
        <v>0.32911843925860407</v>
      </c>
      <c r="AE1694" s="2">
        <f t="shared" si="2604"/>
        <v>3.5250472117845386E-3</v>
      </c>
      <c r="AF1694">
        <f t="shared" si="2605"/>
        <v>18.27607418999105</v>
      </c>
      <c r="AG1694" s="4">
        <f t="shared" si="2606"/>
        <v>0.71149494137059521</v>
      </c>
      <c r="AI1694">
        <f t="shared" si="2618"/>
        <v>1</v>
      </c>
      <c r="AJ1694">
        <f t="shared" si="2621"/>
        <v>0</v>
      </c>
      <c r="AK1694">
        <f t="shared" si="2622"/>
        <v>0</v>
      </c>
      <c r="AL1694">
        <f t="shared" ref="AL1694:AN1694" si="2628">SUM(AI1684:AI1693)/10</f>
        <v>0.4</v>
      </c>
      <c r="AM1694">
        <f t="shared" si="2628"/>
        <v>0</v>
      </c>
      <c r="AN1694">
        <f t="shared" si="2628"/>
        <v>0.6</v>
      </c>
      <c r="AO1694" s="7">
        <f t="shared" si="2533"/>
        <v>39.900390625</v>
      </c>
      <c r="AP1694" s="8">
        <f t="shared" si="2537"/>
        <v>0.64439079577072222</v>
      </c>
      <c r="AQ1694" s="8">
        <f t="shared" si="2538"/>
        <v>0</v>
      </c>
      <c r="AR1694" s="8">
        <f t="shared" si="2539"/>
        <v>0.57272727272727275</v>
      </c>
      <c r="AT1694" s="8">
        <f t="shared" si="2534"/>
        <v>6</v>
      </c>
      <c r="AU1694" s="8">
        <f t="shared" si="2535"/>
        <v>4</v>
      </c>
      <c r="AV1694" s="4"/>
    </row>
    <row r="1695" spans="1:48" x14ac:dyDescent="0.25">
      <c r="A1695" t="s">
        <v>1699</v>
      </c>
      <c r="B1695">
        <v>17079.94921875</v>
      </c>
      <c r="C1695">
        <v>17112</v>
      </c>
      <c r="D1695">
        <v>17046.94921875</v>
      </c>
      <c r="E1695">
        <v>17087.650390625</v>
      </c>
      <c r="F1695">
        <v>17087.650390625</v>
      </c>
      <c r="G1695">
        <v>0</v>
      </c>
      <c r="H1695" t="str">
        <f t="shared" si="2582"/>
        <v xml:space="preserve"> 14:15:00+05:30</v>
      </c>
      <c r="I1695" t="str">
        <f t="shared" si="2583"/>
        <v>N</v>
      </c>
      <c r="J1695">
        <f t="shared" si="2584"/>
        <v>7.5</v>
      </c>
      <c r="K1695">
        <f t="shared" si="2585"/>
        <v>7.701171875</v>
      </c>
      <c r="L1695" s="3">
        <f t="shared" si="2586"/>
        <v>4.3910620389599268E-4</v>
      </c>
      <c r="M1695" s="3">
        <f t="shared" si="2587"/>
        <v>4.5088962363809722E-4</v>
      </c>
      <c r="N1695" t="str">
        <f t="shared" si="2588"/>
        <v>2021-12-27</v>
      </c>
      <c r="O1695">
        <f t="shared" si="2589"/>
        <v>14.298828125</v>
      </c>
      <c r="P1695">
        <f t="shared" si="2590"/>
        <v>147.44921875</v>
      </c>
      <c r="Q1695">
        <f t="shared" si="2591"/>
        <v>135.69921875</v>
      </c>
      <c r="S1695">
        <f t="shared" si="2593"/>
        <v>17019.906494140625</v>
      </c>
      <c r="T1695">
        <f t="shared" si="2594"/>
        <v>17017.266927083332</v>
      </c>
      <c r="U1695">
        <f t="shared" si="2595"/>
        <v>67.743896484375</v>
      </c>
      <c r="V1695">
        <f t="shared" si="2596"/>
        <v>70.383463541667879</v>
      </c>
      <c r="W1695">
        <f t="shared" si="2597"/>
        <v>65.05078125</v>
      </c>
      <c r="X1695">
        <f t="shared" si="2598"/>
        <v>72.0751953125</v>
      </c>
      <c r="Y1695">
        <f t="shared" si="2599"/>
        <v>17039.609472633882</v>
      </c>
      <c r="Z1695">
        <f t="shared" si="2620"/>
        <v>17005.142587020218</v>
      </c>
      <c r="AA1695">
        <f t="shared" si="2600"/>
        <v>48.040917991118476</v>
      </c>
      <c r="AB1695">
        <f t="shared" si="2601"/>
        <v>82.507803604781657</v>
      </c>
      <c r="AC1695" s="9">
        <f t="shared" si="2602"/>
        <v>34.46688561366318</v>
      </c>
      <c r="AD1695" s="4">
        <f t="shared" si="2603"/>
        <v>0.18885398956503124</v>
      </c>
      <c r="AE1695" s="2">
        <f t="shared" si="2604"/>
        <v>3.8159778864390831E-3</v>
      </c>
      <c r="AF1695">
        <f t="shared" si="2605"/>
        <v>22.342545550549403</v>
      </c>
      <c r="AG1695" s="4">
        <f t="shared" si="2606"/>
        <v>0.22250245420788284</v>
      </c>
      <c r="AI1695">
        <f t="shared" si="2618"/>
        <v>1</v>
      </c>
      <c r="AJ1695">
        <f t="shared" si="2621"/>
        <v>0</v>
      </c>
      <c r="AK1695">
        <f t="shared" si="2622"/>
        <v>0</v>
      </c>
      <c r="AL1695">
        <f t="shared" ref="AL1695:AN1695" si="2629">SUM(AI1685:AI1694)/10</f>
        <v>0.5</v>
      </c>
      <c r="AM1695">
        <f t="shared" si="2629"/>
        <v>0</v>
      </c>
      <c r="AN1695">
        <f t="shared" si="2629"/>
        <v>0.5</v>
      </c>
      <c r="AO1695" s="7">
        <f t="shared" si="2533"/>
        <v>7.5</v>
      </c>
      <c r="AP1695" s="8">
        <f t="shared" si="2537"/>
        <v>0.7090470147215</v>
      </c>
      <c r="AQ1695" s="8">
        <f t="shared" si="2538"/>
        <v>0</v>
      </c>
      <c r="AR1695" s="8">
        <f t="shared" si="2539"/>
        <v>0.49090909090909091</v>
      </c>
      <c r="AT1695" s="8">
        <f t="shared" si="2534"/>
        <v>6</v>
      </c>
      <c r="AU1695" s="8">
        <f t="shared" si="2535"/>
        <v>4</v>
      </c>
      <c r="AV1695" s="4"/>
    </row>
    <row r="1696" spans="1:48" x14ac:dyDescent="0.25">
      <c r="A1696" t="s">
        <v>1700</v>
      </c>
      <c r="B1696">
        <v>17087.44921875</v>
      </c>
      <c r="C1696">
        <v>17101.94921875</v>
      </c>
      <c r="D1696">
        <v>17079.349609375</v>
      </c>
      <c r="E1696">
        <v>17101.94921875</v>
      </c>
      <c r="F1696">
        <v>17101.94921875</v>
      </c>
      <c r="G1696">
        <v>0</v>
      </c>
      <c r="H1696" t="str">
        <f t="shared" si="2582"/>
        <v xml:space="preserve"> 15:15:00+05:30</v>
      </c>
      <c r="I1696" t="str">
        <f t="shared" si="2583"/>
        <v>N</v>
      </c>
      <c r="J1696">
        <f t="shared" si="2584"/>
        <v>14.298828125</v>
      </c>
      <c r="K1696">
        <f t="shared" si="2585"/>
        <v>14.5</v>
      </c>
      <c r="L1696" s="3">
        <f t="shared" si="2586"/>
        <v>8.3679311070437954E-4</v>
      </c>
      <c r="M1696" s="3">
        <f t="shared" si="2587"/>
        <v>8.4857604048292937E-4</v>
      </c>
      <c r="N1696" t="str">
        <f t="shared" si="2588"/>
        <v>2021-12-27</v>
      </c>
      <c r="O1696">
        <f t="shared" si="2589"/>
        <v>106.201171875</v>
      </c>
      <c r="P1696">
        <f t="shared" si="2590"/>
        <v>136.55078125</v>
      </c>
      <c r="Q1696">
        <f t="shared" si="2591"/>
        <v>108.900390625</v>
      </c>
      <c r="S1696">
        <f t="shared" si="2593"/>
        <v>17025.687744140625</v>
      </c>
      <c r="T1696">
        <f t="shared" si="2594"/>
        <v>17023.976469494046</v>
      </c>
      <c r="U1696">
        <f t="shared" si="2595"/>
        <v>76.261474609375</v>
      </c>
      <c r="V1696">
        <f t="shared" si="2596"/>
        <v>77.972749255954113</v>
      </c>
      <c r="W1696">
        <f t="shared" si="2597"/>
        <v>22.599609375</v>
      </c>
      <c r="X1696">
        <f t="shared" si="2598"/>
        <v>72.0751953125</v>
      </c>
      <c r="Y1696">
        <f t="shared" si="2599"/>
        <v>17053.462749548573</v>
      </c>
      <c r="Z1696">
        <f t="shared" si="2620"/>
        <v>17013.943189904745</v>
      </c>
      <c r="AA1696">
        <f t="shared" si="2600"/>
        <v>48.486469201427099</v>
      </c>
      <c r="AB1696">
        <f t="shared" si="2601"/>
        <v>88.006028845255059</v>
      </c>
      <c r="AC1696" s="9">
        <f t="shared" si="2602"/>
        <v>39.519559643827961</v>
      </c>
      <c r="AD1696" s="4">
        <f t="shared" si="2603"/>
        <v>0.14659502708773392</v>
      </c>
      <c r="AE1696" s="2">
        <f t="shared" si="2604"/>
        <v>1.3232125281044005E-3</v>
      </c>
      <c r="AF1696">
        <f t="shared" si="2605"/>
        <v>29.486280054527015</v>
      </c>
      <c r="AG1696" s="4">
        <f t="shared" si="2606"/>
        <v>0.31973682174285406</v>
      </c>
      <c r="AI1696">
        <f t="shared" si="2618"/>
        <v>1</v>
      </c>
      <c r="AJ1696">
        <f t="shared" si="2621"/>
        <v>0</v>
      </c>
      <c r="AK1696">
        <f t="shared" si="2622"/>
        <v>0</v>
      </c>
      <c r="AL1696">
        <f t="shared" ref="AL1696:AN1696" si="2630">SUM(AI1686:AI1695)/10</f>
        <v>0.6</v>
      </c>
      <c r="AM1696">
        <f t="shared" si="2630"/>
        <v>0</v>
      </c>
      <c r="AN1696">
        <f t="shared" si="2630"/>
        <v>0.4</v>
      </c>
      <c r="AO1696" s="7">
        <f t="shared" si="2533"/>
        <v>14.298828125</v>
      </c>
      <c r="AP1696" s="8">
        <f t="shared" si="2537"/>
        <v>0.76194755749940912</v>
      </c>
      <c r="AQ1696" s="8">
        <f t="shared" si="2538"/>
        <v>0</v>
      </c>
      <c r="AR1696" s="8">
        <f t="shared" si="2539"/>
        <v>0.40909090909090906</v>
      </c>
      <c r="AT1696" s="8">
        <f t="shared" si="2534"/>
        <v>7</v>
      </c>
      <c r="AU1696" s="8">
        <f t="shared" si="2535"/>
        <v>3</v>
      </c>
      <c r="AV1696" s="4"/>
    </row>
    <row r="1697" spans="1:48" x14ac:dyDescent="0.25">
      <c r="A1697" t="s">
        <v>1701</v>
      </c>
      <c r="B1697">
        <v>17177.599609375</v>
      </c>
      <c r="C1697">
        <v>17219.94921875</v>
      </c>
      <c r="D1697">
        <v>17165.55078125</v>
      </c>
      <c r="E1697">
        <v>17208.150390625</v>
      </c>
      <c r="F1697">
        <v>17208.150390625</v>
      </c>
      <c r="G1697">
        <v>0</v>
      </c>
      <c r="H1697" t="str">
        <f t="shared" si="2582"/>
        <v xml:space="preserve"> 09:15:00+05:30</v>
      </c>
      <c r="I1697" t="str">
        <f t="shared" si="2583"/>
        <v>Y</v>
      </c>
      <c r="J1697">
        <f t="shared" si="2584"/>
        <v>106.201171875</v>
      </c>
      <c r="K1697">
        <f t="shared" si="2585"/>
        <v>30.55078125</v>
      </c>
      <c r="L1697" s="3">
        <f t="shared" si="2586"/>
        <v>6.2098869851960866E-3</v>
      </c>
      <c r="M1697" s="3">
        <f t="shared" si="2587"/>
        <v>1.7785244705160279E-3</v>
      </c>
      <c r="N1697" t="str">
        <f t="shared" si="2588"/>
        <v>2021-12-28</v>
      </c>
      <c r="O1697">
        <f t="shared" si="2589"/>
        <v>-1.599609375</v>
      </c>
      <c r="P1697">
        <f t="shared" si="2590"/>
        <v>25.19921875</v>
      </c>
      <c r="Q1697">
        <f t="shared" si="2591"/>
        <v>20.798828125</v>
      </c>
      <c r="S1697">
        <f t="shared" si="2593"/>
        <v>17038.206298828125</v>
      </c>
      <c r="T1697">
        <f t="shared" si="2594"/>
        <v>17030.350260416668</v>
      </c>
      <c r="U1697">
        <f t="shared" si="2595"/>
        <v>169.944091796875</v>
      </c>
      <c r="V1697">
        <f t="shared" si="2596"/>
        <v>177.80013020833212</v>
      </c>
      <c r="W1697">
        <f t="shared" si="2597"/>
        <v>54.3984375</v>
      </c>
      <c r="X1697">
        <f t="shared" si="2598"/>
        <v>69.305273437500006</v>
      </c>
      <c r="Y1697">
        <f t="shared" si="2599"/>
        <v>17087.837780898892</v>
      </c>
      <c r="Z1697">
        <f t="shared" si="2620"/>
        <v>17031.598389970222</v>
      </c>
      <c r="AA1697">
        <f t="shared" si="2600"/>
        <v>120.31260972610835</v>
      </c>
      <c r="AB1697">
        <f t="shared" si="2601"/>
        <v>176.55200065477766</v>
      </c>
      <c r="AC1697" s="9">
        <f t="shared" si="2602"/>
        <v>56.239390928669309</v>
      </c>
      <c r="AD1697" s="4">
        <f t="shared" si="2603"/>
        <v>0.42307736815717778</v>
      </c>
      <c r="AE1697" s="2">
        <f t="shared" si="2604"/>
        <v>3.1690470170884135E-3</v>
      </c>
      <c r="AF1697">
        <f t="shared" si="2605"/>
        <v>57.487520482223772</v>
      </c>
      <c r="AG1697" s="4">
        <f t="shared" si="2606"/>
        <v>0.94963625034815946</v>
      </c>
      <c r="AI1697">
        <f t="shared" si="2618"/>
        <v>1</v>
      </c>
      <c r="AJ1697">
        <f t="shared" si="2621"/>
        <v>0</v>
      </c>
      <c r="AK1697">
        <f t="shared" si="2622"/>
        <v>0</v>
      </c>
      <c r="AL1697">
        <f t="shared" ref="AL1697:AN1697" si="2631">SUM(AI1687:AI1696)/10</f>
        <v>0.7</v>
      </c>
      <c r="AM1697">
        <f t="shared" si="2631"/>
        <v>0</v>
      </c>
      <c r="AN1697">
        <f t="shared" si="2631"/>
        <v>0.3</v>
      </c>
      <c r="AO1697" s="7">
        <f t="shared" si="2533"/>
        <v>106.201171875</v>
      </c>
      <c r="AP1697" s="8">
        <f t="shared" si="2537"/>
        <v>0.80522981977224384</v>
      </c>
      <c r="AQ1697" s="8">
        <f t="shared" si="2538"/>
        <v>0</v>
      </c>
      <c r="AR1697" s="8">
        <f t="shared" si="2539"/>
        <v>0.32727272727272727</v>
      </c>
      <c r="AT1697" s="8">
        <f t="shared" si="2534"/>
        <v>7</v>
      </c>
      <c r="AU1697" s="8">
        <f t="shared" si="2535"/>
        <v>3</v>
      </c>
      <c r="AV1697" s="4"/>
    </row>
    <row r="1698" spans="1:48" x14ac:dyDescent="0.25">
      <c r="A1698" t="s">
        <v>1702</v>
      </c>
      <c r="B1698">
        <v>17208</v>
      </c>
      <c r="C1698">
        <v>17211.150390625</v>
      </c>
      <c r="D1698">
        <v>17169.099609375</v>
      </c>
      <c r="E1698">
        <v>17206.55078125</v>
      </c>
      <c r="F1698">
        <v>17206.55078125</v>
      </c>
      <c r="G1698">
        <v>0</v>
      </c>
      <c r="H1698" t="str">
        <f t="shared" si="2582"/>
        <v xml:space="preserve"> 10:15:00+05:30</v>
      </c>
      <c r="I1698" t="str">
        <f t="shared" si="2583"/>
        <v>N</v>
      </c>
      <c r="J1698">
        <f t="shared" si="2584"/>
        <v>-1.599609375</v>
      </c>
      <c r="K1698">
        <f t="shared" si="2585"/>
        <v>-1.44921875</v>
      </c>
      <c r="L1698" s="3">
        <f t="shared" si="2586"/>
        <v>-9.2956496700044371E-5</v>
      </c>
      <c r="M1698" s="3">
        <f t="shared" si="2587"/>
        <v>-8.4217733031148297E-5</v>
      </c>
      <c r="N1698" t="str">
        <f t="shared" si="2588"/>
        <v>2021-12-28</v>
      </c>
      <c r="O1698">
        <f t="shared" si="2589"/>
        <v>31.19921875</v>
      </c>
      <c r="P1698">
        <f t="shared" si="2590"/>
        <v>46.5</v>
      </c>
      <c r="S1698">
        <f t="shared" si="2593"/>
        <v>17064.237548828125</v>
      </c>
      <c r="T1698">
        <f t="shared" si="2594"/>
        <v>17037.512183779763</v>
      </c>
      <c r="U1698">
        <f t="shared" si="2595"/>
        <v>142.313232421875</v>
      </c>
      <c r="V1698">
        <f t="shared" si="2596"/>
        <v>169.03859747023671</v>
      </c>
      <c r="W1698">
        <f t="shared" si="2597"/>
        <v>42.05078125</v>
      </c>
      <c r="X1698">
        <f t="shared" si="2598"/>
        <v>64.260156249999994</v>
      </c>
      <c r="Y1698">
        <f t="shared" si="2599"/>
        <v>17114.218447643583</v>
      </c>
      <c r="Z1698">
        <f t="shared" si="2620"/>
        <v>17047.503152813839</v>
      </c>
      <c r="AA1698">
        <f t="shared" si="2600"/>
        <v>92.332333606416796</v>
      </c>
      <c r="AB1698">
        <f t="shared" si="2601"/>
        <v>159.04762843616118</v>
      </c>
      <c r="AC1698" s="9">
        <f t="shared" si="2602"/>
        <v>66.71529482974438</v>
      </c>
      <c r="AD1698" s="4">
        <f t="shared" si="2603"/>
        <v>0.18627342380649328</v>
      </c>
      <c r="AE1698" s="2">
        <f t="shared" si="2604"/>
        <v>2.4492129585548346E-3</v>
      </c>
      <c r="AF1698">
        <f t="shared" si="2605"/>
        <v>76.706263863819913</v>
      </c>
      <c r="AG1698" s="4">
        <f t="shared" si="2606"/>
        <v>0.33431157267495892</v>
      </c>
      <c r="AI1698">
        <f t="shared" si="2618"/>
        <v>1</v>
      </c>
      <c r="AJ1698">
        <f t="shared" si="2621"/>
        <v>0</v>
      </c>
      <c r="AK1698">
        <f t="shared" si="2622"/>
        <v>0</v>
      </c>
      <c r="AL1698">
        <f t="shared" ref="AL1698:AN1698" si="2632">SUM(AI1688:AI1697)/10</f>
        <v>0.7</v>
      </c>
      <c r="AM1698">
        <f t="shared" si="2632"/>
        <v>0</v>
      </c>
      <c r="AN1698">
        <f t="shared" si="2632"/>
        <v>0.3</v>
      </c>
      <c r="AO1698" s="7">
        <f t="shared" si="2533"/>
        <v>-1.599609375</v>
      </c>
      <c r="AP1698" s="8">
        <f t="shared" si="2537"/>
        <v>0.84064257981365409</v>
      </c>
      <c r="AQ1698" s="8">
        <f t="shared" si="2538"/>
        <v>0</v>
      </c>
      <c r="AR1698" s="8">
        <f t="shared" si="2539"/>
        <v>0.24545454545454545</v>
      </c>
      <c r="AT1698" s="8">
        <f t="shared" si="2534"/>
        <v>7</v>
      </c>
      <c r="AU1698" s="8">
        <f t="shared" si="2535"/>
        <v>3</v>
      </c>
      <c r="AV1698" s="4"/>
    </row>
    <row r="1699" spans="1:48" x14ac:dyDescent="0.25">
      <c r="A1699" t="s">
        <v>1703</v>
      </c>
      <c r="B1699">
        <v>17207.150390625</v>
      </c>
      <c r="C1699">
        <v>17238.349609375</v>
      </c>
      <c r="D1699">
        <v>17206.75</v>
      </c>
      <c r="E1699">
        <v>17237.75</v>
      </c>
      <c r="F1699">
        <v>17237.75</v>
      </c>
      <c r="G1699">
        <v>0</v>
      </c>
      <c r="H1699" t="str">
        <f t="shared" si="2582"/>
        <v xml:space="preserve"> 11:15:00+05:30</v>
      </c>
      <c r="I1699" t="str">
        <f t="shared" si="2583"/>
        <v>N</v>
      </c>
      <c r="J1699">
        <f t="shared" si="2584"/>
        <v>31.19921875</v>
      </c>
      <c r="K1699">
        <f t="shared" si="2585"/>
        <v>30.599609375</v>
      </c>
      <c r="L1699" s="3">
        <f t="shared" si="2586"/>
        <v>1.8132174859820148E-3</v>
      </c>
      <c r="M1699" s="3">
        <f t="shared" si="2587"/>
        <v>1.7783077778916628E-3</v>
      </c>
      <c r="N1699" t="str">
        <f t="shared" si="2588"/>
        <v>2021-12-28</v>
      </c>
      <c r="O1699">
        <f t="shared" si="2589"/>
        <v>-24.55078125</v>
      </c>
      <c r="P1699">
        <f t="shared" si="2590"/>
        <v>-16.400390625</v>
      </c>
      <c r="S1699">
        <f t="shared" si="2593"/>
        <v>17094.60009765625</v>
      </c>
      <c r="T1699">
        <f t="shared" si="2594"/>
        <v>17045.388392857141</v>
      </c>
      <c r="U1699">
        <f t="shared" si="2595"/>
        <v>143.14990234375</v>
      </c>
      <c r="V1699">
        <f t="shared" si="2596"/>
        <v>192.3616071428587</v>
      </c>
      <c r="W1699">
        <f t="shared" si="2597"/>
        <v>31.599609375</v>
      </c>
      <c r="X1699">
        <f t="shared" si="2598"/>
        <v>59.985156250000003</v>
      </c>
      <c r="Y1699">
        <f t="shared" si="2599"/>
        <v>17141.669903722788</v>
      </c>
      <c r="Z1699">
        <f t="shared" si="2620"/>
        <v>17064.798320739854</v>
      </c>
      <c r="AA1699">
        <f t="shared" si="2600"/>
        <v>96.080096277211851</v>
      </c>
      <c r="AB1699">
        <f t="shared" si="2601"/>
        <v>172.95167926014619</v>
      </c>
      <c r="AC1699" s="9">
        <f t="shared" si="2602"/>
        <v>76.871582982934342</v>
      </c>
      <c r="AD1699" s="4">
        <f t="shared" si="2603"/>
        <v>0.15223327992641766</v>
      </c>
      <c r="AE1699" s="2">
        <f t="shared" si="2604"/>
        <v>1.8364658854809885E-3</v>
      </c>
      <c r="AF1699">
        <f t="shared" si="2605"/>
        <v>96.281510865646851</v>
      </c>
      <c r="AG1699" s="4">
        <f t="shared" si="2606"/>
        <v>0.25519750299114757</v>
      </c>
      <c r="AI1699">
        <f t="shared" si="2618"/>
        <v>1</v>
      </c>
      <c r="AJ1699">
        <f t="shared" si="2621"/>
        <v>0</v>
      </c>
      <c r="AK1699">
        <f t="shared" si="2622"/>
        <v>0</v>
      </c>
      <c r="AL1699">
        <f t="shared" ref="AL1699:AN1699" si="2633">SUM(AI1689:AI1698)/10</f>
        <v>0.8</v>
      </c>
      <c r="AM1699">
        <f t="shared" si="2633"/>
        <v>0</v>
      </c>
      <c r="AN1699">
        <f t="shared" si="2633"/>
        <v>0.2</v>
      </c>
      <c r="AO1699" s="7">
        <f t="shared" ref="AO1699:AO1717" si="2634">J1699</f>
        <v>31.19921875</v>
      </c>
      <c r="AP1699" s="8">
        <f t="shared" si="2537"/>
        <v>0.86961665621117157</v>
      </c>
      <c r="AQ1699" s="8">
        <f t="shared" si="2538"/>
        <v>0</v>
      </c>
      <c r="AR1699" s="8">
        <f t="shared" si="2539"/>
        <v>0.24545454545454545</v>
      </c>
      <c r="AT1699" s="8">
        <f t="shared" ref="AT1699:AT1762" si="2635">COUNTIF($J1690:$J1699,"&gt;0")</f>
        <v>8</v>
      </c>
      <c r="AU1699" s="8">
        <f t="shared" ref="AU1699:AU1762" si="2636">COUNTIF($J1690:$J1699,"&lt;0")</f>
        <v>2</v>
      </c>
      <c r="AV1699" s="4"/>
    </row>
    <row r="1700" spans="1:48" x14ac:dyDescent="0.25">
      <c r="A1700" t="s">
        <v>1704</v>
      </c>
      <c r="B1700">
        <v>17238.5</v>
      </c>
      <c r="C1700">
        <v>17246.099609375</v>
      </c>
      <c r="D1700">
        <v>17205.349609375</v>
      </c>
      <c r="E1700">
        <v>17213.19921875</v>
      </c>
      <c r="F1700">
        <v>17213.19921875</v>
      </c>
      <c r="G1700">
        <v>0</v>
      </c>
      <c r="H1700" t="str">
        <f t="shared" si="2582"/>
        <v xml:space="preserve"> 12:15:00+05:30</v>
      </c>
      <c r="I1700" t="str">
        <f t="shared" si="2583"/>
        <v>N</v>
      </c>
      <c r="J1700">
        <f t="shared" si="2584"/>
        <v>-24.55078125</v>
      </c>
      <c r="K1700">
        <f t="shared" si="2585"/>
        <v>-25.30078125</v>
      </c>
      <c r="L1700" s="3">
        <f t="shared" si="2586"/>
        <v>-1.4242451160969385E-3</v>
      </c>
      <c r="M1700" s="3">
        <f t="shared" si="2587"/>
        <v>-1.4676904167996055E-3</v>
      </c>
      <c r="N1700" t="str">
        <f t="shared" si="2588"/>
        <v>2021-12-28</v>
      </c>
      <c r="O1700">
        <f t="shared" si="2589"/>
        <v>21.900390625</v>
      </c>
      <c r="P1700">
        <f t="shared" si="2590"/>
        <v>-3.25</v>
      </c>
      <c r="S1700">
        <f t="shared" si="2593"/>
        <v>17122.8876953125</v>
      </c>
      <c r="T1700">
        <f t="shared" si="2594"/>
        <v>17053.371744791668</v>
      </c>
      <c r="U1700">
        <f t="shared" si="2595"/>
        <v>90.3115234375</v>
      </c>
      <c r="V1700">
        <f t="shared" si="2596"/>
        <v>159.82747395833212</v>
      </c>
      <c r="W1700">
        <f t="shared" si="2597"/>
        <v>40.75</v>
      </c>
      <c r="X1700">
        <f t="shared" si="2598"/>
        <v>60.935156249999999</v>
      </c>
      <c r="Y1700">
        <f t="shared" si="2599"/>
        <v>17157.56530706217</v>
      </c>
      <c r="Z1700">
        <f t="shared" si="2620"/>
        <v>17078.289311468048</v>
      </c>
      <c r="AA1700">
        <f t="shared" si="2600"/>
        <v>55.633911687829823</v>
      </c>
      <c r="AB1700">
        <f t="shared" si="2601"/>
        <v>134.90990728195175</v>
      </c>
      <c r="AC1700" s="9">
        <f t="shared" si="2602"/>
        <v>79.275995594121923</v>
      </c>
      <c r="AD1700" s="4">
        <f t="shared" si="2603"/>
        <v>3.1278302304784927E-2</v>
      </c>
      <c r="AE1700" s="2">
        <f t="shared" si="2604"/>
        <v>2.3684494023763275E-3</v>
      </c>
      <c r="AF1700">
        <f t="shared" si="2605"/>
        <v>104.1935622705023</v>
      </c>
      <c r="AG1700" s="4">
        <f t="shared" si="2606"/>
        <v>8.2176228163848425E-2</v>
      </c>
      <c r="AI1700">
        <f t="shared" si="2618"/>
        <v>1</v>
      </c>
      <c r="AJ1700">
        <f t="shared" si="2621"/>
        <v>0</v>
      </c>
      <c r="AK1700">
        <f t="shared" si="2622"/>
        <v>0</v>
      </c>
      <c r="AL1700">
        <f t="shared" ref="AL1700:AN1700" si="2637">SUM(AI1690:AI1699)/10</f>
        <v>0.9</v>
      </c>
      <c r="AM1700">
        <f t="shared" si="2637"/>
        <v>0</v>
      </c>
      <c r="AN1700">
        <f t="shared" si="2637"/>
        <v>0.1</v>
      </c>
      <c r="AO1700" s="7">
        <f t="shared" si="2634"/>
        <v>-24.55078125</v>
      </c>
      <c r="AP1700" s="8">
        <f t="shared" ref="AP1700:AP1717" si="2638">(AI1700-AP1699)*(2/11)+AP1699</f>
        <v>0.89332271871823132</v>
      </c>
      <c r="AQ1700" s="8">
        <f t="shared" ref="AQ1700:AQ1717" si="2639">(AJ1700-AM1699)*(2/11)+AM1699</f>
        <v>0</v>
      </c>
      <c r="AR1700" s="8">
        <f t="shared" ref="AR1700:AR1717" si="2640">(AK1700-AN1699)*(2/11)+AN1699</f>
        <v>0.16363636363636364</v>
      </c>
      <c r="AT1700" s="8">
        <f t="shared" si="2635"/>
        <v>8</v>
      </c>
      <c r="AU1700" s="8">
        <f t="shared" si="2636"/>
        <v>2</v>
      </c>
      <c r="AV1700" s="4"/>
    </row>
    <row r="1701" spans="1:48" x14ac:dyDescent="0.25">
      <c r="A1701" t="s">
        <v>1705</v>
      </c>
      <c r="B1701">
        <v>17212.30078125</v>
      </c>
      <c r="C1701">
        <v>17242.75</v>
      </c>
      <c r="D1701">
        <v>17200.69921875</v>
      </c>
      <c r="E1701">
        <v>17235.099609375</v>
      </c>
      <c r="F1701">
        <v>17235.099609375</v>
      </c>
      <c r="G1701">
        <v>0</v>
      </c>
      <c r="H1701" t="str">
        <f t="shared" si="2582"/>
        <v xml:space="preserve"> 13:15:00+05:30</v>
      </c>
      <c r="I1701" t="str">
        <f t="shared" si="2583"/>
        <v>N</v>
      </c>
      <c r="J1701">
        <f t="shared" si="2584"/>
        <v>21.900390625</v>
      </c>
      <c r="K1701">
        <f t="shared" si="2585"/>
        <v>22.798828125</v>
      </c>
      <c r="L1701" s="3">
        <f t="shared" si="2586"/>
        <v>1.2723021645589469E-3</v>
      </c>
      <c r="M1701" s="3">
        <f t="shared" si="2587"/>
        <v>1.3245659842195886E-3</v>
      </c>
      <c r="N1701" t="str">
        <f t="shared" si="2588"/>
        <v>2021-12-28</v>
      </c>
      <c r="O1701">
        <f t="shared" si="2589"/>
        <v>3.400390625</v>
      </c>
      <c r="P1701">
        <f t="shared" si="2590"/>
        <v>-5.400390625</v>
      </c>
      <c r="S1701">
        <f t="shared" si="2593"/>
        <v>17146.956298828125</v>
      </c>
      <c r="T1701">
        <f t="shared" si="2594"/>
        <v>17059.450241815477</v>
      </c>
      <c r="U1701">
        <f t="shared" si="2595"/>
        <v>88.143310546875</v>
      </c>
      <c r="V1701">
        <f t="shared" si="2596"/>
        <v>175.64936755952294</v>
      </c>
      <c r="W1701">
        <f t="shared" si="2597"/>
        <v>42.05078125</v>
      </c>
      <c r="X1701">
        <f t="shared" si="2598"/>
        <v>49</v>
      </c>
      <c r="Y1701">
        <f t="shared" si="2599"/>
        <v>17174.795152020575</v>
      </c>
      <c r="Z1701">
        <f t="shared" si="2620"/>
        <v>17092.544793095953</v>
      </c>
      <c r="AA1701">
        <f t="shared" si="2600"/>
        <v>60.304457354424812</v>
      </c>
      <c r="AB1701">
        <f t="shared" si="2601"/>
        <v>142.55481627904737</v>
      </c>
      <c r="AC1701" s="9">
        <f t="shared" si="2602"/>
        <v>82.25035892462256</v>
      </c>
      <c r="AD1701" s="4">
        <f t="shared" si="2603"/>
        <v>3.7519091475417272E-2</v>
      </c>
      <c r="AE1701" s="2">
        <f t="shared" si="2604"/>
        <v>2.4447134802614082E-3</v>
      </c>
      <c r="AF1701">
        <f t="shared" si="2605"/>
        <v>115.34491020509813</v>
      </c>
      <c r="AG1701" s="4">
        <f t="shared" si="2606"/>
        <v>0.10702530647378426</v>
      </c>
      <c r="AI1701">
        <f t="shared" si="2618"/>
        <v>1</v>
      </c>
      <c r="AJ1701">
        <f t="shared" si="2621"/>
        <v>0</v>
      </c>
      <c r="AK1701">
        <f t="shared" si="2622"/>
        <v>0</v>
      </c>
      <c r="AL1701">
        <f t="shared" ref="AL1701:AN1701" si="2641">SUM(AI1691:AI1700)/10</f>
        <v>1</v>
      </c>
      <c r="AM1701">
        <f t="shared" si="2641"/>
        <v>0</v>
      </c>
      <c r="AN1701">
        <f t="shared" si="2641"/>
        <v>0</v>
      </c>
      <c r="AO1701" s="7">
        <f t="shared" si="2634"/>
        <v>21.900390625</v>
      </c>
      <c r="AP1701" s="8">
        <f t="shared" si="2638"/>
        <v>0.9127185880421893</v>
      </c>
      <c r="AQ1701" s="8">
        <f t="shared" si="2639"/>
        <v>0</v>
      </c>
      <c r="AR1701" s="8">
        <f t="shared" si="2640"/>
        <v>8.1818181818181818E-2</v>
      </c>
      <c r="AT1701" s="8">
        <f t="shared" si="2635"/>
        <v>8</v>
      </c>
      <c r="AU1701" s="8">
        <f t="shared" si="2636"/>
        <v>2</v>
      </c>
      <c r="AV1701" s="4"/>
    </row>
    <row r="1702" spans="1:48" x14ac:dyDescent="0.25">
      <c r="A1702" t="s">
        <v>1706</v>
      </c>
      <c r="B1702">
        <v>17234.44921875</v>
      </c>
      <c r="C1702">
        <v>17249.5</v>
      </c>
      <c r="D1702">
        <v>17161.19921875</v>
      </c>
      <c r="E1702">
        <v>17238.5</v>
      </c>
      <c r="F1702">
        <v>17238.5</v>
      </c>
      <c r="G1702">
        <v>0</v>
      </c>
      <c r="H1702" t="str">
        <f t="shared" si="2582"/>
        <v xml:space="preserve"> 14:15:00+05:30</v>
      </c>
      <c r="I1702" t="str">
        <f t="shared" si="2583"/>
        <v>N</v>
      </c>
      <c r="J1702">
        <f t="shared" si="2584"/>
        <v>3.400390625</v>
      </c>
      <c r="K1702">
        <f t="shared" si="2585"/>
        <v>4.05078125</v>
      </c>
      <c r="L1702" s="3">
        <f t="shared" si="2586"/>
        <v>1.9729451538245615E-4</v>
      </c>
      <c r="M1702" s="3">
        <f t="shared" si="2587"/>
        <v>2.3503978564008905E-4</v>
      </c>
      <c r="N1702" t="str">
        <f t="shared" si="2588"/>
        <v>2021-12-28</v>
      </c>
      <c r="O1702">
        <f t="shared" si="2589"/>
        <v>-5.150390625</v>
      </c>
      <c r="P1702">
        <f t="shared" si="2590"/>
        <v>5.30078125</v>
      </c>
      <c r="S1702">
        <f t="shared" si="2593"/>
        <v>17171.3125</v>
      </c>
      <c r="T1702">
        <f t="shared" si="2594"/>
        <v>17068.269252232141</v>
      </c>
      <c r="U1702">
        <f t="shared" si="2595"/>
        <v>67.1875</v>
      </c>
      <c r="V1702">
        <f t="shared" si="2596"/>
        <v>170.2307477678587</v>
      </c>
      <c r="W1702">
        <f t="shared" si="2597"/>
        <v>88.30078125</v>
      </c>
      <c r="X1702">
        <f t="shared" si="2598"/>
        <v>44.855078124999999</v>
      </c>
      <c r="Y1702">
        <f t="shared" si="2599"/>
        <v>17188.951784904893</v>
      </c>
      <c r="Z1702">
        <f t="shared" si="2620"/>
        <v>17105.813448269048</v>
      </c>
      <c r="AA1702">
        <f t="shared" si="2600"/>
        <v>49.548215095106571</v>
      </c>
      <c r="AB1702">
        <f t="shared" si="2601"/>
        <v>132.68655173095249</v>
      </c>
      <c r="AC1702" s="9">
        <f t="shared" si="2602"/>
        <v>83.138336635845917</v>
      </c>
      <c r="AD1702" s="4">
        <f t="shared" si="2603"/>
        <v>1.0796034483413432E-2</v>
      </c>
      <c r="AE1702" s="2">
        <f t="shared" si="2604"/>
        <v>5.1453735909973144E-3</v>
      </c>
      <c r="AF1702">
        <f t="shared" si="2605"/>
        <v>120.68253267275213</v>
      </c>
      <c r="AG1702" s="4">
        <f t="shared" si="2606"/>
        <v>4.6275318591544434E-2</v>
      </c>
      <c r="AI1702">
        <f t="shared" si="2618"/>
        <v>1</v>
      </c>
      <c r="AJ1702">
        <f t="shared" si="2621"/>
        <v>0</v>
      </c>
      <c r="AK1702">
        <f t="shared" si="2622"/>
        <v>0</v>
      </c>
      <c r="AL1702">
        <f t="shared" ref="AL1702:AN1702" si="2642">SUM(AI1692:AI1701)/10</f>
        <v>1</v>
      </c>
      <c r="AM1702">
        <f t="shared" si="2642"/>
        <v>0</v>
      </c>
      <c r="AN1702">
        <f t="shared" si="2642"/>
        <v>0</v>
      </c>
      <c r="AO1702" s="7">
        <f t="shared" si="2634"/>
        <v>3.400390625</v>
      </c>
      <c r="AP1702" s="8">
        <f t="shared" si="2638"/>
        <v>0.92858793567088216</v>
      </c>
      <c r="AQ1702" s="8">
        <f t="shared" si="2639"/>
        <v>0</v>
      </c>
      <c r="AR1702" s="8">
        <f t="shared" si="2640"/>
        <v>0</v>
      </c>
      <c r="AT1702" s="8">
        <f t="shared" si="2635"/>
        <v>8</v>
      </c>
      <c r="AU1702" s="8">
        <f t="shared" si="2636"/>
        <v>2</v>
      </c>
      <c r="AV1702" s="4"/>
    </row>
    <row r="1703" spans="1:48" x14ac:dyDescent="0.25">
      <c r="A1703" t="s">
        <v>1707</v>
      </c>
      <c r="B1703">
        <v>17239.099609375</v>
      </c>
      <c r="C1703">
        <v>17242.650390625</v>
      </c>
      <c r="D1703">
        <v>17231.25</v>
      </c>
      <c r="E1703">
        <v>17233.349609375</v>
      </c>
      <c r="F1703">
        <v>17233.349609375</v>
      </c>
      <c r="G1703">
        <v>0</v>
      </c>
      <c r="H1703" t="str">
        <f t="shared" si="2582"/>
        <v xml:space="preserve"> 15:15:00+05:30</v>
      </c>
      <c r="I1703" t="str">
        <f t="shared" si="2583"/>
        <v>N</v>
      </c>
      <c r="J1703">
        <f t="shared" si="2584"/>
        <v>-5.150390625</v>
      </c>
      <c r="K1703">
        <f t="shared" si="2585"/>
        <v>-5.75</v>
      </c>
      <c r="L1703" s="3">
        <f t="shared" si="2586"/>
        <v>-2.9877255126606144E-4</v>
      </c>
      <c r="M1703" s="3">
        <f t="shared" si="2587"/>
        <v>-3.335441020871545E-4</v>
      </c>
      <c r="N1703" t="str">
        <f t="shared" si="2588"/>
        <v>2021-12-28</v>
      </c>
      <c r="O1703">
        <f t="shared" si="2589"/>
        <v>19.701171875</v>
      </c>
      <c r="P1703">
        <f t="shared" si="2590"/>
        <v>-14.75</v>
      </c>
      <c r="S1703">
        <f t="shared" si="2593"/>
        <v>17191.106201171875</v>
      </c>
      <c r="T1703">
        <f t="shared" si="2594"/>
        <v>17075.464471726191</v>
      </c>
      <c r="U1703">
        <f t="shared" si="2595"/>
        <v>42.243408203125</v>
      </c>
      <c r="V1703">
        <f t="shared" si="2596"/>
        <v>157.88513764880918</v>
      </c>
      <c r="W1703">
        <f t="shared" si="2597"/>
        <v>11.400390625</v>
      </c>
      <c r="X1703">
        <f t="shared" si="2598"/>
        <v>49.795117187499997</v>
      </c>
      <c r="Y1703">
        <f t="shared" si="2599"/>
        <v>17198.817968120471</v>
      </c>
      <c r="Z1703">
        <f t="shared" si="2620"/>
        <v>17117.407644733226</v>
      </c>
      <c r="AA1703">
        <f t="shared" si="2600"/>
        <v>34.53164125452895</v>
      </c>
      <c r="AB1703">
        <f t="shared" si="2601"/>
        <v>115.94196464177367</v>
      </c>
      <c r="AC1703" s="9">
        <f t="shared" si="2602"/>
        <v>81.410323387244716</v>
      </c>
      <c r="AD1703" s="4">
        <f t="shared" si="2603"/>
        <v>-2.078479457882431E-2</v>
      </c>
      <c r="AE1703" s="2">
        <f t="shared" si="2604"/>
        <v>6.6161135291984037E-4</v>
      </c>
      <c r="AF1703">
        <f t="shared" si="2605"/>
        <v>123.35349639428023</v>
      </c>
      <c r="AG1703" s="4">
        <f t="shared" si="2606"/>
        <v>2.2132148392765297E-2</v>
      </c>
      <c r="AI1703">
        <f t="shared" si="2618"/>
        <v>0</v>
      </c>
      <c r="AJ1703">
        <f t="shared" si="2621"/>
        <v>0</v>
      </c>
      <c r="AK1703">
        <f t="shared" si="2622"/>
        <v>1</v>
      </c>
      <c r="AL1703">
        <f t="shared" ref="AL1703:AN1703" si="2643">SUM(AI1693:AI1702)/10</f>
        <v>1</v>
      </c>
      <c r="AM1703">
        <f t="shared" si="2643"/>
        <v>0</v>
      </c>
      <c r="AN1703">
        <f t="shared" si="2643"/>
        <v>0</v>
      </c>
      <c r="AO1703" s="7">
        <f t="shared" si="2634"/>
        <v>-5.150390625</v>
      </c>
      <c r="AP1703" s="8">
        <f t="shared" si="2638"/>
        <v>0.75975376554890361</v>
      </c>
      <c r="AQ1703" s="8">
        <f t="shared" si="2639"/>
        <v>0</v>
      </c>
      <c r="AR1703" s="8">
        <f t="shared" si="2640"/>
        <v>0.18181818181818182</v>
      </c>
      <c r="AT1703" s="8">
        <f t="shared" si="2635"/>
        <v>7</v>
      </c>
      <c r="AU1703" s="8">
        <f t="shared" si="2636"/>
        <v>3</v>
      </c>
      <c r="AV1703" s="4"/>
    </row>
    <row r="1704" spans="1:48" x14ac:dyDescent="0.25">
      <c r="A1704" t="s">
        <v>1737</v>
      </c>
      <c r="B1704">
        <v>17220.099609375</v>
      </c>
      <c r="C1704">
        <v>17285.75</v>
      </c>
      <c r="D1704">
        <v>17181.69921875</v>
      </c>
      <c r="E1704">
        <v>17253.05078125</v>
      </c>
      <c r="F1704">
        <v>17253.05078125</v>
      </c>
      <c r="G1704">
        <v>0</v>
      </c>
      <c r="H1704" t="str">
        <f t="shared" si="2582"/>
        <v xml:space="preserve"> 09:15:00+05:30</v>
      </c>
      <c r="I1704" t="str">
        <f t="shared" si="2583"/>
        <v>Y</v>
      </c>
      <c r="J1704">
        <f t="shared" si="2584"/>
        <v>19.701171875</v>
      </c>
      <c r="K1704">
        <f t="shared" si="2585"/>
        <v>32.951171875</v>
      </c>
      <c r="L1704" s="3">
        <f t="shared" si="2586"/>
        <v>1.143200383069029E-3</v>
      </c>
      <c r="M1704" s="3">
        <f t="shared" si="2587"/>
        <v>1.9135296904473572E-3</v>
      </c>
      <c r="N1704" t="str">
        <f t="shared" si="2588"/>
        <v>2021-12-29</v>
      </c>
      <c r="O1704">
        <f t="shared" si="2589"/>
        <v>-31.701171875</v>
      </c>
      <c r="P1704">
        <f t="shared" si="2590"/>
        <v>-63.5</v>
      </c>
      <c r="S1704">
        <f t="shared" si="2593"/>
        <v>17209.318603515625</v>
      </c>
      <c r="T1704">
        <f t="shared" si="2594"/>
        <v>17084.145368303572</v>
      </c>
      <c r="U1704">
        <f t="shared" si="2595"/>
        <v>43.732177734375</v>
      </c>
      <c r="V1704">
        <f t="shared" si="2596"/>
        <v>168.90541294642753</v>
      </c>
      <c r="W1704">
        <f t="shared" si="2597"/>
        <v>104.05078125</v>
      </c>
      <c r="X1704">
        <f t="shared" si="2598"/>
        <v>45.825000000000003</v>
      </c>
      <c r="Y1704">
        <f t="shared" si="2599"/>
        <v>17210.869704371478</v>
      </c>
      <c r="Z1704">
        <f t="shared" si="2620"/>
        <v>17129.738838962025</v>
      </c>
      <c r="AA1704">
        <f t="shared" si="2600"/>
        <v>42.181076878521708</v>
      </c>
      <c r="AB1704">
        <f t="shared" si="2601"/>
        <v>123.3119422879754</v>
      </c>
      <c r="AC1704" s="9">
        <f t="shared" si="2602"/>
        <v>81.130865409453691</v>
      </c>
      <c r="AD1704" s="4">
        <f t="shared" si="2603"/>
        <v>-3.4327093440192739E-3</v>
      </c>
      <c r="AE1704" s="2">
        <f t="shared" si="2604"/>
        <v>6.0559075051466234E-3</v>
      </c>
      <c r="AF1704">
        <f t="shared" si="2605"/>
        <v>126.72433606790582</v>
      </c>
      <c r="AG1704" s="4">
        <f t="shared" si="2606"/>
        <v>2.7326665008758508E-2</v>
      </c>
      <c r="AI1704">
        <f t="shared" si="2618"/>
        <v>0</v>
      </c>
      <c r="AJ1704">
        <f t="shared" si="2621"/>
        <v>0</v>
      </c>
      <c r="AK1704">
        <f t="shared" si="2622"/>
        <v>1</v>
      </c>
      <c r="AL1704">
        <f t="shared" ref="AL1704:AN1704" si="2644">SUM(AI1694:AI1703)/10</f>
        <v>0.9</v>
      </c>
      <c r="AM1704">
        <f t="shared" si="2644"/>
        <v>0</v>
      </c>
      <c r="AN1704">
        <f t="shared" si="2644"/>
        <v>0.1</v>
      </c>
      <c r="AO1704" s="7">
        <f t="shared" si="2634"/>
        <v>19.701171875</v>
      </c>
      <c r="AP1704" s="8">
        <f t="shared" si="2638"/>
        <v>0.62161671726728474</v>
      </c>
      <c r="AQ1704" s="8">
        <f t="shared" si="2639"/>
        <v>0</v>
      </c>
      <c r="AR1704" s="8">
        <f t="shared" si="2640"/>
        <v>0.18181818181818182</v>
      </c>
      <c r="AT1704" s="8">
        <f t="shared" si="2635"/>
        <v>7</v>
      </c>
      <c r="AU1704" s="8">
        <f t="shared" si="2636"/>
        <v>3</v>
      </c>
      <c r="AV1704" s="4"/>
    </row>
    <row r="1705" spans="1:48" x14ac:dyDescent="0.25">
      <c r="A1705" t="s">
        <v>1738</v>
      </c>
      <c r="B1705">
        <v>17252.650390625</v>
      </c>
      <c r="C1705">
        <v>17260.94921875</v>
      </c>
      <c r="D1705">
        <v>17201.30078125</v>
      </c>
      <c r="E1705">
        <v>17221.349609375</v>
      </c>
      <c r="F1705">
        <v>17221.349609375</v>
      </c>
      <c r="G1705">
        <v>0</v>
      </c>
      <c r="H1705" t="str">
        <f t="shared" si="2582"/>
        <v xml:space="preserve"> 10:15:00+05:30</v>
      </c>
      <c r="I1705" t="str">
        <f t="shared" si="2583"/>
        <v>N</v>
      </c>
      <c r="J1705">
        <f t="shared" si="2584"/>
        <v>-31.701171875</v>
      </c>
      <c r="K1705">
        <f t="shared" si="2585"/>
        <v>-31.30078125</v>
      </c>
      <c r="L1705" s="3">
        <f t="shared" si="2586"/>
        <v>-1.8374241330960262E-3</v>
      </c>
      <c r="M1705" s="3">
        <f t="shared" si="2587"/>
        <v>-1.8142592900977511E-3</v>
      </c>
      <c r="N1705" t="str">
        <f t="shared" si="2588"/>
        <v>2021-12-29</v>
      </c>
      <c r="O1705">
        <f t="shared" si="2589"/>
        <v>-11.400390625</v>
      </c>
      <c r="P1705">
        <f t="shared" si="2590"/>
        <v>26.55078125</v>
      </c>
      <c r="S1705">
        <f t="shared" si="2593"/>
        <v>17228.206298828125</v>
      </c>
      <c r="T1705">
        <f t="shared" si="2594"/>
        <v>17098.771577380954</v>
      </c>
      <c r="U1705">
        <f t="shared" si="2595"/>
        <v>-6.856689453125</v>
      </c>
      <c r="V1705">
        <f t="shared" si="2596"/>
        <v>122.57803199404589</v>
      </c>
      <c r="W1705">
        <f t="shared" si="2597"/>
        <v>59.6484375</v>
      </c>
      <c r="X1705">
        <f t="shared" si="2598"/>
        <v>50.225195312499999</v>
      </c>
      <c r="Y1705">
        <f t="shared" si="2599"/>
        <v>17213.198572150039</v>
      </c>
      <c r="Z1705">
        <f t="shared" si="2620"/>
        <v>17138.067090817749</v>
      </c>
      <c r="AA1705">
        <f t="shared" si="2600"/>
        <v>8.1510372249613283</v>
      </c>
      <c r="AB1705">
        <f t="shared" si="2601"/>
        <v>83.282518557251024</v>
      </c>
      <c r="AC1705" s="9">
        <f t="shared" si="2602"/>
        <v>75.131481332289695</v>
      </c>
      <c r="AD1705" s="4">
        <f t="shared" si="2603"/>
        <v>-7.394699966389022E-2</v>
      </c>
      <c r="AE1705" s="2">
        <f t="shared" si="2604"/>
        <v>3.4676701639342771E-3</v>
      </c>
      <c r="AF1705">
        <f t="shared" si="2605"/>
        <v>114.42699476908456</v>
      </c>
      <c r="AG1705" s="4">
        <f t="shared" si="2606"/>
        <v>-9.7040092537803296E-2</v>
      </c>
      <c r="AI1705">
        <f t="shared" si="2618"/>
        <v>0</v>
      </c>
      <c r="AJ1705">
        <f t="shared" si="2621"/>
        <v>0</v>
      </c>
      <c r="AK1705">
        <f t="shared" si="2622"/>
        <v>1</v>
      </c>
      <c r="AL1705">
        <f t="shared" ref="AL1705:AN1705" si="2645">SUM(AI1695:AI1704)/10</f>
        <v>0.8</v>
      </c>
      <c r="AM1705">
        <f t="shared" si="2645"/>
        <v>0</v>
      </c>
      <c r="AN1705">
        <f t="shared" si="2645"/>
        <v>0.2</v>
      </c>
      <c r="AO1705" s="7">
        <f t="shared" si="2634"/>
        <v>-31.701171875</v>
      </c>
      <c r="AP1705" s="8">
        <f t="shared" si="2638"/>
        <v>0.50859549594596021</v>
      </c>
      <c r="AQ1705" s="8">
        <f t="shared" si="2639"/>
        <v>0</v>
      </c>
      <c r="AR1705" s="8">
        <f t="shared" si="2640"/>
        <v>0.26363636363636367</v>
      </c>
      <c r="AT1705" s="8">
        <f t="shared" si="2635"/>
        <v>6</v>
      </c>
      <c r="AU1705" s="8">
        <f t="shared" si="2636"/>
        <v>4</v>
      </c>
      <c r="AV1705" s="4"/>
    </row>
    <row r="1706" spans="1:48" x14ac:dyDescent="0.25">
      <c r="A1706" t="s">
        <v>1739</v>
      </c>
      <c r="B1706">
        <v>17221.69921875</v>
      </c>
      <c r="C1706">
        <v>17237.150390625</v>
      </c>
      <c r="D1706">
        <v>17209.25</v>
      </c>
      <c r="E1706">
        <v>17209.94921875</v>
      </c>
      <c r="F1706">
        <v>17209.94921875</v>
      </c>
      <c r="G1706">
        <v>0</v>
      </c>
      <c r="H1706" t="str">
        <f t="shared" si="2582"/>
        <v xml:space="preserve"> 11:15:00+05:30</v>
      </c>
      <c r="I1706" t="str">
        <f t="shared" si="2583"/>
        <v>N</v>
      </c>
      <c r="J1706">
        <f t="shared" si="2584"/>
        <v>-11.400390625</v>
      </c>
      <c r="K1706">
        <f t="shared" si="2585"/>
        <v>-11.75</v>
      </c>
      <c r="L1706" s="3">
        <f t="shared" si="2586"/>
        <v>-6.6199170701428816E-4</v>
      </c>
      <c r="M1706" s="3">
        <f t="shared" si="2587"/>
        <v>-6.8227878391972333E-4</v>
      </c>
      <c r="N1706" t="str">
        <f t="shared" si="2588"/>
        <v>2021-12-29</v>
      </c>
      <c r="O1706">
        <f t="shared" si="2589"/>
        <v>19.75</v>
      </c>
      <c r="P1706">
        <f t="shared" si="2590"/>
        <v>21.150390625</v>
      </c>
      <c r="S1706">
        <f t="shared" si="2593"/>
        <v>17229.856201171875</v>
      </c>
      <c r="T1706">
        <f t="shared" si="2594"/>
        <v>17110.857235863095</v>
      </c>
      <c r="U1706">
        <f t="shared" si="2595"/>
        <v>-19.906982421875</v>
      </c>
      <c r="V1706">
        <f t="shared" si="2596"/>
        <v>99.091982886904589</v>
      </c>
      <c r="W1706">
        <f t="shared" si="2597"/>
        <v>27.900390625</v>
      </c>
      <c r="X1706">
        <f t="shared" si="2598"/>
        <v>49.684960937500001</v>
      </c>
      <c r="Y1706">
        <f t="shared" si="2599"/>
        <v>17212.476493616698</v>
      </c>
      <c r="Z1706">
        <f t="shared" si="2620"/>
        <v>17144.601829720679</v>
      </c>
      <c r="AA1706">
        <f t="shared" si="2600"/>
        <v>-2.5272748666975531</v>
      </c>
      <c r="AB1706">
        <f t="shared" si="2601"/>
        <v>65.347389029320766</v>
      </c>
      <c r="AC1706" s="9">
        <f t="shared" si="2602"/>
        <v>67.874663896018319</v>
      </c>
      <c r="AD1706" s="4">
        <f t="shared" si="2603"/>
        <v>-9.6588238479900321E-2</v>
      </c>
      <c r="AE1706" s="2">
        <f t="shared" si="2604"/>
        <v>1.6212438441535802E-3</v>
      </c>
      <c r="AF1706">
        <f t="shared" si="2605"/>
        <v>101.61925775360214</v>
      </c>
      <c r="AG1706" s="4">
        <f t="shared" si="2606"/>
        <v>-0.11192933137262433</v>
      </c>
      <c r="AI1706">
        <f t="shared" si="2618"/>
        <v>0</v>
      </c>
      <c r="AJ1706">
        <f t="shared" si="2621"/>
        <v>0</v>
      </c>
      <c r="AK1706">
        <f t="shared" si="2622"/>
        <v>1</v>
      </c>
      <c r="AL1706">
        <f t="shared" ref="AL1706:AN1706" si="2646">SUM(AI1696:AI1705)/10</f>
        <v>0.7</v>
      </c>
      <c r="AM1706">
        <f t="shared" si="2646"/>
        <v>0</v>
      </c>
      <c r="AN1706">
        <f t="shared" si="2646"/>
        <v>0.3</v>
      </c>
      <c r="AO1706" s="7">
        <f t="shared" si="2634"/>
        <v>-11.400390625</v>
      </c>
      <c r="AP1706" s="8">
        <f t="shared" si="2638"/>
        <v>0.41612358759214929</v>
      </c>
      <c r="AQ1706" s="8">
        <f t="shared" si="2639"/>
        <v>0</v>
      </c>
      <c r="AR1706" s="8">
        <f t="shared" si="2640"/>
        <v>0.34545454545454546</v>
      </c>
      <c r="AT1706" s="8">
        <f t="shared" si="2635"/>
        <v>5</v>
      </c>
      <c r="AU1706" s="8">
        <f t="shared" si="2636"/>
        <v>5</v>
      </c>
      <c r="AV1706" s="4"/>
    </row>
    <row r="1707" spans="1:48" x14ac:dyDescent="0.25">
      <c r="A1707" t="s">
        <v>1740</v>
      </c>
      <c r="B1707">
        <v>17210.25</v>
      </c>
      <c r="C1707">
        <v>17237.650390625</v>
      </c>
      <c r="D1707">
        <v>17197.400390625</v>
      </c>
      <c r="E1707">
        <v>17229.69921875</v>
      </c>
      <c r="F1707">
        <v>17229.69921875</v>
      </c>
      <c r="G1707">
        <v>0</v>
      </c>
      <c r="H1707" t="str">
        <f t="shared" si="2582"/>
        <v xml:space="preserve"> 12:15:00+05:30</v>
      </c>
      <c r="I1707" t="str">
        <f t="shared" si="2583"/>
        <v>N</v>
      </c>
      <c r="J1707">
        <f t="shared" si="2584"/>
        <v>19.75</v>
      </c>
      <c r="K1707">
        <f t="shared" si="2585"/>
        <v>19.44921875</v>
      </c>
      <c r="L1707" s="3">
        <f t="shared" si="2586"/>
        <v>1.1475919974524183E-3</v>
      </c>
      <c r="M1707" s="3">
        <f t="shared" si="2587"/>
        <v>1.1300950741563894E-3</v>
      </c>
      <c r="N1707" t="str">
        <f t="shared" si="2588"/>
        <v>2021-12-29</v>
      </c>
      <c r="O1707">
        <f t="shared" si="2589"/>
        <v>14.1015625</v>
      </c>
      <c r="P1707">
        <f t="shared" si="2590"/>
        <v>2.80078125</v>
      </c>
      <c r="S1707">
        <f t="shared" si="2593"/>
        <v>17230.281005859375</v>
      </c>
      <c r="T1707">
        <f t="shared" si="2594"/>
        <v>17121.395275297618</v>
      </c>
      <c r="U1707">
        <f t="shared" si="2595"/>
        <v>-0.581787109375</v>
      </c>
      <c r="V1707">
        <f t="shared" si="2596"/>
        <v>108.30394345238165</v>
      </c>
      <c r="W1707">
        <f t="shared" si="2597"/>
        <v>40.25</v>
      </c>
      <c r="X1707">
        <f t="shared" si="2598"/>
        <v>50.215039062499997</v>
      </c>
      <c r="Y1707">
        <f t="shared" si="2599"/>
        <v>17216.303765868543</v>
      </c>
      <c r="Z1707">
        <f t="shared" si="2620"/>
        <v>17152.33795599607</v>
      </c>
      <c r="AA1707">
        <f t="shared" si="2600"/>
        <v>13.395452881457459</v>
      </c>
      <c r="AB1707">
        <f t="shared" si="2601"/>
        <v>77.361262753929623</v>
      </c>
      <c r="AC1707" s="9">
        <f t="shared" si="2602"/>
        <v>63.965809872472164</v>
      </c>
      <c r="AD1707" s="4">
        <f t="shared" si="2603"/>
        <v>-5.7589294726149758E-2</v>
      </c>
      <c r="AE1707" s="2">
        <f t="shared" si="2604"/>
        <v>2.3404700178953739E-3</v>
      </c>
      <c r="AF1707">
        <f t="shared" si="2605"/>
        <v>94.908490570924187</v>
      </c>
      <c r="AG1707" s="4">
        <f t="shared" si="2606"/>
        <v>-6.6038340871861723E-2</v>
      </c>
      <c r="AI1707">
        <f t="shared" si="2618"/>
        <v>0</v>
      </c>
      <c r="AJ1707">
        <f t="shared" si="2621"/>
        <v>0</v>
      </c>
      <c r="AK1707">
        <f t="shared" si="2622"/>
        <v>1</v>
      </c>
      <c r="AL1707">
        <f t="shared" ref="AL1707:AN1707" si="2647">SUM(AI1697:AI1706)/10</f>
        <v>0.6</v>
      </c>
      <c r="AM1707">
        <f t="shared" si="2647"/>
        <v>0</v>
      </c>
      <c r="AN1707">
        <f t="shared" si="2647"/>
        <v>0.4</v>
      </c>
      <c r="AO1707" s="7">
        <f t="shared" si="2634"/>
        <v>19.75</v>
      </c>
      <c r="AP1707" s="8">
        <f t="shared" si="2638"/>
        <v>0.34046475348448579</v>
      </c>
      <c r="AQ1707" s="8">
        <f t="shared" si="2639"/>
        <v>0</v>
      </c>
      <c r="AR1707" s="8">
        <f t="shared" si="2640"/>
        <v>0.42727272727272725</v>
      </c>
      <c r="AT1707" s="8">
        <f t="shared" si="2635"/>
        <v>5</v>
      </c>
      <c r="AU1707" s="8">
        <f t="shared" si="2636"/>
        <v>5</v>
      </c>
      <c r="AV1707" s="4"/>
    </row>
    <row r="1708" spans="1:48" x14ac:dyDescent="0.25">
      <c r="A1708" t="s">
        <v>1741</v>
      </c>
      <c r="B1708">
        <v>17230.099609375</v>
      </c>
      <c r="C1708">
        <v>17244.94921875</v>
      </c>
      <c r="D1708">
        <v>17220.30078125</v>
      </c>
      <c r="E1708">
        <v>17243.80078125</v>
      </c>
      <c r="F1708">
        <v>17243.80078125</v>
      </c>
      <c r="G1708">
        <v>0</v>
      </c>
      <c r="H1708" t="str">
        <f t="shared" si="2582"/>
        <v xml:space="preserve"> 13:15:00+05:30</v>
      </c>
      <c r="I1708" t="str">
        <f t="shared" si="2583"/>
        <v>N</v>
      </c>
      <c r="J1708">
        <f t="shared" si="2584"/>
        <v>14.1015625</v>
      </c>
      <c r="K1708">
        <f t="shared" si="2585"/>
        <v>13.701171875</v>
      </c>
      <c r="L1708" s="3">
        <f t="shared" si="2586"/>
        <v>8.1844507678080383E-4</v>
      </c>
      <c r="M1708" s="3">
        <f t="shared" si="2587"/>
        <v>7.9518819888569367E-4</v>
      </c>
      <c r="N1708" t="str">
        <f t="shared" si="2588"/>
        <v>2021-12-29</v>
      </c>
      <c r="O1708">
        <f t="shared" si="2589"/>
        <v>-25.201171875</v>
      </c>
      <c r="P1708">
        <f t="shared" si="2590"/>
        <v>7.94921875</v>
      </c>
      <c r="S1708">
        <f t="shared" si="2593"/>
        <v>17229.274658203125</v>
      </c>
      <c r="T1708">
        <f t="shared" si="2594"/>
        <v>17135.023809523809</v>
      </c>
      <c r="U1708">
        <f t="shared" si="2595"/>
        <v>14.526123046875</v>
      </c>
      <c r="V1708">
        <f t="shared" si="2596"/>
        <v>108.77697172619082</v>
      </c>
      <c r="W1708">
        <f t="shared" si="2597"/>
        <v>24.6484375</v>
      </c>
      <c r="X1708">
        <f t="shared" si="2598"/>
        <v>48.800195312500001</v>
      </c>
      <c r="Y1708">
        <f t="shared" si="2599"/>
        <v>17222.414213731088</v>
      </c>
      <c r="Z1708">
        <f t="shared" si="2620"/>
        <v>17160.652758291882</v>
      </c>
      <c r="AA1708">
        <f t="shared" si="2600"/>
        <v>21.386567518911761</v>
      </c>
      <c r="AB1708">
        <f t="shared" si="2601"/>
        <v>83.148022958117508</v>
      </c>
      <c r="AC1708" s="9">
        <f t="shared" si="2602"/>
        <v>61.761455439205747</v>
      </c>
      <c r="AD1708" s="4">
        <f t="shared" si="2603"/>
        <v>-3.4461448040151617E-2</v>
      </c>
      <c r="AE1708" s="2">
        <f t="shared" si="2604"/>
        <v>1.4313592900094979E-3</v>
      </c>
      <c r="AF1708">
        <f t="shared" si="2605"/>
        <v>87.390404207279062</v>
      </c>
      <c r="AG1708" s="4">
        <f t="shared" si="2606"/>
        <v>-7.9214054700690165E-2</v>
      </c>
      <c r="AI1708">
        <f t="shared" si="2618"/>
        <v>0</v>
      </c>
      <c r="AJ1708">
        <f t="shared" si="2621"/>
        <v>0</v>
      </c>
      <c r="AK1708">
        <f t="shared" si="2622"/>
        <v>1</v>
      </c>
      <c r="AL1708">
        <f t="shared" ref="AL1708:AN1708" si="2648">SUM(AI1698:AI1707)/10</f>
        <v>0.5</v>
      </c>
      <c r="AM1708">
        <f t="shared" si="2648"/>
        <v>0</v>
      </c>
      <c r="AN1708">
        <f t="shared" si="2648"/>
        <v>0.5</v>
      </c>
      <c r="AO1708" s="7">
        <f t="shared" si="2634"/>
        <v>14.1015625</v>
      </c>
      <c r="AP1708" s="8">
        <f t="shared" si="2638"/>
        <v>0.27856207103276109</v>
      </c>
      <c r="AQ1708" s="8">
        <f t="shared" si="2639"/>
        <v>0</v>
      </c>
      <c r="AR1708" s="8">
        <f t="shared" si="2640"/>
        <v>0.50909090909090915</v>
      </c>
      <c r="AT1708" s="8">
        <f t="shared" si="2635"/>
        <v>6</v>
      </c>
      <c r="AU1708" s="8">
        <f t="shared" si="2636"/>
        <v>4</v>
      </c>
      <c r="AV1708" s="4"/>
    </row>
    <row r="1709" spans="1:48" x14ac:dyDescent="0.25">
      <c r="A1709" t="s">
        <v>1742</v>
      </c>
      <c r="B1709">
        <v>17244.849609375</v>
      </c>
      <c r="C1709">
        <v>17255.80078125</v>
      </c>
      <c r="D1709">
        <v>17218.599609375</v>
      </c>
      <c r="E1709">
        <v>17218.599609375</v>
      </c>
      <c r="F1709">
        <v>17218.599609375</v>
      </c>
      <c r="G1709">
        <v>0</v>
      </c>
      <c r="H1709" t="str">
        <f t="shared" si="2582"/>
        <v xml:space="preserve"> 14:15:00+05:30</v>
      </c>
      <c r="I1709" t="str">
        <f t="shared" si="2583"/>
        <v>N</v>
      </c>
      <c r="J1709">
        <f t="shared" si="2584"/>
        <v>-25.201171875</v>
      </c>
      <c r="K1709">
        <f t="shared" si="2585"/>
        <v>-26.25</v>
      </c>
      <c r="L1709" s="3">
        <f t="shared" si="2586"/>
        <v>-1.4614627131625429E-3</v>
      </c>
      <c r="M1709" s="3">
        <f t="shared" si="2587"/>
        <v>-1.5221936169121147E-3</v>
      </c>
      <c r="N1709" t="str">
        <f t="shared" si="2588"/>
        <v>2021-12-29</v>
      </c>
      <c r="O1709">
        <f t="shared" si="2589"/>
        <v>-29.048828125</v>
      </c>
      <c r="P1709">
        <f t="shared" si="2590"/>
        <v>4.75</v>
      </c>
      <c r="S1709">
        <f t="shared" si="2593"/>
        <v>17233.099853515625</v>
      </c>
      <c r="T1709">
        <f t="shared" si="2594"/>
        <v>17144.661923363095</v>
      </c>
      <c r="U1709">
        <f t="shared" si="2595"/>
        <v>-14.500244140625</v>
      </c>
      <c r="V1709">
        <f t="shared" si="2596"/>
        <v>73.937686011904589</v>
      </c>
      <c r="W1709">
        <f t="shared" si="2597"/>
        <v>37.201171875</v>
      </c>
      <c r="X1709">
        <f t="shared" si="2598"/>
        <v>47.059960937500001</v>
      </c>
      <c r="Y1709">
        <f t="shared" si="2599"/>
        <v>17221.566523874179</v>
      </c>
      <c r="Z1709">
        <f t="shared" si="2620"/>
        <v>17165.920653844893</v>
      </c>
      <c r="AA1709">
        <f t="shared" si="2600"/>
        <v>-2.9669144991785288</v>
      </c>
      <c r="AB1709">
        <f t="shared" si="2601"/>
        <v>52.678955530107487</v>
      </c>
      <c r="AC1709" s="9">
        <f t="shared" si="2602"/>
        <v>55.645870029286016</v>
      </c>
      <c r="AD1709" s="4">
        <f t="shared" si="2603"/>
        <v>-9.9019450989777033E-2</v>
      </c>
      <c r="AE1709" s="2">
        <f t="shared" si="2604"/>
        <v>2.1605225000263725E-3</v>
      </c>
      <c r="AF1709">
        <f t="shared" si="2605"/>
        <v>76.904600511083117</v>
      </c>
      <c r="AG1709" s="4">
        <f t="shared" si="2606"/>
        <v>-0.11998804435467463</v>
      </c>
      <c r="AI1709">
        <f t="shared" si="2618"/>
        <v>0</v>
      </c>
      <c r="AJ1709">
        <f t="shared" si="2621"/>
        <v>0</v>
      </c>
      <c r="AK1709">
        <f t="shared" si="2622"/>
        <v>1</v>
      </c>
      <c r="AL1709">
        <f t="shared" ref="AL1709:AN1709" si="2649">SUM(AI1699:AI1708)/10</f>
        <v>0.4</v>
      </c>
      <c r="AM1709">
        <f t="shared" si="2649"/>
        <v>0</v>
      </c>
      <c r="AN1709">
        <f t="shared" si="2649"/>
        <v>0.6</v>
      </c>
      <c r="AO1709" s="7">
        <f t="shared" si="2634"/>
        <v>-25.201171875</v>
      </c>
      <c r="AP1709" s="8">
        <f t="shared" si="2638"/>
        <v>0.22791442175407725</v>
      </c>
      <c r="AQ1709" s="8">
        <f t="shared" si="2639"/>
        <v>0</v>
      </c>
      <c r="AR1709" s="8">
        <f t="shared" si="2640"/>
        <v>0.59090909090909094</v>
      </c>
      <c r="AT1709" s="8">
        <f t="shared" si="2635"/>
        <v>5</v>
      </c>
      <c r="AU1709" s="8">
        <f t="shared" si="2636"/>
        <v>5</v>
      </c>
      <c r="AV1709" s="4"/>
    </row>
    <row r="1710" spans="1:48" x14ac:dyDescent="0.25">
      <c r="A1710" t="s">
        <v>1743</v>
      </c>
      <c r="B1710">
        <v>17217.900390625</v>
      </c>
      <c r="C1710">
        <v>17221.900390625</v>
      </c>
      <c r="D1710">
        <v>17176.94921875</v>
      </c>
      <c r="E1710">
        <v>17189.55078125</v>
      </c>
      <c r="F1710">
        <v>17189.55078125</v>
      </c>
      <c r="G1710">
        <v>0</v>
      </c>
      <c r="H1710" t="str">
        <f t="shared" si="2582"/>
        <v xml:space="preserve"> 15:15:00+05:30</v>
      </c>
      <c r="I1710" t="str">
        <f t="shared" si="2583"/>
        <v>N</v>
      </c>
      <c r="J1710">
        <f t="shared" si="2584"/>
        <v>-29.048828125</v>
      </c>
      <c r="K1710">
        <f t="shared" si="2585"/>
        <v>-28.349609375</v>
      </c>
      <c r="L1710" s="3">
        <f t="shared" si="2586"/>
        <v>-1.6870610144848134E-3</v>
      </c>
      <c r="M1710" s="3">
        <f t="shared" si="2587"/>
        <v>-1.6465195367511894E-3</v>
      </c>
      <c r="N1710" t="str">
        <f t="shared" si="2588"/>
        <v>2021-12-29</v>
      </c>
      <c r="O1710">
        <f t="shared" si="2589"/>
        <v>58.349609375</v>
      </c>
      <c r="P1710">
        <f t="shared" si="2590"/>
        <v>21.298828125</v>
      </c>
      <c r="S1710">
        <f t="shared" si="2593"/>
        <v>17231.037353515625</v>
      </c>
      <c r="T1710">
        <f t="shared" si="2594"/>
        <v>17154.985677083332</v>
      </c>
      <c r="U1710">
        <f t="shared" si="2595"/>
        <v>-41.486572265625</v>
      </c>
      <c r="V1710">
        <f t="shared" si="2596"/>
        <v>34.565104166667879</v>
      </c>
      <c r="W1710">
        <f t="shared" si="2597"/>
        <v>44.951171875</v>
      </c>
      <c r="X1710">
        <f t="shared" si="2598"/>
        <v>47.6201171875</v>
      </c>
      <c r="Y1710">
        <f t="shared" si="2599"/>
        <v>17214.45191440214</v>
      </c>
      <c r="Z1710">
        <f t="shared" si="2620"/>
        <v>17168.068847245358</v>
      </c>
      <c r="AA1710">
        <f t="shared" si="2600"/>
        <v>-24.901133152139664</v>
      </c>
      <c r="AB1710">
        <f t="shared" si="2601"/>
        <v>21.481934004641516</v>
      </c>
      <c r="AC1710" s="9">
        <f t="shared" si="2602"/>
        <v>46.383067156781181</v>
      </c>
      <c r="AD1710" s="4">
        <f t="shared" si="2603"/>
        <v>-0.16645984450651755</v>
      </c>
      <c r="AE1710" s="2">
        <f t="shared" si="2604"/>
        <v>2.6169473579122091E-3</v>
      </c>
      <c r="AF1710">
        <f t="shared" si="2605"/>
        <v>59.466237318807543</v>
      </c>
      <c r="AG1710" s="4">
        <f t="shared" si="2606"/>
        <v>-0.22675318610831924</v>
      </c>
      <c r="AI1710">
        <f t="shared" si="2618"/>
        <v>0</v>
      </c>
      <c r="AJ1710">
        <f t="shared" si="2621"/>
        <v>0</v>
      </c>
      <c r="AK1710">
        <f t="shared" si="2622"/>
        <v>1</v>
      </c>
      <c r="AL1710">
        <f t="shared" ref="AL1710:AN1710" si="2650">SUM(AI1700:AI1709)/10</f>
        <v>0.3</v>
      </c>
      <c r="AM1710">
        <f t="shared" si="2650"/>
        <v>0</v>
      </c>
      <c r="AN1710">
        <f t="shared" si="2650"/>
        <v>0.7</v>
      </c>
      <c r="AO1710" s="7">
        <f t="shared" si="2634"/>
        <v>-29.048828125</v>
      </c>
      <c r="AP1710" s="8">
        <f t="shared" si="2638"/>
        <v>0.18647543598060867</v>
      </c>
      <c r="AQ1710" s="8">
        <f t="shared" si="2639"/>
        <v>0</v>
      </c>
      <c r="AR1710" s="8">
        <f t="shared" si="2640"/>
        <v>0.67272727272727273</v>
      </c>
      <c r="AT1710" s="8">
        <f t="shared" si="2635"/>
        <v>5</v>
      </c>
      <c r="AU1710" s="8">
        <f t="shared" si="2636"/>
        <v>5</v>
      </c>
      <c r="AV1710" s="4"/>
    </row>
    <row r="1711" spans="1:48" x14ac:dyDescent="0.25">
      <c r="A1711" t="s">
        <v>1747</v>
      </c>
      <c r="B1711">
        <v>17201.44921875</v>
      </c>
      <c r="C1711">
        <v>17248.25</v>
      </c>
      <c r="D1711">
        <v>17148.80078125</v>
      </c>
      <c r="E1711">
        <v>17247.900390625</v>
      </c>
      <c r="F1711">
        <v>17247.900390625</v>
      </c>
      <c r="G1711">
        <v>0</v>
      </c>
      <c r="H1711" t="str">
        <f t="shared" si="2582"/>
        <v xml:space="preserve"> 09:15:00+05:30</v>
      </c>
      <c r="I1711" t="str">
        <f t="shared" si="2583"/>
        <v>Y</v>
      </c>
      <c r="J1711">
        <f t="shared" si="2584"/>
        <v>58.349609375</v>
      </c>
      <c r="K1711">
        <f t="shared" si="2585"/>
        <v>46.451171875</v>
      </c>
      <c r="L1711" s="3">
        <f t="shared" si="2586"/>
        <v>3.3944813402946241E-3</v>
      </c>
      <c r="M1711" s="3">
        <f t="shared" si="2587"/>
        <v>2.7004219984190104E-3</v>
      </c>
      <c r="N1711" t="str">
        <f t="shared" si="2588"/>
        <v>2021-12-30</v>
      </c>
      <c r="O1711">
        <f t="shared" si="2589"/>
        <v>-16.80078125</v>
      </c>
      <c r="P1711">
        <f t="shared" si="2590"/>
        <v>-18.951171875</v>
      </c>
      <c r="S1711">
        <f t="shared" si="2593"/>
        <v>17224.918701171875</v>
      </c>
      <c r="T1711">
        <f t="shared" si="2594"/>
        <v>17164.016648065477</v>
      </c>
      <c r="U1711">
        <f t="shared" si="2595"/>
        <v>22.981689453125</v>
      </c>
      <c r="V1711">
        <f t="shared" si="2596"/>
        <v>83.883742559522943</v>
      </c>
      <c r="W1711">
        <f t="shared" si="2597"/>
        <v>99.44921875</v>
      </c>
      <c r="X1711">
        <f t="shared" si="2598"/>
        <v>48.040234374999997</v>
      </c>
      <c r="Y1711">
        <f t="shared" si="2599"/>
        <v>17221.884909118329</v>
      </c>
      <c r="Z1711">
        <f t="shared" si="2620"/>
        <v>17175.326260279871</v>
      </c>
      <c r="AA1711">
        <f t="shared" si="2600"/>
        <v>26.015481506670767</v>
      </c>
      <c r="AB1711">
        <f t="shared" si="2601"/>
        <v>72.574130345128651</v>
      </c>
      <c r="AC1711" s="9">
        <f t="shared" si="2602"/>
        <v>46.558648838457884</v>
      </c>
      <c r="AD1711" s="5">
        <f t="shared" si="2603"/>
        <v>3.7854694059625978E-3</v>
      </c>
      <c r="AE1711" s="2">
        <f t="shared" si="2604"/>
        <v>5.7991937756216097E-3</v>
      </c>
      <c r="AF1711">
        <f t="shared" si="2605"/>
        <v>57.868261052852176</v>
      </c>
      <c r="AG1711" s="4">
        <f t="shared" si="2606"/>
        <v>-2.6871992209434294E-2</v>
      </c>
      <c r="AI1711">
        <f t="shared" si="2618"/>
        <v>1</v>
      </c>
      <c r="AJ1711">
        <f t="shared" si="2621"/>
        <v>0</v>
      </c>
      <c r="AK1711">
        <f t="shared" si="2622"/>
        <v>0</v>
      </c>
      <c r="AL1711">
        <f t="shared" ref="AL1711:AN1711" si="2651">SUM(AI1701:AI1710)/10</f>
        <v>0.2</v>
      </c>
      <c r="AM1711">
        <f t="shared" si="2651"/>
        <v>0</v>
      </c>
      <c r="AN1711">
        <f t="shared" si="2651"/>
        <v>0.8</v>
      </c>
      <c r="AO1711" s="7">
        <f t="shared" si="2634"/>
        <v>58.349609375</v>
      </c>
      <c r="AP1711" s="8">
        <f t="shared" si="2638"/>
        <v>0.33438899307504344</v>
      </c>
      <c r="AQ1711" s="8">
        <f t="shared" si="2639"/>
        <v>0</v>
      </c>
      <c r="AR1711" s="8">
        <f t="shared" si="2640"/>
        <v>0.57272727272727275</v>
      </c>
      <c r="AT1711" s="8">
        <f t="shared" si="2635"/>
        <v>5</v>
      </c>
      <c r="AU1711" s="8">
        <f t="shared" si="2636"/>
        <v>5</v>
      </c>
      <c r="AV1711" s="4"/>
    </row>
    <row r="1712" spans="1:48" x14ac:dyDescent="0.25">
      <c r="A1712" t="s">
        <v>1748</v>
      </c>
      <c r="B1712">
        <v>17247.599609375</v>
      </c>
      <c r="C1712">
        <v>17264</v>
      </c>
      <c r="D1712">
        <v>17230.30078125</v>
      </c>
      <c r="E1712">
        <v>17231.099609375</v>
      </c>
      <c r="F1712">
        <v>17231.099609375</v>
      </c>
      <c r="G1712">
        <v>0</v>
      </c>
      <c r="H1712" t="str">
        <f t="shared" si="2582"/>
        <v xml:space="preserve"> 10:15:00+05:30</v>
      </c>
      <c r="I1712" t="str">
        <f t="shared" si="2583"/>
        <v>N</v>
      </c>
      <c r="J1712">
        <f t="shared" si="2584"/>
        <v>-16.80078125</v>
      </c>
      <c r="K1712">
        <f t="shared" si="2585"/>
        <v>-16.5</v>
      </c>
      <c r="L1712" s="3">
        <f t="shared" si="2586"/>
        <v>-9.7407689454955166E-4</v>
      </c>
      <c r="M1712" s="3">
        <f t="shared" si="2587"/>
        <v>-9.5665486060050701E-4</v>
      </c>
      <c r="N1712" t="str">
        <f t="shared" si="2588"/>
        <v>2021-12-30</v>
      </c>
      <c r="O1712">
        <f t="shared" si="2589"/>
        <v>1.400390625</v>
      </c>
      <c r="S1712">
        <f t="shared" si="2593"/>
        <v>17226.737548828125</v>
      </c>
      <c r="T1712">
        <f t="shared" si="2594"/>
        <v>17177.552362351191</v>
      </c>
      <c r="U1712">
        <f t="shared" si="2595"/>
        <v>4.362060546875</v>
      </c>
      <c r="V1712">
        <f t="shared" si="2596"/>
        <v>53.547247023809177</v>
      </c>
      <c r="W1712">
        <f t="shared" si="2597"/>
        <v>33.69921875</v>
      </c>
      <c r="X1712">
        <f t="shared" si="2598"/>
        <v>53.780078125000003</v>
      </c>
      <c r="Y1712">
        <f t="shared" si="2599"/>
        <v>17223.93262028648</v>
      </c>
      <c r="Z1712">
        <f t="shared" si="2620"/>
        <v>17180.396564743063</v>
      </c>
      <c r="AA1712">
        <f t="shared" si="2600"/>
        <v>7.166989088520495</v>
      </c>
      <c r="AB1712">
        <f t="shared" si="2601"/>
        <v>50.703044631936791</v>
      </c>
      <c r="AC1712" s="9">
        <f t="shared" si="2602"/>
        <v>43.536055543416296</v>
      </c>
      <c r="AD1712" s="4">
        <f t="shared" si="2603"/>
        <v>-6.4920124841442939E-2</v>
      </c>
      <c r="AE1712" s="2">
        <f t="shared" si="2604"/>
        <v>1.9558114032850469E-3</v>
      </c>
      <c r="AF1712">
        <f t="shared" si="2605"/>
        <v>46.380257935288682</v>
      </c>
      <c r="AG1712" s="4">
        <f t="shared" si="2606"/>
        <v>-0.1985199297257487</v>
      </c>
      <c r="AI1712">
        <f t="shared" si="2618"/>
        <v>0</v>
      </c>
      <c r="AJ1712">
        <f t="shared" si="2621"/>
        <v>0</v>
      </c>
      <c r="AK1712">
        <f t="shared" si="2622"/>
        <v>1</v>
      </c>
      <c r="AL1712">
        <f t="shared" ref="AL1712:AN1712" si="2652">SUM(AI1702:AI1711)/10</f>
        <v>0.2</v>
      </c>
      <c r="AM1712">
        <f t="shared" si="2652"/>
        <v>0</v>
      </c>
      <c r="AN1712">
        <f t="shared" si="2652"/>
        <v>0.8</v>
      </c>
      <c r="AO1712" s="7">
        <f t="shared" si="2634"/>
        <v>-16.80078125</v>
      </c>
      <c r="AP1712" s="8">
        <f t="shared" si="2638"/>
        <v>0.27359099433412642</v>
      </c>
      <c r="AQ1712" s="8">
        <f t="shared" si="2639"/>
        <v>0</v>
      </c>
      <c r="AR1712" s="8">
        <f t="shared" si="2640"/>
        <v>0.83636363636363642</v>
      </c>
      <c r="AT1712" s="8">
        <f t="shared" si="2635"/>
        <v>4</v>
      </c>
      <c r="AU1712" s="8">
        <f t="shared" si="2636"/>
        <v>6</v>
      </c>
      <c r="AV1712" s="4"/>
    </row>
    <row r="1713" spans="1:48" x14ac:dyDescent="0.25">
      <c r="A1713" t="s">
        <v>1749</v>
      </c>
      <c r="B1713">
        <v>17230.650390625</v>
      </c>
      <c r="C1713">
        <v>17240.150390625</v>
      </c>
      <c r="D1713">
        <v>17206</v>
      </c>
      <c r="E1713">
        <v>17232.5</v>
      </c>
      <c r="F1713">
        <v>17232.5</v>
      </c>
      <c r="G1713">
        <v>0</v>
      </c>
      <c r="H1713" t="str">
        <f t="shared" si="2582"/>
        <v xml:space="preserve"> 11:15:00+05:30</v>
      </c>
      <c r="I1713" t="str">
        <f t="shared" si="2583"/>
        <v>N</v>
      </c>
      <c r="J1713">
        <f t="shared" si="2584"/>
        <v>1.400390625</v>
      </c>
      <c r="K1713">
        <f t="shared" si="2585"/>
        <v>1.849609375</v>
      </c>
      <c r="L1713" s="3">
        <f t="shared" si="2586"/>
        <v>8.1271111928230236E-5</v>
      </c>
      <c r="M1713" s="3">
        <f t="shared" si="2587"/>
        <v>1.0734414157728784E-4</v>
      </c>
      <c r="N1713" t="str">
        <f t="shared" si="2588"/>
        <v>2021-12-30</v>
      </c>
      <c r="O1713">
        <f t="shared" si="2589"/>
        <v>19.25</v>
      </c>
      <c r="S1713">
        <f t="shared" si="2593"/>
        <v>17223.99365234375</v>
      </c>
      <c r="T1713">
        <f t="shared" si="2594"/>
        <v>17188.011904761905</v>
      </c>
      <c r="U1713">
        <f t="shared" si="2595"/>
        <v>8.50634765625</v>
      </c>
      <c r="V1713">
        <f t="shared" si="2596"/>
        <v>44.488095238095411</v>
      </c>
      <c r="W1713">
        <f t="shared" si="2597"/>
        <v>34.150390625</v>
      </c>
      <c r="X1713">
        <f t="shared" si="2598"/>
        <v>48.319921874999999</v>
      </c>
      <c r="Y1713">
        <f t="shared" si="2599"/>
        <v>17225.83648244504</v>
      </c>
      <c r="Z1713">
        <f t="shared" si="2620"/>
        <v>17185.133240675514</v>
      </c>
      <c r="AA1713">
        <f t="shared" si="2600"/>
        <v>6.6635175549599808</v>
      </c>
      <c r="AB1713">
        <f t="shared" si="2601"/>
        <v>47.366759324486338</v>
      </c>
      <c r="AC1713" s="9">
        <f t="shared" si="2602"/>
        <v>40.703241769526358</v>
      </c>
      <c r="AD1713" s="4">
        <f t="shared" si="2603"/>
        <v>-6.5068223074663187E-2</v>
      </c>
      <c r="AE1713" s="2">
        <f t="shared" si="2604"/>
        <v>1.9847954565267931E-3</v>
      </c>
      <c r="AF1713">
        <f t="shared" si="2605"/>
        <v>37.824577683135431</v>
      </c>
      <c r="AG1713" s="4">
        <f t="shared" si="2606"/>
        <v>-0.1844681472899618</v>
      </c>
      <c r="AI1713">
        <f t="shared" si="2618"/>
        <v>0</v>
      </c>
      <c r="AJ1713">
        <f t="shared" si="2621"/>
        <v>0</v>
      </c>
      <c r="AK1713">
        <f t="shared" si="2622"/>
        <v>1</v>
      </c>
      <c r="AL1713">
        <f t="shared" ref="AL1713:AN1713" si="2653">SUM(AI1703:AI1712)/10</f>
        <v>0.1</v>
      </c>
      <c r="AM1713">
        <f t="shared" si="2653"/>
        <v>0</v>
      </c>
      <c r="AN1713">
        <f t="shared" si="2653"/>
        <v>0.9</v>
      </c>
      <c r="AO1713" s="7">
        <f t="shared" si="2634"/>
        <v>1.400390625</v>
      </c>
      <c r="AP1713" s="8">
        <f t="shared" si="2638"/>
        <v>0.22384717718246708</v>
      </c>
      <c r="AQ1713" s="8">
        <f t="shared" si="2639"/>
        <v>0</v>
      </c>
      <c r="AR1713" s="8">
        <f t="shared" si="2640"/>
        <v>0.83636363636363642</v>
      </c>
      <c r="AT1713" s="8">
        <f t="shared" si="2635"/>
        <v>5</v>
      </c>
      <c r="AU1713" s="8">
        <f t="shared" si="2636"/>
        <v>5</v>
      </c>
      <c r="AV1713" s="4"/>
    </row>
    <row r="1714" spans="1:48" x14ac:dyDescent="0.25">
      <c r="A1714" t="s">
        <v>1750</v>
      </c>
      <c r="B1714">
        <v>17232.55078125</v>
      </c>
      <c r="C1714">
        <v>17258.55078125</v>
      </c>
      <c r="D1714">
        <v>17228.25</v>
      </c>
      <c r="E1714">
        <v>17251.75</v>
      </c>
      <c r="F1714">
        <v>17251.75</v>
      </c>
      <c r="G1714">
        <v>0</v>
      </c>
      <c r="H1714" t="str">
        <f t="shared" ref="H1714:H1717" si="2654">RIGHT(A1714,LEN(A1714)-10)</f>
        <v xml:space="preserve"> 12:15:00+05:30</v>
      </c>
      <c r="I1714" t="str">
        <f t="shared" ref="I1714:I1717" si="2655">IF(H1714= " 09:15:00+05:30","Y","N")</f>
        <v>N</v>
      </c>
      <c r="J1714">
        <f t="shared" ref="J1714:J1717" si="2656">E1714-E1713</f>
        <v>19.25</v>
      </c>
      <c r="K1714">
        <f t="shared" ref="K1714:K1717" si="2657">E1714-B1714</f>
        <v>19.19921875</v>
      </c>
      <c r="L1714" s="3">
        <f t="shared" ref="L1714:L1717" si="2658">(E1714-E1713)/E1713</f>
        <v>1.1170752937762949E-3</v>
      </c>
      <c r="M1714" s="3">
        <f t="shared" ref="M1714:M1717" si="2659">K1714/B1714</f>
        <v>1.1141251805211476E-3</v>
      </c>
      <c r="N1714" t="str">
        <f t="shared" ref="N1714:N1717" si="2660">LEFT(A1714,10)</f>
        <v>2021-12-30</v>
      </c>
      <c r="O1714">
        <f t="shared" ref="O1714:O1716" si="2661">E1715-E1714</f>
        <v>-28.400390625</v>
      </c>
      <c r="S1714">
        <f t="shared" ref="S1714:S1717" si="2662">SUM(E1706:E1713)/8</f>
        <v>17225.387451171875</v>
      </c>
      <c r="T1714">
        <f t="shared" ref="T1714:T1717" si="2663">SUM(E1693:E1713)/21</f>
        <v>17198.099981398809</v>
      </c>
      <c r="U1714">
        <f t="shared" ref="U1714:U1717" si="2664">E1714-S1714</f>
        <v>26.362548828125</v>
      </c>
      <c r="V1714">
        <f t="shared" ref="V1714:V1717" si="2665">E1714-T1714</f>
        <v>53.650018601190823</v>
      </c>
      <c r="W1714">
        <f t="shared" ref="W1714:W1717" si="2666">MAX(C1714-D1714,C1714-E1714,D1714-E1714)</f>
        <v>30.30078125</v>
      </c>
      <c r="X1714">
        <f t="shared" ref="X1714:X1717" si="2667">SUM(W1704:W1713)/10</f>
        <v>50.594921874999997</v>
      </c>
      <c r="Y1714">
        <f t="shared" ref="Y1714:Y1717" si="2668">(E1714-Y1713)*(2/9)+Y1713</f>
        <v>17231.595041901699</v>
      </c>
      <c r="Z1714">
        <f t="shared" si="2620"/>
        <v>17191.189309705012</v>
      </c>
      <c r="AA1714">
        <f t="shared" ref="AA1714:AA1717" si="2669">$E1714-Y1714</f>
        <v>20.154958098300995</v>
      </c>
      <c r="AB1714">
        <f t="shared" ref="AB1714:AB1717" si="2670">$E1714-Z1714</f>
        <v>60.56069029498758</v>
      </c>
      <c r="AC1714" s="9">
        <f t="shared" ref="AC1714:AC1717" si="2671">Y1714-Z1714</f>
        <v>40.405732196686586</v>
      </c>
      <c r="AD1714" s="4">
        <f t="shared" ref="AD1714:AD1717" si="2672">IF(AND(AC1714&gt;0,AC1713&gt;0),(AC1714-AC1713)/AC1713,IF(AND(AC1714&lt;0,AC1713&lt;0),(AC1714-AC1713)/AC1713,"CROSSOVER"))</f>
        <v>-7.3092353312878113E-3</v>
      </c>
      <c r="AE1714" s="2">
        <f t="shared" ref="AE1714:AE1717" si="2673">ABS(C1714-D1714)/D1714</f>
        <v>1.7587846269934554E-3</v>
      </c>
      <c r="AF1714">
        <f t="shared" ref="AF1714:AF1717" si="2674">Y1714-T1714</f>
        <v>33.495060502889828</v>
      </c>
      <c r="AG1714" s="4">
        <f t="shared" ref="AG1714:AG1717" si="2675">IF(AND(AF1714&gt;0,AF1713&gt;0),(AF1714-AF1713)/AF1713,IF(AND(AF1714&lt;0,AF1713&lt;0),(AF1714-AF1713)/AF1713,"CROSSOVER"))</f>
        <v>-0.11446306728167312</v>
      </c>
      <c r="AI1714">
        <f t="shared" si="2618"/>
        <v>0</v>
      </c>
      <c r="AJ1714">
        <f t="shared" si="2621"/>
        <v>0</v>
      </c>
      <c r="AK1714">
        <f t="shared" si="2622"/>
        <v>1</v>
      </c>
      <c r="AL1714">
        <f t="shared" ref="AL1714:AN1714" si="2676">SUM(AI1704:AI1713)/10</f>
        <v>0.1</v>
      </c>
      <c r="AM1714">
        <f t="shared" si="2676"/>
        <v>0</v>
      </c>
      <c r="AN1714">
        <f t="shared" si="2676"/>
        <v>0.9</v>
      </c>
      <c r="AO1714" s="7">
        <f t="shared" si="2634"/>
        <v>19.25</v>
      </c>
      <c r="AP1714" s="8">
        <f t="shared" si="2638"/>
        <v>0.18314769042201851</v>
      </c>
      <c r="AQ1714" s="8">
        <f t="shared" si="2639"/>
        <v>0</v>
      </c>
      <c r="AR1714" s="8">
        <f t="shared" si="2640"/>
        <v>0.91818181818181821</v>
      </c>
      <c r="AT1714" s="8">
        <f t="shared" si="2635"/>
        <v>5</v>
      </c>
      <c r="AU1714" s="8">
        <f t="shared" si="2636"/>
        <v>5</v>
      </c>
      <c r="AV1714" s="4"/>
    </row>
    <row r="1715" spans="1:48" x14ac:dyDescent="0.25">
      <c r="A1715" t="s">
        <v>1751</v>
      </c>
      <c r="B1715">
        <v>17251.5</v>
      </c>
      <c r="C1715">
        <v>17253</v>
      </c>
      <c r="D1715">
        <v>17219.650390625</v>
      </c>
      <c r="E1715">
        <v>17223.349609375</v>
      </c>
      <c r="F1715">
        <v>17223.349609375</v>
      </c>
      <c r="G1715">
        <v>0</v>
      </c>
      <c r="H1715" t="str">
        <f t="shared" si="2654"/>
        <v xml:space="preserve"> 13:15:00+05:30</v>
      </c>
      <c r="I1715" t="str">
        <f t="shared" si="2655"/>
        <v>N</v>
      </c>
      <c r="J1715">
        <f t="shared" si="2656"/>
        <v>-28.400390625</v>
      </c>
      <c r="K1715">
        <f t="shared" si="2657"/>
        <v>-28.150390625</v>
      </c>
      <c r="L1715" s="3">
        <f t="shared" si="2658"/>
        <v>-1.646232447432869E-3</v>
      </c>
      <c r="M1715" s="3">
        <f t="shared" si="2659"/>
        <v>-1.6317648103063502E-3</v>
      </c>
      <c r="N1715" t="str">
        <f t="shared" si="2660"/>
        <v>2021-12-30</v>
      </c>
      <c r="O1715">
        <f t="shared" si="2661"/>
        <v>-12.5</v>
      </c>
      <c r="S1715">
        <f t="shared" si="2662"/>
        <v>17230.612548828125</v>
      </c>
      <c r="T1715">
        <f t="shared" si="2663"/>
        <v>17208.171409970237</v>
      </c>
      <c r="U1715">
        <f t="shared" si="2664"/>
        <v>-7.262939453125</v>
      </c>
      <c r="V1715">
        <f t="shared" si="2665"/>
        <v>15.178199404763291</v>
      </c>
      <c r="W1715">
        <f t="shared" si="2666"/>
        <v>33.349609375</v>
      </c>
      <c r="X1715">
        <f t="shared" si="2667"/>
        <v>43.219921874999997</v>
      </c>
      <c r="Y1715">
        <f t="shared" si="2668"/>
        <v>17229.762723562431</v>
      </c>
      <c r="Z1715">
        <f t="shared" si="2620"/>
        <v>17194.112973311374</v>
      </c>
      <c r="AA1715">
        <f t="shared" si="2669"/>
        <v>-6.4131141874313471</v>
      </c>
      <c r="AB1715">
        <f t="shared" si="2670"/>
        <v>29.236636063626065</v>
      </c>
      <c r="AC1715" s="9">
        <f t="shared" si="2671"/>
        <v>35.649750251057412</v>
      </c>
      <c r="AD1715" s="4">
        <f t="shared" si="2672"/>
        <v>-0.11770562459994675</v>
      </c>
      <c r="AE1715" s="2">
        <f t="shared" si="2673"/>
        <v>1.9367181457503185E-3</v>
      </c>
      <c r="AF1715">
        <f t="shared" si="2674"/>
        <v>21.591313592194638</v>
      </c>
      <c r="AG1715" s="4">
        <f t="shared" si="2675"/>
        <v>-0.35538812983090984</v>
      </c>
      <c r="AI1715">
        <f t="shared" si="2618"/>
        <v>0</v>
      </c>
      <c r="AJ1715">
        <f t="shared" si="2621"/>
        <v>0</v>
      </c>
      <c r="AK1715">
        <f t="shared" si="2622"/>
        <v>1</v>
      </c>
      <c r="AL1715">
        <f t="shared" ref="AL1715:AN1715" si="2677">SUM(AI1705:AI1714)/10</f>
        <v>0.1</v>
      </c>
      <c r="AM1715">
        <f t="shared" si="2677"/>
        <v>0</v>
      </c>
      <c r="AN1715">
        <f t="shared" si="2677"/>
        <v>0.9</v>
      </c>
      <c r="AO1715" s="7">
        <f t="shared" si="2634"/>
        <v>-28.400390625</v>
      </c>
      <c r="AP1715" s="8">
        <f t="shared" si="2638"/>
        <v>0.14984811034528786</v>
      </c>
      <c r="AQ1715" s="8">
        <f t="shared" si="2639"/>
        <v>0</v>
      </c>
      <c r="AR1715" s="8">
        <f t="shared" si="2640"/>
        <v>0.91818181818181821</v>
      </c>
      <c r="AT1715" s="8">
        <f t="shared" si="2635"/>
        <v>5</v>
      </c>
      <c r="AU1715" s="8">
        <f t="shared" si="2636"/>
        <v>5</v>
      </c>
      <c r="AV1715" s="4"/>
    </row>
    <row r="1716" spans="1:48" x14ac:dyDescent="0.25">
      <c r="A1716" t="s">
        <v>1752</v>
      </c>
      <c r="B1716">
        <v>17222.650390625</v>
      </c>
      <c r="C1716">
        <v>17234.05078125</v>
      </c>
      <c r="D1716">
        <v>17179.599609375</v>
      </c>
      <c r="E1716">
        <v>17210.849609375</v>
      </c>
      <c r="F1716">
        <v>17210.849609375</v>
      </c>
      <c r="G1716">
        <v>0</v>
      </c>
      <c r="H1716" t="str">
        <f t="shared" si="2654"/>
        <v xml:space="preserve"> 14:15:00+05:30</v>
      </c>
      <c r="I1716" t="str">
        <f t="shared" si="2655"/>
        <v>N</v>
      </c>
      <c r="J1716">
        <f t="shared" si="2656"/>
        <v>-12.5</v>
      </c>
      <c r="K1716">
        <f t="shared" si="2657"/>
        <v>-11.80078125</v>
      </c>
      <c r="L1716" s="3">
        <f t="shared" si="2658"/>
        <v>-7.2575894256922066E-4</v>
      </c>
      <c r="M1716" s="3">
        <f t="shared" si="2659"/>
        <v>-6.8518961845870439E-4</v>
      </c>
      <c r="N1716" t="str">
        <f t="shared" si="2660"/>
        <v>2021-12-30</v>
      </c>
      <c r="O1716">
        <f t="shared" si="2661"/>
        <v>18.099609375</v>
      </c>
      <c r="S1716">
        <f t="shared" si="2662"/>
        <v>17229.81884765625</v>
      </c>
      <c r="T1716">
        <f t="shared" si="2663"/>
        <v>17214.990420386905</v>
      </c>
      <c r="U1716">
        <f t="shared" si="2664"/>
        <v>-18.96923828125</v>
      </c>
      <c r="V1716">
        <f t="shared" si="2665"/>
        <v>-4.1408110119045887</v>
      </c>
      <c r="W1716">
        <f t="shared" si="2666"/>
        <v>54.451171875</v>
      </c>
      <c r="X1716">
        <f t="shared" si="2667"/>
        <v>40.590039062499997</v>
      </c>
      <c r="Y1716">
        <f t="shared" si="2668"/>
        <v>17225.559809298557</v>
      </c>
      <c r="Z1716">
        <f t="shared" si="2620"/>
        <v>17195.634485680795</v>
      </c>
      <c r="AA1716">
        <f t="shared" si="2669"/>
        <v>-14.710199923556502</v>
      </c>
      <c r="AB1716">
        <f t="shared" si="2670"/>
        <v>15.215123694204522</v>
      </c>
      <c r="AC1716" s="9">
        <f t="shared" si="2671"/>
        <v>29.925323617761023</v>
      </c>
      <c r="AD1716" s="4">
        <f t="shared" si="2672"/>
        <v>-0.16057410200585054</v>
      </c>
      <c r="AE1716" s="2">
        <f t="shared" si="2673"/>
        <v>3.1695250828363717E-3</v>
      </c>
      <c r="AF1716">
        <f t="shared" si="2674"/>
        <v>10.569388911651913</v>
      </c>
      <c r="AG1716" s="4">
        <f t="shared" si="2675"/>
        <v>-0.51047957936784372</v>
      </c>
      <c r="AI1716">
        <f t="shared" si="2618"/>
        <v>0</v>
      </c>
      <c r="AJ1716">
        <f t="shared" si="2621"/>
        <v>0</v>
      </c>
      <c r="AK1716">
        <f t="shared" si="2622"/>
        <v>1</v>
      </c>
      <c r="AL1716">
        <f t="shared" ref="AL1716:AN1716" si="2678">SUM(AI1706:AI1715)/10</f>
        <v>0.1</v>
      </c>
      <c r="AM1716">
        <f t="shared" si="2678"/>
        <v>0</v>
      </c>
      <c r="AN1716">
        <f t="shared" si="2678"/>
        <v>0.9</v>
      </c>
      <c r="AO1716" s="7">
        <f t="shared" si="2634"/>
        <v>-12.5</v>
      </c>
      <c r="AP1716" s="8">
        <f t="shared" si="2638"/>
        <v>0.12260299937341734</v>
      </c>
      <c r="AQ1716" s="8">
        <f t="shared" si="2639"/>
        <v>0</v>
      </c>
      <c r="AR1716" s="8">
        <f t="shared" si="2640"/>
        <v>0.91818181818181821</v>
      </c>
      <c r="AT1716" s="8">
        <f t="shared" si="2635"/>
        <v>5</v>
      </c>
      <c r="AU1716" s="8">
        <f t="shared" si="2636"/>
        <v>5</v>
      </c>
      <c r="AV1716" s="4"/>
    </row>
    <row r="1717" spans="1:48" x14ac:dyDescent="0.25">
      <c r="A1717" t="s">
        <v>1753</v>
      </c>
      <c r="B1717">
        <v>17211</v>
      </c>
      <c r="C1717">
        <v>17235.150390625</v>
      </c>
      <c r="D1717">
        <v>17197.80078125</v>
      </c>
      <c r="E1717">
        <v>17228.94921875</v>
      </c>
      <c r="F1717">
        <v>17228.94921875</v>
      </c>
      <c r="G1717">
        <v>0</v>
      </c>
      <c r="H1717" t="str">
        <f t="shared" si="2654"/>
        <v xml:space="preserve"> 15:15:00+05:30</v>
      </c>
      <c r="I1717" t="str">
        <f t="shared" si="2655"/>
        <v>N</v>
      </c>
      <c r="J1717">
        <f t="shared" si="2656"/>
        <v>18.099609375</v>
      </c>
      <c r="K1717">
        <f t="shared" si="2657"/>
        <v>17.94921875</v>
      </c>
      <c r="L1717" s="3">
        <f t="shared" si="2658"/>
        <v>1.0516395056488601E-3</v>
      </c>
      <c r="M1717" s="3">
        <f t="shared" si="2659"/>
        <v>1.0428922636685841E-3</v>
      </c>
      <c r="N1717" t="str">
        <f t="shared" si="2660"/>
        <v>2021-12-30</v>
      </c>
      <c r="S1717">
        <f t="shared" si="2662"/>
        <v>17225.699951171875</v>
      </c>
      <c r="T1717">
        <f t="shared" si="2663"/>
        <v>17220.857049851191</v>
      </c>
      <c r="U1717">
        <f t="shared" si="2664"/>
        <v>3.249267578125</v>
      </c>
      <c r="V1717">
        <f t="shared" si="2665"/>
        <v>8.0921688988091773</v>
      </c>
      <c r="W1717">
        <f t="shared" si="2666"/>
        <v>37.349609375</v>
      </c>
      <c r="X1717">
        <f t="shared" si="2667"/>
        <v>43.2451171875</v>
      </c>
      <c r="Y1717">
        <f t="shared" si="2668"/>
        <v>17226.313011398877</v>
      </c>
      <c r="Z1717">
        <f t="shared" si="2620"/>
        <v>17198.663097777997</v>
      </c>
      <c r="AA1717">
        <f t="shared" si="2669"/>
        <v>2.6362073511227209</v>
      </c>
      <c r="AB1717">
        <f t="shared" si="2670"/>
        <v>30.286120972003118</v>
      </c>
      <c r="AC1717" s="9">
        <f t="shared" si="2671"/>
        <v>27.649913620880398</v>
      </c>
      <c r="AD1717" s="4">
        <f t="shared" si="2672"/>
        <v>-7.6036270348974394E-2</v>
      </c>
      <c r="AE1717" s="2">
        <f t="shared" si="2673"/>
        <v>2.1717666026065743E-3</v>
      </c>
      <c r="AF1717">
        <f t="shared" si="2674"/>
        <v>5.4559615476864565</v>
      </c>
      <c r="AG1717" s="4">
        <f t="shared" si="2675"/>
        <v>-0.4837959324524721</v>
      </c>
      <c r="AI1717">
        <f t="shared" si="2618"/>
        <v>0</v>
      </c>
      <c r="AJ1717">
        <f t="shared" si="2621"/>
        <v>0</v>
      </c>
      <c r="AK1717">
        <f t="shared" si="2622"/>
        <v>1</v>
      </c>
      <c r="AL1717">
        <f t="shared" ref="AL1717:AN1717" si="2679">SUM(AI1707:AI1716)/10</f>
        <v>0.1</v>
      </c>
      <c r="AM1717">
        <f t="shared" si="2679"/>
        <v>0</v>
      </c>
      <c r="AN1717">
        <f t="shared" si="2679"/>
        <v>0.9</v>
      </c>
      <c r="AO1717" s="7">
        <f t="shared" si="2634"/>
        <v>18.099609375</v>
      </c>
      <c r="AP1717" s="8">
        <f t="shared" si="2638"/>
        <v>0.10031154494188692</v>
      </c>
      <c r="AQ1717" s="8">
        <f t="shared" si="2639"/>
        <v>0</v>
      </c>
      <c r="AR1717" s="8">
        <f t="shared" si="2640"/>
        <v>0.91818181818181821</v>
      </c>
      <c r="AT1717" s="8">
        <f t="shared" si="2635"/>
        <v>5</v>
      </c>
      <c r="AU1717" s="8">
        <f t="shared" si="2636"/>
        <v>5</v>
      </c>
      <c r="AV1717" s="4"/>
    </row>
    <row r="1718" spans="1:48" x14ac:dyDescent="0.25">
      <c r="A1718" t="s">
        <v>1760</v>
      </c>
      <c r="B1718">
        <v>17244.5</v>
      </c>
      <c r="C1718">
        <v>17358.75</v>
      </c>
      <c r="D1718">
        <v>17244.5</v>
      </c>
      <c r="E1718">
        <v>17349.69921875</v>
      </c>
      <c r="F1718">
        <v>17349.69921875</v>
      </c>
      <c r="G1718">
        <v>0</v>
      </c>
      <c r="H1718" t="str">
        <f t="shared" ref="H1718:H1720" si="2680">RIGHT(A1718,LEN(A1718)-10)</f>
        <v xml:space="preserve"> 09:15:00+05:30</v>
      </c>
      <c r="I1718" t="str">
        <f t="shared" ref="I1718:I1720" si="2681">IF(H1718= " 09:15:00+05:30","Y","N")</f>
        <v>Y</v>
      </c>
      <c r="J1718">
        <f t="shared" ref="J1718:J1720" si="2682">E1718-E1717</f>
        <v>120.75</v>
      </c>
      <c r="K1718">
        <f t="shared" ref="K1718:K1720" si="2683">E1718-B1718</f>
        <v>105.19921875</v>
      </c>
      <c r="L1718" s="3">
        <f t="shared" ref="L1718:L1720" si="2684">(E1718-E1717)/E1717</f>
        <v>7.0085527832765117E-3</v>
      </c>
      <c r="M1718" s="3">
        <f t="shared" ref="M1718:M1720" si="2685">K1718/B1718</f>
        <v>6.1004505059584213E-3</v>
      </c>
      <c r="N1718" t="str">
        <f t="shared" ref="N1718:N1720" si="2686">LEFT(A1718,10)</f>
        <v>2021-12-31</v>
      </c>
      <c r="S1718">
        <f t="shared" ref="S1718:S1720" si="2687">SUM(E1710:E1717)/8</f>
        <v>17226.99365234375</v>
      </c>
      <c r="T1718">
        <f t="shared" ref="T1718:T1720" si="2688">SUM(E1697:E1717)/21</f>
        <v>17226.904668898809</v>
      </c>
      <c r="U1718">
        <f t="shared" ref="U1718:U1720" si="2689">E1718-S1718</f>
        <v>122.70556640625</v>
      </c>
      <c r="V1718">
        <f t="shared" ref="V1718:V1720" si="2690">E1718-T1718</f>
        <v>122.79454985119082</v>
      </c>
      <c r="W1718">
        <f t="shared" ref="W1718:W1720" si="2691">MAX(C1718-D1718,C1718-E1718,D1718-E1718)</f>
        <v>114.25</v>
      </c>
      <c r="X1718">
        <f t="shared" ref="X1718:X1720" si="2692">SUM(W1708:W1717)/10</f>
        <v>42.955078125</v>
      </c>
      <c r="Y1718">
        <f t="shared" ref="Y1718:Y1720" si="2693">(E1718-Y1717)*(2/9)+Y1717</f>
        <v>17253.732168588016</v>
      </c>
      <c r="Z1718">
        <f t="shared" ref="Z1718:Z1720" si="2694">(F1718-Z1717)*(2/22)+Z1717</f>
        <v>17212.393654229996</v>
      </c>
      <c r="AA1718">
        <f t="shared" ref="AA1718:AA1720" si="2695">$E1718-Y1718</f>
        <v>95.967050161983934</v>
      </c>
      <c r="AB1718">
        <f t="shared" ref="AB1718:AB1720" si="2696">$E1718-Z1718</f>
        <v>137.30556452000383</v>
      </c>
      <c r="AC1718" s="9">
        <f t="shared" ref="AC1718:AC1720" si="2697">Y1718-Z1718</f>
        <v>41.338514358019893</v>
      </c>
      <c r="AD1718" s="4">
        <f t="shared" ref="AD1718:AD1720" si="2698">IF(AND(AC1718&gt;0,AC1717&gt;0),(AC1718-AC1717)/AC1717,IF(AND(AC1718&lt;0,AC1717&lt;0),(AC1718-AC1717)/AC1717,"CROSSOVER"))</f>
        <v>0.49506848103866297</v>
      </c>
      <c r="AE1718" s="2">
        <f t="shared" ref="AE1718:AE1720" si="2699">ABS(C1718-D1718)/D1718</f>
        <v>6.6253008205514798E-3</v>
      </c>
      <c r="AF1718">
        <f t="shared" ref="AF1718:AF1720" si="2700">Y1718-T1718</f>
        <v>26.827499689206888</v>
      </c>
      <c r="AG1718" s="4">
        <f t="shared" ref="AG1718:AG1720" si="2701">IF(AND(AF1718&gt;0,AF1717&gt;0),(AF1718-AF1717)/AF1717,IF(AND(AF1718&lt;0,AF1717&lt;0),(AF1718-AF1717)/AF1717,"CROSSOVER"))</f>
        <v>3.9170983803180963</v>
      </c>
      <c r="AI1718">
        <f t="shared" si="2618"/>
        <v>1</v>
      </c>
      <c r="AJ1718">
        <f t="shared" si="2621"/>
        <v>0</v>
      </c>
      <c r="AK1718">
        <f t="shared" si="2622"/>
        <v>0</v>
      </c>
      <c r="AL1718">
        <f t="shared" ref="AL1718:AL1722" si="2702">SUM(AI1708:AI1717)/10</f>
        <v>0.1</v>
      </c>
      <c r="AM1718">
        <f t="shared" ref="AM1718:AM1722" si="2703">SUM(AJ1708:AJ1717)/10</f>
        <v>0</v>
      </c>
      <c r="AN1718">
        <f t="shared" ref="AN1718:AN1722" si="2704">SUM(AK1708:AK1717)/10</f>
        <v>0.9</v>
      </c>
      <c r="AO1718" s="7">
        <f t="shared" ref="AO1718:AO1722" si="2705">J1718</f>
        <v>120.75</v>
      </c>
      <c r="AP1718" s="8">
        <f t="shared" ref="AP1718:AP1722" si="2706">(AI1718-AP1717)*(2/11)+AP1717</f>
        <v>0.26389126404336205</v>
      </c>
      <c r="AQ1718" s="8">
        <f t="shared" ref="AQ1718:AQ1722" si="2707">(AJ1718-AM1717)*(2/11)+AM1717</f>
        <v>0</v>
      </c>
      <c r="AR1718" s="8">
        <f t="shared" ref="AR1718:AR1722" si="2708">(AK1718-AN1717)*(2/11)+AN1717</f>
        <v>0.73636363636363633</v>
      </c>
      <c r="AT1718" s="8">
        <f t="shared" si="2635"/>
        <v>5</v>
      </c>
      <c r="AU1718" s="8">
        <f t="shared" si="2636"/>
        <v>5</v>
      </c>
      <c r="AV1718" s="4"/>
    </row>
    <row r="1719" spans="1:48" x14ac:dyDescent="0.25">
      <c r="A1719" t="s">
        <v>1761</v>
      </c>
      <c r="B1719">
        <v>17350.150390625</v>
      </c>
      <c r="C1719">
        <v>17359.099609375</v>
      </c>
      <c r="D1719">
        <v>17325.25</v>
      </c>
      <c r="E1719">
        <v>17350.44921875</v>
      </c>
      <c r="F1719">
        <v>17350.44921875</v>
      </c>
      <c r="G1719">
        <v>0</v>
      </c>
      <c r="H1719" t="str">
        <f t="shared" si="2680"/>
        <v xml:space="preserve"> 10:15:00+05:30</v>
      </c>
      <c r="I1719" t="str">
        <f t="shared" si="2681"/>
        <v>N</v>
      </c>
      <c r="J1719">
        <f t="shared" si="2682"/>
        <v>0.75</v>
      </c>
      <c r="K1719">
        <f t="shared" si="2683"/>
        <v>0.298828125</v>
      </c>
      <c r="L1719" s="3">
        <f t="shared" si="2684"/>
        <v>4.3228415117967419E-5</v>
      </c>
      <c r="M1719" s="3">
        <f t="shared" si="2685"/>
        <v>1.7223373761732299E-5</v>
      </c>
      <c r="N1719" t="str">
        <f t="shared" si="2686"/>
        <v>2021-12-31</v>
      </c>
      <c r="S1719">
        <f t="shared" si="2687"/>
        <v>17247.01220703125</v>
      </c>
      <c r="T1719">
        <f t="shared" si="2688"/>
        <v>17233.645089285714</v>
      </c>
      <c r="U1719">
        <f t="shared" si="2689"/>
        <v>103.43701171875</v>
      </c>
      <c r="V1719">
        <f t="shared" si="2690"/>
        <v>116.80412946428623</v>
      </c>
      <c r="W1719">
        <f t="shared" si="2691"/>
        <v>33.849609375</v>
      </c>
      <c r="X1719">
        <f t="shared" si="2692"/>
        <v>51.915234374999997</v>
      </c>
      <c r="Y1719">
        <f t="shared" si="2693"/>
        <v>17275.22484640179</v>
      </c>
      <c r="Z1719">
        <f t="shared" si="2694"/>
        <v>17224.944160095452</v>
      </c>
      <c r="AA1719">
        <f t="shared" si="2695"/>
        <v>75.224372348209727</v>
      </c>
      <c r="AB1719">
        <f t="shared" si="2696"/>
        <v>125.50505865454761</v>
      </c>
      <c r="AC1719" s="9">
        <f t="shared" si="2697"/>
        <v>50.280686306337884</v>
      </c>
      <c r="AD1719" s="4">
        <f t="shared" si="2698"/>
        <v>0.21631575510606521</v>
      </c>
      <c r="AE1719" s="2">
        <f t="shared" si="2699"/>
        <v>1.9537732139507367E-3</v>
      </c>
      <c r="AF1719">
        <f t="shared" si="2700"/>
        <v>41.579757116076507</v>
      </c>
      <c r="AG1719" s="4">
        <f t="shared" si="2701"/>
        <v>0.5498931170542396</v>
      </c>
      <c r="AI1719">
        <f t="shared" si="2618"/>
        <v>1</v>
      </c>
      <c r="AJ1719">
        <f t="shared" si="2621"/>
        <v>0</v>
      </c>
      <c r="AK1719">
        <f t="shared" si="2622"/>
        <v>0</v>
      </c>
      <c r="AL1719">
        <f t="shared" si="2702"/>
        <v>0.2</v>
      </c>
      <c r="AM1719">
        <f t="shared" si="2703"/>
        <v>0</v>
      </c>
      <c r="AN1719">
        <f t="shared" si="2704"/>
        <v>0.8</v>
      </c>
      <c r="AO1719" s="7">
        <f t="shared" si="2705"/>
        <v>0.75</v>
      </c>
      <c r="AP1719" s="8">
        <f t="shared" si="2706"/>
        <v>0.39772921603547806</v>
      </c>
      <c r="AQ1719" s="8">
        <f t="shared" si="2707"/>
        <v>0</v>
      </c>
      <c r="AR1719" s="8">
        <f t="shared" si="2708"/>
        <v>0.73636363636363633</v>
      </c>
      <c r="AT1719" s="8">
        <f t="shared" si="2635"/>
        <v>6</v>
      </c>
      <c r="AU1719" s="8">
        <f t="shared" si="2636"/>
        <v>4</v>
      </c>
      <c r="AV1719" s="4"/>
    </row>
    <row r="1720" spans="1:48" x14ac:dyDescent="0.25">
      <c r="A1720" t="s">
        <v>1762</v>
      </c>
      <c r="B1720">
        <v>17351.19921875</v>
      </c>
      <c r="C1720">
        <v>17367.69921875</v>
      </c>
      <c r="D1720">
        <v>17340.55078125</v>
      </c>
      <c r="E1720">
        <v>17358.75</v>
      </c>
      <c r="F1720">
        <v>17358.75</v>
      </c>
      <c r="G1720">
        <v>0</v>
      </c>
      <c r="H1720" t="str">
        <f t="shared" si="2680"/>
        <v xml:space="preserve"> 11:15:00+05:30</v>
      </c>
      <c r="I1720" t="str">
        <f t="shared" si="2681"/>
        <v>N</v>
      </c>
      <c r="J1720">
        <f t="shared" si="2682"/>
        <v>8.30078125</v>
      </c>
      <c r="K1720">
        <f t="shared" si="2683"/>
        <v>7.55078125</v>
      </c>
      <c r="L1720" s="3">
        <f t="shared" si="2684"/>
        <v>4.7841880895104708E-4</v>
      </c>
      <c r="M1720" s="3">
        <f t="shared" si="2685"/>
        <v>4.3517345140274213E-4</v>
      </c>
      <c r="N1720" t="str">
        <f t="shared" si="2686"/>
        <v>2021-12-31</v>
      </c>
      <c r="S1720">
        <f t="shared" si="2687"/>
        <v>17259.830810546875</v>
      </c>
      <c r="T1720">
        <f t="shared" si="2688"/>
        <v>17240.497395833332</v>
      </c>
      <c r="U1720">
        <f t="shared" si="2689"/>
        <v>98.919189453125</v>
      </c>
      <c r="V1720">
        <f t="shared" si="2690"/>
        <v>118.25260416666788</v>
      </c>
      <c r="W1720">
        <f t="shared" si="2691"/>
        <v>27.1484375</v>
      </c>
      <c r="X1720">
        <f t="shared" si="2692"/>
        <v>51.580078125</v>
      </c>
      <c r="Y1720">
        <f t="shared" si="2693"/>
        <v>17293.785991645836</v>
      </c>
      <c r="Z1720">
        <f t="shared" si="2694"/>
        <v>17237.108327359503</v>
      </c>
      <c r="AA1720">
        <f t="shared" si="2695"/>
        <v>64.964008354163525</v>
      </c>
      <c r="AB1720">
        <f t="shared" si="2696"/>
        <v>121.64167264049684</v>
      </c>
      <c r="AC1720" s="9">
        <f t="shared" si="2697"/>
        <v>56.677664286333311</v>
      </c>
      <c r="AD1720" s="4">
        <f t="shared" si="2698"/>
        <v>0.12722535132121074</v>
      </c>
      <c r="AE1720" s="2">
        <f t="shared" si="2699"/>
        <v>1.5656041058023991E-3</v>
      </c>
      <c r="AF1720">
        <f t="shared" si="2700"/>
        <v>53.288595812504354</v>
      </c>
      <c r="AG1720" s="4">
        <f t="shared" si="2701"/>
        <v>0.28159949717216387</v>
      </c>
      <c r="AI1720">
        <f t="shared" si="2618"/>
        <v>1</v>
      </c>
      <c r="AJ1720">
        <f t="shared" si="2621"/>
        <v>0</v>
      </c>
      <c r="AK1720">
        <f t="shared" si="2622"/>
        <v>0</v>
      </c>
      <c r="AL1720">
        <f t="shared" si="2702"/>
        <v>0.3</v>
      </c>
      <c r="AM1720">
        <f t="shared" si="2703"/>
        <v>0</v>
      </c>
      <c r="AN1720">
        <f t="shared" si="2704"/>
        <v>0.7</v>
      </c>
      <c r="AO1720" s="7">
        <f t="shared" si="2705"/>
        <v>8.30078125</v>
      </c>
      <c r="AP1720" s="8">
        <f t="shared" si="2706"/>
        <v>0.50723299493811846</v>
      </c>
      <c r="AQ1720" s="8">
        <f t="shared" si="2707"/>
        <v>0</v>
      </c>
      <c r="AR1720" s="8">
        <f t="shared" si="2708"/>
        <v>0.65454545454545454</v>
      </c>
      <c r="AT1720" s="8">
        <f t="shared" si="2635"/>
        <v>7</v>
      </c>
      <c r="AU1720" s="8">
        <f t="shared" si="2636"/>
        <v>3</v>
      </c>
      <c r="AV1720" s="4"/>
    </row>
    <row r="1721" spans="1:48" x14ac:dyDescent="0.25">
      <c r="A1721" t="s">
        <v>1763</v>
      </c>
      <c r="B1721">
        <v>17359.150390625</v>
      </c>
      <c r="C1721">
        <v>17400.55078125</v>
      </c>
      <c r="D1721">
        <v>17352.69921875</v>
      </c>
      <c r="E1721">
        <v>17396.900390625</v>
      </c>
      <c r="F1721">
        <v>17396.900390625</v>
      </c>
      <c r="G1721">
        <v>0</v>
      </c>
      <c r="H1721" t="str">
        <f t="shared" ref="H1721:H1724" si="2709">RIGHT(A1721,LEN(A1721)-10)</f>
        <v xml:space="preserve"> 12:15:00+05:30</v>
      </c>
      <c r="I1721" t="str">
        <f t="shared" ref="I1721:I1724" si="2710">IF(H1721= " 09:15:00+05:30","Y","N")</f>
        <v>N</v>
      </c>
      <c r="J1721">
        <f t="shared" ref="J1721:J1724" si="2711">E1721-E1720</f>
        <v>38.150390625</v>
      </c>
      <c r="K1721">
        <f t="shared" ref="K1721:K1724" si="2712">E1721-B1721</f>
        <v>37.75</v>
      </c>
      <c r="L1721" s="3">
        <f t="shared" ref="L1721:L1724" si="2713">(E1721-E1720)/E1720</f>
        <v>2.1977613955497946E-3</v>
      </c>
      <c r="M1721" s="3">
        <f t="shared" ref="M1721:M1724" si="2714">K1721/B1721</f>
        <v>2.1746455990373412E-3</v>
      </c>
      <c r="N1721" t="str">
        <f t="shared" ref="N1721:N1724" si="2715">LEFT(A1721,10)</f>
        <v>2021-12-31</v>
      </c>
      <c r="S1721">
        <f t="shared" ref="S1721:S1724" si="2716">SUM(E1713:E1720)/8</f>
        <v>17275.787109375</v>
      </c>
      <c r="T1721">
        <f t="shared" ref="T1721:T1724" si="2717">SUM(E1700:E1720)/21</f>
        <v>17246.259300595237</v>
      </c>
      <c r="U1721">
        <f t="shared" ref="U1721:U1724" si="2718">E1721-S1721</f>
        <v>121.11328125</v>
      </c>
      <c r="V1721">
        <f t="shared" ref="V1721:V1724" si="2719">E1721-T1721</f>
        <v>150.64109002976329</v>
      </c>
      <c r="W1721">
        <f t="shared" ref="W1721:W1724" si="2720">MAX(C1721-D1721,C1721-E1721,D1721-E1721)</f>
        <v>47.8515625</v>
      </c>
      <c r="X1721">
        <f t="shared" ref="X1721:X1724" si="2721">SUM(W1711:W1720)/10</f>
        <v>49.7998046875</v>
      </c>
      <c r="Y1721">
        <f t="shared" ref="Y1721:Y1724" si="2722">(E1721-Y1720)*(2/9)+Y1720</f>
        <v>17316.700302530095</v>
      </c>
      <c r="Z1721">
        <f t="shared" ref="Z1721:Z1724" si="2723">(F1721-Z1720)*(2/22)+Z1720</f>
        <v>17251.634878565459</v>
      </c>
      <c r="AA1721">
        <f t="shared" ref="AA1721:AA1724" si="2724">$E1721-Y1721</f>
        <v>80.200088094905368</v>
      </c>
      <c r="AB1721">
        <f t="shared" ref="AB1721:AB1724" si="2725">$E1721-Z1721</f>
        <v>145.26551205954092</v>
      </c>
      <c r="AC1721" s="9">
        <f t="shared" ref="AC1721:AC1724" si="2726">Y1721-Z1721</f>
        <v>65.065423964635556</v>
      </c>
      <c r="AD1721" s="4">
        <f t="shared" ref="AD1721:AD1724" si="2727">IF(AND(AC1721&gt;0,AC1720&gt;0),(AC1721-AC1720)/AC1720,IF(AND(AC1721&lt;0,AC1720&lt;0),(AC1721-AC1720)/AC1720,"CROSSOVER"))</f>
        <v>0.14799056707643449</v>
      </c>
      <c r="AE1721" s="2">
        <f t="shared" ref="AE1721:AE1724" si="2728">ABS(C1721-D1721)/D1721</f>
        <v>2.7575861194145093E-3</v>
      </c>
      <c r="AF1721">
        <f t="shared" ref="AF1721:AF1724" si="2729">Y1721-T1721</f>
        <v>70.441001934857923</v>
      </c>
      <c r="AG1721" s="4">
        <f t="shared" ref="AG1721:AG1724" si="2730">IF(AND(AF1721&gt;0,AF1720&gt;0),(AF1721-AF1720)/AF1720,IF(AND(AF1721&lt;0,AF1720&lt;0),(AF1721-AF1720)/AF1720,"CROSSOVER"))</f>
        <v>0.32187761491603606</v>
      </c>
      <c r="AI1721">
        <f t="shared" si="2618"/>
        <v>1</v>
      </c>
      <c r="AJ1721">
        <f t="shared" si="2621"/>
        <v>0</v>
      </c>
      <c r="AK1721">
        <f t="shared" si="2622"/>
        <v>0</v>
      </c>
      <c r="AL1721">
        <f t="shared" si="2702"/>
        <v>0.4</v>
      </c>
      <c r="AM1721">
        <f t="shared" si="2703"/>
        <v>0</v>
      </c>
      <c r="AN1721">
        <f t="shared" si="2704"/>
        <v>0.6</v>
      </c>
      <c r="AO1721" s="7">
        <f t="shared" si="2705"/>
        <v>38.150390625</v>
      </c>
      <c r="AP1721" s="8">
        <f t="shared" si="2706"/>
        <v>0.59682699585846055</v>
      </c>
      <c r="AQ1721" s="8">
        <f t="shared" si="2707"/>
        <v>0</v>
      </c>
      <c r="AR1721" s="8">
        <f t="shared" si="2708"/>
        <v>0.57272727272727275</v>
      </c>
      <c r="AT1721" s="8">
        <f t="shared" si="2635"/>
        <v>7</v>
      </c>
      <c r="AU1721" s="8">
        <f t="shared" si="2636"/>
        <v>3</v>
      </c>
      <c r="AV1721" s="4"/>
    </row>
    <row r="1722" spans="1:48" x14ac:dyDescent="0.25">
      <c r="A1722" t="s">
        <v>1764</v>
      </c>
      <c r="B1722">
        <v>17396.849609375</v>
      </c>
      <c r="C1722">
        <v>17400.55078125</v>
      </c>
      <c r="D1722">
        <v>17342.849609375</v>
      </c>
      <c r="E1722">
        <v>17353.94921875</v>
      </c>
      <c r="F1722">
        <v>17353.94921875</v>
      </c>
      <c r="G1722">
        <v>0</v>
      </c>
      <c r="H1722" t="str">
        <f t="shared" si="2709"/>
        <v xml:space="preserve"> 13:15:00+05:30</v>
      </c>
      <c r="I1722" t="str">
        <f t="shared" si="2710"/>
        <v>N</v>
      </c>
      <c r="J1722">
        <f t="shared" si="2711"/>
        <v>-42.951171875</v>
      </c>
      <c r="K1722">
        <f t="shared" si="2712"/>
        <v>-42.900390625</v>
      </c>
      <c r="L1722" s="3">
        <f t="shared" si="2713"/>
        <v>-2.4688979594402875E-3</v>
      </c>
      <c r="M1722" s="3">
        <f t="shared" si="2714"/>
        <v>-2.4659861749843134E-3</v>
      </c>
      <c r="N1722" t="str">
        <f t="shared" si="2715"/>
        <v>2021-12-31</v>
      </c>
      <c r="S1722">
        <f t="shared" si="2716"/>
        <v>17296.337158203125</v>
      </c>
      <c r="T1722">
        <f t="shared" si="2717"/>
        <v>17255.006975446428</v>
      </c>
      <c r="U1722">
        <f t="shared" si="2718"/>
        <v>57.612060546875</v>
      </c>
      <c r="V1722">
        <f t="shared" si="2719"/>
        <v>98.942243303572468</v>
      </c>
      <c r="W1722">
        <f t="shared" si="2720"/>
        <v>57.701171875</v>
      </c>
      <c r="X1722">
        <f t="shared" si="2721"/>
        <v>44.640039062500001</v>
      </c>
      <c r="Y1722">
        <f t="shared" si="2722"/>
        <v>17324.977839467851</v>
      </c>
      <c r="Z1722">
        <f t="shared" si="2723"/>
        <v>17260.9361822186</v>
      </c>
      <c r="AA1722">
        <f t="shared" si="2724"/>
        <v>28.971379282149428</v>
      </c>
      <c r="AB1722">
        <f t="shared" si="2725"/>
        <v>93.013036531399848</v>
      </c>
      <c r="AC1722" s="9">
        <f t="shared" si="2726"/>
        <v>64.04165724925042</v>
      </c>
      <c r="AD1722" s="4">
        <f t="shared" si="2727"/>
        <v>-1.5734420111387811E-2</v>
      </c>
      <c r="AE1722" s="2">
        <f t="shared" si="2728"/>
        <v>3.3270871381948994E-3</v>
      </c>
      <c r="AF1722">
        <f t="shared" si="2729"/>
        <v>69.97086402142304</v>
      </c>
      <c r="AG1722" s="4">
        <f t="shared" si="2730"/>
        <v>-6.6742082100089157E-3</v>
      </c>
      <c r="AI1722">
        <f t="shared" si="2618"/>
        <v>0</v>
      </c>
      <c r="AJ1722">
        <f t="shared" si="2621"/>
        <v>0</v>
      </c>
      <c r="AK1722">
        <f t="shared" si="2622"/>
        <v>1</v>
      </c>
      <c r="AL1722">
        <f t="shared" si="2702"/>
        <v>0.4</v>
      </c>
      <c r="AM1722">
        <f t="shared" si="2703"/>
        <v>0</v>
      </c>
      <c r="AN1722">
        <f t="shared" si="2704"/>
        <v>0.6</v>
      </c>
      <c r="AO1722" s="7">
        <f t="shared" si="2705"/>
        <v>-42.951171875</v>
      </c>
      <c r="AP1722" s="8">
        <f t="shared" si="2706"/>
        <v>0.48831299661146771</v>
      </c>
      <c r="AQ1722" s="8">
        <f t="shared" si="2707"/>
        <v>0</v>
      </c>
      <c r="AR1722" s="8">
        <f t="shared" si="2708"/>
        <v>0.67272727272727273</v>
      </c>
      <c r="AT1722" s="8">
        <f t="shared" si="2635"/>
        <v>7</v>
      </c>
      <c r="AU1722" s="8">
        <f t="shared" si="2636"/>
        <v>3</v>
      </c>
      <c r="AV1722" s="4"/>
    </row>
    <row r="1723" spans="1:48" x14ac:dyDescent="0.25">
      <c r="A1723" t="s">
        <v>1765</v>
      </c>
      <c r="B1723">
        <v>17354.30078125</v>
      </c>
      <c r="C1723">
        <v>17377.25</v>
      </c>
      <c r="D1723">
        <v>17341.849609375</v>
      </c>
      <c r="E1723">
        <v>17351.44921875</v>
      </c>
      <c r="F1723">
        <v>17351.44921875</v>
      </c>
      <c r="G1723">
        <v>0</v>
      </c>
      <c r="H1723" t="str">
        <f t="shared" si="2709"/>
        <v xml:space="preserve"> 14:15:00+05:30</v>
      </c>
      <c r="I1723" t="str">
        <f t="shared" si="2710"/>
        <v>N</v>
      </c>
      <c r="J1723">
        <f t="shared" si="2711"/>
        <v>-2.5</v>
      </c>
      <c r="K1723">
        <f t="shared" si="2712"/>
        <v>-2.8515625</v>
      </c>
      <c r="L1723" s="3">
        <f t="shared" si="2713"/>
        <v>-1.4405942811558339E-4</v>
      </c>
      <c r="M1723" s="3">
        <f t="shared" si="2714"/>
        <v>-1.6431445645340525E-4</v>
      </c>
      <c r="N1723" t="str">
        <f t="shared" si="2715"/>
        <v>2021-12-31</v>
      </c>
      <c r="S1723">
        <f t="shared" si="2716"/>
        <v>17309.112060546875</v>
      </c>
      <c r="T1723">
        <f t="shared" si="2717"/>
        <v>17260.666480654763</v>
      </c>
      <c r="U1723">
        <f t="shared" si="2718"/>
        <v>42.337158203125</v>
      </c>
      <c r="V1723">
        <f t="shared" si="2719"/>
        <v>90.782738095236709</v>
      </c>
      <c r="W1723">
        <f t="shared" si="2720"/>
        <v>35.400390625</v>
      </c>
      <c r="X1723">
        <f t="shared" si="2721"/>
        <v>47.040234374999997</v>
      </c>
      <c r="Y1723">
        <f t="shared" si="2722"/>
        <v>17330.860368197216</v>
      </c>
      <c r="Z1723">
        <f t="shared" si="2723"/>
        <v>17269.164640085091</v>
      </c>
      <c r="AA1723">
        <f t="shared" si="2724"/>
        <v>20.588850552783697</v>
      </c>
      <c r="AB1723">
        <f t="shared" si="2725"/>
        <v>82.284578664908622</v>
      </c>
      <c r="AC1723" s="9">
        <f t="shared" si="2726"/>
        <v>61.695728112124925</v>
      </c>
      <c r="AD1723" s="4">
        <f t="shared" si="2727"/>
        <v>-3.6631299655396611E-2</v>
      </c>
      <c r="AE1723" s="2">
        <f t="shared" si="2728"/>
        <v>2.0413272760630191E-3</v>
      </c>
      <c r="AF1723">
        <f t="shared" si="2729"/>
        <v>70.193887542453012</v>
      </c>
      <c r="AG1723" s="4">
        <f t="shared" si="2730"/>
        <v>3.187376976818368E-3</v>
      </c>
      <c r="AI1723">
        <f t="shared" si="2618"/>
        <v>0</v>
      </c>
      <c r="AJ1723">
        <f t="shared" si="2621"/>
        <v>0</v>
      </c>
      <c r="AK1723">
        <f t="shared" si="2622"/>
        <v>1</v>
      </c>
      <c r="AL1723">
        <f t="shared" ref="AL1723:AN1724" si="2731">SUM(AI1713:AI1722)/10</f>
        <v>0.4</v>
      </c>
      <c r="AM1723">
        <f t="shared" si="2731"/>
        <v>0</v>
      </c>
      <c r="AN1723">
        <f t="shared" si="2731"/>
        <v>0.6</v>
      </c>
      <c r="AO1723" s="7">
        <f t="shared" ref="AO1723:AO1724" si="2732">J1723</f>
        <v>-2.5</v>
      </c>
      <c r="AP1723" s="8">
        <f>(AI1723-AP1722)*(2/11)+AP1722</f>
        <v>0.39952881540938268</v>
      </c>
      <c r="AQ1723" s="8">
        <f>(AJ1723-AM1722)*(2/11)+AM1722</f>
        <v>0</v>
      </c>
      <c r="AR1723" s="8">
        <f>(AK1723-AN1722)*(2/11)+AN1722</f>
        <v>0.67272727272727273</v>
      </c>
      <c r="AT1723" s="8">
        <f t="shared" si="2635"/>
        <v>6</v>
      </c>
      <c r="AU1723" s="8">
        <f t="shared" si="2636"/>
        <v>4</v>
      </c>
      <c r="AV1723" s="4"/>
    </row>
    <row r="1724" spans="1:48" x14ac:dyDescent="0.25">
      <c r="A1724" t="s">
        <v>1766</v>
      </c>
      <c r="B1724">
        <v>17351.400390625</v>
      </c>
      <c r="C1724">
        <v>17365.44921875</v>
      </c>
      <c r="D1724">
        <v>17350.099609375</v>
      </c>
      <c r="E1724">
        <v>17364.25</v>
      </c>
      <c r="F1724">
        <v>17364.25</v>
      </c>
      <c r="G1724">
        <v>0</v>
      </c>
      <c r="H1724" t="str">
        <f t="shared" si="2709"/>
        <v xml:space="preserve"> 15:15:00+05:30</v>
      </c>
      <c r="I1724" t="str">
        <f t="shared" si="2710"/>
        <v>N</v>
      </c>
      <c r="J1724">
        <f t="shared" si="2711"/>
        <v>12.80078125</v>
      </c>
      <c r="K1724">
        <f t="shared" si="2712"/>
        <v>12.849609375</v>
      </c>
      <c r="L1724" s="3">
        <f t="shared" si="2713"/>
        <v>7.3773556828714097E-4</v>
      </c>
      <c r="M1724" s="3">
        <f t="shared" si="2714"/>
        <v>7.4055171834676076E-4</v>
      </c>
      <c r="N1724" t="str">
        <f t="shared" si="2715"/>
        <v>2021-12-31</v>
      </c>
      <c r="S1724">
        <f t="shared" si="2716"/>
        <v>17325.12451171875</v>
      </c>
      <c r="T1724">
        <f t="shared" si="2717"/>
        <v>17266.045014880954</v>
      </c>
      <c r="U1724">
        <f t="shared" si="2718"/>
        <v>39.12548828125</v>
      </c>
      <c r="V1724">
        <f t="shared" si="2719"/>
        <v>98.204985119045887</v>
      </c>
      <c r="W1724">
        <f t="shared" si="2720"/>
        <v>15.349609375</v>
      </c>
      <c r="X1724">
        <f t="shared" si="2721"/>
        <v>47.165234374999997</v>
      </c>
      <c r="Y1724">
        <f t="shared" si="2722"/>
        <v>17338.280286375611</v>
      </c>
      <c r="Z1724">
        <f t="shared" si="2723"/>
        <v>17277.808763713718</v>
      </c>
      <c r="AA1724">
        <f t="shared" si="2724"/>
        <v>25.969713624388532</v>
      </c>
      <c r="AB1724">
        <f t="shared" si="2725"/>
        <v>86.441236286282219</v>
      </c>
      <c r="AC1724" s="9">
        <f t="shared" si="2726"/>
        <v>60.471522661893687</v>
      </c>
      <c r="AD1724" s="4">
        <f t="shared" si="2727"/>
        <v>-1.9842629104018114E-2</v>
      </c>
      <c r="AE1724" s="2">
        <f t="shared" si="2728"/>
        <v>8.8469863116554968E-4</v>
      </c>
      <c r="AF1724">
        <f t="shared" si="2729"/>
        <v>72.235271494657354</v>
      </c>
      <c r="AG1724" s="4">
        <f t="shared" si="2730"/>
        <v>2.9082075714494657E-2</v>
      </c>
      <c r="AI1724">
        <f t="shared" si="2618"/>
        <v>0</v>
      </c>
      <c r="AJ1724">
        <f t="shared" si="2621"/>
        <v>0</v>
      </c>
      <c r="AK1724">
        <f t="shared" si="2622"/>
        <v>1</v>
      </c>
      <c r="AL1724">
        <f t="shared" si="2731"/>
        <v>0.4</v>
      </c>
      <c r="AM1724">
        <f t="shared" si="2731"/>
        <v>0</v>
      </c>
      <c r="AN1724">
        <f t="shared" si="2731"/>
        <v>0.6</v>
      </c>
      <c r="AO1724" s="7">
        <f t="shared" si="2732"/>
        <v>12.80078125</v>
      </c>
      <c r="AP1724" s="8">
        <f t="shared" ref="AP1724" si="2733">(AI1724-AP1723)*(2/11)+AP1723</f>
        <v>0.32688721260767672</v>
      </c>
      <c r="AQ1724" s="8">
        <f t="shared" ref="AQ1724" si="2734">(AJ1724-AM1723)*(2/11)+AM1723</f>
        <v>0</v>
      </c>
      <c r="AR1724" s="8">
        <f t="shared" ref="AR1724" si="2735">(AK1724-AN1723)*(2/11)+AN1723</f>
        <v>0.67272727272727273</v>
      </c>
      <c r="AT1724" s="8">
        <f t="shared" si="2635"/>
        <v>6</v>
      </c>
      <c r="AU1724" s="8">
        <f t="shared" si="2636"/>
        <v>4</v>
      </c>
      <c r="AV1724" s="4"/>
    </row>
    <row r="1725" spans="1:48" x14ac:dyDescent="0.25">
      <c r="A1725" t="s">
        <v>1767</v>
      </c>
      <c r="B1725">
        <v>17387.150390625</v>
      </c>
      <c r="C1725">
        <v>17501.650390625</v>
      </c>
      <c r="D1725">
        <v>17387.150390625</v>
      </c>
      <c r="E1725">
        <v>17498.099609375</v>
      </c>
      <c r="F1725">
        <v>17498.099609375</v>
      </c>
      <c r="G1725">
        <v>0</v>
      </c>
      <c r="H1725" t="str">
        <f t="shared" ref="H1725:H1729" si="2736">RIGHT(A1725,LEN(A1725)-10)</f>
        <v xml:space="preserve"> 09:15:00+05:30</v>
      </c>
      <c r="I1725" t="str">
        <f t="shared" ref="I1725:I1729" si="2737">IF(H1725= " 09:15:00+05:30","Y","N")</f>
        <v>Y</v>
      </c>
      <c r="J1725">
        <f t="shared" ref="J1725:J1729" si="2738">E1725-E1724</f>
        <v>133.849609375</v>
      </c>
      <c r="K1725">
        <f t="shared" ref="K1725:K1729" si="2739">E1725-B1725</f>
        <v>110.94921875</v>
      </c>
      <c r="L1725" s="3">
        <f t="shared" ref="L1725:L1729" si="2740">(E1725-E1724)/E1724</f>
        <v>7.7083438314352768E-3</v>
      </c>
      <c r="M1725" s="3">
        <f t="shared" ref="M1725:M1729" si="2741">K1725/B1725</f>
        <v>6.3811042210702249E-3</v>
      </c>
      <c r="N1725" t="str">
        <f t="shared" ref="N1725:N1729" si="2742">LEFT(A1725,10)</f>
        <v>2022-01-03</v>
      </c>
      <c r="S1725">
        <f t="shared" ref="S1725:S1729" si="2743">SUM(E1717:E1724)/8</f>
        <v>17344.299560546875</v>
      </c>
      <c r="T1725">
        <f t="shared" ref="T1725:T1729" si="2744">SUM(E1704:E1724)/21</f>
        <v>17272.278366815477</v>
      </c>
      <c r="U1725">
        <f t="shared" ref="U1725:U1729" si="2745">E1725-S1725</f>
        <v>153.800048828125</v>
      </c>
      <c r="V1725">
        <f t="shared" ref="V1725:V1729" si="2746">E1725-T1725</f>
        <v>225.82124255952294</v>
      </c>
      <c r="W1725">
        <f t="shared" ref="W1725:W1729" si="2747">MAX(C1725-D1725,C1725-E1725,D1725-E1725)</f>
        <v>114.5</v>
      </c>
      <c r="X1725">
        <f t="shared" ref="X1725:X1729" si="2748">SUM(W1715:W1724)/10</f>
        <v>45.670117187499997</v>
      </c>
      <c r="Y1725">
        <f t="shared" ref="Y1725:Y1729" si="2749">(E1725-Y1724)*(2/9)+Y1724</f>
        <v>17373.795691486586</v>
      </c>
      <c r="Z1725">
        <f t="shared" ref="Z1725:Z1729" si="2750">(F1725-Z1724)*(2/22)+Z1724</f>
        <v>17297.83520422838</v>
      </c>
      <c r="AA1725">
        <f t="shared" ref="AA1725:AA1729" si="2751">$E1725-Y1725</f>
        <v>124.30391788841371</v>
      </c>
      <c r="AB1725">
        <f t="shared" ref="AB1725:AB1729" si="2752">$E1725-Z1725</f>
        <v>200.26440514661954</v>
      </c>
      <c r="AC1725" s="9">
        <f t="shared" ref="AC1725:AC1729" si="2753">Y1725-Z1725</f>
        <v>75.960487258205831</v>
      </c>
      <c r="AD1725" s="4">
        <f t="shared" ref="AD1725:AD1729" si="2754">IF(AND(AC1725&gt;0,AC1724&gt;0),(AC1725-AC1724)/AC1724,IF(AND(AC1725&lt;0,AC1724&lt;0),(AC1725-AC1724)/AC1724,"CROSSOVER"))</f>
        <v>0.25613650714425557</v>
      </c>
      <c r="AE1725" s="2">
        <f t="shared" ref="AE1725:AE1729" si="2755">ABS(C1725-D1725)/D1725</f>
        <v>6.585322921100251E-3</v>
      </c>
      <c r="AF1725">
        <f t="shared" ref="AF1725:AF1729" si="2756">Y1725-T1725</f>
        <v>101.51732467110924</v>
      </c>
      <c r="AG1725" s="4">
        <f t="shared" ref="AG1725:AG1729" si="2757">IF(AND(AF1725&gt;0,AF1724&gt;0),(AF1725-AF1724)/AF1724,IF(AND(AF1725&lt;0,AF1724&lt;0),(AF1725-AF1724)/AF1724,"CROSSOVER"))</f>
        <v>0.40537056995234844</v>
      </c>
      <c r="AI1725">
        <f t="shared" si="2618"/>
        <v>1</v>
      </c>
      <c r="AJ1725">
        <f t="shared" si="2621"/>
        <v>0</v>
      </c>
      <c r="AK1725">
        <f t="shared" si="2622"/>
        <v>0</v>
      </c>
      <c r="AL1725">
        <f t="shared" ref="AL1725:AL1729" si="2758">SUM(AI1715:AI1724)/10</f>
        <v>0.4</v>
      </c>
      <c r="AM1725">
        <f t="shared" ref="AM1725:AM1729" si="2759">SUM(AJ1715:AJ1724)/10</f>
        <v>0</v>
      </c>
      <c r="AN1725">
        <f t="shared" ref="AN1725:AN1729" si="2760">SUM(AK1715:AK1724)/10</f>
        <v>0.6</v>
      </c>
      <c r="AO1725" s="7">
        <f t="shared" ref="AO1725:AO1729" si="2761">J1725</f>
        <v>133.849609375</v>
      </c>
      <c r="AP1725" s="8">
        <f t="shared" ref="AP1725:AP1729" si="2762">(AI1725-AP1724)*(2/11)+AP1724</f>
        <v>0.44927135576991734</v>
      </c>
      <c r="AQ1725" s="8">
        <f t="shared" ref="AQ1725:AQ1729" si="2763">(AJ1725-AM1724)*(2/11)+AM1724</f>
        <v>0</v>
      </c>
      <c r="AR1725" s="8">
        <f t="shared" ref="AR1725:AR1729" si="2764">(AK1725-AN1724)*(2/11)+AN1724</f>
        <v>0.49090909090909091</v>
      </c>
      <c r="AT1725" s="8">
        <f t="shared" si="2635"/>
        <v>7</v>
      </c>
      <c r="AU1725" s="8">
        <f t="shared" si="2636"/>
        <v>3</v>
      </c>
    </row>
    <row r="1726" spans="1:48" x14ac:dyDescent="0.25">
      <c r="A1726" t="s">
        <v>1768</v>
      </c>
      <c r="B1726">
        <v>17499.44921875</v>
      </c>
      <c r="C1726">
        <v>17527.900390625</v>
      </c>
      <c r="D1726">
        <v>17488</v>
      </c>
      <c r="E1726">
        <v>17527.650390625</v>
      </c>
      <c r="F1726">
        <v>17527.650390625</v>
      </c>
      <c r="G1726">
        <v>0</v>
      </c>
      <c r="H1726" t="str">
        <f t="shared" si="2736"/>
        <v xml:space="preserve"> 10:15:00+05:30</v>
      </c>
      <c r="I1726" t="str">
        <f t="shared" si="2737"/>
        <v>N</v>
      </c>
      <c r="J1726">
        <f t="shared" si="2738"/>
        <v>29.55078125</v>
      </c>
      <c r="K1726">
        <f t="shared" si="2739"/>
        <v>28.201171875</v>
      </c>
      <c r="L1726" s="3">
        <f t="shared" si="2740"/>
        <v>1.6887994644954191E-3</v>
      </c>
      <c r="M1726" s="3">
        <f t="shared" si="2741"/>
        <v>1.6115462562549402E-3</v>
      </c>
      <c r="N1726" t="str">
        <f t="shared" si="2742"/>
        <v>2022-01-03</v>
      </c>
      <c r="S1726">
        <f t="shared" si="2743"/>
        <v>17377.943359375</v>
      </c>
      <c r="T1726">
        <f t="shared" si="2744"/>
        <v>17283.947358630954</v>
      </c>
      <c r="U1726">
        <f t="shared" si="2745"/>
        <v>149.70703125</v>
      </c>
      <c r="V1726">
        <f t="shared" si="2746"/>
        <v>243.70303199404589</v>
      </c>
      <c r="W1726">
        <f t="shared" si="2747"/>
        <v>39.900390625</v>
      </c>
      <c r="X1726">
        <f t="shared" si="2748"/>
        <v>53.78515625</v>
      </c>
      <c r="Y1726">
        <f t="shared" si="2749"/>
        <v>17407.985624628454</v>
      </c>
      <c r="Z1726">
        <f t="shared" si="2750"/>
        <v>17318.727493900802</v>
      </c>
      <c r="AA1726">
        <f t="shared" si="2751"/>
        <v>119.66476599654561</v>
      </c>
      <c r="AB1726">
        <f t="shared" si="2752"/>
        <v>208.92289672419793</v>
      </c>
      <c r="AC1726" s="9">
        <f t="shared" si="2753"/>
        <v>89.258130727652315</v>
      </c>
      <c r="AD1726" s="4">
        <f t="shared" si="2754"/>
        <v>0.17506000750423006</v>
      </c>
      <c r="AE1726" s="2">
        <f t="shared" si="2755"/>
        <v>2.2815868381175662E-3</v>
      </c>
      <c r="AF1726">
        <f t="shared" si="2756"/>
        <v>124.03826599750028</v>
      </c>
      <c r="AG1726" s="4">
        <f t="shared" si="2757"/>
        <v>0.22184332969129419</v>
      </c>
      <c r="AI1726">
        <f t="shared" si="2618"/>
        <v>1</v>
      </c>
      <c r="AJ1726">
        <f t="shared" si="2621"/>
        <v>0</v>
      </c>
      <c r="AK1726">
        <f t="shared" si="2622"/>
        <v>0</v>
      </c>
      <c r="AL1726">
        <f t="shared" si="2758"/>
        <v>0.5</v>
      </c>
      <c r="AM1726">
        <f t="shared" si="2759"/>
        <v>0</v>
      </c>
      <c r="AN1726">
        <f t="shared" si="2760"/>
        <v>0.5</v>
      </c>
      <c r="AO1726" s="7">
        <f t="shared" si="2761"/>
        <v>29.55078125</v>
      </c>
      <c r="AP1726" s="8">
        <f t="shared" si="2762"/>
        <v>0.54940383653902325</v>
      </c>
      <c r="AQ1726" s="8">
        <f t="shared" si="2763"/>
        <v>0</v>
      </c>
      <c r="AR1726" s="8">
        <f t="shared" si="2764"/>
        <v>0.49090909090909091</v>
      </c>
      <c r="AT1726" s="8">
        <f t="shared" si="2635"/>
        <v>8</v>
      </c>
      <c r="AU1726" s="8">
        <f t="shared" si="2636"/>
        <v>2</v>
      </c>
    </row>
    <row r="1727" spans="1:48" x14ac:dyDescent="0.25">
      <c r="A1727" t="s">
        <v>1769</v>
      </c>
      <c r="B1727">
        <v>17528.349609375</v>
      </c>
      <c r="C1727">
        <v>17534</v>
      </c>
      <c r="D1727">
        <v>17512</v>
      </c>
      <c r="E1727">
        <v>17524.900390625</v>
      </c>
      <c r="F1727">
        <v>17524.900390625</v>
      </c>
      <c r="G1727">
        <v>0</v>
      </c>
      <c r="H1727" t="str">
        <f t="shared" si="2736"/>
        <v xml:space="preserve"> 11:15:00+05:30</v>
      </c>
      <c r="I1727" t="str">
        <f t="shared" si="2737"/>
        <v>N</v>
      </c>
      <c r="J1727">
        <f t="shared" si="2738"/>
        <v>-2.75</v>
      </c>
      <c r="K1727">
        <f t="shared" si="2739"/>
        <v>-3.44921875</v>
      </c>
      <c r="L1727" s="3">
        <f t="shared" si="2740"/>
        <v>-1.5689495960456229E-4</v>
      </c>
      <c r="M1727" s="3">
        <f t="shared" si="2741"/>
        <v>-1.9677943599180568E-4</v>
      </c>
      <c r="N1727" t="str">
        <f t="shared" si="2742"/>
        <v>2022-01-03</v>
      </c>
      <c r="S1727">
        <f t="shared" si="2743"/>
        <v>17400.187255859375</v>
      </c>
      <c r="T1727">
        <f t="shared" si="2744"/>
        <v>17298.533110119046</v>
      </c>
      <c r="U1727">
        <f t="shared" si="2745"/>
        <v>124.713134765625</v>
      </c>
      <c r="V1727">
        <f t="shared" si="2746"/>
        <v>226.36728050595411</v>
      </c>
      <c r="W1727">
        <f t="shared" si="2747"/>
        <v>22</v>
      </c>
      <c r="X1727">
        <f t="shared" si="2748"/>
        <v>52.330078125</v>
      </c>
      <c r="Y1727">
        <f t="shared" si="2749"/>
        <v>17433.966683738799</v>
      </c>
      <c r="Z1727">
        <f t="shared" si="2750"/>
        <v>17337.470484512094</v>
      </c>
      <c r="AA1727">
        <f t="shared" si="2751"/>
        <v>90.933706886200525</v>
      </c>
      <c r="AB1727">
        <f t="shared" si="2752"/>
        <v>187.42990611290588</v>
      </c>
      <c r="AC1727" s="9">
        <f t="shared" si="2753"/>
        <v>96.496199226705357</v>
      </c>
      <c r="AD1727" s="4">
        <f t="shared" si="2754"/>
        <v>8.1091419235947287E-2</v>
      </c>
      <c r="AE1727" s="2">
        <f t="shared" si="2755"/>
        <v>1.2562814070351759E-3</v>
      </c>
      <c r="AF1727">
        <f t="shared" si="2756"/>
        <v>135.43357361975359</v>
      </c>
      <c r="AG1727" s="4">
        <f t="shared" si="2757"/>
        <v>9.1869291549778367E-2</v>
      </c>
      <c r="AI1727">
        <f t="shared" si="2618"/>
        <v>1</v>
      </c>
      <c r="AJ1727">
        <f t="shared" si="2621"/>
        <v>0</v>
      </c>
      <c r="AK1727">
        <f t="shared" si="2622"/>
        <v>0</v>
      </c>
      <c r="AL1727">
        <f t="shared" si="2758"/>
        <v>0.6</v>
      </c>
      <c r="AM1727">
        <f t="shared" si="2759"/>
        <v>0</v>
      </c>
      <c r="AN1727">
        <f t="shared" si="2760"/>
        <v>0.4</v>
      </c>
      <c r="AO1727" s="7">
        <f t="shared" si="2761"/>
        <v>-2.75</v>
      </c>
      <c r="AP1727" s="8">
        <f t="shared" si="2762"/>
        <v>0.63133041171374626</v>
      </c>
      <c r="AQ1727" s="8">
        <f t="shared" si="2763"/>
        <v>0</v>
      </c>
      <c r="AR1727" s="8">
        <f t="shared" si="2764"/>
        <v>0.40909090909090906</v>
      </c>
      <c r="AT1727" s="8">
        <f t="shared" si="2635"/>
        <v>7</v>
      </c>
      <c r="AU1727" s="8">
        <f t="shared" si="2636"/>
        <v>3</v>
      </c>
    </row>
    <row r="1728" spans="1:48" x14ac:dyDescent="0.25">
      <c r="A1728" t="s">
        <v>1770</v>
      </c>
      <c r="B1728">
        <v>17523.69921875</v>
      </c>
      <c r="C1728">
        <v>17579.19921875</v>
      </c>
      <c r="D1728">
        <v>17523.69921875</v>
      </c>
      <c r="E1728">
        <v>17575.900390625</v>
      </c>
      <c r="F1728">
        <v>17575.900390625</v>
      </c>
      <c r="G1728">
        <v>0</v>
      </c>
      <c r="H1728" t="str">
        <f t="shared" si="2736"/>
        <v xml:space="preserve"> 12:15:00+05:30</v>
      </c>
      <c r="I1728" t="str">
        <f t="shared" si="2737"/>
        <v>N</v>
      </c>
      <c r="J1728">
        <f t="shared" si="2738"/>
        <v>51</v>
      </c>
      <c r="K1728">
        <f t="shared" si="2739"/>
        <v>52.201171875</v>
      </c>
      <c r="L1728" s="3">
        <f t="shared" si="2740"/>
        <v>2.9101449288283891E-3</v>
      </c>
      <c r="M1728" s="3">
        <f t="shared" si="2741"/>
        <v>2.9788899719955142E-3</v>
      </c>
      <c r="N1728" t="str">
        <f t="shared" si="2742"/>
        <v>2022-01-03</v>
      </c>
      <c r="S1728">
        <f t="shared" si="2743"/>
        <v>17421.99365234375</v>
      </c>
      <c r="T1728">
        <f t="shared" si="2744"/>
        <v>17313.530784970237</v>
      </c>
      <c r="U1728">
        <f t="shared" si="2745"/>
        <v>153.90673828125</v>
      </c>
      <c r="V1728">
        <f t="shared" si="2746"/>
        <v>262.36960565476329</v>
      </c>
      <c r="W1728">
        <f t="shared" si="2747"/>
        <v>55.5</v>
      </c>
      <c r="X1728">
        <f t="shared" si="2748"/>
        <v>50.795117187499997</v>
      </c>
      <c r="Y1728">
        <f t="shared" si="2749"/>
        <v>17465.507507491289</v>
      </c>
      <c r="Z1728">
        <f t="shared" si="2750"/>
        <v>17359.145930522358</v>
      </c>
      <c r="AA1728">
        <f t="shared" si="2751"/>
        <v>110.39288313371071</v>
      </c>
      <c r="AB1728">
        <f t="shared" si="2752"/>
        <v>216.75446010264204</v>
      </c>
      <c r="AC1728" s="9">
        <f t="shared" si="2753"/>
        <v>106.36157696893133</v>
      </c>
      <c r="AD1728" s="4">
        <f t="shared" si="2754"/>
        <v>0.10223592039152281</v>
      </c>
      <c r="AE1728" s="2">
        <f t="shared" si="2755"/>
        <v>3.167139501037323E-3</v>
      </c>
      <c r="AF1728">
        <f t="shared" si="2756"/>
        <v>151.97672252105258</v>
      </c>
      <c r="AG1728" s="4">
        <f t="shared" si="2757"/>
        <v>0.12214954135188012</v>
      </c>
      <c r="AI1728">
        <f t="shared" si="2618"/>
        <v>1</v>
      </c>
      <c r="AJ1728">
        <f t="shared" si="2621"/>
        <v>0</v>
      </c>
      <c r="AK1728">
        <f t="shared" si="2622"/>
        <v>0</v>
      </c>
      <c r="AL1728">
        <f t="shared" si="2758"/>
        <v>0.7</v>
      </c>
      <c r="AM1728">
        <f t="shared" si="2759"/>
        <v>0</v>
      </c>
      <c r="AN1728">
        <f t="shared" si="2760"/>
        <v>0.3</v>
      </c>
      <c r="AO1728" s="7">
        <f t="shared" si="2761"/>
        <v>51</v>
      </c>
      <c r="AP1728" s="8">
        <f t="shared" si="2762"/>
        <v>0.69836124594761062</v>
      </c>
      <c r="AQ1728" s="8">
        <f t="shared" si="2763"/>
        <v>0</v>
      </c>
      <c r="AR1728" s="8">
        <f t="shared" si="2764"/>
        <v>0.32727272727272727</v>
      </c>
      <c r="AT1728" s="8">
        <f t="shared" si="2635"/>
        <v>7</v>
      </c>
      <c r="AU1728" s="8">
        <f t="shared" si="2636"/>
        <v>3</v>
      </c>
    </row>
    <row r="1729" spans="1:47" x14ac:dyDescent="0.25">
      <c r="A1729" t="s">
        <v>1771</v>
      </c>
      <c r="B1729">
        <v>17575.849609375</v>
      </c>
      <c r="C1729">
        <v>17613.849609375</v>
      </c>
      <c r="D1729">
        <v>17567.94921875</v>
      </c>
      <c r="E1729">
        <v>17611</v>
      </c>
      <c r="F1729">
        <v>17611</v>
      </c>
      <c r="G1729">
        <v>0</v>
      </c>
      <c r="H1729" t="str">
        <f t="shared" si="2736"/>
        <v xml:space="preserve"> 13:15:00+05:30</v>
      </c>
      <c r="I1729" t="str">
        <f t="shared" si="2737"/>
        <v>N</v>
      </c>
      <c r="J1729">
        <f t="shared" si="2738"/>
        <v>35.099609375</v>
      </c>
      <c r="K1729">
        <f t="shared" si="2739"/>
        <v>35.150390625</v>
      </c>
      <c r="L1729" s="3">
        <f t="shared" si="2740"/>
        <v>1.9970305130838223E-3</v>
      </c>
      <c r="M1729" s="3">
        <f t="shared" si="2741"/>
        <v>1.9999255459178882E-3</v>
      </c>
      <c r="N1729" t="str">
        <f t="shared" si="2742"/>
        <v>2022-01-03</v>
      </c>
      <c r="S1729">
        <f t="shared" si="2743"/>
        <v>17449.137451171875</v>
      </c>
      <c r="T1729">
        <f t="shared" si="2744"/>
        <v>17330.016555059523</v>
      </c>
      <c r="U1729">
        <f t="shared" si="2745"/>
        <v>161.862548828125</v>
      </c>
      <c r="V1729">
        <f t="shared" si="2746"/>
        <v>280.98344494047706</v>
      </c>
      <c r="W1729">
        <f t="shared" si="2747"/>
        <v>45.900390625</v>
      </c>
      <c r="X1729">
        <f t="shared" si="2748"/>
        <v>44.920117187499997</v>
      </c>
      <c r="Y1729">
        <f t="shared" si="2749"/>
        <v>17497.839172493226</v>
      </c>
      <c r="Z1729">
        <f t="shared" si="2750"/>
        <v>17382.041755020324</v>
      </c>
      <c r="AA1729">
        <f t="shared" si="2751"/>
        <v>113.16082750677378</v>
      </c>
      <c r="AB1729">
        <f t="shared" si="2752"/>
        <v>228.95824497967624</v>
      </c>
      <c r="AC1729" s="9">
        <f t="shared" si="2753"/>
        <v>115.79741747290245</v>
      </c>
      <c r="AD1729" s="4">
        <f t="shared" si="2754"/>
        <v>8.8714748059135776E-2</v>
      </c>
      <c r="AE1729" s="2">
        <f t="shared" si="2755"/>
        <v>2.612734705312742E-3</v>
      </c>
      <c r="AF1729">
        <f t="shared" si="2756"/>
        <v>167.82261743370327</v>
      </c>
      <c r="AG1729" s="4">
        <f t="shared" si="2757"/>
        <v>0.10426527595668895</v>
      </c>
      <c r="AI1729">
        <f t="shared" si="2618"/>
        <v>1</v>
      </c>
      <c r="AJ1729">
        <f t="shared" si="2621"/>
        <v>0</v>
      </c>
      <c r="AK1729">
        <f t="shared" si="2622"/>
        <v>0</v>
      </c>
      <c r="AL1729">
        <f t="shared" si="2758"/>
        <v>0.7</v>
      </c>
      <c r="AM1729">
        <f t="shared" si="2759"/>
        <v>0</v>
      </c>
      <c r="AN1729">
        <f t="shared" si="2760"/>
        <v>0.3</v>
      </c>
      <c r="AO1729" s="7">
        <f t="shared" si="2761"/>
        <v>35.099609375</v>
      </c>
      <c r="AP1729" s="8">
        <f t="shared" si="2762"/>
        <v>0.75320465577531781</v>
      </c>
      <c r="AQ1729" s="8">
        <f t="shared" si="2763"/>
        <v>0</v>
      </c>
      <c r="AR1729" s="8">
        <f t="shared" si="2764"/>
        <v>0.24545454545454545</v>
      </c>
      <c r="AT1729" s="8">
        <f t="shared" si="2635"/>
        <v>7</v>
      </c>
      <c r="AU1729" s="8">
        <f t="shared" si="2636"/>
        <v>3</v>
      </c>
    </row>
    <row r="1730" spans="1:47" x14ac:dyDescent="0.25">
      <c r="A1730" t="s">
        <v>1772</v>
      </c>
      <c r="B1730">
        <v>17611.5</v>
      </c>
      <c r="C1730">
        <v>17646.099609375</v>
      </c>
      <c r="D1730">
        <v>17604.80078125</v>
      </c>
      <c r="E1730">
        <v>17622</v>
      </c>
      <c r="F1730">
        <v>17622</v>
      </c>
      <c r="G1730">
        <v>0</v>
      </c>
      <c r="H1730" t="str">
        <f t="shared" ref="H1730" si="2765">RIGHT(A1730,LEN(A1730)-10)</f>
        <v xml:space="preserve"> 14:15:00+05:30</v>
      </c>
      <c r="I1730" t="str">
        <f t="shared" ref="I1730" si="2766">IF(H1730= " 09:15:00+05:30","Y","N")</f>
        <v>N</v>
      </c>
      <c r="J1730">
        <f t="shared" ref="J1730" si="2767">E1730-E1729</f>
        <v>11</v>
      </c>
      <c r="K1730">
        <f t="shared" ref="K1730" si="2768">E1730-B1730</f>
        <v>10.5</v>
      </c>
      <c r="L1730" s="3">
        <f t="shared" ref="L1730" si="2769">(E1730-E1729)/E1729</f>
        <v>6.2460961898813238E-4</v>
      </c>
      <c r="M1730" s="3">
        <f t="shared" ref="M1730" si="2770">K1730/B1730</f>
        <v>5.9620134571160884E-4</v>
      </c>
      <c r="N1730" t="str">
        <f t="shared" ref="N1730" si="2771">LEFT(A1730,10)</f>
        <v>2022-01-03</v>
      </c>
      <c r="S1730">
        <f t="shared" ref="S1730" si="2772">SUM(E1722:E1729)/8</f>
        <v>17475.89990234375</v>
      </c>
      <c r="T1730">
        <f t="shared" ref="T1730" si="2773">SUM(E1709:E1729)/21</f>
        <v>17347.502232142859</v>
      </c>
      <c r="U1730">
        <f t="shared" ref="U1730" si="2774">E1730-S1730</f>
        <v>146.10009765625</v>
      </c>
      <c r="V1730">
        <f t="shared" ref="V1730" si="2775">E1730-T1730</f>
        <v>274.4977678571413</v>
      </c>
      <c r="W1730">
        <f t="shared" ref="W1730" si="2776">MAX(C1730-D1730,C1730-E1730,D1730-E1730)</f>
        <v>41.298828125</v>
      </c>
      <c r="X1730">
        <f t="shared" ref="X1730" si="2777">SUM(W1720:W1729)/10</f>
        <v>46.125195312499997</v>
      </c>
      <c r="Y1730">
        <f t="shared" ref="Y1730" si="2778">(E1730-Y1729)*(2/9)+Y1729</f>
        <v>17525.430467494731</v>
      </c>
      <c r="Z1730">
        <f t="shared" ref="Z1730" si="2779">(F1730-Z1729)*(2/22)+Z1729</f>
        <v>17403.856140927568</v>
      </c>
      <c r="AA1730">
        <f t="shared" ref="AA1730" si="2780">$E1730-Y1730</f>
        <v>96.569532505269308</v>
      </c>
      <c r="AB1730">
        <f t="shared" ref="AB1730" si="2781">$E1730-Z1730</f>
        <v>218.14385907243195</v>
      </c>
      <c r="AC1730" s="9">
        <f t="shared" ref="AC1730" si="2782">Y1730-Z1730</f>
        <v>121.57432656716264</v>
      </c>
      <c r="AD1730" s="4">
        <f t="shared" ref="AD1730" si="2783">IF(AND(AC1730&gt;0,AC1729&gt;0),(AC1730-AC1729)/AC1729,IF(AND(AC1730&lt;0,AC1729&lt;0),(AC1730-AC1729)/AC1729,"CROSSOVER"))</f>
        <v>4.9888065039205516E-2</v>
      </c>
      <c r="AE1730" s="2">
        <f t="shared" ref="AE1730" si="2784">ABS(C1730-D1730)/D1730</f>
        <v>2.3458844344881958E-3</v>
      </c>
      <c r="AF1730">
        <f t="shared" ref="AF1730" si="2785">Y1730-T1730</f>
        <v>177.92823535187199</v>
      </c>
      <c r="AG1730" s="4">
        <f t="shared" ref="AG1730" si="2786">IF(AND(AF1730&gt;0,AF1729&gt;0),(AF1730-AF1729)/AF1729,IF(AND(AF1730&lt;0,AF1729&lt;0),(AF1730-AF1729)/AF1729,"CROSSOVER"))</f>
        <v>6.0216066658362342E-2</v>
      </c>
      <c r="AI1730">
        <f t="shared" si="2618"/>
        <v>1</v>
      </c>
      <c r="AJ1730">
        <f t="shared" si="2621"/>
        <v>0</v>
      </c>
      <c r="AK1730">
        <f t="shared" si="2622"/>
        <v>0</v>
      </c>
      <c r="AL1730">
        <f t="shared" ref="AL1730:AL1731" si="2787">SUM(AI1720:AI1729)/10</f>
        <v>0.7</v>
      </c>
      <c r="AM1730">
        <f t="shared" ref="AM1730:AM1731" si="2788">SUM(AJ1720:AJ1729)/10</f>
        <v>0</v>
      </c>
      <c r="AN1730">
        <f t="shared" ref="AN1730:AN1731" si="2789">SUM(AK1720:AK1729)/10</f>
        <v>0.3</v>
      </c>
      <c r="AO1730" s="7">
        <f t="shared" ref="AO1730:AO1731" si="2790">J1730</f>
        <v>11</v>
      </c>
      <c r="AP1730" s="8">
        <f t="shared" ref="AP1730:AP1731" si="2791">(AI1730-AP1729)*(2/11)+AP1729</f>
        <v>0.79807653654344179</v>
      </c>
      <c r="AQ1730" s="8">
        <f t="shared" ref="AQ1730:AQ1731" si="2792">(AJ1730-AM1729)*(2/11)+AM1729</f>
        <v>0</v>
      </c>
      <c r="AR1730" s="8">
        <f t="shared" ref="AR1730:AR1731" si="2793">(AK1730-AN1729)*(2/11)+AN1729</f>
        <v>0.24545454545454545</v>
      </c>
      <c r="AT1730" s="8">
        <f t="shared" si="2635"/>
        <v>7</v>
      </c>
      <c r="AU1730" s="8">
        <f t="shared" si="2636"/>
        <v>3</v>
      </c>
    </row>
    <row r="1731" spans="1:47" x14ac:dyDescent="0.25">
      <c r="A1731" t="s">
        <v>1773</v>
      </c>
      <c r="B1731">
        <v>17622.150390625</v>
      </c>
      <c r="C1731">
        <v>17640.55078125</v>
      </c>
      <c r="D1731">
        <v>17617.69921875</v>
      </c>
      <c r="E1731">
        <v>17635.349609375</v>
      </c>
      <c r="F1731">
        <v>17635.349609375</v>
      </c>
      <c r="G1731">
        <v>0</v>
      </c>
      <c r="H1731" t="str">
        <f t="shared" ref="H1731" si="2794">RIGHT(A1731,LEN(A1731)-10)</f>
        <v xml:space="preserve"> 15:15:00+05:30</v>
      </c>
      <c r="I1731" t="str">
        <f t="shared" ref="I1731" si="2795">IF(H1731= " 09:15:00+05:30","Y","N")</f>
        <v>N</v>
      </c>
      <c r="J1731">
        <f t="shared" ref="J1731" si="2796">E1731-E1730</f>
        <v>13.349609375</v>
      </c>
      <c r="K1731">
        <f t="shared" ref="K1731" si="2797">E1731-B1731</f>
        <v>13.19921875</v>
      </c>
      <c r="L1731" s="3">
        <f t="shared" ref="L1731" si="2798">(E1731-E1730)/E1730</f>
        <v>7.5755359068210187E-4</v>
      </c>
      <c r="M1731" s="3">
        <f t="shared" ref="M1731" si="2799">K1731/B1731</f>
        <v>7.4901294435791421E-4</v>
      </c>
      <c r="N1731" t="str">
        <f t="shared" ref="N1731" si="2800">LEFT(A1731,10)</f>
        <v>2022-01-03</v>
      </c>
      <c r="S1731">
        <f t="shared" ref="S1731" si="2801">SUM(E1723:E1730)/8</f>
        <v>17509.40625</v>
      </c>
      <c r="T1731">
        <f t="shared" ref="T1731" si="2802">SUM(E1710:E1730)/21</f>
        <v>17366.711774553572</v>
      </c>
      <c r="U1731">
        <f t="shared" ref="U1731" si="2803">E1731-S1731</f>
        <v>125.943359375</v>
      </c>
      <c r="V1731">
        <f t="shared" ref="V1731" si="2804">E1731-T1731</f>
        <v>268.63783482142753</v>
      </c>
      <c r="W1731">
        <f t="shared" ref="W1731" si="2805">MAX(C1731-D1731,C1731-E1731,D1731-E1731)</f>
        <v>22.8515625</v>
      </c>
      <c r="X1731">
        <f t="shared" ref="X1731" si="2806">SUM(W1721:W1730)/10</f>
        <v>47.540234374999997</v>
      </c>
      <c r="Y1731">
        <f t="shared" ref="Y1731" si="2807">(E1731-Y1730)*(2/9)+Y1730</f>
        <v>17549.856943468123</v>
      </c>
      <c r="Z1731">
        <f t="shared" ref="Z1731" si="2808">(F1731-Z1730)*(2/22)+Z1730</f>
        <v>17424.901001695518</v>
      </c>
      <c r="AA1731">
        <f t="shared" ref="AA1731" si="2809">$E1731-Y1731</f>
        <v>85.492665906876937</v>
      </c>
      <c r="AB1731">
        <f t="shared" ref="AB1731" si="2810">$E1731-Z1731</f>
        <v>210.44860767948194</v>
      </c>
      <c r="AC1731" s="9">
        <f t="shared" ref="AC1731" si="2811">Y1731-Z1731</f>
        <v>124.955941772605</v>
      </c>
      <c r="AD1731" s="4">
        <f t="shared" ref="AD1731" si="2812">IF(AND(AC1731&gt;0,AC1730&gt;0),(AC1731-AC1730)/AC1730,IF(AND(AC1731&lt;0,AC1730&lt;0),(AC1731-AC1730)/AC1730,"CROSSOVER"))</f>
        <v>2.7815208201661026E-2</v>
      </c>
      <c r="AE1731" s="2">
        <f t="shared" ref="AE1731" si="2813">ABS(C1731-D1731)/D1731</f>
        <v>1.2970798409181463E-3</v>
      </c>
      <c r="AF1731">
        <f t="shared" ref="AF1731" si="2814">Y1731-T1731</f>
        <v>183.1451689145506</v>
      </c>
      <c r="AG1731" s="4">
        <f t="shared" ref="AG1731" si="2815">IF(AND(AF1731&gt;0,AF1730&gt;0),(AF1731-AF1730)/AF1730,IF(AND(AF1731&lt;0,AF1730&lt;0),(AF1731-AF1730)/AF1730,"CROSSOVER"))</f>
        <v>2.9320436705065751E-2</v>
      </c>
      <c r="AI1731">
        <f t="shared" si="2618"/>
        <v>1</v>
      </c>
      <c r="AJ1731">
        <f t="shared" si="2621"/>
        <v>0</v>
      </c>
      <c r="AK1731">
        <f t="shared" si="2622"/>
        <v>0</v>
      </c>
      <c r="AL1731">
        <f t="shared" si="2787"/>
        <v>0.7</v>
      </c>
      <c r="AM1731">
        <f t="shared" si="2788"/>
        <v>0</v>
      </c>
      <c r="AN1731">
        <f t="shared" si="2789"/>
        <v>0.3</v>
      </c>
      <c r="AO1731" s="7">
        <f t="shared" si="2790"/>
        <v>13.349609375</v>
      </c>
      <c r="AP1731" s="8">
        <f t="shared" si="2791"/>
        <v>0.83478989353554334</v>
      </c>
      <c r="AQ1731" s="8">
        <f t="shared" si="2792"/>
        <v>0</v>
      </c>
      <c r="AR1731" s="8">
        <f t="shared" si="2793"/>
        <v>0.24545454545454545</v>
      </c>
      <c r="AT1731" s="8">
        <f t="shared" si="2635"/>
        <v>7</v>
      </c>
      <c r="AU1731" s="8">
        <f t="shared" si="2636"/>
        <v>3</v>
      </c>
    </row>
    <row r="1732" spans="1:47" x14ac:dyDescent="0.25">
      <c r="A1732" t="s">
        <v>1774</v>
      </c>
      <c r="B1732">
        <v>17681.400390625</v>
      </c>
      <c r="C1732">
        <v>17723.05078125</v>
      </c>
      <c r="D1732">
        <v>17594.25</v>
      </c>
      <c r="E1732">
        <v>17721.69921875</v>
      </c>
      <c r="F1732">
        <v>17721.69921875</v>
      </c>
      <c r="G1732">
        <v>0</v>
      </c>
      <c r="H1732" t="str">
        <f t="shared" ref="H1732:H1738" si="2816">RIGHT(A1732,LEN(A1732)-10)</f>
        <v xml:space="preserve"> 09:15:00+05:30</v>
      </c>
      <c r="I1732" t="str">
        <f t="shared" ref="I1732:I1738" si="2817">IF(H1732= " 09:15:00+05:30","Y","N")</f>
        <v>Y</v>
      </c>
      <c r="J1732">
        <f t="shared" ref="J1732:J1738" si="2818">E1732-E1731</f>
        <v>86.349609375</v>
      </c>
      <c r="K1732">
        <f t="shared" ref="K1732:K1738" si="2819">E1732-B1732</f>
        <v>40.298828125</v>
      </c>
      <c r="L1732" s="3">
        <f t="shared" ref="L1732:L1738" si="2820">(E1732-E1731)/E1731</f>
        <v>4.8963933966523869E-3</v>
      </c>
      <c r="M1732" s="3">
        <f t="shared" ref="M1732:M1738" si="2821">K1732/B1732</f>
        <v>2.2791649549640408E-3</v>
      </c>
      <c r="N1732" t="str">
        <f t="shared" ref="N1732:N1738" si="2822">LEFT(A1732,10)</f>
        <v>2022-01-04</v>
      </c>
      <c r="S1732">
        <f t="shared" ref="S1732:S1738" si="2823">SUM(E1724:E1731)/8</f>
        <v>17544.893798828125</v>
      </c>
      <c r="T1732">
        <f t="shared" ref="T1732:T1738" si="2824">SUM(E1711:E1731)/21</f>
        <v>17387.940290178572</v>
      </c>
      <c r="U1732">
        <f t="shared" ref="U1732:U1738" si="2825">E1732-S1732</f>
        <v>176.805419921875</v>
      </c>
      <c r="V1732">
        <f t="shared" ref="V1732:V1738" si="2826">E1732-T1732</f>
        <v>333.75892857142753</v>
      </c>
      <c r="W1732">
        <f t="shared" ref="W1732:W1738" si="2827">MAX(C1732-D1732,C1732-E1732,D1732-E1732)</f>
        <v>128.80078125</v>
      </c>
      <c r="X1732">
        <f t="shared" ref="X1732:X1738" si="2828">SUM(W1722:W1731)/10</f>
        <v>45.040234374999997</v>
      </c>
      <c r="Y1732">
        <f t="shared" ref="Y1732:Y1738" si="2829">(E1732-Y1731)*(2/9)+Y1731</f>
        <v>17588.044115752986</v>
      </c>
      <c r="Z1732">
        <f t="shared" ref="Z1732:Z1738" si="2830">(F1732-Z1731)*(2/22)+Z1731</f>
        <v>17451.882657791379</v>
      </c>
      <c r="AA1732">
        <f t="shared" ref="AA1732:AA1738" si="2831">$E1732-Y1732</f>
        <v>133.65510299701418</v>
      </c>
      <c r="AB1732">
        <f t="shared" ref="AB1732:AB1738" si="2832">$E1732-Z1732</f>
        <v>269.81656095862127</v>
      </c>
      <c r="AC1732" s="9">
        <f t="shared" ref="AC1732:AC1738" si="2833">Y1732-Z1732</f>
        <v>136.16145796160708</v>
      </c>
      <c r="AD1732" s="4">
        <f t="shared" ref="AD1732:AD1738" si="2834">IF(AND(AC1732&gt;0,AC1731&gt;0),(AC1732-AC1731)/AC1731,IF(AND(AC1732&lt;0,AC1731&lt;0),(AC1732-AC1731)/AC1731,"CROSSOVER"))</f>
        <v>8.9675737144167961E-2</v>
      </c>
      <c r="AE1732" s="2">
        <f t="shared" ref="AE1732:AE1738" si="2835">ABS(C1732-D1732)/D1732</f>
        <v>7.3206178865254275E-3</v>
      </c>
      <c r="AF1732">
        <f t="shared" ref="AF1732:AF1738" si="2836">Y1732-T1732</f>
        <v>200.10382557441335</v>
      </c>
      <c r="AG1732" s="4">
        <f t="shared" ref="AG1732:AG1738" si="2837">IF(AND(AF1732&gt;0,AF1731&gt;0),(AF1732-AF1731)/AF1731,IF(AND(AF1732&lt;0,AF1731&lt;0),(AF1732-AF1731)/AF1731,"CROSSOVER"))</f>
        <v>9.2596800452733191E-2</v>
      </c>
      <c r="AI1732">
        <f t="shared" si="2618"/>
        <v>1</v>
      </c>
      <c r="AJ1732">
        <f t="shared" si="2621"/>
        <v>0</v>
      </c>
      <c r="AK1732">
        <f t="shared" si="2622"/>
        <v>0</v>
      </c>
      <c r="AL1732">
        <f t="shared" ref="AL1732:AL1738" si="2838">SUM(AI1722:AI1731)/10</f>
        <v>0.7</v>
      </c>
      <c r="AM1732">
        <f t="shared" ref="AM1732:AM1738" si="2839">SUM(AJ1722:AJ1731)/10</f>
        <v>0</v>
      </c>
      <c r="AN1732">
        <f t="shared" ref="AN1732:AN1738" si="2840">SUM(AK1722:AK1731)/10</f>
        <v>0.3</v>
      </c>
      <c r="AO1732" s="7">
        <f t="shared" ref="AO1732:AO1738" si="2841">J1732</f>
        <v>86.349609375</v>
      </c>
      <c r="AP1732" s="8">
        <f t="shared" ref="AP1732:AP1738" si="2842">(AI1732-AP1731)*(2/11)+AP1731</f>
        <v>0.86482809471089905</v>
      </c>
      <c r="AQ1732" s="8">
        <f t="shared" ref="AQ1732:AQ1738" si="2843">(AJ1732-AM1731)*(2/11)+AM1731</f>
        <v>0</v>
      </c>
      <c r="AR1732" s="8">
        <f t="shared" ref="AR1732:AR1738" si="2844">(AK1732-AN1731)*(2/11)+AN1731</f>
        <v>0.24545454545454545</v>
      </c>
      <c r="AT1732" s="8">
        <f t="shared" si="2635"/>
        <v>8</v>
      </c>
      <c r="AU1732" s="8">
        <f t="shared" si="2636"/>
        <v>2</v>
      </c>
    </row>
    <row r="1733" spans="1:47" x14ac:dyDescent="0.25">
      <c r="A1733" t="s">
        <v>1775</v>
      </c>
      <c r="B1733">
        <v>17722.44921875</v>
      </c>
      <c r="C1733">
        <v>17733.05078125</v>
      </c>
      <c r="D1733">
        <v>17682</v>
      </c>
      <c r="E1733">
        <v>17692.44921875</v>
      </c>
      <c r="F1733">
        <v>17692.44921875</v>
      </c>
      <c r="G1733">
        <v>0</v>
      </c>
      <c r="H1733" t="str">
        <f t="shared" si="2816"/>
        <v xml:space="preserve"> 10:15:00+05:30</v>
      </c>
      <c r="I1733" t="str">
        <f t="shared" si="2817"/>
        <v>N</v>
      </c>
      <c r="J1733">
        <f t="shared" si="2818"/>
        <v>-29.25</v>
      </c>
      <c r="K1733">
        <f t="shared" si="2819"/>
        <v>-30</v>
      </c>
      <c r="L1733" s="3">
        <f t="shared" si="2820"/>
        <v>-1.6505189281766372E-3</v>
      </c>
      <c r="M1733" s="3">
        <f t="shared" si="2821"/>
        <v>-1.6927682866914691E-3</v>
      </c>
      <c r="N1733" t="str">
        <f t="shared" si="2822"/>
        <v>2022-01-04</v>
      </c>
      <c r="S1733">
        <f t="shared" si="2823"/>
        <v>17589.574951171875</v>
      </c>
      <c r="T1733">
        <f t="shared" si="2824"/>
        <v>17410.502139136905</v>
      </c>
      <c r="U1733">
        <f t="shared" si="2825"/>
        <v>102.874267578125</v>
      </c>
      <c r="V1733">
        <f t="shared" si="2826"/>
        <v>281.94707961309541</v>
      </c>
      <c r="W1733">
        <f t="shared" si="2827"/>
        <v>51.05078125</v>
      </c>
      <c r="X1733">
        <f t="shared" si="2828"/>
        <v>52.150195312500003</v>
      </c>
      <c r="Y1733">
        <f t="shared" si="2829"/>
        <v>17611.245249752323</v>
      </c>
      <c r="Z1733">
        <f t="shared" si="2830"/>
        <v>17473.752345151253</v>
      </c>
      <c r="AA1733">
        <f t="shared" si="2831"/>
        <v>81.203968997677293</v>
      </c>
      <c r="AB1733">
        <f t="shared" si="2832"/>
        <v>218.69687359874661</v>
      </c>
      <c r="AC1733" s="9">
        <f t="shared" si="2833"/>
        <v>137.49290460106931</v>
      </c>
      <c r="AD1733" s="4">
        <f t="shared" si="2834"/>
        <v>9.7784399447136613E-3</v>
      </c>
      <c r="AE1733" s="2">
        <f t="shared" si="2835"/>
        <v>2.8871610253365003E-3</v>
      </c>
      <c r="AF1733">
        <f t="shared" si="2836"/>
        <v>200.74311061541812</v>
      </c>
      <c r="AG1733" s="4">
        <f t="shared" si="2837"/>
        <v>3.1947667125785924E-3</v>
      </c>
      <c r="AI1733">
        <f t="shared" si="2618"/>
        <v>1</v>
      </c>
      <c r="AJ1733">
        <f t="shared" si="2621"/>
        <v>0</v>
      </c>
      <c r="AK1733">
        <f t="shared" si="2622"/>
        <v>0</v>
      </c>
      <c r="AL1733">
        <f t="shared" si="2838"/>
        <v>0.8</v>
      </c>
      <c r="AM1733">
        <f t="shared" si="2839"/>
        <v>0</v>
      </c>
      <c r="AN1733">
        <f t="shared" si="2840"/>
        <v>0.2</v>
      </c>
      <c r="AO1733" s="7">
        <f t="shared" si="2841"/>
        <v>-29.25</v>
      </c>
      <c r="AP1733" s="8">
        <f t="shared" si="2842"/>
        <v>0.88940480476346284</v>
      </c>
      <c r="AQ1733" s="8">
        <f t="shared" si="2843"/>
        <v>0</v>
      </c>
      <c r="AR1733" s="8">
        <f t="shared" si="2844"/>
        <v>0.24545454545454545</v>
      </c>
      <c r="AT1733" s="8">
        <f t="shared" si="2635"/>
        <v>8</v>
      </c>
      <c r="AU1733" s="8">
        <f t="shared" si="2636"/>
        <v>2</v>
      </c>
    </row>
    <row r="1734" spans="1:47" x14ac:dyDescent="0.25">
      <c r="A1734" t="s">
        <v>1776</v>
      </c>
      <c r="B1734">
        <v>17691.44921875</v>
      </c>
      <c r="C1734">
        <v>17733.349609375</v>
      </c>
      <c r="D1734">
        <v>17665.19921875</v>
      </c>
      <c r="E1734">
        <v>17732.599609375</v>
      </c>
      <c r="F1734">
        <v>17732.599609375</v>
      </c>
      <c r="G1734">
        <v>0</v>
      </c>
      <c r="H1734" t="str">
        <f t="shared" si="2816"/>
        <v xml:space="preserve"> 11:15:00+05:30</v>
      </c>
      <c r="I1734" t="str">
        <f t="shared" si="2817"/>
        <v>N</v>
      </c>
      <c r="J1734">
        <f t="shared" si="2818"/>
        <v>40.150390625</v>
      </c>
      <c r="K1734">
        <f t="shared" si="2819"/>
        <v>41.150390625</v>
      </c>
      <c r="L1734" s="3">
        <f t="shared" si="2820"/>
        <v>2.2693517516189704E-3</v>
      </c>
      <c r="M1734" s="3">
        <f t="shared" si="2821"/>
        <v>2.3260045073858287E-3</v>
      </c>
      <c r="N1734" t="str">
        <f t="shared" si="2822"/>
        <v>2022-01-04</v>
      </c>
      <c r="S1734">
        <f t="shared" si="2823"/>
        <v>17613.86865234375</v>
      </c>
      <c r="T1734">
        <f t="shared" si="2824"/>
        <v>17432.471168154763</v>
      </c>
      <c r="U1734">
        <f t="shared" si="2825"/>
        <v>118.73095703125</v>
      </c>
      <c r="V1734">
        <f t="shared" si="2826"/>
        <v>300.12844122023671</v>
      </c>
      <c r="W1734">
        <f t="shared" si="2827"/>
        <v>68.150390625</v>
      </c>
      <c r="X1734">
        <f t="shared" si="2828"/>
        <v>53.715234375000001</v>
      </c>
      <c r="Y1734">
        <f t="shared" si="2829"/>
        <v>17638.212885224028</v>
      </c>
      <c r="Z1734">
        <f t="shared" si="2830"/>
        <v>17497.283914626139</v>
      </c>
      <c r="AA1734">
        <f t="shared" si="2831"/>
        <v>94.386724150972441</v>
      </c>
      <c r="AB1734">
        <f t="shared" si="2832"/>
        <v>235.31569474886055</v>
      </c>
      <c r="AC1734" s="9">
        <f t="shared" si="2833"/>
        <v>140.92897059788811</v>
      </c>
      <c r="AD1734" s="4">
        <f t="shared" si="2834"/>
        <v>2.4990860486862349E-2</v>
      </c>
      <c r="AE1734" s="2">
        <f t="shared" si="2835"/>
        <v>3.8578897289006835E-3</v>
      </c>
      <c r="AF1734">
        <f t="shared" si="2836"/>
        <v>205.74171706926427</v>
      </c>
      <c r="AG1734" s="4">
        <f t="shared" si="2837"/>
        <v>2.4900513091193635E-2</v>
      </c>
      <c r="AI1734">
        <f t="shared" si="2618"/>
        <v>1</v>
      </c>
      <c r="AJ1734">
        <f t="shared" si="2621"/>
        <v>0</v>
      </c>
      <c r="AK1734">
        <f t="shared" si="2622"/>
        <v>0</v>
      </c>
      <c r="AL1734">
        <f t="shared" si="2838"/>
        <v>0.9</v>
      </c>
      <c r="AM1734">
        <f t="shared" si="2839"/>
        <v>0</v>
      </c>
      <c r="AN1734">
        <f t="shared" si="2840"/>
        <v>0.1</v>
      </c>
      <c r="AO1734" s="7">
        <f t="shared" si="2841"/>
        <v>40.150390625</v>
      </c>
      <c r="AP1734" s="8">
        <f t="shared" si="2842"/>
        <v>0.90951302207919682</v>
      </c>
      <c r="AQ1734" s="8">
        <f t="shared" si="2843"/>
        <v>0</v>
      </c>
      <c r="AR1734" s="8">
        <f t="shared" si="2844"/>
        <v>0.16363636363636364</v>
      </c>
      <c r="AT1734" s="8">
        <f t="shared" si="2635"/>
        <v>8</v>
      </c>
      <c r="AU1734" s="8">
        <f t="shared" si="2636"/>
        <v>2</v>
      </c>
    </row>
    <row r="1735" spans="1:47" x14ac:dyDescent="0.25">
      <c r="A1735" t="s">
        <v>1777</v>
      </c>
      <c r="B1735">
        <v>17732.650390625</v>
      </c>
      <c r="C1735">
        <v>17743.5</v>
      </c>
      <c r="D1735">
        <v>17707.150390625</v>
      </c>
      <c r="E1735">
        <v>17712.400390625</v>
      </c>
      <c r="F1735">
        <v>17712.400390625</v>
      </c>
      <c r="G1735">
        <v>0</v>
      </c>
      <c r="H1735" t="str">
        <f t="shared" si="2816"/>
        <v xml:space="preserve"> 12:15:00+05:30</v>
      </c>
      <c r="I1735" t="str">
        <f t="shared" si="2817"/>
        <v>N</v>
      </c>
      <c r="J1735">
        <f t="shared" si="2818"/>
        <v>-20.19921875</v>
      </c>
      <c r="K1735">
        <f t="shared" si="2819"/>
        <v>-20.25</v>
      </c>
      <c r="L1735" s="3">
        <f t="shared" si="2820"/>
        <v>-1.1391008196745688E-3</v>
      </c>
      <c r="M1735" s="3">
        <f t="shared" si="2821"/>
        <v>-1.1419612722250413E-3</v>
      </c>
      <c r="N1735" t="str">
        <f t="shared" si="2822"/>
        <v>2022-01-04</v>
      </c>
      <c r="S1735">
        <f t="shared" si="2823"/>
        <v>17639.4873046875</v>
      </c>
      <c r="T1735">
        <f t="shared" si="2824"/>
        <v>17456.285435267859</v>
      </c>
      <c r="U1735">
        <f t="shared" si="2825"/>
        <v>72.9130859375</v>
      </c>
      <c r="V1735">
        <f t="shared" si="2826"/>
        <v>256.1149553571413</v>
      </c>
      <c r="W1735">
        <f t="shared" si="2827"/>
        <v>36.349609375</v>
      </c>
      <c r="X1735">
        <f t="shared" si="2828"/>
        <v>58.995312499999997</v>
      </c>
      <c r="Y1735">
        <f t="shared" si="2829"/>
        <v>17654.698997535354</v>
      </c>
      <c r="Z1735">
        <f t="shared" si="2830"/>
        <v>17516.839957898763</v>
      </c>
      <c r="AA1735">
        <f t="shared" si="2831"/>
        <v>57.701393089646444</v>
      </c>
      <c r="AB1735">
        <f t="shared" si="2832"/>
        <v>195.5604327262372</v>
      </c>
      <c r="AC1735" s="9">
        <f t="shared" si="2833"/>
        <v>137.85903963659075</v>
      </c>
      <c r="AD1735" s="4">
        <f t="shared" si="2834"/>
        <v>-2.1783533564981306E-2</v>
      </c>
      <c r="AE1735" s="2">
        <f t="shared" si="2835"/>
        <v>2.0528209549880595E-3</v>
      </c>
      <c r="AF1735">
        <f t="shared" si="2836"/>
        <v>198.41356226749485</v>
      </c>
      <c r="AG1735" s="4">
        <f t="shared" si="2837"/>
        <v>-3.5618225152181195E-2</v>
      </c>
      <c r="AI1735">
        <f t="shared" si="2618"/>
        <v>0</v>
      </c>
      <c r="AJ1735">
        <f t="shared" si="2621"/>
        <v>0</v>
      </c>
      <c r="AK1735">
        <f t="shared" si="2622"/>
        <v>1</v>
      </c>
      <c r="AL1735">
        <f t="shared" si="2838"/>
        <v>1</v>
      </c>
      <c r="AM1735">
        <f t="shared" si="2839"/>
        <v>0</v>
      </c>
      <c r="AN1735">
        <f t="shared" si="2840"/>
        <v>0</v>
      </c>
      <c r="AO1735" s="7">
        <f t="shared" si="2841"/>
        <v>-20.19921875</v>
      </c>
      <c r="AP1735" s="8">
        <f t="shared" si="2842"/>
        <v>0.74414701806479733</v>
      </c>
      <c r="AQ1735" s="8">
        <f t="shared" si="2843"/>
        <v>0</v>
      </c>
      <c r="AR1735" s="8">
        <f t="shared" si="2844"/>
        <v>0.26363636363636367</v>
      </c>
      <c r="AT1735" s="8">
        <f t="shared" si="2635"/>
        <v>7</v>
      </c>
      <c r="AU1735" s="8">
        <f t="shared" si="2636"/>
        <v>3</v>
      </c>
    </row>
    <row r="1736" spans="1:47" x14ac:dyDescent="0.25">
      <c r="A1736" t="s">
        <v>1778</v>
      </c>
      <c r="B1736">
        <v>17712.69921875</v>
      </c>
      <c r="C1736">
        <v>17730.80078125</v>
      </c>
      <c r="D1736">
        <v>17669.94921875</v>
      </c>
      <c r="E1736">
        <v>17725.94921875</v>
      </c>
      <c r="F1736">
        <v>17725.94921875</v>
      </c>
      <c r="G1736">
        <v>0</v>
      </c>
      <c r="H1736" t="str">
        <f t="shared" si="2816"/>
        <v xml:space="preserve"> 13:15:00+05:30</v>
      </c>
      <c r="I1736" t="str">
        <f t="shared" si="2817"/>
        <v>N</v>
      </c>
      <c r="J1736">
        <f t="shared" si="2818"/>
        <v>13.548828125</v>
      </c>
      <c r="K1736">
        <f t="shared" si="2819"/>
        <v>13.25</v>
      </c>
      <c r="L1736" s="3">
        <f t="shared" si="2820"/>
        <v>7.6493461226019154E-4</v>
      </c>
      <c r="M1736" s="3">
        <f t="shared" si="2821"/>
        <v>7.4805086657679177E-4</v>
      </c>
      <c r="N1736" t="str">
        <f t="shared" si="2822"/>
        <v>2022-01-04</v>
      </c>
      <c r="S1736">
        <f t="shared" si="2823"/>
        <v>17662.9248046875</v>
      </c>
      <c r="T1736">
        <f t="shared" si="2824"/>
        <v>17478.221168154763</v>
      </c>
      <c r="U1736">
        <f t="shared" si="2825"/>
        <v>63.0244140625</v>
      </c>
      <c r="V1736">
        <f t="shared" si="2826"/>
        <v>247.72805059523671</v>
      </c>
      <c r="W1736">
        <f t="shared" si="2827"/>
        <v>60.8515625</v>
      </c>
      <c r="X1736">
        <f t="shared" si="2828"/>
        <v>51.180273437499999</v>
      </c>
      <c r="Y1736">
        <f t="shared" si="2829"/>
        <v>17670.532380027496</v>
      </c>
      <c r="Z1736">
        <f t="shared" si="2830"/>
        <v>17535.849890703419</v>
      </c>
      <c r="AA1736">
        <f t="shared" si="2831"/>
        <v>55.416838722503599</v>
      </c>
      <c r="AB1736">
        <f t="shared" si="2832"/>
        <v>190.09932804658092</v>
      </c>
      <c r="AC1736" s="9">
        <f t="shared" si="2833"/>
        <v>134.68248932407732</v>
      </c>
      <c r="AD1736" s="4">
        <f t="shared" si="2834"/>
        <v>-2.3042016837540067E-2</v>
      </c>
      <c r="AE1736" s="2">
        <f t="shared" si="2835"/>
        <v>3.443788193540985E-3</v>
      </c>
      <c r="AF1736">
        <f t="shared" si="2836"/>
        <v>192.31121187273311</v>
      </c>
      <c r="AG1736" s="4">
        <f t="shared" si="2837"/>
        <v>-3.0755712084513397E-2</v>
      </c>
      <c r="AI1736">
        <f t="shared" si="2618"/>
        <v>0</v>
      </c>
      <c r="AJ1736">
        <f t="shared" si="2621"/>
        <v>0</v>
      </c>
      <c r="AK1736">
        <f t="shared" si="2622"/>
        <v>1</v>
      </c>
      <c r="AL1736">
        <f t="shared" si="2838"/>
        <v>0.9</v>
      </c>
      <c r="AM1736">
        <f t="shared" si="2839"/>
        <v>0</v>
      </c>
      <c r="AN1736">
        <f t="shared" si="2840"/>
        <v>0.1</v>
      </c>
      <c r="AO1736" s="7">
        <f t="shared" si="2841"/>
        <v>13.548828125</v>
      </c>
      <c r="AP1736" s="8">
        <f t="shared" si="2842"/>
        <v>0.60884756023483422</v>
      </c>
      <c r="AQ1736" s="8">
        <f t="shared" si="2843"/>
        <v>0</v>
      </c>
      <c r="AR1736" s="8">
        <f t="shared" si="2844"/>
        <v>0.18181818181818182</v>
      </c>
      <c r="AT1736" s="8">
        <f t="shared" si="2635"/>
        <v>7</v>
      </c>
      <c r="AU1736" s="8">
        <f t="shared" si="2636"/>
        <v>3</v>
      </c>
    </row>
    <row r="1737" spans="1:47" x14ac:dyDescent="0.25">
      <c r="A1737" t="s">
        <v>1779</v>
      </c>
      <c r="B1737">
        <v>17725.400390625</v>
      </c>
      <c r="C1737">
        <v>17798.650390625</v>
      </c>
      <c r="D1737">
        <v>17725.400390625</v>
      </c>
      <c r="E1737">
        <v>17797.599609375</v>
      </c>
      <c r="F1737">
        <v>17797.599609375</v>
      </c>
      <c r="G1737">
        <v>0</v>
      </c>
      <c r="H1737" t="str">
        <f t="shared" si="2816"/>
        <v xml:space="preserve"> 14:15:00+05:30</v>
      </c>
      <c r="I1737" t="str">
        <f t="shared" si="2817"/>
        <v>N</v>
      </c>
      <c r="J1737">
        <f t="shared" si="2818"/>
        <v>71.650390625</v>
      </c>
      <c r="K1737">
        <f t="shared" si="2819"/>
        <v>72.19921875</v>
      </c>
      <c r="L1737" s="3">
        <f t="shared" si="2820"/>
        <v>4.0421186894301986E-3</v>
      </c>
      <c r="M1737" s="3">
        <f t="shared" si="2821"/>
        <v>4.0732066502817228E-3</v>
      </c>
      <c r="N1737" t="str">
        <f t="shared" si="2822"/>
        <v>2022-01-04</v>
      </c>
      <c r="S1737">
        <f t="shared" si="2823"/>
        <v>17681.680908203125</v>
      </c>
      <c r="T1737">
        <f t="shared" si="2824"/>
        <v>17502.154482886905</v>
      </c>
      <c r="U1737">
        <f t="shared" si="2825"/>
        <v>115.918701171875</v>
      </c>
      <c r="V1737">
        <f t="shared" si="2826"/>
        <v>295.44512648809541</v>
      </c>
      <c r="W1737">
        <f t="shared" si="2827"/>
        <v>73.25</v>
      </c>
      <c r="X1737">
        <f t="shared" si="2828"/>
        <v>53.275390625</v>
      </c>
      <c r="Y1737">
        <f t="shared" si="2829"/>
        <v>17698.769542104721</v>
      </c>
      <c r="Z1737">
        <f t="shared" si="2830"/>
        <v>17559.645319673564</v>
      </c>
      <c r="AA1737">
        <f t="shared" si="2831"/>
        <v>98.83006727027896</v>
      </c>
      <c r="AB1737">
        <f t="shared" si="2832"/>
        <v>237.95428970143621</v>
      </c>
      <c r="AC1737" s="9">
        <f t="shared" si="2833"/>
        <v>139.12422243115725</v>
      </c>
      <c r="AD1737" s="4">
        <f t="shared" si="2834"/>
        <v>3.2979291735483786E-2</v>
      </c>
      <c r="AE1737" s="2">
        <f t="shared" si="2835"/>
        <v>4.1324877512353446E-3</v>
      </c>
      <c r="AF1737">
        <f t="shared" si="2836"/>
        <v>196.61505921781645</v>
      </c>
      <c r="AG1737" s="4">
        <f t="shared" si="2837"/>
        <v>2.2379596608914941E-2</v>
      </c>
      <c r="AI1737">
        <f t="shared" si="2618"/>
        <v>1</v>
      </c>
      <c r="AJ1737">
        <f t="shared" si="2621"/>
        <v>0</v>
      </c>
      <c r="AK1737">
        <f t="shared" si="2622"/>
        <v>0</v>
      </c>
      <c r="AL1737">
        <f t="shared" si="2838"/>
        <v>0.8</v>
      </c>
      <c r="AM1737">
        <f t="shared" si="2839"/>
        <v>0</v>
      </c>
      <c r="AN1737">
        <f t="shared" si="2840"/>
        <v>0.2</v>
      </c>
      <c r="AO1737" s="7">
        <f t="shared" si="2841"/>
        <v>71.650390625</v>
      </c>
      <c r="AP1737" s="8">
        <f t="shared" si="2842"/>
        <v>0.67996618564668254</v>
      </c>
      <c r="AQ1737" s="8">
        <f t="shared" si="2843"/>
        <v>0</v>
      </c>
      <c r="AR1737" s="8">
        <f t="shared" si="2844"/>
        <v>8.1818181818181818E-2</v>
      </c>
      <c r="AT1737" s="8">
        <f t="shared" si="2635"/>
        <v>8</v>
      </c>
      <c r="AU1737" s="8">
        <f t="shared" si="2636"/>
        <v>2</v>
      </c>
    </row>
    <row r="1738" spans="1:47" x14ac:dyDescent="0.25">
      <c r="A1738" t="s">
        <v>1782</v>
      </c>
      <c r="B1738">
        <v>17798.19921875</v>
      </c>
      <c r="C1738">
        <v>17827.30078125</v>
      </c>
      <c r="D1738">
        <v>17793.55078125</v>
      </c>
      <c r="E1738">
        <v>17807.349609375</v>
      </c>
      <c r="F1738">
        <v>17807.349609375</v>
      </c>
      <c r="G1738">
        <v>0</v>
      </c>
      <c r="H1738" t="str">
        <f t="shared" si="2816"/>
        <v xml:space="preserve"> 15:15:00+05:30</v>
      </c>
      <c r="I1738" t="str">
        <f t="shared" si="2817"/>
        <v>N</v>
      </c>
      <c r="J1738">
        <f t="shared" si="2818"/>
        <v>9.75</v>
      </c>
      <c r="K1738">
        <f t="shared" si="2819"/>
        <v>9.150390625</v>
      </c>
      <c r="L1738" s="3">
        <f t="shared" si="2820"/>
        <v>5.4782668528311677E-4</v>
      </c>
      <c r="M1738" s="3">
        <f t="shared" si="2821"/>
        <v>5.141189011616563E-4</v>
      </c>
      <c r="N1738" t="str">
        <f t="shared" si="2822"/>
        <v>2022-01-04</v>
      </c>
      <c r="S1738">
        <f t="shared" si="2823"/>
        <v>17705.005859375</v>
      </c>
      <c r="T1738">
        <f t="shared" si="2824"/>
        <v>17530.094959077382</v>
      </c>
      <c r="U1738">
        <f t="shared" si="2825"/>
        <v>102.34375</v>
      </c>
      <c r="V1738">
        <f t="shared" si="2826"/>
        <v>277.25465029761835</v>
      </c>
      <c r="W1738">
        <f t="shared" si="2827"/>
        <v>33.75</v>
      </c>
      <c r="X1738">
        <f t="shared" si="2828"/>
        <v>58.400390625</v>
      </c>
      <c r="Y1738">
        <f t="shared" si="2829"/>
        <v>17722.898445942559</v>
      </c>
      <c r="Z1738">
        <f t="shared" si="2830"/>
        <v>17582.163891464603</v>
      </c>
      <c r="AA1738">
        <f t="shared" si="2831"/>
        <v>84.451163432440808</v>
      </c>
      <c r="AB1738">
        <f t="shared" si="2832"/>
        <v>225.18571791039722</v>
      </c>
      <c r="AC1738" s="9">
        <f t="shared" si="2833"/>
        <v>140.73455447795641</v>
      </c>
      <c r="AD1738" s="4">
        <f t="shared" si="2834"/>
        <v>1.1574778414995258E-2</v>
      </c>
      <c r="AE1738" s="2">
        <f t="shared" si="2835"/>
        <v>1.8967546396396692E-3</v>
      </c>
      <c r="AF1738">
        <f t="shared" si="2836"/>
        <v>192.80348686517755</v>
      </c>
      <c r="AG1738" s="4">
        <f t="shared" si="2837"/>
        <v>-1.9385963454693077E-2</v>
      </c>
      <c r="AI1738">
        <f t="shared" si="2618"/>
        <v>1</v>
      </c>
      <c r="AJ1738">
        <f t="shared" si="2621"/>
        <v>0</v>
      </c>
      <c r="AK1738">
        <f t="shared" si="2622"/>
        <v>0</v>
      </c>
      <c r="AL1738">
        <f t="shared" si="2838"/>
        <v>0.8</v>
      </c>
      <c r="AM1738">
        <f t="shared" si="2839"/>
        <v>0</v>
      </c>
      <c r="AN1738">
        <f t="shared" si="2840"/>
        <v>0.2</v>
      </c>
      <c r="AO1738" s="7">
        <f t="shared" si="2841"/>
        <v>9.75</v>
      </c>
      <c r="AP1738" s="8">
        <f t="shared" si="2842"/>
        <v>0.73815415189274025</v>
      </c>
      <c r="AQ1738" s="8">
        <f t="shared" si="2843"/>
        <v>0</v>
      </c>
      <c r="AR1738" s="8">
        <f t="shared" si="2844"/>
        <v>0.16363636363636364</v>
      </c>
      <c r="AT1738" s="8">
        <f t="shared" si="2635"/>
        <v>8</v>
      </c>
      <c r="AU1738" s="8">
        <f t="shared" si="2636"/>
        <v>2</v>
      </c>
    </row>
    <row r="1739" spans="1:47" x14ac:dyDescent="0.25">
      <c r="A1739" t="s">
        <v>1783</v>
      </c>
      <c r="B1739">
        <v>17820.099609375</v>
      </c>
      <c r="C1739">
        <v>17853.44921875</v>
      </c>
      <c r="D1739">
        <v>17750.099609375</v>
      </c>
      <c r="E1739">
        <v>17845.75</v>
      </c>
      <c r="F1739">
        <v>17845.75</v>
      </c>
      <c r="G1739">
        <v>0</v>
      </c>
      <c r="H1739" t="str">
        <f t="shared" ref="H1739:H1745" si="2845">RIGHT(A1739,LEN(A1739)-10)</f>
        <v xml:space="preserve"> 09:15:00+05:30</v>
      </c>
      <c r="I1739" t="str">
        <f t="shared" ref="I1739:I1745" si="2846">IF(H1739= " 09:15:00+05:30","Y","N")</f>
        <v>Y</v>
      </c>
      <c r="J1739">
        <f t="shared" ref="J1739:J1745" si="2847">E1739-E1738</f>
        <v>38.400390625</v>
      </c>
      <c r="K1739">
        <f t="shared" ref="K1739:K1745" si="2848">E1739-B1739</f>
        <v>25.650390625</v>
      </c>
      <c r="L1739" s="3">
        <f t="shared" ref="L1739:L1745" si="2849">(E1739-E1738)/E1738</f>
        <v>2.1564349253177699E-3</v>
      </c>
      <c r="M1739" s="3">
        <f t="shared" ref="M1739:M1745" si="2850">K1739/B1739</f>
        <v>1.4394078140565248E-3</v>
      </c>
      <c r="N1739" t="str">
        <f t="shared" ref="N1739:N1745" si="2851">LEFT(A1739,10)</f>
        <v>2022-01-05</v>
      </c>
      <c r="S1739">
        <f t="shared" ref="S1739:S1745" si="2852">SUM(E1731:E1738)/8</f>
        <v>17728.174560546875</v>
      </c>
      <c r="T1739">
        <f t="shared" ref="T1739:T1745" si="2853">SUM(E1718:E1738)/21</f>
        <v>17557.637834821428</v>
      </c>
      <c r="U1739">
        <f t="shared" ref="U1739:U1745" si="2854">E1739-S1739</f>
        <v>117.575439453125</v>
      </c>
      <c r="V1739">
        <f t="shared" ref="V1739:V1745" si="2855">E1739-T1739</f>
        <v>288.11216517857247</v>
      </c>
      <c r="W1739">
        <f t="shared" ref="W1739:W1745" si="2856">MAX(C1739-D1739,C1739-E1739,D1739-E1739)</f>
        <v>103.349609375</v>
      </c>
      <c r="X1739">
        <f t="shared" ref="X1739:X1745" si="2857">SUM(W1729:W1738)/10</f>
        <v>56.225390625000003</v>
      </c>
      <c r="Y1739">
        <f t="shared" ref="Y1739:Y1745" si="2858">(E1739-Y1738)*(2/9)+Y1738</f>
        <v>17750.198791288658</v>
      </c>
      <c r="Z1739">
        <f t="shared" ref="Z1739:Z1745" si="2859">(F1739-Z1738)*(2/22)+Z1738</f>
        <v>17606.126264967821</v>
      </c>
      <c r="AA1739">
        <f t="shared" ref="AA1739:AA1745" si="2860">$E1739-Y1739</f>
        <v>95.551208711342042</v>
      </c>
      <c r="AB1739">
        <f t="shared" ref="AB1739:AB1745" si="2861">$E1739-Z1739</f>
        <v>239.62373503217896</v>
      </c>
      <c r="AC1739" s="9">
        <f t="shared" ref="AC1739:AC1745" si="2862">Y1739-Z1739</f>
        <v>144.07252632083691</v>
      </c>
      <c r="AD1739" s="4">
        <f t="shared" ref="AD1739:AD1745" si="2863">IF(AND(AC1739&gt;0,AC1738&gt;0),(AC1739-AC1738)/AC1738,IF(AND(AC1739&lt;0,AC1738&lt;0),(AC1739-AC1738)/AC1738,"CROSSOVER"))</f>
        <v>2.3718210891862674E-2</v>
      </c>
      <c r="AE1739" s="2">
        <f t="shared" ref="AE1739:AE1745" si="2864">ABS(C1739-D1739)/D1739</f>
        <v>5.8224805296537181E-3</v>
      </c>
      <c r="AF1739">
        <f t="shared" ref="AF1739:AF1745" si="2865">Y1739-T1739</f>
        <v>192.56095646723043</v>
      </c>
      <c r="AG1739" s="4">
        <f t="shared" ref="AG1739:AG1745" si="2866">IF(AND(AF1739&gt;0,AF1738&gt;0),(AF1739-AF1738)/AF1738,IF(AND(AF1739&lt;0,AF1738&lt;0),(AF1739-AF1738)/AF1738,"CROSSOVER"))</f>
        <v>-1.257914998792092E-3</v>
      </c>
      <c r="AI1739">
        <f t="shared" si="2618"/>
        <v>1</v>
      </c>
      <c r="AJ1739">
        <f t="shared" si="2621"/>
        <v>0</v>
      </c>
      <c r="AK1739">
        <f t="shared" si="2622"/>
        <v>0</v>
      </c>
      <c r="AL1739">
        <f t="shared" ref="AL1739:AL1745" si="2867">SUM(AI1729:AI1738)/10</f>
        <v>0.8</v>
      </c>
      <c r="AM1739">
        <f t="shared" ref="AM1739:AM1745" si="2868">SUM(AJ1729:AJ1738)/10</f>
        <v>0</v>
      </c>
      <c r="AN1739">
        <f t="shared" ref="AN1739:AN1745" si="2869">SUM(AK1729:AK1738)/10</f>
        <v>0.2</v>
      </c>
      <c r="AO1739" s="7">
        <f t="shared" ref="AO1739:AO1745" si="2870">J1739</f>
        <v>38.400390625</v>
      </c>
      <c r="AP1739" s="8">
        <f t="shared" ref="AP1739:AP1745" si="2871">(AI1739-AP1738)*(2/11)+AP1738</f>
        <v>0.78576248791224201</v>
      </c>
      <c r="AQ1739" s="8">
        <f t="shared" ref="AQ1739:AQ1745" si="2872">(AJ1739-AM1738)*(2/11)+AM1738</f>
        <v>0</v>
      </c>
      <c r="AR1739" s="8">
        <f t="shared" ref="AR1739:AR1745" si="2873">(AK1739-AN1738)*(2/11)+AN1738</f>
        <v>0.16363636363636364</v>
      </c>
      <c r="AT1739" s="8">
        <f t="shared" si="2635"/>
        <v>8</v>
      </c>
      <c r="AU1739" s="8">
        <f t="shared" si="2636"/>
        <v>2</v>
      </c>
    </row>
    <row r="1740" spans="1:47" x14ac:dyDescent="0.25">
      <c r="A1740" t="s">
        <v>1784</v>
      </c>
      <c r="B1740">
        <v>17845.69921875</v>
      </c>
      <c r="C1740">
        <v>17853.44921875</v>
      </c>
      <c r="D1740">
        <v>17789.25</v>
      </c>
      <c r="E1740">
        <v>17798.349609375</v>
      </c>
      <c r="F1740">
        <v>17798.349609375</v>
      </c>
      <c r="G1740">
        <v>0</v>
      </c>
      <c r="H1740" t="str">
        <f t="shared" si="2845"/>
        <v xml:space="preserve"> 10:15:00+05:30</v>
      </c>
      <c r="I1740" t="str">
        <f t="shared" si="2846"/>
        <v>N</v>
      </c>
      <c r="J1740">
        <f t="shared" si="2847"/>
        <v>-47.400390625</v>
      </c>
      <c r="K1740">
        <f t="shared" si="2848"/>
        <v>-47.349609375</v>
      </c>
      <c r="L1740" s="3">
        <f t="shared" si="2849"/>
        <v>-2.6561164773125255E-3</v>
      </c>
      <c r="M1740" s="3">
        <f t="shared" si="2850"/>
        <v>-2.6532784619193307E-3</v>
      </c>
      <c r="N1740" t="str">
        <f t="shared" si="2851"/>
        <v>2022-01-05</v>
      </c>
      <c r="S1740">
        <f t="shared" si="2852"/>
        <v>17754.474609375</v>
      </c>
      <c r="T1740">
        <f t="shared" si="2853"/>
        <v>17581.259300595237</v>
      </c>
      <c r="U1740">
        <f t="shared" si="2854"/>
        <v>43.875</v>
      </c>
      <c r="V1740">
        <f t="shared" si="2855"/>
        <v>217.09030877976329</v>
      </c>
      <c r="W1740">
        <f t="shared" si="2856"/>
        <v>64.19921875</v>
      </c>
      <c r="X1740">
        <f t="shared" si="2857"/>
        <v>61.970312499999999</v>
      </c>
      <c r="Y1740">
        <f t="shared" si="2858"/>
        <v>17760.898973085623</v>
      </c>
      <c r="Z1740">
        <f t="shared" si="2859"/>
        <v>17623.601114459383</v>
      </c>
      <c r="AA1740">
        <f t="shared" si="2860"/>
        <v>37.450636289377144</v>
      </c>
      <c r="AB1740">
        <f t="shared" si="2861"/>
        <v>174.7484949156169</v>
      </c>
      <c r="AC1740" s="9">
        <f t="shared" si="2862"/>
        <v>137.29785862623976</v>
      </c>
      <c r="AD1740" s="4">
        <f t="shared" si="2863"/>
        <v>-4.7022620256623827E-2</v>
      </c>
      <c r="AE1740" s="2">
        <f t="shared" si="2864"/>
        <v>3.6088772011186533E-3</v>
      </c>
      <c r="AF1740">
        <f t="shared" si="2865"/>
        <v>179.63967249038615</v>
      </c>
      <c r="AG1740" s="4">
        <f t="shared" si="2866"/>
        <v>-6.7102304713796912E-2</v>
      </c>
      <c r="AI1740">
        <f t="shared" si="2618"/>
        <v>0</v>
      </c>
      <c r="AJ1740">
        <f t="shared" si="2621"/>
        <v>0</v>
      </c>
      <c r="AK1740">
        <f t="shared" si="2622"/>
        <v>1</v>
      </c>
      <c r="AL1740">
        <f t="shared" si="2867"/>
        <v>0.8</v>
      </c>
      <c r="AM1740">
        <f t="shared" si="2868"/>
        <v>0</v>
      </c>
      <c r="AN1740">
        <f t="shared" si="2869"/>
        <v>0.2</v>
      </c>
      <c r="AO1740" s="7">
        <f t="shared" si="2870"/>
        <v>-47.400390625</v>
      </c>
      <c r="AP1740" s="8">
        <f t="shared" si="2871"/>
        <v>0.64289658101910707</v>
      </c>
      <c r="AQ1740" s="8">
        <f t="shared" si="2872"/>
        <v>0</v>
      </c>
      <c r="AR1740" s="8">
        <f t="shared" si="2873"/>
        <v>0.34545454545454546</v>
      </c>
      <c r="AT1740" s="8">
        <f t="shared" si="2635"/>
        <v>7</v>
      </c>
      <c r="AU1740" s="8">
        <f t="shared" si="2636"/>
        <v>3</v>
      </c>
    </row>
    <row r="1741" spans="1:47" x14ac:dyDescent="0.25">
      <c r="A1741" t="s">
        <v>1785</v>
      </c>
      <c r="B1741">
        <v>17798.849609375</v>
      </c>
      <c r="C1741">
        <v>17864.900390625</v>
      </c>
      <c r="D1741">
        <v>17792.05078125</v>
      </c>
      <c r="E1741">
        <v>17863.150390625</v>
      </c>
      <c r="F1741">
        <v>17863.150390625</v>
      </c>
      <c r="G1741">
        <v>0</v>
      </c>
      <c r="H1741" t="str">
        <f t="shared" si="2845"/>
        <v xml:space="preserve"> 11:15:00+05:30</v>
      </c>
      <c r="I1741" t="str">
        <f t="shared" si="2846"/>
        <v>N</v>
      </c>
      <c r="J1741">
        <f t="shared" si="2847"/>
        <v>64.80078125</v>
      </c>
      <c r="K1741">
        <f t="shared" si="2848"/>
        <v>64.30078125</v>
      </c>
      <c r="L1741" s="3">
        <f t="shared" si="2849"/>
        <v>3.6408309013026248E-3</v>
      </c>
      <c r="M1741" s="3">
        <f t="shared" si="2850"/>
        <v>3.6126369209913169E-3</v>
      </c>
      <c r="N1741" t="str">
        <f t="shared" si="2851"/>
        <v>2022-01-05</v>
      </c>
      <c r="S1741">
        <f t="shared" si="2852"/>
        <v>17764.055908203125</v>
      </c>
      <c r="T1741">
        <f t="shared" si="2853"/>
        <v>17602.587890625</v>
      </c>
      <c r="U1741">
        <f t="shared" si="2854"/>
        <v>99.094482421875</v>
      </c>
      <c r="V1741">
        <f t="shared" si="2855"/>
        <v>260.5625</v>
      </c>
      <c r="W1741">
        <f t="shared" si="2856"/>
        <v>72.849609375</v>
      </c>
      <c r="X1741">
        <f t="shared" si="2857"/>
        <v>64.260351562500006</v>
      </c>
      <c r="Y1741">
        <f t="shared" si="2858"/>
        <v>17783.621510316596</v>
      </c>
      <c r="Z1741">
        <f t="shared" si="2859"/>
        <v>17645.37832138353</v>
      </c>
      <c r="AA1741">
        <f t="shared" si="2860"/>
        <v>79.528880308404041</v>
      </c>
      <c r="AB1741">
        <f t="shared" si="2861"/>
        <v>217.77206924146958</v>
      </c>
      <c r="AC1741" s="9">
        <f t="shared" si="2862"/>
        <v>138.24318893306554</v>
      </c>
      <c r="AD1741" s="4">
        <f t="shared" si="2863"/>
        <v>6.8852516440129942E-3</v>
      </c>
      <c r="AE1741" s="2">
        <f t="shared" si="2864"/>
        <v>4.0945032290359657E-3</v>
      </c>
      <c r="AF1741">
        <f t="shared" si="2865"/>
        <v>181.03361969159596</v>
      </c>
      <c r="AG1741" s="4">
        <f t="shared" si="2866"/>
        <v>7.7596846057733301E-3</v>
      </c>
      <c r="AI1741">
        <f t="shared" si="2618"/>
        <v>1</v>
      </c>
      <c r="AJ1741">
        <f t="shared" si="2621"/>
        <v>0</v>
      </c>
      <c r="AK1741">
        <f t="shared" si="2622"/>
        <v>0</v>
      </c>
      <c r="AL1741">
        <f t="shared" si="2867"/>
        <v>0.7</v>
      </c>
      <c r="AM1741">
        <f t="shared" si="2868"/>
        <v>0</v>
      </c>
      <c r="AN1741">
        <f t="shared" si="2869"/>
        <v>0.3</v>
      </c>
      <c r="AO1741" s="7">
        <f t="shared" si="2870"/>
        <v>64.80078125</v>
      </c>
      <c r="AP1741" s="8">
        <f t="shared" si="2871"/>
        <v>0.7078244753792694</v>
      </c>
      <c r="AQ1741" s="8">
        <f t="shared" si="2872"/>
        <v>0</v>
      </c>
      <c r="AR1741" s="8">
        <f t="shared" si="2873"/>
        <v>0.16363636363636364</v>
      </c>
      <c r="AT1741" s="8">
        <f t="shared" si="2635"/>
        <v>7</v>
      </c>
      <c r="AU1741" s="8">
        <f t="shared" si="2636"/>
        <v>3</v>
      </c>
    </row>
    <row r="1742" spans="1:47" x14ac:dyDescent="0.25">
      <c r="A1742" t="s">
        <v>1786</v>
      </c>
      <c r="B1742">
        <v>17863.05078125</v>
      </c>
      <c r="C1742">
        <v>17925.55078125</v>
      </c>
      <c r="D1742">
        <v>17859.400390625</v>
      </c>
      <c r="E1742">
        <v>17924.30078125</v>
      </c>
      <c r="F1742">
        <v>17924.30078125</v>
      </c>
      <c r="G1742">
        <v>0</v>
      </c>
      <c r="H1742" t="str">
        <f t="shared" si="2845"/>
        <v xml:space="preserve"> 12:15:00+05:30</v>
      </c>
      <c r="I1742" t="str">
        <f t="shared" si="2846"/>
        <v>N</v>
      </c>
      <c r="J1742">
        <f t="shared" si="2847"/>
        <v>61.150390625</v>
      </c>
      <c r="K1742">
        <f t="shared" si="2848"/>
        <v>61.25</v>
      </c>
      <c r="L1742" s="3">
        <f t="shared" si="2849"/>
        <v>3.4232702120166416E-3</v>
      </c>
      <c r="M1742" s="3">
        <f t="shared" si="2850"/>
        <v>3.4288655812528524E-3</v>
      </c>
      <c r="N1742" t="str">
        <f t="shared" si="2851"/>
        <v>2022-01-05</v>
      </c>
      <c r="S1742">
        <f t="shared" si="2852"/>
        <v>17785.3935546875</v>
      </c>
      <c r="T1742">
        <f t="shared" si="2853"/>
        <v>17626.606956845237</v>
      </c>
      <c r="U1742">
        <f t="shared" si="2854"/>
        <v>138.9072265625</v>
      </c>
      <c r="V1742">
        <f t="shared" si="2855"/>
        <v>297.69382440476329</v>
      </c>
      <c r="W1742">
        <f t="shared" si="2856"/>
        <v>66.150390625</v>
      </c>
      <c r="X1742">
        <f t="shared" si="2857"/>
        <v>69.260156249999994</v>
      </c>
      <c r="Y1742">
        <f t="shared" si="2858"/>
        <v>17814.88357052402</v>
      </c>
      <c r="Z1742">
        <f t="shared" si="2859"/>
        <v>17670.734908644117</v>
      </c>
      <c r="AA1742">
        <f t="shared" si="2860"/>
        <v>109.41721072598011</v>
      </c>
      <c r="AB1742">
        <f t="shared" si="2861"/>
        <v>253.56587260588276</v>
      </c>
      <c r="AC1742" s="9">
        <f t="shared" si="2862"/>
        <v>144.14866187990265</v>
      </c>
      <c r="AD1742" s="4">
        <f t="shared" si="2863"/>
        <v>4.2718002907878624E-2</v>
      </c>
      <c r="AE1742" s="2">
        <f t="shared" si="2864"/>
        <v>3.703953614239175E-3</v>
      </c>
      <c r="AF1742">
        <f t="shared" si="2865"/>
        <v>188.27661367878318</v>
      </c>
      <c r="AG1742" s="4">
        <f t="shared" si="2866"/>
        <v>4.0009109907464646E-2</v>
      </c>
      <c r="AI1742">
        <f t="shared" si="2618"/>
        <v>1</v>
      </c>
      <c r="AJ1742">
        <f t="shared" si="2621"/>
        <v>0</v>
      </c>
      <c r="AK1742">
        <f t="shared" si="2622"/>
        <v>0</v>
      </c>
      <c r="AL1742">
        <f t="shared" si="2867"/>
        <v>0.7</v>
      </c>
      <c r="AM1742">
        <f t="shared" si="2868"/>
        <v>0</v>
      </c>
      <c r="AN1742">
        <f t="shared" si="2869"/>
        <v>0.3</v>
      </c>
      <c r="AO1742" s="7">
        <f t="shared" si="2870"/>
        <v>61.150390625</v>
      </c>
      <c r="AP1742" s="8">
        <f t="shared" si="2871"/>
        <v>0.7609472980375841</v>
      </c>
      <c r="AQ1742" s="8">
        <f t="shared" si="2872"/>
        <v>0</v>
      </c>
      <c r="AR1742" s="8">
        <f t="shared" si="2873"/>
        <v>0.24545454545454545</v>
      </c>
      <c r="AT1742" s="8">
        <f t="shared" si="2635"/>
        <v>7</v>
      </c>
      <c r="AU1742" s="8">
        <f t="shared" si="2636"/>
        <v>3</v>
      </c>
    </row>
    <row r="1743" spans="1:47" x14ac:dyDescent="0.25">
      <c r="A1743" t="s">
        <v>1787</v>
      </c>
      <c r="B1743">
        <v>17925.5</v>
      </c>
      <c r="C1743">
        <v>17934.400390625</v>
      </c>
      <c r="D1743">
        <v>17879.75</v>
      </c>
      <c r="E1743">
        <v>17911.05078125</v>
      </c>
      <c r="F1743">
        <v>17911.05078125</v>
      </c>
      <c r="G1743">
        <v>0</v>
      </c>
      <c r="H1743" t="str">
        <f t="shared" si="2845"/>
        <v xml:space="preserve"> 13:15:00+05:30</v>
      </c>
      <c r="I1743" t="str">
        <f t="shared" si="2846"/>
        <v>N</v>
      </c>
      <c r="J1743">
        <f t="shared" si="2847"/>
        <v>-13.25</v>
      </c>
      <c r="K1743">
        <f t="shared" si="2848"/>
        <v>-14.44921875</v>
      </c>
      <c r="L1743" s="3">
        <f t="shared" si="2849"/>
        <v>-7.3921990942376801E-4</v>
      </c>
      <c r="M1743" s="3">
        <f t="shared" si="2850"/>
        <v>-8.0607061169841847E-4</v>
      </c>
      <c r="N1743" t="str">
        <f t="shared" si="2851"/>
        <v>2022-01-05</v>
      </c>
      <c r="S1743">
        <f t="shared" si="2852"/>
        <v>17809.356201171875</v>
      </c>
      <c r="T1743">
        <f t="shared" si="2853"/>
        <v>17651.721261160714</v>
      </c>
      <c r="U1743">
        <f t="shared" si="2854"/>
        <v>101.694580078125</v>
      </c>
      <c r="V1743">
        <f t="shared" si="2855"/>
        <v>259.32952008928623</v>
      </c>
      <c r="W1743">
        <f t="shared" si="2856"/>
        <v>54.650390625</v>
      </c>
      <c r="X1743">
        <f t="shared" si="2857"/>
        <v>62.9951171875</v>
      </c>
      <c r="Y1743">
        <f t="shared" si="2858"/>
        <v>17836.254061796459</v>
      </c>
      <c r="Z1743">
        <f t="shared" si="2859"/>
        <v>17692.581806153743</v>
      </c>
      <c r="AA1743">
        <f t="shared" si="2860"/>
        <v>74.7967194535413</v>
      </c>
      <c r="AB1743">
        <f t="shared" si="2861"/>
        <v>218.46897509625705</v>
      </c>
      <c r="AC1743" s="9">
        <f t="shared" si="2862"/>
        <v>143.67225564271575</v>
      </c>
      <c r="AD1743" s="4">
        <f t="shared" si="2863"/>
        <v>-3.3049646869688643E-3</v>
      </c>
      <c r="AE1743" s="2">
        <f t="shared" si="2864"/>
        <v>3.0565522798137556E-3</v>
      </c>
      <c r="AF1743">
        <f t="shared" si="2865"/>
        <v>184.53280063574493</v>
      </c>
      <c r="AG1743" s="4">
        <f t="shared" si="2866"/>
        <v>-1.9884641910043729E-2</v>
      </c>
      <c r="AI1743">
        <f t="shared" si="2618"/>
        <v>0</v>
      </c>
      <c r="AJ1743">
        <f t="shared" si="2621"/>
        <v>0</v>
      </c>
      <c r="AK1743">
        <f t="shared" si="2622"/>
        <v>1</v>
      </c>
      <c r="AL1743">
        <f t="shared" si="2867"/>
        <v>0.7</v>
      </c>
      <c r="AM1743">
        <f t="shared" si="2868"/>
        <v>0</v>
      </c>
      <c r="AN1743">
        <f t="shared" si="2869"/>
        <v>0.3</v>
      </c>
      <c r="AO1743" s="7">
        <f t="shared" si="2870"/>
        <v>-13.25</v>
      </c>
      <c r="AP1743" s="8">
        <f t="shared" si="2871"/>
        <v>0.62259324384893244</v>
      </c>
      <c r="AQ1743" s="8">
        <f t="shared" si="2872"/>
        <v>0</v>
      </c>
      <c r="AR1743" s="8">
        <f t="shared" si="2873"/>
        <v>0.42727272727272725</v>
      </c>
      <c r="AT1743" s="8">
        <f t="shared" si="2635"/>
        <v>7</v>
      </c>
      <c r="AU1743" s="8">
        <f t="shared" si="2636"/>
        <v>3</v>
      </c>
    </row>
    <row r="1744" spans="1:47" x14ac:dyDescent="0.25">
      <c r="A1744" t="s">
        <v>1788</v>
      </c>
      <c r="B1744">
        <v>17912.05078125</v>
      </c>
      <c r="C1744">
        <v>17944.19921875</v>
      </c>
      <c r="D1744">
        <v>17887.69921875</v>
      </c>
      <c r="E1744">
        <v>17935.69921875</v>
      </c>
      <c r="F1744">
        <v>17935.69921875</v>
      </c>
      <c r="G1744">
        <v>0</v>
      </c>
      <c r="H1744" t="str">
        <f t="shared" si="2845"/>
        <v xml:space="preserve"> 14:15:00+05:30</v>
      </c>
      <c r="I1744" t="str">
        <f t="shared" si="2846"/>
        <v>N</v>
      </c>
      <c r="J1744">
        <f t="shared" si="2847"/>
        <v>24.6484375</v>
      </c>
      <c r="K1744">
        <f t="shared" si="2848"/>
        <v>23.6484375</v>
      </c>
      <c r="L1744" s="3">
        <f t="shared" si="2849"/>
        <v>1.3761580937397019E-3</v>
      </c>
      <c r="M1744" s="3">
        <f t="shared" si="2850"/>
        <v>1.3202529285342771E-3</v>
      </c>
      <c r="N1744" t="str">
        <f t="shared" si="2851"/>
        <v>2022-01-05</v>
      </c>
      <c r="S1744">
        <f t="shared" si="2852"/>
        <v>17834.1875</v>
      </c>
      <c r="T1744">
        <f t="shared" si="2853"/>
        <v>17678.249906994046</v>
      </c>
      <c r="U1744">
        <f t="shared" si="2854"/>
        <v>101.51171875</v>
      </c>
      <c r="V1744">
        <f t="shared" si="2855"/>
        <v>257.44931175595411</v>
      </c>
      <c r="W1744">
        <f t="shared" si="2856"/>
        <v>56.5</v>
      </c>
      <c r="X1744">
        <f t="shared" si="2857"/>
        <v>63.355078124999999</v>
      </c>
      <c r="Y1744">
        <f t="shared" si="2858"/>
        <v>17858.352985563914</v>
      </c>
      <c r="Z1744">
        <f t="shared" si="2859"/>
        <v>17714.683389117039</v>
      </c>
      <c r="AA1744">
        <f t="shared" si="2860"/>
        <v>77.346233186086465</v>
      </c>
      <c r="AB1744">
        <f t="shared" si="2861"/>
        <v>221.01582963296096</v>
      </c>
      <c r="AC1744" s="9">
        <f t="shared" si="2862"/>
        <v>143.66959644687449</v>
      </c>
      <c r="AD1744" s="4">
        <f t="shared" si="2863"/>
        <v>-1.850876377881783E-5</v>
      </c>
      <c r="AE1744" s="2">
        <f t="shared" si="2864"/>
        <v>3.1585951501675712E-3</v>
      </c>
      <c r="AF1744">
        <f t="shared" si="2865"/>
        <v>180.10307856986765</v>
      </c>
      <c r="AG1744" s="4">
        <f t="shared" si="2866"/>
        <v>-2.400506604037974E-2</v>
      </c>
      <c r="AI1744">
        <f t="shared" si="2618"/>
        <v>0</v>
      </c>
      <c r="AJ1744">
        <f t="shared" si="2621"/>
        <v>0</v>
      </c>
      <c r="AK1744">
        <f t="shared" si="2622"/>
        <v>1</v>
      </c>
      <c r="AL1744">
        <f t="shared" si="2867"/>
        <v>0.6</v>
      </c>
      <c r="AM1744">
        <f t="shared" si="2868"/>
        <v>0</v>
      </c>
      <c r="AN1744">
        <f t="shared" si="2869"/>
        <v>0.4</v>
      </c>
      <c r="AO1744" s="7">
        <f t="shared" si="2870"/>
        <v>24.6484375</v>
      </c>
      <c r="AP1744" s="8">
        <f t="shared" si="2871"/>
        <v>0.50939447224003565</v>
      </c>
      <c r="AQ1744" s="8">
        <f t="shared" si="2872"/>
        <v>0</v>
      </c>
      <c r="AR1744" s="8">
        <f t="shared" si="2873"/>
        <v>0.42727272727272725</v>
      </c>
      <c r="AT1744" s="8">
        <f t="shared" si="2635"/>
        <v>7</v>
      </c>
      <c r="AU1744" s="8">
        <f t="shared" si="2636"/>
        <v>3</v>
      </c>
    </row>
    <row r="1745" spans="1:60" x14ac:dyDescent="0.25">
      <c r="A1745" t="s">
        <v>1789</v>
      </c>
      <c r="B1745">
        <v>17935.400390625</v>
      </c>
      <c r="C1745">
        <v>17935.849609375</v>
      </c>
      <c r="D1745">
        <v>17906.75</v>
      </c>
      <c r="E1745">
        <v>17907.69921875</v>
      </c>
      <c r="F1745">
        <v>17907.69921875</v>
      </c>
      <c r="G1745">
        <v>0</v>
      </c>
      <c r="H1745" t="str">
        <f t="shared" si="2845"/>
        <v xml:space="preserve"> 15:15:00+05:30</v>
      </c>
      <c r="I1745" t="str">
        <f t="shared" si="2846"/>
        <v>N</v>
      </c>
      <c r="J1745">
        <f t="shared" si="2847"/>
        <v>-28</v>
      </c>
      <c r="K1745">
        <f t="shared" si="2848"/>
        <v>-27.701171875</v>
      </c>
      <c r="L1745" s="3">
        <f t="shared" si="2849"/>
        <v>-1.561132334931708E-3</v>
      </c>
      <c r="M1745" s="3">
        <f t="shared" si="2850"/>
        <v>-1.5444969876156017E-3</v>
      </c>
      <c r="N1745" t="str">
        <f t="shared" si="2851"/>
        <v>2022-01-05</v>
      </c>
      <c r="S1745">
        <f t="shared" si="2852"/>
        <v>17860.40625</v>
      </c>
      <c r="T1745">
        <f t="shared" si="2853"/>
        <v>17706.071335565477</v>
      </c>
      <c r="U1745">
        <f t="shared" si="2854"/>
        <v>47.29296875</v>
      </c>
      <c r="V1745">
        <f t="shared" si="2855"/>
        <v>201.62788318452294</v>
      </c>
      <c r="W1745">
        <f t="shared" si="2856"/>
        <v>29.099609375</v>
      </c>
      <c r="X1745">
        <f t="shared" si="2857"/>
        <v>62.190039062499999</v>
      </c>
      <c r="Y1745">
        <f t="shared" si="2858"/>
        <v>17869.318815160823</v>
      </c>
      <c r="Z1745">
        <f t="shared" si="2859"/>
        <v>17732.230282720036</v>
      </c>
      <c r="AA1745">
        <f t="shared" si="2860"/>
        <v>38.380403589177149</v>
      </c>
      <c r="AB1745">
        <f t="shared" si="2861"/>
        <v>175.46893602996352</v>
      </c>
      <c r="AC1745" s="9">
        <f t="shared" si="2862"/>
        <v>137.08853244078637</v>
      </c>
      <c r="AD1745" s="4">
        <f t="shared" si="2863"/>
        <v>-4.580693597564077E-2</v>
      </c>
      <c r="AE1745" s="2">
        <f t="shared" si="2864"/>
        <v>1.625063698046826E-3</v>
      </c>
      <c r="AF1745">
        <f t="shared" si="2865"/>
        <v>163.24747959534579</v>
      </c>
      <c r="AG1745" s="4">
        <f t="shared" si="2866"/>
        <v>-9.3588622184395565E-2</v>
      </c>
      <c r="AI1745">
        <f t="shared" si="2618"/>
        <v>0</v>
      </c>
      <c r="AJ1745">
        <f t="shared" si="2621"/>
        <v>0</v>
      </c>
      <c r="AK1745">
        <f t="shared" si="2622"/>
        <v>1</v>
      </c>
      <c r="AL1745">
        <f t="shared" si="2867"/>
        <v>0.5</v>
      </c>
      <c r="AM1745">
        <f t="shared" si="2868"/>
        <v>0</v>
      </c>
      <c r="AN1745">
        <f t="shared" si="2869"/>
        <v>0.5</v>
      </c>
      <c r="AO1745" s="7">
        <f t="shared" si="2870"/>
        <v>-28</v>
      </c>
      <c r="AP1745" s="8">
        <f t="shared" si="2871"/>
        <v>0.41677729546912007</v>
      </c>
      <c r="AQ1745" s="8">
        <f t="shared" si="2872"/>
        <v>0</v>
      </c>
      <c r="AR1745" s="8">
        <f t="shared" si="2873"/>
        <v>0.50909090909090915</v>
      </c>
      <c r="AT1745" s="8">
        <f t="shared" si="2635"/>
        <v>7</v>
      </c>
      <c r="AU1745" s="8">
        <f t="shared" si="2636"/>
        <v>3</v>
      </c>
    </row>
    <row r="1746" spans="1:60" x14ac:dyDescent="0.25">
      <c r="A1746" t="s">
        <v>1790</v>
      </c>
      <c r="B1746">
        <v>17768.5</v>
      </c>
      <c r="C1746">
        <v>17795.80078125</v>
      </c>
      <c r="D1746">
        <v>17672.099609375</v>
      </c>
      <c r="E1746">
        <v>17723.19921875</v>
      </c>
      <c r="F1746">
        <v>17723.19921875</v>
      </c>
      <c r="G1746">
        <v>0</v>
      </c>
      <c r="H1746" t="str">
        <f t="shared" ref="H1746:H1752" si="2874">RIGHT(A1746,LEN(A1746)-10)</f>
        <v xml:space="preserve"> 09:15:00+05:30</v>
      </c>
      <c r="I1746" t="str">
        <f t="shared" ref="I1746:I1752" si="2875">IF(H1746= " 09:15:00+05:30","Y","N")</f>
        <v>Y</v>
      </c>
      <c r="J1746">
        <f t="shared" ref="J1746:J1752" si="2876">E1746-E1745</f>
        <v>-184.5</v>
      </c>
      <c r="K1746">
        <f t="shared" ref="K1746:K1752" si="2877">E1746-B1746</f>
        <v>-45.30078125</v>
      </c>
      <c r="L1746" s="3">
        <f t="shared" ref="L1746:L1752" si="2878">(E1746-E1745)/E1745</f>
        <v>-1.0302831075408164E-2</v>
      </c>
      <c r="M1746" s="3">
        <f t="shared" ref="M1746:M1752" si="2879">K1746/B1746</f>
        <v>-2.5494994653459772E-3</v>
      </c>
      <c r="N1746" t="str">
        <f t="shared" ref="N1746:N1752" si="2880">LEFT(A1746,10)</f>
        <v>2022-01-06</v>
      </c>
      <c r="S1746">
        <f t="shared" ref="S1746:S1752" si="2881">SUM(E1738:E1745)/8</f>
        <v>17874.168701171875</v>
      </c>
      <c r="T1746">
        <f t="shared" ref="T1746:T1752" si="2882">SUM(E1725:E1745)/21</f>
        <v>17731.949869791668</v>
      </c>
      <c r="U1746">
        <f t="shared" ref="U1746:U1752" si="2883">E1746-S1746</f>
        <v>-150.969482421875</v>
      </c>
      <c r="V1746">
        <f t="shared" ref="V1746:V1752" si="2884">E1746-T1746</f>
        <v>-8.7506510416678793</v>
      </c>
      <c r="W1746">
        <f t="shared" ref="W1746:W1752" si="2885">MAX(C1746-D1746,C1746-E1746,D1746-E1746)</f>
        <v>123.701171875</v>
      </c>
      <c r="X1746">
        <f t="shared" ref="X1746:X1752" si="2886">SUM(W1736:W1745)/10</f>
        <v>61.465039062499997</v>
      </c>
      <c r="Y1746">
        <f t="shared" ref="Y1746:Y1752" si="2887">(E1746-Y1745)*(2/9)+Y1745</f>
        <v>17836.847793736197</v>
      </c>
      <c r="Z1746">
        <f t="shared" ref="Z1746:Z1752" si="2888">(F1746-Z1745)*(2/22)+Z1745</f>
        <v>17731.409276904578</v>
      </c>
      <c r="AA1746">
        <f t="shared" ref="AA1746:AA1752" si="2889">$E1746-Y1746</f>
        <v>-113.64857498619676</v>
      </c>
      <c r="AB1746">
        <f t="shared" ref="AB1746:AB1752" si="2890">$E1746-Z1746</f>
        <v>-8.2100581545782916</v>
      </c>
      <c r="AC1746" s="9">
        <f t="shared" ref="AC1746:AC1752" si="2891">Y1746-Z1746</f>
        <v>105.43851683161847</v>
      </c>
      <c r="AD1746" s="4">
        <f t="shared" ref="AD1746:AD1752" si="2892">IF(AND(AC1746&gt;0,AC1745&gt;0),(AC1746-AC1745)/AC1745,IF(AND(AC1746&lt;0,AC1745&lt;0),(AC1746-AC1745)/AC1745,"CROSSOVER"))</f>
        <v>-0.23087281660731698</v>
      </c>
      <c r="AE1746" s="2">
        <f t="shared" ref="AE1746:AE1752" si="2893">ABS(C1746-D1746)/D1746</f>
        <v>6.9998005109351506E-3</v>
      </c>
      <c r="AF1746">
        <f t="shared" ref="AF1746:AF1752" si="2894">Y1746-T1746</f>
        <v>104.89792394452888</v>
      </c>
      <c r="AG1746" s="4">
        <f t="shared" ref="AG1746:AG1752" si="2895">IF(AND(AF1746&gt;0,AF1745&gt;0),(AF1746-AF1745)/AF1745,IF(AND(AF1746&lt;0,AF1745&lt;0),(AF1746-AF1745)/AF1745,"CROSSOVER"))</f>
        <v>-0.3574300552477287</v>
      </c>
      <c r="AI1746">
        <f t="shared" si="2618"/>
        <v>0</v>
      </c>
      <c r="AJ1746">
        <f t="shared" si="2621"/>
        <v>0</v>
      </c>
      <c r="AK1746">
        <f t="shared" si="2622"/>
        <v>1</v>
      </c>
      <c r="AL1746">
        <f t="shared" ref="AL1746:AL1752" si="2896">SUM(AI1736:AI1745)/10</f>
        <v>0.5</v>
      </c>
      <c r="AM1746">
        <f t="shared" ref="AM1746:AM1752" si="2897">SUM(AJ1736:AJ1745)/10</f>
        <v>0</v>
      </c>
      <c r="AN1746">
        <f t="shared" ref="AN1746:AN1752" si="2898">SUM(AK1736:AK1745)/10</f>
        <v>0.5</v>
      </c>
      <c r="AO1746" s="7">
        <f t="shared" ref="AO1746:AO1752" si="2899">J1746</f>
        <v>-184.5</v>
      </c>
      <c r="AP1746" s="8">
        <f t="shared" ref="AP1746:AP1752" si="2900">(AI1746-AP1745)*(2/11)+AP1745</f>
        <v>0.34099960538382551</v>
      </c>
      <c r="AQ1746" s="8">
        <f t="shared" ref="AQ1746:AQ1752" si="2901">(AJ1746-AM1745)*(2/11)+AM1745</f>
        <v>0</v>
      </c>
      <c r="AR1746" s="8">
        <f t="shared" ref="AR1746:AR1752" si="2902">(AK1746-AN1745)*(2/11)+AN1745</f>
        <v>0.59090909090909094</v>
      </c>
      <c r="AT1746" s="8">
        <f t="shared" si="2635"/>
        <v>6</v>
      </c>
      <c r="AU1746" s="8">
        <f t="shared" si="2636"/>
        <v>4</v>
      </c>
    </row>
    <row r="1747" spans="1:60" x14ac:dyDescent="0.25">
      <c r="A1747" t="s">
        <v>1791</v>
      </c>
      <c r="B1747">
        <v>17723.5</v>
      </c>
      <c r="C1747">
        <v>17727.150390625</v>
      </c>
      <c r="D1747">
        <v>17662.05078125</v>
      </c>
      <c r="E1747">
        <v>17680.650390625</v>
      </c>
      <c r="F1747">
        <v>17680.650390625</v>
      </c>
      <c r="G1747">
        <v>0</v>
      </c>
      <c r="H1747" t="str">
        <f t="shared" si="2874"/>
        <v xml:space="preserve"> 10:15:00+05:30</v>
      </c>
      <c r="I1747" t="str">
        <f t="shared" si="2875"/>
        <v>N</v>
      </c>
      <c r="J1747">
        <f t="shared" si="2876"/>
        <v>-42.548828125</v>
      </c>
      <c r="K1747">
        <f t="shared" si="2877"/>
        <v>-42.849609375</v>
      </c>
      <c r="L1747" s="3">
        <f t="shared" si="2878"/>
        <v>-2.4007419653662805E-3</v>
      </c>
      <c r="M1747" s="3">
        <f t="shared" si="2879"/>
        <v>-2.4176719821141423E-3</v>
      </c>
      <c r="N1747" t="str">
        <f t="shared" si="2880"/>
        <v>2022-01-06</v>
      </c>
      <c r="S1747">
        <f t="shared" si="2881"/>
        <v>17863.64990234375</v>
      </c>
      <c r="T1747">
        <f t="shared" si="2882"/>
        <v>17742.668898809523</v>
      </c>
      <c r="U1747">
        <f t="shared" si="2883"/>
        <v>-182.99951171875</v>
      </c>
      <c r="V1747">
        <f t="shared" si="2884"/>
        <v>-62.018508184522943</v>
      </c>
      <c r="W1747">
        <f t="shared" si="2885"/>
        <v>65.099609375</v>
      </c>
      <c r="X1747">
        <f t="shared" si="2886"/>
        <v>67.75</v>
      </c>
      <c r="Y1747">
        <f t="shared" si="2887"/>
        <v>17802.137259711486</v>
      </c>
      <c r="Z1747">
        <f t="shared" si="2888"/>
        <v>17726.794832697346</v>
      </c>
      <c r="AA1747">
        <f t="shared" si="2889"/>
        <v>-121.48686908648597</v>
      </c>
      <c r="AB1747">
        <f t="shared" si="2890"/>
        <v>-46.144442072345555</v>
      </c>
      <c r="AC1747" s="9">
        <f t="shared" si="2891"/>
        <v>75.342427014140412</v>
      </c>
      <c r="AD1747" s="4">
        <f t="shared" si="2892"/>
        <v>-0.28543734037477436</v>
      </c>
      <c r="AE1747" s="2">
        <f t="shared" si="2893"/>
        <v>3.6858465747425899E-3</v>
      </c>
      <c r="AF1747">
        <f t="shared" si="2894"/>
        <v>59.468360901963024</v>
      </c>
      <c r="AG1747" s="4">
        <f t="shared" si="2895"/>
        <v>-0.43308352857955024</v>
      </c>
      <c r="AI1747">
        <f t="shared" si="2618"/>
        <v>0</v>
      </c>
      <c r="AJ1747">
        <f t="shared" si="2621"/>
        <v>0</v>
      </c>
      <c r="AK1747">
        <f t="shared" si="2622"/>
        <v>1</v>
      </c>
      <c r="AL1747">
        <f t="shared" si="2896"/>
        <v>0.5</v>
      </c>
      <c r="AM1747">
        <f t="shared" si="2897"/>
        <v>0</v>
      </c>
      <c r="AN1747">
        <f t="shared" si="2898"/>
        <v>0.5</v>
      </c>
      <c r="AO1747" s="7">
        <f t="shared" si="2899"/>
        <v>-42.548828125</v>
      </c>
      <c r="AP1747" s="8">
        <f t="shared" si="2900"/>
        <v>0.27899967713222085</v>
      </c>
      <c r="AQ1747" s="8">
        <f t="shared" si="2901"/>
        <v>0</v>
      </c>
      <c r="AR1747" s="8">
        <f t="shared" si="2902"/>
        <v>0.59090909090909094</v>
      </c>
      <c r="AT1747" s="8">
        <f t="shared" si="2635"/>
        <v>5</v>
      </c>
      <c r="AU1747" s="8">
        <f t="shared" si="2636"/>
        <v>5</v>
      </c>
    </row>
    <row r="1748" spans="1:60" x14ac:dyDescent="0.25">
      <c r="A1748" t="s">
        <v>1792</v>
      </c>
      <c r="B1748">
        <v>17679.599609375</v>
      </c>
      <c r="C1748">
        <v>17706.599609375</v>
      </c>
      <c r="D1748">
        <v>17663.30078125</v>
      </c>
      <c r="E1748">
        <v>17677.849609375</v>
      </c>
      <c r="F1748">
        <v>17677.849609375</v>
      </c>
      <c r="G1748">
        <v>0</v>
      </c>
      <c r="H1748" t="str">
        <f t="shared" si="2874"/>
        <v xml:space="preserve"> 11:15:00+05:30</v>
      </c>
      <c r="I1748" t="str">
        <f t="shared" si="2875"/>
        <v>N</v>
      </c>
      <c r="J1748">
        <f t="shared" si="2876"/>
        <v>-2.80078125</v>
      </c>
      <c r="K1748">
        <f t="shared" si="2877"/>
        <v>-1.75</v>
      </c>
      <c r="L1748" s="3">
        <f t="shared" si="2878"/>
        <v>-1.5840940169741086E-4</v>
      </c>
      <c r="M1748" s="3">
        <f t="shared" si="2879"/>
        <v>-9.8984142099690074E-5</v>
      </c>
      <c r="N1748" t="str">
        <f t="shared" si="2880"/>
        <v>2022-01-06</v>
      </c>
      <c r="S1748">
        <f t="shared" si="2881"/>
        <v>17843.012451171875</v>
      </c>
      <c r="T1748">
        <f t="shared" si="2882"/>
        <v>17749.954613095237</v>
      </c>
      <c r="U1748">
        <f t="shared" si="2883"/>
        <v>-165.162841796875</v>
      </c>
      <c r="V1748">
        <f t="shared" si="2884"/>
        <v>-72.105003720236709</v>
      </c>
      <c r="W1748">
        <f t="shared" si="2885"/>
        <v>43.298828125</v>
      </c>
      <c r="X1748">
        <f t="shared" si="2886"/>
        <v>66.934960937499994</v>
      </c>
      <c r="Y1748">
        <f t="shared" si="2887"/>
        <v>17774.517781858933</v>
      </c>
      <c r="Z1748">
        <f t="shared" si="2888"/>
        <v>17722.345266940767</v>
      </c>
      <c r="AA1748">
        <f t="shared" si="2889"/>
        <v>-96.668172483932722</v>
      </c>
      <c r="AB1748">
        <f t="shared" si="2890"/>
        <v>-44.495657565767033</v>
      </c>
      <c r="AC1748" s="9">
        <f t="shared" si="2891"/>
        <v>52.172514918165689</v>
      </c>
      <c r="AD1748" s="4">
        <f t="shared" si="2892"/>
        <v>-0.30752808230648249</v>
      </c>
      <c r="AE1748" s="2">
        <f t="shared" si="2893"/>
        <v>2.4513440982085696E-3</v>
      </c>
      <c r="AF1748">
        <f t="shared" si="2894"/>
        <v>24.563168763696012</v>
      </c>
      <c r="AG1748" s="4">
        <f t="shared" si="2895"/>
        <v>-0.58695399719878283</v>
      </c>
      <c r="AI1748">
        <f t="shared" si="2618"/>
        <v>0</v>
      </c>
      <c r="AJ1748">
        <f t="shared" si="2621"/>
        <v>0</v>
      </c>
      <c r="AK1748">
        <f t="shared" si="2622"/>
        <v>1</v>
      </c>
      <c r="AL1748">
        <f t="shared" si="2896"/>
        <v>0.4</v>
      </c>
      <c r="AM1748">
        <f t="shared" si="2897"/>
        <v>0</v>
      </c>
      <c r="AN1748">
        <f t="shared" si="2898"/>
        <v>0.6</v>
      </c>
      <c r="AO1748" s="7">
        <f t="shared" si="2899"/>
        <v>-2.80078125</v>
      </c>
      <c r="AP1748" s="8">
        <f t="shared" si="2900"/>
        <v>0.2282724631081807</v>
      </c>
      <c r="AQ1748" s="8">
        <f t="shared" si="2901"/>
        <v>0</v>
      </c>
      <c r="AR1748" s="8">
        <f t="shared" si="2902"/>
        <v>0.59090909090909094</v>
      </c>
      <c r="AT1748" s="8">
        <f t="shared" si="2635"/>
        <v>4</v>
      </c>
      <c r="AU1748" s="8">
        <f t="shared" si="2636"/>
        <v>6</v>
      </c>
    </row>
    <row r="1749" spans="1:60" x14ac:dyDescent="0.25">
      <c r="A1749" t="s">
        <v>1793</v>
      </c>
      <c r="B1749">
        <v>17677.849609375</v>
      </c>
      <c r="C1749">
        <v>17720.150390625</v>
      </c>
      <c r="D1749">
        <v>17655.900390625</v>
      </c>
      <c r="E1749">
        <v>17712.19921875</v>
      </c>
      <c r="F1749">
        <v>17712.19921875</v>
      </c>
      <c r="G1749">
        <v>0</v>
      </c>
      <c r="H1749" t="str">
        <f t="shared" si="2874"/>
        <v xml:space="preserve"> 12:15:00+05:30</v>
      </c>
      <c r="I1749" t="str">
        <f t="shared" si="2875"/>
        <v>N</v>
      </c>
      <c r="J1749">
        <f t="shared" si="2876"/>
        <v>34.349609375</v>
      </c>
      <c r="K1749">
        <f t="shared" si="2877"/>
        <v>34.349609375</v>
      </c>
      <c r="L1749" s="3">
        <f t="shared" si="2878"/>
        <v>1.9430875436785905E-3</v>
      </c>
      <c r="M1749" s="3">
        <f t="shared" si="2879"/>
        <v>1.9430875436785905E-3</v>
      </c>
      <c r="N1749" t="str">
        <f t="shared" si="2880"/>
        <v>2022-01-06</v>
      </c>
      <c r="S1749">
        <f t="shared" si="2881"/>
        <v>17827.949951171875</v>
      </c>
      <c r="T1749">
        <f t="shared" si="2882"/>
        <v>17757.237909226191</v>
      </c>
      <c r="U1749">
        <f t="shared" si="2883"/>
        <v>-115.750732421875</v>
      </c>
      <c r="V1749">
        <f t="shared" si="2884"/>
        <v>-45.038690476190823</v>
      </c>
      <c r="W1749">
        <f t="shared" si="2885"/>
        <v>64.25</v>
      </c>
      <c r="X1749">
        <f t="shared" si="2886"/>
        <v>67.889843749999997</v>
      </c>
      <c r="Y1749">
        <f t="shared" si="2887"/>
        <v>17760.669212279168</v>
      </c>
      <c r="Z1749">
        <f t="shared" si="2888"/>
        <v>17721.422898923425</v>
      </c>
      <c r="AA1749">
        <f t="shared" si="2889"/>
        <v>-48.469993529168278</v>
      </c>
      <c r="AB1749">
        <f t="shared" si="2890"/>
        <v>-9.2236801734252367</v>
      </c>
      <c r="AC1749" s="9">
        <f t="shared" si="2891"/>
        <v>39.246313355743041</v>
      </c>
      <c r="AD1749" s="4">
        <f t="shared" si="2892"/>
        <v>-0.24775883590618206</v>
      </c>
      <c r="AE1749" s="2">
        <f t="shared" si="2893"/>
        <v>3.6390101087178605E-3</v>
      </c>
      <c r="AF1749">
        <f t="shared" si="2894"/>
        <v>3.4313030529774551</v>
      </c>
      <c r="AG1749" s="4">
        <f t="shared" si="2895"/>
        <v>-0.86030698701834962</v>
      </c>
      <c r="AI1749">
        <f t="shared" si="2618"/>
        <v>0</v>
      </c>
      <c r="AJ1749">
        <f t="shared" si="2621"/>
        <v>0</v>
      </c>
      <c r="AK1749">
        <f t="shared" si="2622"/>
        <v>1</v>
      </c>
      <c r="AL1749">
        <f t="shared" si="2896"/>
        <v>0.3</v>
      </c>
      <c r="AM1749">
        <f t="shared" si="2897"/>
        <v>0</v>
      </c>
      <c r="AN1749">
        <f t="shared" si="2898"/>
        <v>0.7</v>
      </c>
      <c r="AO1749" s="7">
        <f t="shared" si="2899"/>
        <v>34.349609375</v>
      </c>
      <c r="AP1749" s="8">
        <f t="shared" si="2900"/>
        <v>0.18676837890669329</v>
      </c>
      <c r="AQ1749" s="8">
        <f t="shared" si="2901"/>
        <v>0</v>
      </c>
      <c r="AR1749" s="8">
        <f t="shared" si="2902"/>
        <v>0.67272727272727273</v>
      </c>
      <c r="AT1749" s="8">
        <f t="shared" si="2635"/>
        <v>4</v>
      </c>
      <c r="AU1749" s="8">
        <f t="shared" si="2636"/>
        <v>6</v>
      </c>
    </row>
    <row r="1750" spans="1:60" x14ac:dyDescent="0.25">
      <c r="A1750" t="s">
        <v>1794</v>
      </c>
      <c r="B1750">
        <v>17711.849609375</v>
      </c>
      <c r="C1750">
        <v>17757.19921875</v>
      </c>
      <c r="D1750">
        <v>17688.94921875</v>
      </c>
      <c r="E1750">
        <v>17728.25</v>
      </c>
      <c r="F1750">
        <v>17728.25</v>
      </c>
      <c r="G1750">
        <v>0</v>
      </c>
      <c r="H1750" t="str">
        <f t="shared" si="2874"/>
        <v xml:space="preserve"> 13:15:00+05:30</v>
      </c>
      <c r="I1750" t="str">
        <f t="shared" si="2875"/>
        <v>N</v>
      </c>
      <c r="J1750">
        <f t="shared" si="2876"/>
        <v>16.05078125</v>
      </c>
      <c r="K1750">
        <f t="shared" si="2877"/>
        <v>16.400390625</v>
      </c>
      <c r="L1750" s="3">
        <f t="shared" si="2878"/>
        <v>9.0619922753628268E-4</v>
      </c>
      <c r="M1750" s="3">
        <f t="shared" si="2879"/>
        <v>9.2595584237115266E-4</v>
      </c>
      <c r="N1750" t="str">
        <f t="shared" si="2880"/>
        <v>2022-01-06</v>
      </c>
      <c r="S1750">
        <f t="shared" si="2881"/>
        <v>17809.0810546875</v>
      </c>
      <c r="T1750">
        <f t="shared" si="2882"/>
        <v>17763.728329613095</v>
      </c>
      <c r="U1750">
        <f t="shared" si="2883"/>
        <v>-80.8310546875</v>
      </c>
      <c r="V1750">
        <f t="shared" si="2884"/>
        <v>-35.478329613095411</v>
      </c>
      <c r="W1750">
        <f t="shared" si="2885"/>
        <v>68.25</v>
      </c>
      <c r="X1750">
        <f t="shared" si="2886"/>
        <v>63.979882812500001</v>
      </c>
      <c r="Y1750">
        <f t="shared" si="2887"/>
        <v>17753.464942883798</v>
      </c>
      <c r="Z1750">
        <f t="shared" si="2888"/>
        <v>17722.04354447584</v>
      </c>
      <c r="AA1750">
        <f t="shared" si="2889"/>
        <v>-25.214942883798358</v>
      </c>
      <c r="AB1750">
        <f t="shared" si="2890"/>
        <v>6.2064555241595372</v>
      </c>
      <c r="AC1750" s="9">
        <f t="shared" si="2891"/>
        <v>31.421398407957895</v>
      </c>
      <c r="AD1750" s="4">
        <f t="shared" si="2892"/>
        <v>-0.19937961756706254</v>
      </c>
      <c r="AE1750" s="2">
        <f t="shared" si="2893"/>
        <v>3.8583411120687769E-3</v>
      </c>
      <c r="AF1750">
        <f t="shared" si="2894"/>
        <v>-10.263386729297054</v>
      </c>
      <c r="AG1750" s="4" t="str">
        <f t="shared" si="2895"/>
        <v>CROSSOVER</v>
      </c>
      <c r="AI1750">
        <f t="shared" si="2618"/>
        <v>0</v>
      </c>
      <c r="AJ1750">
        <f t="shared" si="2621"/>
        <v>0</v>
      </c>
      <c r="AK1750">
        <f t="shared" si="2622"/>
        <v>1</v>
      </c>
      <c r="AL1750">
        <f t="shared" si="2896"/>
        <v>0.2</v>
      </c>
      <c r="AM1750">
        <f t="shared" si="2897"/>
        <v>0</v>
      </c>
      <c r="AN1750">
        <f t="shared" si="2898"/>
        <v>0.8</v>
      </c>
      <c r="AO1750" s="7">
        <f t="shared" si="2899"/>
        <v>16.05078125</v>
      </c>
      <c r="AP1750" s="8">
        <f t="shared" si="2900"/>
        <v>0.15281049183274906</v>
      </c>
      <c r="AQ1750" s="8">
        <f t="shared" si="2901"/>
        <v>0</v>
      </c>
      <c r="AR1750" s="8">
        <f t="shared" si="2902"/>
        <v>0.75454545454545452</v>
      </c>
      <c r="AT1750" s="8">
        <f t="shared" si="2635"/>
        <v>5</v>
      </c>
      <c r="AU1750" s="8">
        <f t="shared" si="2636"/>
        <v>5</v>
      </c>
    </row>
    <row r="1751" spans="1:60" x14ac:dyDescent="0.25">
      <c r="A1751" t="s">
        <v>1795</v>
      </c>
      <c r="B1751">
        <v>17728.19921875</v>
      </c>
      <c r="C1751">
        <v>17790.75</v>
      </c>
      <c r="D1751">
        <v>17725.94921875</v>
      </c>
      <c r="E1751">
        <v>17739.25</v>
      </c>
      <c r="F1751">
        <v>17739.25</v>
      </c>
      <c r="G1751">
        <v>0</v>
      </c>
      <c r="H1751" t="str">
        <f t="shared" si="2874"/>
        <v xml:space="preserve"> 14:15:00+05:30</v>
      </c>
      <c r="I1751" t="str">
        <f t="shared" si="2875"/>
        <v>N</v>
      </c>
      <c r="J1751">
        <f t="shared" si="2876"/>
        <v>11</v>
      </c>
      <c r="K1751">
        <f t="shared" si="2877"/>
        <v>11.05078125</v>
      </c>
      <c r="L1751" s="3">
        <f t="shared" si="2878"/>
        <v>6.2047861464047495E-4</v>
      </c>
      <c r="M1751" s="3">
        <f t="shared" si="2879"/>
        <v>6.233448255879415E-4</v>
      </c>
      <c r="N1751" t="str">
        <f t="shared" si="2880"/>
        <v>2022-01-06</v>
      </c>
      <c r="S1751">
        <f t="shared" si="2881"/>
        <v>17784.57470703125</v>
      </c>
      <c r="T1751">
        <f t="shared" si="2882"/>
        <v>17769.311662946428</v>
      </c>
      <c r="U1751">
        <f t="shared" si="2883"/>
        <v>-45.32470703125</v>
      </c>
      <c r="V1751">
        <f t="shared" si="2884"/>
        <v>-30.061662946427532</v>
      </c>
      <c r="W1751">
        <f t="shared" si="2885"/>
        <v>64.80078125</v>
      </c>
      <c r="X1751">
        <f t="shared" si="2886"/>
        <v>64.384960937499997</v>
      </c>
      <c r="Y1751">
        <f t="shared" si="2887"/>
        <v>17750.306066687397</v>
      </c>
      <c r="Z1751">
        <f t="shared" si="2888"/>
        <v>17723.607767705311</v>
      </c>
      <c r="AA1751">
        <f t="shared" si="2889"/>
        <v>-11.056066687397106</v>
      </c>
      <c r="AB1751">
        <f t="shared" si="2890"/>
        <v>15.642232294689165</v>
      </c>
      <c r="AC1751" s="9">
        <f t="shared" si="2891"/>
        <v>26.698298982086271</v>
      </c>
      <c r="AD1751" s="4">
        <f t="shared" si="2892"/>
        <v>-0.15031474298341332</v>
      </c>
      <c r="AE1751" s="2">
        <f t="shared" si="2893"/>
        <v>3.6557016185883909E-3</v>
      </c>
      <c r="AF1751">
        <f t="shared" si="2894"/>
        <v>-19.005596259030426</v>
      </c>
      <c r="AG1751" s="4">
        <f t="shared" si="2895"/>
        <v>0.85178603908381934</v>
      </c>
      <c r="AI1751">
        <f t="shared" si="2618"/>
        <v>0</v>
      </c>
      <c r="AJ1751">
        <f t="shared" si="2621"/>
        <v>0</v>
      </c>
      <c r="AK1751">
        <f t="shared" si="2622"/>
        <v>1</v>
      </c>
      <c r="AL1751">
        <f t="shared" si="2896"/>
        <v>0.2</v>
      </c>
      <c r="AM1751">
        <f t="shared" si="2897"/>
        <v>0</v>
      </c>
      <c r="AN1751">
        <f t="shared" si="2898"/>
        <v>0.8</v>
      </c>
      <c r="AO1751" s="7">
        <f t="shared" si="2899"/>
        <v>11</v>
      </c>
      <c r="AP1751" s="8">
        <f t="shared" si="2900"/>
        <v>0.12502676604497651</v>
      </c>
      <c r="AQ1751" s="8">
        <f t="shared" si="2901"/>
        <v>0</v>
      </c>
      <c r="AR1751" s="8">
        <f t="shared" si="2902"/>
        <v>0.83636363636363642</v>
      </c>
      <c r="AT1751" s="8">
        <f t="shared" si="2635"/>
        <v>5</v>
      </c>
      <c r="AU1751" s="8">
        <f t="shared" si="2636"/>
        <v>5</v>
      </c>
    </row>
    <row r="1752" spans="1:60" x14ac:dyDescent="0.25">
      <c r="A1752" t="s">
        <v>1796</v>
      </c>
      <c r="B1752">
        <v>17739.849609375</v>
      </c>
      <c r="C1752">
        <v>17755.30078125</v>
      </c>
      <c r="D1752">
        <v>17728.55078125</v>
      </c>
      <c r="E1752">
        <v>17746</v>
      </c>
      <c r="F1752">
        <v>17746</v>
      </c>
      <c r="G1752">
        <v>0</v>
      </c>
      <c r="H1752" t="str">
        <f t="shared" si="2874"/>
        <v xml:space="preserve"> 15:15:00+05:30</v>
      </c>
      <c r="I1752" t="str">
        <f t="shared" si="2875"/>
        <v>N</v>
      </c>
      <c r="J1752">
        <f t="shared" si="2876"/>
        <v>6.75</v>
      </c>
      <c r="K1752">
        <f t="shared" si="2877"/>
        <v>6.150390625</v>
      </c>
      <c r="L1752" s="3">
        <f t="shared" si="2878"/>
        <v>3.8051214115591135E-4</v>
      </c>
      <c r="M1752" s="3">
        <f t="shared" si="2879"/>
        <v>3.4669914122325456E-4</v>
      </c>
      <c r="N1752" t="str">
        <f t="shared" si="2880"/>
        <v>2022-01-06</v>
      </c>
      <c r="S1752">
        <f t="shared" si="2881"/>
        <v>17763.099609375</v>
      </c>
      <c r="T1752">
        <f t="shared" si="2882"/>
        <v>17774.894996279763</v>
      </c>
      <c r="U1752">
        <f t="shared" si="2883"/>
        <v>-17.099609375</v>
      </c>
      <c r="V1752">
        <f t="shared" si="2884"/>
        <v>-28.894996279763291</v>
      </c>
      <c r="W1752">
        <f t="shared" si="2885"/>
        <v>26.75</v>
      </c>
      <c r="X1752">
        <f t="shared" si="2886"/>
        <v>63.580078125</v>
      </c>
      <c r="Y1752">
        <f t="shared" si="2887"/>
        <v>17749.349162979088</v>
      </c>
      <c r="Z1752">
        <f t="shared" si="2888"/>
        <v>17725.643425186645</v>
      </c>
      <c r="AA1752">
        <f t="shared" si="2889"/>
        <v>-3.3491629790878505</v>
      </c>
      <c r="AB1752">
        <f t="shared" si="2890"/>
        <v>20.35657481335511</v>
      </c>
      <c r="AC1752" s="9">
        <f t="shared" si="2891"/>
        <v>23.70573779244296</v>
      </c>
      <c r="AD1752" s="4">
        <f t="shared" si="2892"/>
        <v>-0.11208808440010454</v>
      </c>
      <c r="AE1752" s="2">
        <f t="shared" si="2893"/>
        <v>1.5088655767786293E-3</v>
      </c>
      <c r="AF1752">
        <f t="shared" si="2894"/>
        <v>-25.54583330067544</v>
      </c>
      <c r="AG1752" s="4">
        <f t="shared" si="2895"/>
        <v>0.34412164462019701</v>
      </c>
      <c r="AI1752">
        <f t="shared" ref="AI1752:AI1758" si="2903">IF(AND(AD1752&gt;0,AB1752&gt;0,AA1752&gt;0,V1752&gt;0,U1752&gt;0),1,0)</f>
        <v>0</v>
      </c>
      <c r="AJ1752">
        <f t="shared" si="2621"/>
        <v>0</v>
      </c>
      <c r="AK1752">
        <f t="shared" si="2622"/>
        <v>1</v>
      </c>
      <c r="AL1752">
        <f t="shared" si="2896"/>
        <v>0.1</v>
      </c>
      <c r="AM1752">
        <f t="shared" si="2897"/>
        <v>0</v>
      </c>
      <c r="AN1752">
        <f t="shared" si="2898"/>
        <v>0.9</v>
      </c>
      <c r="AO1752" s="7">
        <f t="shared" si="2899"/>
        <v>6.75</v>
      </c>
      <c r="AP1752" s="8">
        <f t="shared" si="2900"/>
        <v>0.10229462676407169</v>
      </c>
      <c r="AQ1752" s="8">
        <f t="shared" si="2901"/>
        <v>0</v>
      </c>
      <c r="AR1752" s="8">
        <f t="shared" si="2902"/>
        <v>0.83636363636363642</v>
      </c>
      <c r="AT1752" s="8">
        <f t="shared" si="2635"/>
        <v>5</v>
      </c>
      <c r="AU1752" s="8">
        <f t="shared" si="2636"/>
        <v>5</v>
      </c>
    </row>
    <row r="1753" spans="1:60" x14ac:dyDescent="0.25">
      <c r="A1753" t="s">
        <v>1797</v>
      </c>
      <c r="B1753">
        <v>17797.599609375</v>
      </c>
      <c r="C1753">
        <v>17898</v>
      </c>
      <c r="D1753">
        <v>17790.900390625</v>
      </c>
      <c r="E1753">
        <v>17885.650390625</v>
      </c>
      <c r="F1753">
        <v>17885.650390625</v>
      </c>
      <c r="G1753">
        <v>0</v>
      </c>
      <c r="H1753" t="str">
        <f t="shared" ref="H1753:H1759" si="2904">RIGHT(A1753,LEN(A1753)-10)</f>
        <v xml:space="preserve"> 09:15:00+05:30</v>
      </c>
      <c r="I1753" t="str">
        <f t="shared" ref="I1753:I1759" si="2905">IF(H1753= " 09:15:00+05:30","Y","N")</f>
        <v>Y</v>
      </c>
      <c r="J1753">
        <f t="shared" ref="J1753:J1759" si="2906">E1753-E1752</f>
        <v>139.650390625</v>
      </c>
      <c r="K1753">
        <f t="shared" ref="K1753:K1759" si="2907">E1753-B1753</f>
        <v>88.05078125</v>
      </c>
      <c r="L1753" s="3">
        <f t="shared" ref="L1753:L1759" si="2908">(E1753-E1752)/E1752</f>
        <v>7.8694010269919987E-3</v>
      </c>
      <c r="M1753" s="3">
        <f t="shared" ref="M1753:M1759" si="2909">K1753/B1753</f>
        <v>4.9473402696180828E-3</v>
      </c>
      <c r="N1753" t="str">
        <f t="shared" ref="N1753:N1759" si="2910">LEFT(A1753,10)</f>
        <v>2022-01-07</v>
      </c>
      <c r="S1753">
        <f t="shared" ref="S1753:S1759" si="2911">SUM(E1745:E1752)/8</f>
        <v>17739.38720703125</v>
      </c>
      <c r="T1753">
        <f t="shared" ref="T1753:T1759" si="2912">SUM(E1732:E1752)/21</f>
        <v>17780.1640625</v>
      </c>
      <c r="U1753">
        <f t="shared" ref="U1753:U1759" si="2913">E1753-S1753</f>
        <v>146.26318359375</v>
      </c>
      <c r="V1753">
        <f t="shared" ref="V1753:V1759" si="2914">E1753-T1753</f>
        <v>105.486328125</v>
      </c>
      <c r="W1753">
        <f t="shared" ref="W1753:W1759" si="2915">MAX(C1753-D1753,C1753-E1753,D1753-E1753)</f>
        <v>107.099609375</v>
      </c>
      <c r="X1753">
        <f t="shared" ref="X1753:X1759" si="2916">SUM(W1743:W1752)/10</f>
        <v>59.640039062500001</v>
      </c>
      <c r="Y1753">
        <f t="shared" ref="Y1753:Y1759" si="2917">(E1753-Y1752)*(2/9)+Y1752</f>
        <v>17779.638324678181</v>
      </c>
      <c r="Z1753">
        <f t="shared" ref="Z1753:Z1759" si="2918">(F1753-Z1752)*(2/22)+Z1752</f>
        <v>17740.18951295377</v>
      </c>
      <c r="AA1753">
        <f t="shared" ref="AA1753:AA1759" si="2919">$E1753-Y1753</f>
        <v>106.01206594681935</v>
      </c>
      <c r="AB1753">
        <f t="shared" ref="AB1753:AB1759" si="2920">$E1753-Z1753</f>
        <v>145.46087767123026</v>
      </c>
      <c r="AC1753" s="9">
        <f t="shared" ref="AC1753:AC1759" si="2921">Y1753-Z1753</f>
        <v>39.448811724410916</v>
      </c>
      <c r="AD1753" s="4">
        <f t="shared" ref="AD1753:AD1759" si="2922">IF(AND(AC1753&gt;0,AC1752&gt;0),(AC1753-AC1752)/AC1752,IF(AND(AC1753&lt;0,AC1752&lt;0),(AC1753-AC1752)/AC1752,"CROSSOVER"))</f>
        <v>0.66410394267444461</v>
      </c>
      <c r="AE1753" s="2">
        <f t="shared" ref="AE1753:AE1759" si="2923">ABS(C1753-D1753)/D1753</f>
        <v>6.0199094494080051E-3</v>
      </c>
      <c r="AF1753">
        <f t="shared" ref="AF1753:AF1759" si="2924">Y1753-T1753</f>
        <v>-0.52573782181934803</v>
      </c>
      <c r="AG1753" s="4">
        <f t="shared" ref="AG1753:AG1759" si="2925">IF(AND(AF1753&gt;0,AF1752&gt;0),(AF1753-AF1752)/AF1752,IF(AND(AF1753&lt;0,AF1752&lt;0),(AF1753-AF1752)/AF1752,"CROSSOVER"))</f>
        <v>-0.9794198210083267</v>
      </c>
      <c r="AI1753">
        <f t="shared" si="2903"/>
        <v>1</v>
      </c>
      <c r="AJ1753">
        <f t="shared" ref="AJ1753:AJ1759" si="2926">IF(AND(AD1753&gt;0,AB1753&lt;0,AA1753&lt;0,V1753&lt;0,U1753&lt;0),1,0)</f>
        <v>0</v>
      </c>
      <c r="AK1753">
        <f t="shared" ref="AK1753:AK1759" si="2927">IF(AND(AI1753 =0,AJ1753=0),1,0)</f>
        <v>0</v>
      </c>
      <c r="AL1753">
        <f t="shared" ref="AL1753:AL1759" si="2928">SUM(AI1743:AI1752)/10</f>
        <v>0</v>
      </c>
      <c r="AM1753">
        <f t="shared" ref="AM1753:AM1759" si="2929">SUM(AJ1743:AJ1752)/10</f>
        <v>0</v>
      </c>
      <c r="AN1753">
        <f t="shared" ref="AN1753:AN1759" si="2930">SUM(AK1743:AK1752)/10</f>
        <v>1</v>
      </c>
      <c r="AO1753" s="7">
        <f t="shared" ref="AO1753:AO1759" si="2931">J1753</f>
        <v>139.650390625</v>
      </c>
      <c r="AP1753" s="8">
        <f t="shared" ref="AP1753:AP1759" si="2932">(AI1753-AP1752)*(2/11)+AP1752</f>
        <v>0.26551378553424049</v>
      </c>
      <c r="AQ1753" s="8">
        <f t="shared" ref="AQ1753:AQ1759" si="2933">(AJ1753-AM1752)*(2/11)+AM1752</f>
        <v>0</v>
      </c>
      <c r="AR1753" s="8">
        <f t="shared" ref="AR1753:AR1759" si="2934">(AK1753-AN1752)*(2/11)+AN1752</f>
        <v>0.73636363636363633</v>
      </c>
      <c r="AT1753" s="8">
        <f t="shared" si="2635"/>
        <v>6</v>
      </c>
      <c r="AU1753" s="8">
        <f t="shared" si="2636"/>
        <v>4</v>
      </c>
    </row>
    <row r="1754" spans="1:60" x14ac:dyDescent="0.25">
      <c r="A1754" t="s">
        <v>1798</v>
      </c>
      <c r="B1754">
        <v>17885.099609375</v>
      </c>
      <c r="C1754">
        <v>17904.650390625</v>
      </c>
      <c r="D1754">
        <v>17823.650390625</v>
      </c>
      <c r="E1754">
        <v>17824.94921875</v>
      </c>
      <c r="F1754">
        <v>17824.94921875</v>
      </c>
      <c r="G1754">
        <v>0</v>
      </c>
      <c r="H1754" t="str">
        <f t="shared" si="2904"/>
        <v xml:space="preserve"> 10:15:00+05:30</v>
      </c>
      <c r="I1754" t="str">
        <f t="shared" si="2905"/>
        <v>N</v>
      </c>
      <c r="J1754">
        <f t="shared" si="2906"/>
        <v>-60.701171875</v>
      </c>
      <c r="K1754">
        <f t="shared" si="2907"/>
        <v>-60.150390625</v>
      </c>
      <c r="L1754" s="3">
        <f t="shared" si="2908"/>
        <v>-3.3938476124310986E-3</v>
      </c>
      <c r="M1754" s="3">
        <f t="shared" si="2909"/>
        <v>-3.3631565906107903E-3</v>
      </c>
      <c r="N1754" t="str">
        <f t="shared" si="2910"/>
        <v>2022-01-07</v>
      </c>
      <c r="S1754">
        <f t="shared" si="2911"/>
        <v>17736.631103515625</v>
      </c>
      <c r="T1754">
        <f t="shared" si="2912"/>
        <v>17787.971261160714</v>
      </c>
      <c r="U1754">
        <f t="shared" si="2913"/>
        <v>88.318115234375</v>
      </c>
      <c r="V1754">
        <f t="shared" si="2914"/>
        <v>36.977957589286234</v>
      </c>
      <c r="W1754">
        <f t="shared" si="2915"/>
        <v>81</v>
      </c>
      <c r="X1754">
        <f t="shared" si="2916"/>
        <v>64.884960937499997</v>
      </c>
      <c r="Y1754">
        <f t="shared" si="2917"/>
        <v>17789.707412249696</v>
      </c>
      <c r="Z1754">
        <f t="shared" si="2918"/>
        <v>17747.894940753427</v>
      </c>
      <c r="AA1754">
        <f t="shared" si="2919"/>
        <v>35.241806500303937</v>
      </c>
      <c r="AB1754">
        <f t="shared" si="2920"/>
        <v>77.054277996572637</v>
      </c>
      <c r="AC1754" s="9">
        <f t="shared" si="2921"/>
        <v>41.812471496268699</v>
      </c>
      <c r="AD1754" s="4">
        <f t="shared" si="2922"/>
        <v>5.9917134852382661E-2</v>
      </c>
      <c r="AE1754" s="2">
        <f t="shared" si="2923"/>
        <v>4.5445236090697174E-3</v>
      </c>
      <c r="AF1754">
        <f t="shared" si="2924"/>
        <v>1.7361510889822966</v>
      </c>
      <c r="AG1754" s="4" t="str">
        <f t="shared" si="2925"/>
        <v>CROSSOVER</v>
      </c>
      <c r="AI1754">
        <f t="shared" si="2903"/>
        <v>1</v>
      </c>
      <c r="AJ1754">
        <f t="shared" si="2926"/>
        <v>0</v>
      </c>
      <c r="AK1754">
        <f t="shared" si="2927"/>
        <v>0</v>
      </c>
      <c r="AL1754">
        <f t="shared" si="2928"/>
        <v>0.1</v>
      </c>
      <c r="AM1754">
        <f t="shared" si="2929"/>
        <v>0</v>
      </c>
      <c r="AN1754">
        <f t="shared" si="2930"/>
        <v>0.9</v>
      </c>
      <c r="AO1754" s="7">
        <f t="shared" si="2931"/>
        <v>-60.701171875</v>
      </c>
      <c r="AP1754" s="8">
        <f t="shared" si="2932"/>
        <v>0.39905673361892402</v>
      </c>
      <c r="AQ1754" s="8">
        <f t="shared" si="2933"/>
        <v>0</v>
      </c>
      <c r="AR1754" s="8">
        <f t="shared" si="2934"/>
        <v>0.81818181818181812</v>
      </c>
      <c r="AT1754" s="8">
        <f t="shared" si="2635"/>
        <v>5</v>
      </c>
      <c r="AU1754" s="8">
        <f t="shared" si="2636"/>
        <v>5</v>
      </c>
    </row>
    <row r="1755" spans="1:60" x14ac:dyDescent="0.25">
      <c r="A1755" t="s">
        <v>1799</v>
      </c>
      <c r="B1755">
        <v>17825.05078125</v>
      </c>
      <c r="C1755">
        <v>17855.150390625</v>
      </c>
      <c r="D1755">
        <v>17778.150390625</v>
      </c>
      <c r="E1755">
        <v>17795.69921875</v>
      </c>
      <c r="F1755">
        <v>17795.69921875</v>
      </c>
      <c r="G1755">
        <v>0</v>
      </c>
      <c r="H1755" t="str">
        <f t="shared" si="2904"/>
        <v xml:space="preserve"> 11:15:00+05:30</v>
      </c>
      <c r="I1755" t="str">
        <f t="shared" si="2905"/>
        <v>N</v>
      </c>
      <c r="J1755">
        <f t="shared" si="2906"/>
        <v>-29.25</v>
      </c>
      <c r="K1755">
        <f t="shared" si="2907"/>
        <v>-29.3515625</v>
      </c>
      <c r="L1755" s="3">
        <f t="shared" si="2908"/>
        <v>-1.6409583915802705E-3</v>
      </c>
      <c r="M1755" s="3">
        <f t="shared" si="2909"/>
        <v>-1.6466467815550139E-3</v>
      </c>
      <c r="N1755" t="str">
        <f t="shared" si="2910"/>
        <v>2022-01-07</v>
      </c>
      <c r="S1755">
        <f t="shared" si="2911"/>
        <v>17749.349853515625</v>
      </c>
      <c r="T1755">
        <f t="shared" si="2912"/>
        <v>17794.280784970237</v>
      </c>
      <c r="U1755">
        <f t="shared" si="2913"/>
        <v>46.349365234375</v>
      </c>
      <c r="V1755">
        <f t="shared" si="2914"/>
        <v>1.4184337797632907</v>
      </c>
      <c r="W1755">
        <f t="shared" si="2915"/>
        <v>77</v>
      </c>
      <c r="X1755">
        <f t="shared" si="2916"/>
        <v>67.3349609375</v>
      </c>
      <c r="Y1755">
        <f t="shared" si="2917"/>
        <v>17791.038924805318</v>
      </c>
      <c r="Z1755">
        <f t="shared" si="2918"/>
        <v>17752.240784207661</v>
      </c>
      <c r="AA1755">
        <f t="shared" si="2919"/>
        <v>4.6602939446820528</v>
      </c>
      <c r="AB1755">
        <f t="shared" si="2920"/>
        <v>43.458434542339091</v>
      </c>
      <c r="AC1755" s="9">
        <f t="shared" si="2921"/>
        <v>38.798140597657039</v>
      </c>
      <c r="AD1755" s="4">
        <f t="shared" si="2922"/>
        <v>-7.2091670038702607E-2</v>
      </c>
      <c r="AE1755" s="2">
        <f t="shared" si="2923"/>
        <v>4.3311592211867341E-3</v>
      </c>
      <c r="AF1755">
        <f t="shared" si="2924"/>
        <v>-3.2418601649187622</v>
      </c>
      <c r="AG1755" s="4" t="str">
        <f t="shared" si="2925"/>
        <v>CROSSOVER</v>
      </c>
      <c r="AI1755">
        <f t="shared" si="2903"/>
        <v>0</v>
      </c>
      <c r="AJ1755">
        <f t="shared" si="2926"/>
        <v>0</v>
      </c>
      <c r="AK1755">
        <f t="shared" si="2927"/>
        <v>1</v>
      </c>
      <c r="AL1755">
        <f t="shared" si="2928"/>
        <v>0.2</v>
      </c>
      <c r="AM1755">
        <f t="shared" si="2929"/>
        <v>0</v>
      </c>
      <c r="AN1755">
        <f t="shared" si="2930"/>
        <v>0.8</v>
      </c>
      <c r="AO1755" s="7">
        <f t="shared" si="2931"/>
        <v>-29.25</v>
      </c>
      <c r="AP1755" s="8">
        <f t="shared" si="2932"/>
        <v>0.32650096387002875</v>
      </c>
      <c r="AQ1755" s="8">
        <f t="shared" si="2933"/>
        <v>0</v>
      </c>
      <c r="AR1755" s="8">
        <f t="shared" si="2934"/>
        <v>0.91818181818181821</v>
      </c>
      <c r="AT1755" s="8">
        <f t="shared" si="2635"/>
        <v>5</v>
      </c>
      <c r="AU1755" s="8">
        <f t="shared" si="2636"/>
        <v>5</v>
      </c>
    </row>
    <row r="1756" spans="1:60" x14ac:dyDescent="0.25">
      <c r="A1756" t="s">
        <v>1800</v>
      </c>
      <c r="B1756">
        <v>17794.599609375</v>
      </c>
      <c r="C1756">
        <v>17802.19921875</v>
      </c>
      <c r="D1756">
        <v>17705.05078125</v>
      </c>
      <c r="E1756">
        <v>17765.849609375</v>
      </c>
      <c r="F1756">
        <v>17765.849609375</v>
      </c>
      <c r="G1756">
        <v>0</v>
      </c>
      <c r="H1756" t="str">
        <f t="shared" si="2904"/>
        <v xml:space="preserve"> 12:15:00+05:30</v>
      </c>
      <c r="I1756" t="str">
        <f t="shared" si="2905"/>
        <v>N</v>
      </c>
      <c r="J1756">
        <f t="shared" si="2906"/>
        <v>-29.849609375</v>
      </c>
      <c r="K1756">
        <f t="shared" si="2907"/>
        <v>-28.75</v>
      </c>
      <c r="L1756" s="3">
        <f t="shared" si="2908"/>
        <v>-1.6773496229667501E-3</v>
      </c>
      <c r="M1756" s="3">
        <f t="shared" si="2909"/>
        <v>-1.6156587184379917E-3</v>
      </c>
      <c r="N1756" t="str">
        <f t="shared" si="2910"/>
        <v>2022-01-07</v>
      </c>
      <c r="S1756">
        <f t="shared" si="2911"/>
        <v>17763.73095703125</v>
      </c>
      <c r="T1756">
        <f t="shared" si="2912"/>
        <v>17797.285528273809</v>
      </c>
      <c r="U1756">
        <f t="shared" si="2913"/>
        <v>2.11865234375</v>
      </c>
      <c r="V1756">
        <f t="shared" si="2914"/>
        <v>-31.435918898809177</v>
      </c>
      <c r="W1756">
        <f t="shared" si="2915"/>
        <v>97.1484375</v>
      </c>
      <c r="X1756">
        <f t="shared" si="2916"/>
        <v>72.125</v>
      </c>
      <c r="Y1756">
        <f t="shared" si="2917"/>
        <v>17785.441299154136</v>
      </c>
      <c r="Z1756">
        <f t="shared" si="2918"/>
        <v>17753.477950131964</v>
      </c>
      <c r="AA1756">
        <f t="shared" si="2919"/>
        <v>-19.591689779135777</v>
      </c>
      <c r="AB1756">
        <f t="shared" si="2920"/>
        <v>12.371659243035538</v>
      </c>
      <c r="AC1756" s="9">
        <f t="shared" si="2921"/>
        <v>31.963349022171315</v>
      </c>
      <c r="AD1756" s="4">
        <f t="shared" si="2922"/>
        <v>-0.17616286425588309</v>
      </c>
      <c r="AE1756" s="2">
        <f t="shared" si="2923"/>
        <v>5.4870465326697692E-3</v>
      </c>
      <c r="AF1756">
        <f t="shared" si="2924"/>
        <v>-11.8442291196734</v>
      </c>
      <c r="AG1756" s="4">
        <f t="shared" si="2925"/>
        <v>2.6535286894369192</v>
      </c>
      <c r="AI1756">
        <f t="shared" si="2903"/>
        <v>0</v>
      </c>
      <c r="AJ1756">
        <f t="shared" si="2926"/>
        <v>0</v>
      </c>
      <c r="AK1756">
        <f t="shared" si="2927"/>
        <v>1</v>
      </c>
      <c r="AL1756">
        <f t="shared" si="2928"/>
        <v>0.2</v>
      </c>
      <c r="AM1756">
        <f t="shared" si="2929"/>
        <v>0</v>
      </c>
      <c r="AN1756">
        <f t="shared" si="2930"/>
        <v>0.8</v>
      </c>
      <c r="AO1756" s="7">
        <f t="shared" si="2931"/>
        <v>-29.849609375</v>
      </c>
      <c r="AP1756" s="8">
        <f t="shared" si="2932"/>
        <v>0.26713715225729623</v>
      </c>
      <c r="AQ1756" s="8">
        <f t="shared" si="2933"/>
        <v>0</v>
      </c>
      <c r="AR1756" s="8">
        <f t="shared" si="2934"/>
        <v>0.83636363636363642</v>
      </c>
      <c r="AT1756" s="8">
        <f t="shared" si="2635"/>
        <v>5</v>
      </c>
      <c r="AU1756" s="8">
        <f t="shared" si="2636"/>
        <v>5</v>
      </c>
    </row>
    <row r="1757" spans="1:60" x14ac:dyDescent="0.25">
      <c r="A1757" t="s">
        <v>1801</v>
      </c>
      <c r="B1757">
        <v>17765.849609375</v>
      </c>
      <c r="C1757">
        <v>17799.94921875</v>
      </c>
      <c r="D1757">
        <v>17746.349609375</v>
      </c>
      <c r="E1757">
        <v>17749.849609375</v>
      </c>
      <c r="F1757">
        <v>17749.849609375</v>
      </c>
      <c r="G1757">
        <v>0</v>
      </c>
      <c r="H1757" t="str">
        <f t="shared" si="2904"/>
        <v xml:space="preserve"> 13:15:00+05:30</v>
      </c>
      <c r="I1757" t="str">
        <f t="shared" si="2905"/>
        <v>N</v>
      </c>
      <c r="J1757">
        <f t="shared" si="2906"/>
        <v>-16</v>
      </c>
      <c r="K1757">
        <f t="shared" si="2907"/>
        <v>-16</v>
      </c>
      <c r="L1757" s="3">
        <f t="shared" si="2908"/>
        <v>-9.0060426896537693E-4</v>
      </c>
      <c r="M1757" s="3">
        <f t="shared" si="2909"/>
        <v>-9.0060426896537693E-4</v>
      </c>
      <c r="N1757" t="str">
        <f t="shared" si="2910"/>
        <v>2022-01-07</v>
      </c>
      <c r="S1757">
        <f t="shared" si="2911"/>
        <v>17774.73095703125</v>
      </c>
      <c r="T1757">
        <f t="shared" si="2912"/>
        <v>17799.830729166668</v>
      </c>
      <c r="U1757">
        <f t="shared" si="2913"/>
        <v>-24.88134765625</v>
      </c>
      <c r="V1757">
        <f t="shared" si="2914"/>
        <v>-49.981119791667879</v>
      </c>
      <c r="W1757">
        <f t="shared" si="2915"/>
        <v>53.599609375</v>
      </c>
      <c r="X1757">
        <f t="shared" si="2916"/>
        <v>69.4697265625</v>
      </c>
      <c r="Y1757">
        <f t="shared" si="2917"/>
        <v>17777.532034758773</v>
      </c>
      <c r="Z1757">
        <f t="shared" si="2918"/>
        <v>17753.148100972241</v>
      </c>
      <c r="AA1757">
        <f t="shared" si="2919"/>
        <v>-27.682425383773079</v>
      </c>
      <c r="AB1757">
        <f t="shared" si="2920"/>
        <v>-3.2984915972410818</v>
      </c>
      <c r="AC1757" s="9">
        <f t="shared" si="2921"/>
        <v>24.383933786531998</v>
      </c>
      <c r="AD1757" s="4">
        <f t="shared" si="2922"/>
        <v>-0.2371283193879925</v>
      </c>
      <c r="AE1757" s="2">
        <f t="shared" si="2923"/>
        <v>3.0203174486478348E-3</v>
      </c>
      <c r="AF1757">
        <f t="shared" si="2924"/>
        <v>-22.2986944078948</v>
      </c>
      <c r="AG1757" s="4">
        <f t="shared" si="2925"/>
        <v>0.88266320944909893</v>
      </c>
      <c r="AI1757">
        <f t="shared" si="2903"/>
        <v>0</v>
      </c>
      <c r="AJ1757">
        <f t="shared" si="2926"/>
        <v>0</v>
      </c>
      <c r="AK1757">
        <f t="shared" si="2927"/>
        <v>1</v>
      </c>
      <c r="AL1757">
        <f t="shared" si="2928"/>
        <v>0.2</v>
      </c>
      <c r="AM1757">
        <f t="shared" si="2929"/>
        <v>0</v>
      </c>
      <c r="AN1757">
        <f t="shared" si="2930"/>
        <v>0.8</v>
      </c>
      <c r="AO1757" s="7">
        <f t="shared" si="2931"/>
        <v>-16</v>
      </c>
      <c r="AP1757" s="8">
        <f t="shared" si="2932"/>
        <v>0.21856676093778782</v>
      </c>
      <c r="AQ1757" s="8">
        <f t="shared" si="2933"/>
        <v>0</v>
      </c>
      <c r="AR1757" s="8">
        <f t="shared" si="2934"/>
        <v>0.83636363636363642</v>
      </c>
      <c r="AT1757" s="8">
        <f t="shared" si="2635"/>
        <v>5</v>
      </c>
      <c r="AU1757" s="8">
        <f t="shared" si="2636"/>
        <v>5</v>
      </c>
      <c r="BC1757" t="s">
        <v>1809</v>
      </c>
      <c r="BD1757" t="s">
        <v>1810</v>
      </c>
      <c r="BE1757" t="s">
        <v>1811</v>
      </c>
      <c r="BF1757" t="s">
        <v>1813</v>
      </c>
      <c r="BG1757" t="s">
        <v>1814</v>
      </c>
      <c r="BH1757" t="s">
        <v>1812</v>
      </c>
    </row>
    <row r="1758" spans="1:60" x14ac:dyDescent="0.25">
      <c r="A1758" t="s">
        <v>1802</v>
      </c>
      <c r="B1758">
        <v>17749.55078125</v>
      </c>
      <c r="C1758">
        <v>17818.19921875</v>
      </c>
      <c r="D1758">
        <v>17740.099609375</v>
      </c>
      <c r="E1758">
        <v>17810.349609375</v>
      </c>
      <c r="F1758">
        <v>17810.349609375</v>
      </c>
      <c r="G1758">
        <v>0</v>
      </c>
      <c r="H1758" t="str">
        <f t="shared" si="2904"/>
        <v xml:space="preserve"> 14:15:00+05:30</v>
      </c>
      <c r="I1758" t="str">
        <f t="shared" si="2905"/>
        <v>N</v>
      </c>
      <c r="J1758">
        <f t="shared" si="2906"/>
        <v>60.5</v>
      </c>
      <c r="K1758">
        <f t="shared" si="2907"/>
        <v>60.798828125</v>
      </c>
      <c r="L1758" s="3">
        <f t="shared" si="2908"/>
        <v>3.4084795832887227E-3</v>
      </c>
      <c r="M1758" s="3">
        <f t="shared" si="2909"/>
        <v>3.4253727812213557E-3</v>
      </c>
      <c r="N1758" t="str">
        <f t="shared" si="2910"/>
        <v>2022-01-07</v>
      </c>
      <c r="S1758">
        <f t="shared" si="2911"/>
        <v>17779.437255859375</v>
      </c>
      <c r="T1758">
        <f t="shared" si="2912"/>
        <v>17800.968843005954</v>
      </c>
      <c r="U1758">
        <f t="shared" si="2913"/>
        <v>30.912353515625</v>
      </c>
      <c r="V1758">
        <f t="shared" si="2914"/>
        <v>9.3807663690458867</v>
      </c>
      <c r="W1758">
        <f t="shared" si="2915"/>
        <v>78.099609375</v>
      </c>
      <c r="X1758">
        <f t="shared" si="2916"/>
        <v>68.319726562499994</v>
      </c>
      <c r="Y1758">
        <f t="shared" si="2917"/>
        <v>17784.824829117933</v>
      </c>
      <c r="Z1758">
        <f t="shared" si="2918"/>
        <v>17758.348238099763</v>
      </c>
      <c r="AA1758">
        <f t="shared" si="2919"/>
        <v>25.524780257066595</v>
      </c>
      <c r="AB1758">
        <f t="shared" si="2920"/>
        <v>52.001371275237034</v>
      </c>
      <c r="AC1758" s="9">
        <f t="shared" si="2921"/>
        <v>26.476591018170438</v>
      </c>
      <c r="AD1758" s="4">
        <f t="shared" si="2922"/>
        <v>8.5821149694651822E-2</v>
      </c>
      <c r="AE1758" s="2">
        <f t="shared" si="2923"/>
        <v>4.402433531643035E-3</v>
      </c>
      <c r="AF1758">
        <f t="shared" si="2924"/>
        <v>-16.144013888020709</v>
      </c>
      <c r="AG1758" s="4">
        <f t="shared" si="2925"/>
        <v>-0.27601080167702741</v>
      </c>
      <c r="AI1758">
        <f t="shared" si="2903"/>
        <v>1</v>
      </c>
      <c r="AJ1758">
        <f t="shared" si="2926"/>
        <v>0</v>
      </c>
      <c r="AK1758">
        <f t="shared" si="2927"/>
        <v>0</v>
      </c>
      <c r="AL1758">
        <f t="shared" si="2928"/>
        <v>0.2</v>
      </c>
      <c r="AM1758">
        <f t="shared" si="2929"/>
        <v>0</v>
      </c>
      <c r="AN1758">
        <f t="shared" si="2930"/>
        <v>0.8</v>
      </c>
      <c r="AO1758" s="7">
        <f t="shared" si="2931"/>
        <v>60.5</v>
      </c>
      <c r="AP1758" s="8">
        <f t="shared" si="2932"/>
        <v>0.36064553167637187</v>
      </c>
      <c r="AQ1758" s="8">
        <f t="shared" si="2933"/>
        <v>0</v>
      </c>
      <c r="AR1758" s="8">
        <f t="shared" si="2934"/>
        <v>0.65454545454545454</v>
      </c>
      <c r="AT1758" s="8">
        <f t="shared" si="2635"/>
        <v>6</v>
      </c>
      <c r="AU1758" s="8">
        <f t="shared" si="2636"/>
        <v>4</v>
      </c>
      <c r="BC1758">
        <v>1</v>
      </c>
      <c r="BD1758">
        <f>COUNTIF($BA$2:$BA$1759,$BC1758)</f>
        <v>37</v>
      </c>
      <c r="BE1758">
        <f t="shared" ref="BE1758:BH1759" si="2935">SUMIF($BA$2:$BA$1759,$BC1758,AW$2:AW$1759)</f>
        <v>2173.7490234375</v>
      </c>
      <c r="BF1758">
        <f t="shared" si="2935"/>
        <v>2185.8525390625</v>
      </c>
      <c r="BG1758">
        <f t="shared" si="2935"/>
        <v>4399.998046875</v>
      </c>
      <c r="BH1758">
        <f t="shared" si="2935"/>
        <v>1384.099609375</v>
      </c>
    </row>
    <row r="1759" spans="1:60" x14ac:dyDescent="0.25">
      <c r="A1759" t="s">
        <v>1803</v>
      </c>
      <c r="B1759">
        <v>17810.19921875</v>
      </c>
      <c r="C1759">
        <v>17829.5</v>
      </c>
      <c r="D1759">
        <v>17805.44921875</v>
      </c>
      <c r="E1759">
        <v>17818.19921875</v>
      </c>
      <c r="F1759">
        <v>17818.19921875</v>
      </c>
      <c r="G1759">
        <v>0</v>
      </c>
      <c r="H1759" t="str">
        <f t="shared" si="2904"/>
        <v xml:space="preserve"> 15:15:00+05:30</v>
      </c>
      <c r="I1759" t="str">
        <f t="shared" si="2905"/>
        <v>N</v>
      </c>
      <c r="J1759">
        <f t="shared" si="2906"/>
        <v>7.849609375</v>
      </c>
      <c r="K1759">
        <f t="shared" si="2907"/>
        <v>8</v>
      </c>
      <c r="L1759" s="3">
        <f t="shared" si="2908"/>
        <v>4.4073303147671664E-4</v>
      </c>
      <c r="M1759" s="3">
        <f t="shared" si="2909"/>
        <v>4.491808262075957E-4</v>
      </c>
      <c r="N1759" t="str">
        <f t="shared" si="2910"/>
        <v>2022-01-07</v>
      </c>
      <c r="S1759">
        <f t="shared" si="2911"/>
        <v>17789.69970703125</v>
      </c>
      <c r="T1759">
        <f t="shared" si="2912"/>
        <v>17801.575985863095</v>
      </c>
      <c r="U1759">
        <f t="shared" si="2913"/>
        <v>28.49951171875</v>
      </c>
      <c r="V1759">
        <f t="shared" si="2914"/>
        <v>16.623232886904589</v>
      </c>
      <c r="W1759">
        <f t="shared" si="2915"/>
        <v>24.05078125</v>
      </c>
      <c r="X1759">
        <f t="shared" si="2916"/>
        <v>71.7998046875</v>
      </c>
      <c r="Y1759">
        <f t="shared" si="2917"/>
        <v>17792.24136014728</v>
      </c>
      <c r="Z1759">
        <f t="shared" si="2918"/>
        <v>17763.789236340694</v>
      </c>
      <c r="AA1759">
        <f t="shared" si="2919"/>
        <v>25.95785860272008</v>
      </c>
      <c r="AB1759">
        <f t="shared" si="2920"/>
        <v>54.409982409306394</v>
      </c>
      <c r="AC1759" s="9">
        <f t="shared" si="2921"/>
        <v>28.452123806586314</v>
      </c>
      <c r="AD1759" s="4">
        <f t="shared" si="2922"/>
        <v>7.4614318250416048E-2</v>
      </c>
      <c r="AE1759" s="2">
        <f t="shared" si="2923"/>
        <v>1.3507539716927424E-3</v>
      </c>
      <c r="AF1759">
        <f t="shared" si="2924"/>
        <v>-9.3346257158154913</v>
      </c>
      <c r="AG1759" s="4">
        <f t="shared" si="2925"/>
        <v>-0.42179028210933134</v>
      </c>
      <c r="AI1759">
        <f t="shared" ref="AI1759" si="2936">IF(AND(AD1759&gt;0,AB1759&gt;0,AA1759&gt;0,V1759&gt;0,U1759&gt;0),1,0)</f>
        <v>1</v>
      </c>
      <c r="AJ1759">
        <f t="shared" si="2926"/>
        <v>0</v>
      </c>
      <c r="AK1759">
        <f t="shared" si="2927"/>
        <v>0</v>
      </c>
      <c r="AL1759">
        <f t="shared" si="2928"/>
        <v>0.3</v>
      </c>
      <c r="AM1759">
        <f t="shared" si="2929"/>
        <v>0</v>
      </c>
      <c r="AN1759">
        <f t="shared" si="2930"/>
        <v>0.7</v>
      </c>
      <c r="AO1759" s="7">
        <f t="shared" si="2931"/>
        <v>7.849609375</v>
      </c>
      <c r="AP1759" s="8">
        <f t="shared" si="2932"/>
        <v>0.47689179864430425</v>
      </c>
      <c r="AQ1759" s="8">
        <f t="shared" si="2933"/>
        <v>0</v>
      </c>
      <c r="AR1759" s="8">
        <f t="shared" si="2934"/>
        <v>0.65454545454545454</v>
      </c>
      <c r="AT1759" s="8">
        <f t="shared" si="2635"/>
        <v>6</v>
      </c>
      <c r="AU1759" s="8">
        <f t="shared" si="2636"/>
        <v>4</v>
      </c>
      <c r="BC1759">
        <v>-1</v>
      </c>
      <c r="BD1759">
        <f>COUNTIF($BA$2:$BA$1759,$BC1759)</f>
        <v>37</v>
      </c>
      <c r="BE1759">
        <f t="shared" si="2935"/>
        <v>29.14453125</v>
      </c>
      <c r="BF1759">
        <f t="shared" si="2935"/>
        <v>1101.544921875</v>
      </c>
      <c r="BG1759">
        <f t="shared" si="2935"/>
        <v>-742.4521484375</v>
      </c>
      <c r="BH1759">
        <f t="shared" si="2935"/>
        <v>2762.4453125</v>
      </c>
    </row>
    <row r="1760" spans="1:60" x14ac:dyDescent="0.25">
      <c r="A1760" t="s">
        <v>1818</v>
      </c>
      <c r="B1760">
        <v>17913.30078125</v>
      </c>
      <c r="C1760">
        <v>17969.599609375</v>
      </c>
      <c r="D1760">
        <v>17879.80078125</v>
      </c>
      <c r="E1760">
        <v>17967.599609375</v>
      </c>
      <c r="F1760">
        <v>17967.599609375</v>
      </c>
      <c r="G1760">
        <v>0</v>
      </c>
      <c r="H1760" t="str">
        <f t="shared" ref="H1760:H1766" si="2937">RIGHT(A1760,LEN(A1760)-10)</f>
        <v xml:space="preserve"> 09:15:00+05:30</v>
      </c>
      <c r="I1760" t="str">
        <f t="shared" ref="I1760:I1766" si="2938">IF(H1760= " 09:15:00+05:30","Y","N")</f>
        <v>Y</v>
      </c>
      <c r="J1760">
        <f t="shared" ref="J1760:J1766" si="2939">E1760-E1759</f>
        <v>149.400390625</v>
      </c>
      <c r="K1760">
        <f t="shared" ref="K1760:K1766" si="2940">E1760-B1760</f>
        <v>54.298828125</v>
      </c>
      <c r="L1760" s="3">
        <f t="shared" ref="L1760:L1766" si="2941">(E1760-E1759)/E1759</f>
        <v>8.3847076121916254E-3</v>
      </c>
      <c r="M1760" s="3">
        <f t="shared" ref="M1760:M1766" si="2942">K1760/B1760</f>
        <v>3.0312017192183271E-3</v>
      </c>
      <c r="N1760" t="str">
        <f t="shared" ref="N1760:N1766" si="2943">LEFT(A1760,10)</f>
        <v>2022-01-10</v>
      </c>
      <c r="S1760">
        <f t="shared" ref="S1760:S1766" si="2944">SUM(E1752:E1759)/8</f>
        <v>17799.568359375</v>
      </c>
      <c r="T1760">
        <f t="shared" ref="T1760:T1766" si="2945">SUM(E1739:E1759)/21</f>
        <v>17802.092633928572</v>
      </c>
      <c r="U1760">
        <f t="shared" ref="U1760:U1766" si="2946">E1760-S1760</f>
        <v>168.03125</v>
      </c>
      <c r="V1760">
        <f t="shared" ref="V1760:V1766" si="2947">E1760-T1760</f>
        <v>165.50697544642753</v>
      </c>
      <c r="W1760">
        <f t="shared" ref="W1760:W1766" si="2948">MAX(C1760-D1760,C1760-E1760,D1760-E1760)</f>
        <v>89.798828125</v>
      </c>
      <c r="X1760">
        <f t="shared" ref="X1760:X1766" si="2949">SUM(W1750:W1759)/10</f>
        <v>67.779882812500006</v>
      </c>
      <c r="Y1760">
        <f t="shared" ref="Y1760:Y1766" si="2950">(E1760-Y1759)*(2/9)+Y1759</f>
        <v>17831.209859975661</v>
      </c>
      <c r="Z1760">
        <f t="shared" ref="Z1760:Z1766" si="2951">(F1760-Z1759)*(2/22)+Z1759</f>
        <v>17782.317452071085</v>
      </c>
      <c r="AA1760">
        <f t="shared" ref="AA1760:AA1766" si="2952">$E1760-Y1760</f>
        <v>136.38974939933905</v>
      </c>
      <c r="AB1760">
        <f t="shared" ref="AB1760:AB1766" si="2953">$E1760-Z1760</f>
        <v>185.28215730391457</v>
      </c>
      <c r="AC1760" s="9">
        <f t="shared" ref="AC1760:AC1766" si="2954">Y1760-Z1760</f>
        <v>48.892407904575521</v>
      </c>
      <c r="AD1760" s="4">
        <f t="shared" ref="AD1760:AD1766" si="2955">IF(AND(AC1760&gt;0,AC1759&gt;0),(AC1760-AC1759)/AC1759,IF(AND(AC1760&lt;0,AC1759&lt;0),(AC1760-AC1759)/AC1759,"CROSSOVER"))</f>
        <v>0.71840978328856886</v>
      </c>
      <c r="AE1760" s="2">
        <f t="shared" ref="AE1760:AE1766" si="2956">ABS(C1760-D1760)/D1760</f>
        <v>5.0223617826418562E-3</v>
      </c>
      <c r="AF1760">
        <f t="shared" ref="AF1760:AF1766" si="2957">Y1760-T1760</f>
        <v>29.117226047088479</v>
      </c>
      <c r="AG1760" s="4" t="str">
        <f t="shared" ref="AG1760:AG1766" si="2958">IF(AND(AF1760&gt;0,AF1759&gt;0),(AF1760-AF1759)/AF1759,IF(AND(AF1760&lt;0,AF1759&lt;0),(AF1760-AF1759)/AF1759,"CROSSOVER"))</f>
        <v>CROSSOVER</v>
      </c>
      <c r="AI1760">
        <f t="shared" ref="AI1760:AI1766" si="2959">IF(AND(AD1760&gt;0,AB1760&gt;0,AA1760&gt;0,V1760&gt;0,U1760&gt;0),1,0)</f>
        <v>1</v>
      </c>
      <c r="AJ1760">
        <f t="shared" ref="AJ1760:AJ1766" si="2960">IF(AND(AD1760&gt;0,AB1760&lt;0,AA1760&lt;0,V1760&lt;0,U1760&lt;0),1,0)</f>
        <v>0</v>
      </c>
      <c r="AK1760">
        <f t="shared" ref="AK1760:AK1766" si="2961">IF(AND(AI1760 =0,AJ1760=0),1,0)</f>
        <v>0</v>
      </c>
      <c r="AL1760">
        <f t="shared" ref="AL1760:AL1766" si="2962">SUM(AI1750:AI1759)/10</f>
        <v>0.4</v>
      </c>
      <c r="AM1760">
        <f t="shared" ref="AM1760:AM1766" si="2963">SUM(AJ1750:AJ1759)/10</f>
        <v>0</v>
      </c>
      <c r="AN1760">
        <f t="shared" ref="AN1760:AN1766" si="2964">SUM(AK1750:AK1759)/10</f>
        <v>0.6</v>
      </c>
      <c r="AO1760" s="7">
        <f t="shared" ref="AO1760:AO1766" si="2965">J1760</f>
        <v>149.400390625</v>
      </c>
      <c r="AP1760" s="8">
        <f t="shared" ref="AP1760:AP1766" si="2966">(AI1760-AP1759)*(2/11)+AP1759</f>
        <v>0.57200238070897624</v>
      </c>
      <c r="AQ1760" s="8">
        <f t="shared" ref="AQ1760:AQ1766" si="2967">(AJ1760-AM1759)*(2/11)+AM1759</f>
        <v>0</v>
      </c>
      <c r="AR1760" s="8">
        <f t="shared" ref="AR1760:AR1766" si="2968">(AK1760-AN1759)*(2/11)+AN1759</f>
        <v>0.57272727272727275</v>
      </c>
      <c r="AT1760" s="8">
        <f t="shared" si="2635"/>
        <v>6</v>
      </c>
      <c r="AU1760" s="8">
        <f t="shared" si="2636"/>
        <v>4</v>
      </c>
    </row>
    <row r="1761" spans="1:60" x14ac:dyDescent="0.25">
      <c r="A1761" t="s">
        <v>1819</v>
      </c>
      <c r="B1761">
        <v>17967.099609375</v>
      </c>
      <c r="C1761">
        <v>17977.55078125</v>
      </c>
      <c r="D1761">
        <v>17939.900390625</v>
      </c>
      <c r="E1761">
        <v>17961.80078125</v>
      </c>
      <c r="F1761">
        <v>17961.80078125</v>
      </c>
      <c r="G1761">
        <v>0</v>
      </c>
      <c r="H1761" t="str">
        <f t="shared" si="2937"/>
        <v xml:space="preserve"> 10:15:00+05:30</v>
      </c>
      <c r="I1761" t="str">
        <f t="shared" si="2938"/>
        <v>N</v>
      </c>
      <c r="J1761">
        <f t="shared" si="2939"/>
        <v>-5.798828125</v>
      </c>
      <c r="K1761">
        <f t="shared" si="2940"/>
        <v>-5.298828125</v>
      </c>
      <c r="L1761" s="3">
        <f t="shared" si="2941"/>
        <v>-3.2273805355582003E-4</v>
      </c>
      <c r="M1761" s="3">
        <f t="shared" si="2942"/>
        <v>-2.9491839196100079E-4</v>
      </c>
      <c r="N1761" t="str">
        <f t="shared" si="2943"/>
        <v>2022-01-10</v>
      </c>
      <c r="S1761">
        <f t="shared" si="2944"/>
        <v>17827.268310546875</v>
      </c>
      <c r="T1761">
        <f t="shared" si="2945"/>
        <v>17807.894996279763</v>
      </c>
      <c r="U1761">
        <f t="shared" si="2946"/>
        <v>134.532470703125</v>
      </c>
      <c r="V1761">
        <f t="shared" si="2947"/>
        <v>153.90578497023671</v>
      </c>
      <c r="W1761">
        <f t="shared" si="2948"/>
        <v>37.650390625</v>
      </c>
      <c r="X1761">
        <f t="shared" si="2949"/>
        <v>69.934765624999997</v>
      </c>
      <c r="Y1761">
        <f t="shared" si="2950"/>
        <v>17860.230064703293</v>
      </c>
      <c r="Z1761">
        <f t="shared" si="2951"/>
        <v>17798.634118360078</v>
      </c>
      <c r="AA1761">
        <f t="shared" si="2952"/>
        <v>101.57071654670654</v>
      </c>
      <c r="AB1761">
        <f t="shared" si="2953"/>
        <v>163.16666288992201</v>
      </c>
      <c r="AC1761" s="9">
        <f t="shared" si="2954"/>
        <v>61.595946343215473</v>
      </c>
      <c r="AD1761" s="4">
        <f t="shared" si="2955"/>
        <v>0.25982640215703329</v>
      </c>
      <c r="AE1761" s="2">
        <f t="shared" si="2956"/>
        <v>2.0986956340446165E-3</v>
      </c>
      <c r="AF1761">
        <f t="shared" si="2957"/>
        <v>52.335068423530174</v>
      </c>
      <c r="AG1761" s="4">
        <f t="shared" si="2958"/>
        <v>0.79739197473322898</v>
      </c>
      <c r="AI1761">
        <f t="shared" si="2959"/>
        <v>1</v>
      </c>
      <c r="AJ1761">
        <f t="shared" si="2960"/>
        <v>0</v>
      </c>
      <c r="AK1761">
        <f t="shared" si="2961"/>
        <v>0</v>
      </c>
      <c r="AL1761">
        <f t="shared" si="2962"/>
        <v>0.5</v>
      </c>
      <c r="AM1761">
        <f t="shared" si="2963"/>
        <v>0</v>
      </c>
      <c r="AN1761">
        <f t="shared" si="2964"/>
        <v>0.5</v>
      </c>
      <c r="AO1761" s="7">
        <f t="shared" si="2965"/>
        <v>-5.798828125</v>
      </c>
      <c r="AP1761" s="8">
        <f t="shared" si="2966"/>
        <v>0.64982012967098057</v>
      </c>
      <c r="AQ1761" s="8">
        <f t="shared" si="2967"/>
        <v>0</v>
      </c>
      <c r="AR1761" s="8">
        <f t="shared" si="2968"/>
        <v>0.49090909090909091</v>
      </c>
      <c r="AT1761" s="8">
        <f t="shared" si="2635"/>
        <v>5</v>
      </c>
      <c r="AU1761" s="8">
        <f t="shared" si="2636"/>
        <v>5</v>
      </c>
      <c r="BE1761">
        <f t="shared" ref="BE1761:BH1762" si="2969">BE1758/$BD1758</f>
        <v>58.749973606418919</v>
      </c>
      <c r="BF1761">
        <f t="shared" si="2969"/>
        <v>59.077095650337839</v>
      </c>
      <c r="BG1761">
        <f t="shared" si="2969"/>
        <v>118.91886613175676</v>
      </c>
      <c r="BH1761">
        <f t="shared" si="2969"/>
        <v>37.408097550675677</v>
      </c>
    </row>
    <row r="1762" spans="1:60" x14ac:dyDescent="0.25">
      <c r="A1762" t="s">
        <v>1820</v>
      </c>
      <c r="B1762">
        <v>17961.75</v>
      </c>
      <c r="C1762">
        <v>17965.75</v>
      </c>
      <c r="D1762">
        <v>17901.05078125</v>
      </c>
      <c r="E1762">
        <v>17939.19921875</v>
      </c>
      <c r="F1762">
        <v>17939.19921875</v>
      </c>
      <c r="G1762">
        <v>0</v>
      </c>
      <c r="H1762" t="str">
        <f t="shared" si="2937"/>
        <v xml:space="preserve"> 11:15:00+05:30</v>
      </c>
      <c r="I1762" t="str">
        <f t="shared" si="2938"/>
        <v>N</v>
      </c>
      <c r="J1762">
        <f t="shared" si="2939"/>
        <v>-22.6015625</v>
      </c>
      <c r="K1762">
        <f t="shared" si="2940"/>
        <v>-22.55078125</v>
      </c>
      <c r="L1762" s="3">
        <f t="shared" si="2941"/>
        <v>-1.258312725725884E-3</v>
      </c>
      <c r="M1762" s="3">
        <f t="shared" si="2942"/>
        <v>-1.2554890948821803E-3</v>
      </c>
      <c r="N1762" t="str">
        <f t="shared" si="2943"/>
        <v>2022-01-10</v>
      </c>
      <c r="S1762">
        <f t="shared" si="2944"/>
        <v>17836.787109375</v>
      </c>
      <c r="T1762">
        <f t="shared" si="2945"/>
        <v>17815.678385416668</v>
      </c>
      <c r="U1762">
        <f t="shared" si="2946"/>
        <v>102.412109375</v>
      </c>
      <c r="V1762">
        <f t="shared" si="2947"/>
        <v>123.52083333333212</v>
      </c>
      <c r="W1762">
        <f t="shared" si="2948"/>
        <v>64.69921875</v>
      </c>
      <c r="X1762">
        <f t="shared" si="2949"/>
        <v>67.2197265625</v>
      </c>
      <c r="Y1762">
        <f t="shared" si="2950"/>
        <v>17877.778765602561</v>
      </c>
      <c r="Z1762">
        <f t="shared" si="2951"/>
        <v>17811.412763850072</v>
      </c>
      <c r="AA1762">
        <f t="shared" si="2952"/>
        <v>61.42045314743882</v>
      </c>
      <c r="AB1762">
        <f t="shared" si="2953"/>
        <v>127.78645489992778</v>
      </c>
      <c r="AC1762" s="9">
        <f t="shared" si="2954"/>
        <v>66.366001752488955</v>
      </c>
      <c r="AD1762" s="4">
        <f t="shared" si="2955"/>
        <v>7.7441060531719272E-2</v>
      </c>
      <c r="AE1762" s="2">
        <f t="shared" si="2956"/>
        <v>3.6142693264558275E-3</v>
      </c>
      <c r="AF1762">
        <f t="shared" si="2957"/>
        <v>62.1003801858933</v>
      </c>
      <c r="AG1762" s="4">
        <f t="shared" si="2958"/>
        <v>0.18659212754506652</v>
      </c>
      <c r="AI1762">
        <f t="shared" si="2959"/>
        <v>1</v>
      </c>
      <c r="AJ1762">
        <f t="shared" si="2960"/>
        <v>0</v>
      </c>
      <c r="AK1762">
        <f t="shared" si="2961"/>
        <v>0</v>
      </c>
      <c r="AL1762">
        <f t="shared" si="2962"/>
        <v>0.6</v>
      </c>
      <c r="AM1762">
        <f t="shared" si="2963"/>
        <v>0</v>
      </c>
      <c r="AN1762">
        <f t="shared" si="2964"/>
        <v>0.4</v>
      </c>
      <c r="AO1762" s="7">
        <f t="shared" si="2965"/>
        <v>-22.6015625</v>
      </c>
      <c r="AP1762" s="8">
        <f t="shared" si="2966"/>
        <v>0.71348919700352953</v>
      </c>
      <c r="AQ1762" s="8">
        <f t="shared" si="2967"/>
        <v>0</v>
      </c>
      <c r="AR1762" s="8">
        <f t="shared" si="2968"/>
        <v>0.40909090909090906</v>
      </c>
      <c r="AT1762" s="8">
        <f t="shared" si="2635"/>
        <v>4</v>
      </c>
      <c r="AU1762" s="8">
        <f t="shared" si="2636"/>
        <v>6</v>
      </c>
      <c r="BE1762">
        <f t="shared" si="2969"/>
        <v>0.78769003378378377</v>
      </c>
      <c r="BF1762">
        <f t="shared" si="2969"/>
        <v>29.771484375</v>
      </c>
      <c r="BG1762">
        <f t="shared" si="2969"/>
        <v>-20.066274282094593</v>
      </c>
      <c r="BH1762">
        <f t="shared" si="2969"/>
        <v>74.660684121621628</v>
      </c>
    </row>
    <row r="1763" spans="1:60" x14ac:dyDescent="0.25">
      <c r="A1763" t="s">
        <v>1821</v>
      </c>
      <c r="B1763">
        <v>17938.94921875</v>
      </c>
      <c r="C1763">
        <v>17978</v>
      </c>
      <c r="D1763">
        <v>17936.5</v>
      </c>
      <c r="E1763">
        <v>17963.30078125</v>
      </c>
      <c r="F1763">
        <v>17963.30078125</v>
      </c>
      <c r="G1763">
        <v>0</v>
      </c>
      <c r="H1763" t="str">
        <f t="shared" si="2937"/>
        <v xml:space="preserve"> 12:15:00+05:30</v>
      </c>
      <c r="I1763" t="str">
        <f t="shared" si="2938"/>
        <v>N</v>
      </c>
      <c r="J1763">
        <f t="shared" si="2939"/>
        <v>24.1015625</v>
      </c>
      <c r="K1763">
        <f t="shared" si="2940"/>
        <v>24.3515625</v>
      </c>
      <c r="L1763" s="3">
        <f t="shared" si="2941"/>
        <v>1.3435138439629522E-3</v>
      </c>
      <c r="M1763" s="3">
        <f t="shared" si="2942"/>
        <v>1.3574687236723689E-3</v>
      </c>
      <c r="N1763" t="str">
        <f t="shared" si="2943"/>
        <v>2022-01-10</v>
      </c>
      <c r="S1763">
        <f t="shared" si="2944"/>
        <v>17851.068359375</v>
      </c>
      <c r="T1763">
        <f t="shared" si="2945"/>
        <v>17819.299758184523</v>
      </c>
      <c r="U1763">
        <f t="shared" si="2946"/>
        <v>112.232421875</v>
      </c>
      <c r="V1763">
        <f t="shared" si="2947"/>
        <v>144.00102306547706</v>
      </c>
      <c r="W1763">
        <f t="shared" si="2948"/>
        <v>41.5</v>
      </c>
      <c r="X1763">
        <f t="shared" si="2949"/>
        <v>71.0146484375</v>
      </c>
      <c r="Y1763">
        <f t="shared" si="2950"/>
        <v>17896.783657968659</v>
      </c>
      <c r="Z1763">
        <f t="shared" si="2951"/>
        <v>17825.220765431885</v>
      </c>
      <c r="AA1763">
        <f t="shared" si="2952"/>
        <v>66.517123281340901</v>
      </c>
      <c r="AB1763">
        <f t="shared" si="2953"/>
        <v>138.0800158181155</v>
      </c>
      <c r="AC1763" s="9">
        <f t="shared" si="2954"/>
        <v>71.562892536774598</v>
      </c>
      <c r="AD1763" s="4">
        <f t="shared" si="2955"/>
        <v>7.8306522120578717E-2</v>
      </c>
      <c r="AE1763" s="2">
        <f t="shared" si="2956"/>
        <v>2.313717837928247E-3</v>
      </c>
      <c r="AF1763">
        <f t="shared" si="2957"/>
        <v>77.483899784136156</v>
      </c>
      <c r="AG1763" s="4">
        <f t="shared" si="2958"/>
        <v>0.24772021607908562</v>
      </c>
      <c r="AI1763">
        <f t="shared" si="2959"/>
        <v>1</v>
      </c>
      <c r="AJ1763">
        <f t="shared" si="2960"/>
        <v>0</v>
      </c>
      <c r="AK1763">
        <f t="shared" si="2961"/>
        <v>0</v>
      </c>
      <c r="AL1763">
        <f t="shared" si="2962"/>
        <v>0.7</v>
      </c>
      <c r="AM1763">
        <f t="shared" si="2963"/>
        <v>0</v>
      </c>
      <c r="AN1763">
        <f t="shared" si="2964"/>
        <v>0.3</v>
      </c>
      <c r="AO1763" s="7">
        <f t="shared" si="2965"/>
        <v>24.1015625</v>
      </c>
      <c r="AP1763" s="8">
        <f t="shared" si="2966"/>
        <v>0.76558207027561509</v>
      </c>
      <c r="AQ1763" s="8">
        <f t="shared" si="2967"/>
        <v>0</v>
      </c>
      <c r="AR1763" s="8">
        <f t="shared" si="2968"/>
        <v>0.32727272727272727</v>
      </c>
      <c r="AT1763" s="8">
        <f t="shared" ref="AT1763:AT1826" si="2970">COUNTIF($J1754:$J1763,"&gt;0")</f>
        <v>4</v>
      </c>
      <c r="AU1763" s="8">
        <f t="shared" ref="AU1763:AU1826" si="2971">COUNTIF($J1754:$J1763,"&lt;0")</f>
        <v>6</v>
      </c>
    </row>
    <row r="1764" spans="1:60" x14ac:dyDescent="0.25">
      <c r="A1764" t="s">
        <v>1822</v>
      </c>
      <c r="B1764">
        <v>17963.349609375</v>
      </c>
      <c r="C1764">
        <v>17981.05078125</v>
      </c>
      <c r="D1764">
        <v>17949.349609375</v>
      </c>
      <c r="E1764">
        <v>17964.5</v>
      </c>
      <c r="F1764">
        <v>17964.5</v>
      </c>
      <c r="G1764">
        <v>0</v>
      </c>
      <c r="H1764" t="str">
        <f t="shared" si="2937"/>
        <v xml:space="preserve"> 13:15:00+05:30</v>
      </c>
      <c r="I1764" t="str">
        <f t="shared" si="2938"/>
        <v>N</v>
      </c>
      <c r="J1764">
        <f t="shared" si="2939"/>
        <v>1.19921875</v>
      </c>
      <c r="K1764">
        <f t="shared" si="2940"/>
        <v>1.150390625</v>
      </c>
      <c r="L1764" s="3">
        <f t="shared" si="2941"/>
        <v>6.6759375941182158E-5</v>
      </c>
      <c r="M1764" s="3">
        <f t="shared" si="2942"/>
        <v>6.404098623118796E-5</v>
      </c>
      <c r="N1764" t="str">
        <f t="shared" si="2943"/>
        <v>2022-01-10</v>
      </c>
      <c r="S1764">
        <f t="shared" si="2944"/>
        <v>17872.0185546875</v>
      </c>
      <c r="T1764">
        <f t="shared" si="2945"/>
        <v>17821.156901041668</v>
      </c>
      <c r="U1764">
        <f t="shared" si="2946"/>
        <v>92.4814453125</v>
      </c>
      <c r="V1764">
        <f t="shared" si="2947"/>
        <v>143.34309895833212</v>
      </c>
      <c r="W1764">
        <f t="shared" si="2948"/>
        <v>31.701171875</v>
      </c>
      <c r="X1764">
        <f t="shared" si="2949"/>
        <v>64.454687500000006</v>
      </c>
      <c r="Y1764">
        <f t="shared" si="2950"/>
        <v>17911.831733975625</v>
      </c>
      <c r="Z1764">
        <f t="shared" si="2951"/>
        <v>17837.882514028985</v>
      </c>
      <c r="AA1764">
        <f t="shared" si="2952"/>
        <v>52.668266024375043</v>
      </c>
      <c r="AB1764">
        <f t="shared" si="2953"/>
        <v>126.61748597101541</v>
      </c>
      <c r="AC1764" s="9">
        <f t="shared" si="2954"/>
        <v>73.949219946640369</v>
      </c>
      <c r="AD1764" s="4">
        <f t="shared" si="2955"/>
        <v>3.3345876966047593E-2</v>
      </c>
      <c r="AE1764" s="2">
        <f t="shared" si="2956"/>
        <v>1.7661459921891757E-3</v>
      </c>
      <c r="AF1764">
        <f t="shared" si="2957"/>
        <v>90.674832933957077</v>
      </c>
      <c r="AG1764" s="4">
        <f t="shared" si="2958"/>
        <v>0.17024095568975992</v>
      </c>
      <c r="AI1764">
        <f t="shared" si="2959"/>
        <v>1</v>
      </c>
      <c r="AJ1764">
        <f t="shared" si="2960"/>
        <v>0</v>
      </c>
      <c r="AK1764">
        <f t="shared" si="2961"/>
        <v>0</v>
      </c>
      <c r="AL1764">
        <f t="shared" si="2962"/>
        <v>0.7</v>
      </c>
      <c r="AM1764">
        <f t="shared" si="2963"/>
        <v>0</v>
      </c>
      <c r="AN1764">
        <f t="shared" si="2964"/>
        <v>0.3</v>
      </c>
      <c r="AO1764" s="7">
        <f t="shared" si="2965"/>
        <v>1.19921875</v>
      </c>
      <c r="AP1764" s="8">
        <f t="shared" si="2966"/>
        <v>0.80820351204368512</v>
      </c>
      <c r="AQ1764" s="8">
        <f t="shared" si="2967"/>
        <v>0</v>
      </c>
      <c r="AR1764" s="8">
        <f t="shared" si="2968"/>
        <v>0.24545454545454545</v>
      </c>
      <c r="AT1764" s="8">
        <f t="shared" si="2970"/>
        <v>5</v>
      </c>
      <c r="AU1764" s="8">
        <f t="shared" si="2971"/>
        <v>5</v>
      </c>
      <c r="BE1764">
        <f>COUNTIF($AC$23:$AC$1759,"&gt;145")</f>
        <v>25</v>
      </c>
    </row>
    <row r="1765" spans="1:60" x14ac:dyDescent="0.25">
      <c r="A1765" t="s">
        <v>1823</v>
      </c>
      <c r="B1765">
        <v>17965.05078125</v>
      </c>
      <c r="C1765">
        <v>18009</v>
      </c>
      <c r="D1765">
        <v>17960.25</v>
      </c>
      <c r="E1765">
        <v>18004.5</v>
      </c>
      <c r="F1765">
        <v>18004.5</v>
      </c>
      <c r="G1765">
        <v>0</v>
      </c>
      <c r="H1765" t="str">
        <f t="shared" si="2937"/>
        <v xml:space="preserve"> 14:15:00+05:30</v>
      </c>
      <c r="I1765" t="str">
        <f t="shared" si="2938"/>
        <v>N</v>
      </c>
      <c r="J1765">
        <f t="shared" si="2939"/>
        <v>40</v>
      </c>
      <c r="K1765">
        <f t="shared" si="2940"/>
        <v>39.44921875</v>
      </c>
      <c r="L1765" s="3">
        <f t="shared" si="2941"/>
        <v>2.2266135990425561E-3</v>
      </c>
      <c r="M1765" s="3">
        <f t="shared" si="2942"/>
        <v>2.1958868488795411E-3</v>
      </c>
      <c r="N1765" t="str">
        <f t="shared" si="2943"/>
        <v>2022-01-10</v>
      </c>
      <c r="S1765">
        <f t="shared" si="2944"/>
        <v>17896.849853515625</v>
      </c>
      <c r="T1765">
        <f t="shared" si="2945"/>
        <v>17823.702101934523</v>
      </c>
      <c r="U1765">
        <f t="shared" si="2946"/>
        <v>107.650146484375</v>
      </c>
      <c r="V1765">
        <f t="shared" si="2947"/>
        <v>180.79789806547706</v>
      </c>
      <c r="W1765">
        <f t="shared" si="2948"/>
        <v>48.75</v>
      </c>
      <c r="X1765">
        <f t="shared" si="2949"/>
        <v>59.524804687500001</v>
      </c>
      <c r="Y1765">
        <f t="shared" si="2950"/>
        <v>17932.424681981043</v>
      </c>
      <c r="Z1765">
        <f t="shared" si="2951"/>
        <v>17853.029558208167</v>
      </c>
      <c r="AA1765">
        <f t="shared" si="2952"/>
        <v>72.07531801895675</v>
      </c>
      <c r="AB1765">
        <f t="shared" si="2953"/>
        <v>151.47044179183285</v>
      </c>
      <c r="AC1765" s="9">
        <f t="shared" si="2954"/>
        <v>79.395123772876104</v>
      </c>
      <c r="AD1765" s="4">
        <f t="shared" si="2955"/>
        <v>7.3643830593011564E-2</v>
      </c>
      <c r="AE1765" s="2">
        <f t="shared" si="2956"/>
        <v>2.7143274731699168E-3</v>
      </c>
      <c r="AF1765">
        <f t="shared" si="2957"/>
        <v>108.72258004652031</v>
      </c>
      <c r="AG1765" s="4">
        <f t="shared" si="2958"/>
        <v>0.19903810714168382</v>
      </c>
      <c r="AI1765">
        <f t="shared" si="2959"/>
        <v>1</v>
      </c>
      <c r="AJ1765">
        <f t="shared" si="2960"/>
        <v>0</v>
      </c>
      <c r="AK1765">
        <f t="shared" si="2961"/>
        <v>0</v>
      </c>
      <c r="AL1765">
        <f t="shared" si="2962"/>
        <v>0.7</v>
      </c>
      <c r="AM1765">
        <f t="shared" si="2963"/>
        <v>0</v>
      </c>
      <c r="AN1765">
        <f t="shared" si="2964"/>
        <v>0.3</v>
      </c>
      <c r="AO1765" s="7">
        <f t="shared" si="2965"/>
        <v>40</v>
      </c>
      <c r="AP1765" s="8">
        <f t="shared" si="2966"/>
        <v>0.84307560076301513</v>
      </c>
      <c r="AQ1765" s="8">
        <f t="shared" si="2967"/>
        <v>0</v>
      </c>
      <c r="AR1765" s="8">
        <f t="shared" si="2968"/>
        <v>0.24545454545454545</v>
      </c>
      <c r="AT1765" s="8">
        <f t="shared" si="2970"/>
        <v>6</v>
      </c>
      <c r="AU1765" s="8">
        <f t="shared" si="2971"/>
        <v>4</v>
      </c>
    </row>
    <row r="1766" spans="1:60" x14ac:dyDescent="0.25">
      <c r="A1766" t="s">
        <v>1824</v>
      </c>
      <c r="B1766">
        <v>18004.69921875</v>
      </c>
      <c r="C1766">
        <v>18016.80078125</v>
      </c>
      <c r="D1766">
        <v>17998.19921875</v>
      </c>
      <c r="E1766">
        <v>18005.44921875</v>
      </c>
      <c r="F1766">
        <v>18005.44921875</v>
      </c>
      <c r="G1766">
        <v>0</v>
      </c>
      <c r="H1766" t="str">
        <f t="shared" si="2937"/>
        <v xml:space="preserve"> 15:15:00+05:30</v>
      </c>
      <c r="I1766" t="str">
        <f t="shared" si="2938"/>
        <v>N</v>
      </c>
      <c r="J1766">
        <f t="shared" si="2939"/>
        <v>0.94921875</v>
      </c>
      <c r="K1766">
        <f t="shared" si="2940"/>
        <v>0.75</v>
      </c>
      <c r="L1766" s="3">
        <f t="shared" si="2941"/>
        <v>5.2721194701324669E-5</v>
      </c>
      <c r="M1766" s="3">
        <f t="shared" si="2942"/>
        <v>4.1655791684592761E-5</v>
      </c>
      <c r="N1766" t="str">
        <f t="shared" si="2943"/>
        <v>2022-01-10</v>
      </c>
      <c r="S1766">
        <f t="shared" si="2944"/>
        <v>17928.68115234375</v>
      </c>
      <c r="T1766">
        <f t="shared" si="2945"/>
        <v>17826.978329613095</v>
      </c>
      <c r="U1766">
        <f t="shared" si="2946"/>
        <v>76.76806640625</v>
      </c>
      <c r="V1766">
        <f t="shared" si="2947"/>
        <v>178.47088913690459</v>
      </c>
      <c r="W1766">
        <f t="shared" si="2948"/>
        <v>18.6015625</v>
      </c>
      <c r="X1766">
        <f t="shared" si="2949"/>
        <v>56.699804687499999</v>
      </c>
      <c r="Y1766">
        <f t="shared" si="2950"/>
        <v>17948.652356818588</v>
      </c>
      <c r="Z1766">
        <f t="shared" si="2951"/>
        <v>17866.885890984697</v>
      </c>
      <c r="AA1766">
        <f t="shared" si="2952"/>
        <v>56.796861931412423</v>
      </c>
      <c r="AB1766">
        <f t="shared" si="2953"/>
        <v>138.56332776530326</v>
      </c>
      <c r="AC1766" s="9">
        <f t="shared" si="2954"/>
        <v>81.766465833890834</v>
      </c>
      <c r="AD1766" s="4">
        <f t="shared" si="2955"/>
        <v>2.986760330267103E-2</v>
      </c>
      <c r="AE1766" s="2">
        <f t="shared" si="2956"/>
        <v>1.0335235361002913E-3</v>
      </c>
      <c r="AF1766">
        <f t="shared" si="2957"/>
        <v>121.67402720549217</v>
      </c>
      <c r="AG1766" s="4">
        <f t="shared" si="2958"/>
        <v>0.11912380255720738</v>
      </c>
      <c r="AI1766">
        <f t="shared" si="2959"/>
        <v>1</v>
      </c>
      <c r="AJ1766">
        <f t="shared" si="2960"/>
        <v>0</v>
      </c>
      <c r="AK1766">
        <f t="shared" si="2961"/>
        <v>0</v>
      </c>
      <c r="AL1766">
        <f t="shared" si="2962"/>
        <v>0.8</v>
      </c>
      <c r="AM1766">
        <f t="shared" si="2963"/>
        <v>0</v>
      </c>
      <c r="AN1766">
        <f t="shared" si="2964"/>
        <v>0.2</v>
      </c>
      <c r="AO1766" s="7">
        <f t="shared" si="2965"/>
        <v>0.94921875</v>
      </c>
      <c r="AP1766" s="8">
        <f t="shared" si="2966"/>
        <v>0.87160730971519418</v>
      </c>
      <c r="AQ1766" s="8">
        <f t="shared" si="2967"/>
        <v>0</v>
      </c>
      <c r="AR1766" s="8">
        <f t="shared" si="2968"/>
        <v>0.24545454545454545</v>
      </c>
      <c r="AT1766" s="8">
        <f t="shared" si="2970"/>
        <v>7</v>
      </c>
      <c r="AU1766" s="8">
        <f t="shared" si="2971"/>
        <v>3</v>
      </c>
      <c r="BE1766">
        <f>COUNTIFS($I$2:$I$1766,"Y",$J$2:$J$1766,"&gt;0")</f>
        <v>157</v>
      </c>
      <c r="BF1766">
        <f>COUNTIF(J:J,"&gt;0")</f>
        <v>991</v>
      </c>
    </row>
    <row r="1767" spans="1:60" x14ac:dyDescent="0.25">
      <c r="A1767" t="s">
        <v>1825</v>
      </c>
      <c r="B1767">
        <v>17997.75</v>
      </c>
      <c r="C1767">
        <v>18053.349609375</v>
      </c>
      <c r="D1767">
        <v>17970.849609375</v>
      </c>
      <c r="E1767">
        <v>17991.69921875</v>
      </c>
      <c r="F1767">
        <v>17991.69921875</v>
      </c>
      <c r="G1767">
        <v>0</v>
      </c>
      <c r="H1767" t="str">
        <f t="shared" ref="H1767:H1773" si="2972">RIGHT(A1767,LEN(A1767)-10)</f>
        <v xml:space="preserve"> 09:15:00+05:30</v>
      </c>
      <c r="I1767" t="str">
        <f t="shared" ref="I1767:I1773" si="2973">IF(H1767= " 09:15:00+05:30","Y","N")</f>
        <v>Y</v>
      </c>
      <c r="J1767">
        <f t="shared" ref="J1767:J1773" si="2974">E1767-E1766</f>
        <v>-13.75</v>
      </c>
      <c r="K1767">
        <f t="shared" ref="K1767:K1773" si="2975">E1767-B1767</f>
        <v>-6.05078125</v>
      </c>
      <c r="L1767" s="3">
        <f t="shared" ref="L1767:L1773" si="2976">(E1767-E1766)/E1766</f>
        <v>-7.6365770345132057E-4</v>
      </c>
      <c r="M1767" s="3">
        <f t="shared" ref="M1767:M1773" si="2977">K1767/B1767</f>
        <v>-3.361965384561959E-4</v>
      </c>
      <c r="N1767" t="str">
        <f t="shared" ref="N1767:N1773" si="2978">LEFT(A1767,10)</f>
        <v>2022-01-11</v>
      </c>
      <c r="S1767">
        <f t="shared" ref="S1767:S1773" si="2979">SUM(E1759:E1766)/8</f>
        <v>17953.068603515625</v>
      </c>
      <c r="T1767">
        <f t="shared" ref="T1767:T1773" si="2980">SUM(E1746:E1766)/21</f>
        <v>17831.633091517859</v>
      </c>
      <c r="U1767">
        <f t="shared" ref="U1767:U1773" si="2981">E1767-S1767</f>
        <v>38.630615234375</v>
      </c>
      <c r="V1767">
        <f t="shared" ref="V1767:V1773" si="2982">E1767-T1767</f>
        <v>160.0661272321413</v>
      </c>
      <c r="W1767">
        <f t="shared" ref="W1767:W1773" si="2983">MAX(C1767-D1767,C1767-E1767,D1767-E1767)</f>
        <v>82.5</v>
      </c>
      <c r="X1767">
        <f t="shared" ref="X1767:X1773" si="2984">SUM(W1757:W1766)/10</f>
        <v>48.845117187500001</v>
      </c>
      <c r="Y1767">
        <f t="shared" ref="Y1767:Y1773" si="2985">(E1767-Y1766)*(2/9)+Y1766</f>
        <v>17958.218326136681</v>
      </c>
      <c r="Z1767">
        <f t="shared" ref="Z1767:Z1773" si="2986">(F1767-Z1766)*(2/22)+Z1766</f>
        <v>17878.23255714518</v>
      </c>
      <c r="AA1767">
        <f t="shared" ref="AA1767:AA1773" si="2987">$E1767-Y1767</f>
        <v>33.480892613319156</v>
      </c>
      <c r="AB1767">
        <f t="shared" ref="AB1767:AB1773" si="2988">$E1767-Z1767</f>
        <v>113.46666160481982</v>
      </c>
      <c r="AC1767" s="9">
        <f t="shared" ref="AC1767:AC1773" si="2989">Y1767-Z1767</f>
        <v>79.985768991500663</v>
      </c>
      <c r="AD1767" s="4">
        <f t="shared" ref="AD1767:AD1773" si="2990">IF(AND(AC1767&gt;0,AC1766&gt;0),(AC1767-AC1766)/AC1766,IF(AND(AC1767&lt;0,AC1766&lt;0),(AC1767-AC1766)/AC1766,"CROSSOVER"))</f>
        <v>-2.1777837946520391E-2</v>
      </c>
      <c r="AE1767" s="2">
        <f t="shared" ref="AE1767:AE1773" si="2991">ABS(C1767-D1767)/D1767</f>
        <v>4.5907679265737968E-3</v>
      </c>
      <c r="AF1767">
        <f t="shared" ref="AF1767:AF1773" si="2992">Y1767-T1767</f>
        <v>126.58523461882214</v>
      </c>
      <c r="AG1767" s="4">
        <f t="shared" ref="AG1767:AG1773" si="2993">IF(AND(AF1767&gt;0,AF1766&gt;0),(AF1767-AF1766)/AF1766,IF(AND(AF1767&lt;0,AF1766&lt;0),(AF1767-AF1766)/AF1766,"CROSSOVER"))</f>
        <v>4.0363646425835502E-2</v>
      </c>
      <c r="AI1767">
        <f t="shared" ref="AI1767:AI1773" si="2994">IF(AND(AD1767&gt;0,AB1767&gt;0,AA1767&gt;0,V1767&gt;0,U1767&gt;0),1,0)</f>
        <v>0</v>
      </c>
      <c r="AJ1767">
        <f t="shared" ref="AJ1767:AJ1773" si="2995">IF(AND(AD1767&gt;0,AB1767&lt;0,AA1767&lt;0,V1767&lt;0,U1767&lt;0),1,0)</f>
        <v>0</v>
      </c>
      <c r="AK1767">
        <f t="shared" ref="AK1767:AK1773" si="2996">IF(AND(AI1767 =0,AJ1767=0),1,0)</f>
        <v>1</v>
      </c>
      <c r="AL1767">
        <f t="shared" ref="AL1767:AL1773" si="2997">SUM(AI1757:AI1766)/10</f>
        <v>0.9</v>
      </c>
      <c r="AM1767">
        <f t="shared" ref="AM1767:AM1773" si="2998">SUM(AJ1757:AJ1766)/10</f>
        <v>0</v>
      </c>
      <c r="AN1767">
        <f t="shared" ref="AN1767:AN1773" si="2999">SUM(AK1757:AK1766)/10</f>
        <v>0.1</v>
      </c>
      <c r="AO1767" s="7">
        <f t="shared" ref="AO1767:AO1773" si="3000">J1767</f>
        <v>-13.75</v>
      </c>
      <c r="AP1767" s="8">
        <f t="shared" ref="AP1767:AP1773" si="3001">(AI1767-AP1766)*(2/11)+AP1766</f>
        <v>0.71313325340334066</v>
      </c>
      <c r="AQ1767" s="8">
        <f t="shared" ref="AQ1767:AQ1773" si="3002">(AJ1767-AM1766)*(2/11)+AM1766</f>
        <v>0</v>
      </c>
      <c r="AR1767" s="8">
        <f t="shared" ref="AR1767:AR1773" si="3003">(AK1767-AN1766)*(2/11)+AN1766</f>
        <v>0.34545454545454546</v>
      </c>
      <c r="AT1767" s="8">
        <f t="shared" si="2970"/>
        <v>7</v>
      </c>
      <c r="AU1767" s="8">
        <f t="shared" si="2971"/>
        <v>3</v>
      </c>
      <c r="BE1767">
        <f>COUNTIFS($I$2:$I$1766,"Y",$J$2:$J$1766,"&lt;0")</f>
        <v>94</v>
      </c>
      <c r="BF1767">
        <f>COUNTIF(J:J,"&lt;0")</f>
        <v>849</v>
      </c>
    </row>
    <row r="1768" spans="1:60" x14ac:dyDescent="0.25">
      <c r="A1768" t="s">
        <v>1826</v>
      </c>
      <c r="B1768">
        <v>17991.94921875</v>
      </c>
      <c r="C1768">
        <v>18044.900390625</v>
      </c>
      <c r="D1768">
        <v>17964.900390625</v>
      </c>
      <c r="E1768">
        <v>18035.05078125</v>
      </c>
      <c r="F1768">
        <v>18035.05078125</v>
      </c>
      <c r="G1768">
        <v>0</v>
      </c>
      <c r="H1768" t="str">
        <f t="shared" si="2972"/>
        <v xml:space="preserve"> 10:15:00+05:30</v>
      </c>
      <c r="I1768" t="str">
        <f t="shared" si="2973"/>
        <v>N</v>
      </c>
      <c r="J1768">
        <f t="shared" si="2974"/>
        <v>43.3515625</v>
      </c>
      <c r="K1768">
        <f t="shared" si="2975"/>
        <v>43.1015625</v>
      </c>
      <c r="L1768" s="3">
        <f t="shared" si="2976"/>
        <v>2.4095313051266045E-3</v>
      </c>
      <c r="M1768" s="3">
        <f t="shared" si="2977"/>
        <v>2.3956027207481471E-3</v>
      </c>
      <c r="N1768" t="str">
        <f t="shared" si="2978"/>
        <v>2022-01-11</v>
      </c>
      <c r="S1768">
        <f t="shared" si="2979"/>
        <v>17974.756103515625</v>
      </c>
      <c r="T1768">
        <f t="shared" si="2980"/>
        <v>17844.418805803572</v>
      </c>
      <c r="U1768">
        <f t="shared" si="2981"/>
        <v>60.294677734375</v>
      </c>
      <c r="V1768">
        <f t="shared" si="2982"/>
        <v>190.63197544642753</v>
      </c>
      <c r="W1768">
        <f t="shared" si="2983"/>
        <v>80</v>
      </c>
      <c r="X1768">
        <f t="shared" si="2984"/>
        <v>51.735156250000003</v>
      </c>
      <c r="Y1768">
        <f t="shared" si="2985"/>
        <v>17975.292205050751</v>
      </c>
      <c r="Z1768">
        <f t="shared" si="2986"/>
        <v>17892.488759336527</v>
      </c>
      <c r="AA1768">
        <f t="shared" si="2987"/>
        <v>59.758576199248637</v>
      </c>
      <c r="AB1768">
        <f t="shared" si="2988"/>
        <v>142.56202191347256</v>
      </c>
      <c r="AC1768" s="9">
        <f t="shared" si="2989"/>
        <v>82.803445714223926</v>
      </c>
      <c r="AD1768" s="4">
        <f t="shared" si="2990"/>
        <v>3.5227225520863228E-2</v>
      </c>
      <c r="AE1768" s="2">
        <f t="shared" si="2991"/>
        <v>4.4531279473026229E-3</v>
      </c>
      <c r="AF1768">
        <f t="shared" si="2992"/>
        <v>130.8733992471789</v>
      </c>
      <c r="AG1768" s="4">
        <f t="shared" si="2993"/>
        <v>3.3875709448020722E-2</v>
      </c>
      <c r="AI1768">
        <f t="shared" si="2994"/>
        <v>1</v>
      </c>
      <c r="AJ1768">
        <f t="shared" si="2995"/>
        <v>0</v>
      </c>
      <c r="AK1768">
        <f t="shared" si="2996"/>
        <v>0</v>
      </c>
      <c r="AL1768">
        <f t="shared" si="2997"/>
        <v>0.9</v>
      </c>
      <c r="AM1768">
        <f t="shared" si="2998"/>
        <v>0</v>
      </c>
      <c r="AN1768">
        <f t="shared" si="2999"/>
        <v>0.1</v>
      </c>
      <c r="AO1768" s="7">
        <f t="shared" si="3000"/>
        <v>43.3515625</v>
      </c>
      <c r="AP1768" s="8">
        <f t="shared" si="3001"/>
        <v>0.76529084369364231</v>
      </c>
      <c r="AQ1768" s="8">
        <f t="shared" si="3002"/>
        <v>0</v>
      </c>
      <c r="AR1768" s="8">
        <f t="shared" si="3003"/>
        <v>8.1818181818181818E-2</v>
      </c>
      <c r="AT1768" s="8">
        <f t="shared" si="2970"/>
        <v>7</v>
      </c>
      <c r="AU1768" s="8">
        <f t="shared" si="2971"/>
        <v>3</v>
      </c>
      <c r="BE1768" s="4">
        <f>BE1766/SUM(BE1766:BE1767)</f>
        <v>0.62549800796812749</v>
      </c>
      <c r="BF1768" s="4">
        <f>BF1766/SUM(BF1766:BF1767)</f>
        <v>0.53858695652173916</v>
      </c>
    </row>
    <row r="1769" spans="1:60" x14ac:dyDescent="0.25">
      <c r="A1769" t="s">
        <v>1827</v>
      </c>
      <c r="B1769">
        <v>18035.599609375</v>
      </c>
      <c r="C1769">
        <v>18058.900390625</v>
      </c>
      <c r="D1769">
        <v>18022.94921875</v>
      </c>
      <c r="E1769">
        <v>18028.80078125</v>
      </c>
      <c r="F1769">
        <v>18028.80078125</v>
      </c>
      <c r="G1769">
        <v>0</v>
      </c>
      <c r="H1769" t="str">
        <f t="shared" si="2972"/>
        <v xml:space="preserve"> 11:15:00+05:30</v>
      </c>
      <c r="I1769" t="str">
        <f t="shared" si="2973"/>
        <v>N</v>
      </c>
      <c r="J1769">
        <f t="shared" si="2974"/>
        <v>-6.25</v>
      </c>
      <c r="K1769">
        <f t="shared" si="2975"/>
        <v>-6.798828125</v>
      </c>
      <c r="L1769" s="3">
        <f t="shared" si="2976"/>
        <v>-3.4654740237813824E-4</v>
      </c>
      <c r="M1769" s="3">
        <f t="shared" si="2977"/>
        <v>-3.7696712458985468E-4</v>
      </c>
      <c r="N1769" t="str">
        <f t="shared" si="2978"/>
        <v>2022-01-11</v>
      </c>
      <c r="S1769">
        <f t="shared" si="2979"/>
        <v>17983.1875</v>
      </c>
      <c r="T1769">
        <f t="shared" si="2980"/>
        <v>17861.295014880954</v>
      </c>
      <c r="U1769">
        <f t="shared" si="2981"/>
        <v>45.61328125</v>
      </c>
      <c r="V1769">
        <f t="shared" si="2982"/>
        <v>167.50576636904589</v>
      </c>
      <c r="W1769">
        <f t="shared" si="2983"/>
        <v>35.951171875</v>
      </c>
      <c r="X1769">
        <f t="shared" si="2984"/>
        <v>51.925195312500001</v>
      </c>
      <c r="Y1769">
        <f t="shared" si="2985"/>
        <v>17987.182999761695</v>
      </c>
      <c r="Z1769">
        <f t="shared" si="2986"/>
        <v>17904.880761328663</v>
      </c>
      <c r="AA1769">
        <f t="shared" si="2987"/>
        <v>41.6177814883049</v>
      </c>
      <c r="AB1769">
        <f t="shared" si="2988"/>
        <v>123.92001992133737</v>
      </c>
      <c r="AC1769" s="9">
        <f t="shared" si="2989"/>
        <v>82.302238433032471</v>
      </c>
      <c r="AD1769" s="4">
        <f t="shared" si="2990"/>
        <v>-6.0529761396796306E-3</v>
      </c>
      <c r="AE1769" s="2">
        <f t="shared" si="2991"/>
        <v>1.9947441142206929E-3</v>
      </c>
      <c r="AF1769">
        <f t="shared" si="2992"/>
        <v>125.88798488074099</v>
      </c>
      <c r="AG1769" s="4">
        <f t="shared" si="2993"/>
        <v>-3.8093412374977903E-2</v>
      </c>
      <c r="AI1769">
        <f t="shared" si="2994"/>
        <v>0</v>
      </c>
      <c r="AJ1769">
        <f t="shared" si="2995"/>
        <v>0</v>
      </c>
      <c r="AK1769">
        <f t="shared" si="2996"/>
        <v>1</v>
      </c>
      <c r="AL1769">
        <f t="shared" si="2997"/>
        <v>0.9</v>
      </c>
      <c r="AM1769">
        <f t="shared" si="2998"/>
        <v>0</v>
      </c>
      <c r="AN1769">
        <f t="shared" si="2999"/>
        <v>0.1</v>
      </c>
      <c r="AO1769" s="7">
        <f t="shared" si="3000"/>
        <v>-6.25</v>
      </c>
      <c r="AP1769" s="8">
        <f t="shared" si="3001"/>
        <v>0.62614705393116188</v>
      </c>
      <c r="AQ1769" s="8">
        <f t="shared" si="3002"/>
        <v>0</v>
      </c>
      <c r="AR1769" s="8">
        <f t="shared" si="3003"/>
        <v>0.26363636363636367</v>
      </c>
      <c r="AT1769" s="8">
        <f t="shared" si="2970"/>
        <v>6</v>
      </c>
      <c r="AU1769" s="8">
        <f t="shared" si="2971"/>
        <v>4</v>
      </c>
    </row>
    <row r="1770" spans="1:60" x14ac:dyDescent="0.25">
      <c r="A1770" t="s">
        <v>1828</v>
      </c>
      <c r="B1770">
        <v>18028.55078125</v>
      </c>
      <c r="C1770">
        <v>18065</v>
      </c>
      <c r="D1770">
        <v>18023.5</v>
      </c>
      <c r="E1770">
        <v>18064.150390625</v>
      </c>
      <c r="F1770">
        <v>18064.150390625</v>
      </c>
      <c r="G1770">
        <v>0</v>
      </c>
      <c r="H1770" t="str">
        <f t="shared" si="2972"/>
        <v xml:space="preserve"> 12:15:00+05:30</v>
      </c>
      <c r="I1770" t="str">
        <f t="shared" si="2973"/>
        <v>N</v>
      </c>
      <c r="J1770">
        <f t="shared" si="2974"/>
        <v>35.349609375</v>
      </c>
      <c r="K1770">
        <f t="shared" si="2975"/>
        <v>35.599609375</v>
      </c>
      <c r="L1770" s="3">
        <f t="shared" si="2976"/>
        <v>1.9607299345036685E-3</v>
      </c>
      <c r="M1770" s="3">
        <f t="shared" si="2977"/>
        <v>1.9746240175901549E-3</v>
      </c>
      <c r="N1770" t="str">
        <f t="shared" si="2978"/>
        <v>2022-01-11</v>
      </c>
      <c r="S1770">
        <f t="shared" si="2979"/>
        <v>17991.5625</v>
      </c>
      <c r="T1770">
        <f t="shared" si="2980"/>
        <v>17878.006975446428</v>
      </c>
      <c r="U1770">
        <f t="shared" si="2981"/>
        <v>72.587890625</v>
      </c>
      <c r="V1770">
        <f t="shared" si="2982"/>
        <v>186.14341517857247</v>
      </c>
      <c r="W1770">
        <f t="shared" si="2983"/>
        <v>41.5</v>
      </c>
      <c r="X1770">
        <f t="shared" si="2984"/>
        <v>53.115234375</v>
      </c>
      <c r="Y1770">
        <f t="shared" si="2985"/>
        <v>18004.286864397985</v>
      </c>
      <c r="Z1770">
        <f t="shared" si="2986"/>
        <v>17919.359818537421</v>
      </c>
      <c r="AA1770">
        <f t="shared" si="2987"/>
        <v>59.863526227014518</v>
      </c>
      <c r="AB1770">
        <f t="shared" si="2988"/>
        <v>144.79057208757877</v>
      </c>
      <c r="AC1770" s="9">
        <f t="shared" si="2989"/>
        <v>84.927045860564249</v>
      </c>
      <c r="AD1770" s="4">
        <f t="shared" si="2990"/>
        <v>3.1892296947275939E-2</v>
      </c>
      <c r="AE1770" s="2">
        <f t="shared" si="2991"/>
        <v>2.3025494493300411E-3</v>
      </c>
      <c r="AF1770">
        <f t="shared" si="2992"/>
        <v>126.27988895155795</v>
      </c>
      <c r="AG1770" s="4">
        <f t="shared" si="2993"/>
        <v>3.1131173573731483E-3</v>
      </c>
      <c r="AI1770">
        <f t="shared" si="2994"/>
        <v>1</v>
      </c>
      <c r="AJ1770">
        <f t="shared" si="2995"/>
        <v>0</v>
      </c>
      <c r="AK1770">
        <f t="shared" si="2996"/>
        <v>0</v>
      </c>
      <c r="AL1770">
        <f t="shared" si="2997"/>
        <v>0.8</v>
      </c>
      <c r="AM1770">
        <f t="shared" si="2998"/>
        <v>0</v>
      </c>
      <c r="AN1770">
        <f t="shared" si="2999"/>
        <v>0.2</v>
      </c>
      <c r="AO1770" s="7">
        <f t="shared" si="3000"/>
        <v>35.349609375</v>
      </c>
      <c r="AP1770" s="8">
        <f t="shared" si="3001"/>
        <v>0.69412031685276876</v>
      </c>
      <c r="AQ1770" s="8">
        <f t="shared" si="3002"/>
        <v>0</v>
      </c>
      <c r="AR1770" s="8">
        <f t="shared" si="3003"/>
        <v>8.1818181818181818E-2</v>
      </c>
      <c r="AT1770" s="8">
        <f t="shared" si="2970"/>
        <v>6</v>
      </c>
      <c r="AU1770" s="8">
        <f t="shared" si="2971"/>
        <v>4</v>
      </c>
    </row>
    <row r="1771" spans="1:60" x14ac:dyDescent="0.25">
      <c r="A1771" t="s">
        <v>1829</v>
      </c>
      <c r="B1771">
        <v>18064.150390625</v>
      </c>
      <c r="C1771">
        <v>18080.94921875</v>
      </c>
      <c r="D1771">
        <v>18036.44921875</v>
      </c>
      <c r="E1771">
        <v>18065.55078125</v>
      </c>
      <c r="F1771">
        <v>18065.55078125</v>
      </c>
      <c r="G1771">
        <v>0</v>
      </c>
      <c r="H1771" t="str">
        <f t="shared" si="2972"/>
        <v xml:space="preserve"> 13:15:00+05:30</v>
      </c>
      <c r="I1771" t="str">
        <f t="shared" si="2973"/>
        <v>N</v>
      </c>
      <c r="J1771">
        <f t="shared" si="2974"/>
        <v>1.400390625</v>
      </c>
      <c r="K1771">
        <f t="shared" si="2975"/>
        <v>1.400390625</v>
      </c>
      <c r="L1771" s="3">
        <f t="shared" si="2976"/>
        <v>7.7523193436585864E-5</v>
      </c>
      <c r="M1771" s="3">
        <f t="shared" si="2977"/>
        <v>7.7523193436585864E-5</v>
      </c>
      <c r="N1771" t="str">
        <f t="shared" si="2978"/>
        <v>2022-01-11</v>
      </c>
      <c r="S1771">
        <f t="shared" si="2979"/>
        <v>18007.181396484375</v>
      </c>
      <c r="T1771">
        <f t="shared" si="2980"/>
        <v>17894.766555059523</v>
      </c>
      <c r="U1771">
        <f t="shared" si="2981"/>
        <v>58.369384765625</v>
      </c>
      <c r="V1771">
        <f t="shared" si="2982"/>
        <v>170.78422619047706</v>
      </c>
      <c r="W1771">
        <f t="shared" si="2983"/>
        <v>44.5</v>
      </c>
      <c r="X1771">
        <f t="shared" si="2984"/>
        <v>48.285351562499997</v>
      </c>
      <c r="Y1771">
        <f t="shared" si="2985"/>
        <v>18017.901068142877</v>
      </c>
      <c r="Z1771">
        <f t="shared" si="2986"/>
        <v>17932.649906056748</v>
      </c>
      <c r="AA1771">
        <f t="shared" si="2987"/>
        <v>47.649713107122807</v>
      </c>
      <c r="AB1771">
        <f t="shared" si="2988"/>
        <v>132.90087519325243</v>
      </c>
      <c r="AC1771" s="9">
        <f t="shared" si="2989"/>
        <v>85.251162086129625</v>
      </c>
      <c r="AD1771" s="4">
        <f t="shared" si="2990"/>
        <v>3.8164076270534582E-3</v>
      </c>
      <c r="AE1771" s="2">
        <f t="shared" si="2991"/>
        <v>2.4672261962592674E-3</v>
      </c>
      <c r="AF1771">
        <f t="shared" si="2992"/>
        <v>123.13451308335425</v>
      </c>
      <c r="AG1771" s="4">
        <f t="shared" si="2993"/>
        <v>-2.490797144595442E-2</v>
      </c>
      <c r="AI1771">
        <f t="shared" si="2994"/>
        <v>1</v>
      </c>
      <c r="AJ1771">
        <f t="shared" si="2995"/>
        <v>0</v>
      </c>
      <c r="AK1771">
        <f t="shared" si="2996"/>
        <v>0</v>
      </c>
      <c r="AL1771">
        <f t="shared" si="2997"/>
        <v>0.8</v>
      </c>
      <c r="AM1771">
        <f t="shared" si="2998"/>
        <v>0</v>
      </c>
      <c r="AN1771">
        <f t="shared" si="2999"/>
        <v>0.2</v>
      </c>
      <c r="AO1771" s="7">
        <f t="shared" si="3000"/>
        <v>1.400390625</v>
      </c>
      <c r="AP1771" s="8">
        <f t="shared" si="3001"/>
        <v>0.74973480469771991</v>
      </c>
      <c r="AQ1771" s="8">
        <f t="shared" si="3002"/>
        <v>0</v>
      </c>
      <c r="AR1771" s="8">
        <f t="shared" si="3003"/>
        <v>0.16363636363636364</v>
      </c>
      <c r="AT1771" s="8">
        <f t="shared" si="2970"/>
        <v>7</v>
      </c>
      <c r="AU1771" s="8">
        <f t="shared" si="2971"/>
        <v>3</v>
      </c>
    </row>
    <row r="1772" spans="1:60" x14ac:dyDescent="0.25">
      <c r="A1772" t="s">
        <v>1830</v>
      </c>
      <c r="B1772">
        <v>18065.25</v>
      </c>
      <c r="C1772">
        <v>18079</v>
      </c>
      <c r="D1772">
        <v>18002.400390625</v>
      </c>
      <c r="E1772">
        <v>18058.099609375</v>
      </c>
      <c r="F1772">
        <v>18058.099609375</v>
      </c>
      <c r="G1772">
        <v>0</v>
      </c>
      <c r="H1772" t="str">
        <f t="shared" si="2972"/>
        <v xml:space="preserve"> 14:15:00+05:30</v>
      </c>
      <c r="I1772" t="str">
        <f t="shared" si="2973"/>
        <v>N</v>
      </c>
      <c r="J1772">
        <f t="shared" si="2974"/>
        <v>-7.451171875</v>
      </c>
      <c r="K1772">
        <f t="shared" si="2975"/>
        <v>-7.150390625</v>
      </c>
      <c r="L1772" s="3">
        <f t="shared" si="2976"/>
        <v>-4.1245196259022859E-4</v>
      </c>
      <c r="M1772" s="3">
        <f t="shared" si="2977"/>
        <v>-3.9580911556718007E-4</v>
      </c>
      <c r="N1772" t="str">
        <f t="shared" si="2978"/>
        <v>2022-01-11</v>
      </c>
      <c r="S1772">
        <f t="shared" si="2979"/>
        <v>18019.962646484375</v>
      </c>
      <c r="T1772">
        <f t="shared" si="2980"/>
        <v>17910.828497023809</v>
      </c>
      <c r="U1772">
        <f t="shared" si="2981"/>
        <v>38.136962890625</v>
      </c>
      <c r="V1772">
        <f t="shared" si="2982"/>
        <v>147.27111235119082</v>
      </c>
      <c r="W1772">
        <f t="shared" si="2983"/>
        <v>76.599609375</v>
      </c>
      <c r="X1772">
        <f t="shared" si="2984"/>
        <v>48.970312499999999</v>
      </c>
      <c r="Y1772">
        <f t="shared" si="2985"/>
        <v>18026.834077305572</v>
      </c>
      <c r="Z1772">
        <f t="shared" si="2986"/>
        <v>17944.054424540223</v>
      </c>
      <c r="AA1772">
        <f t="shared" si="2987"/>
        <v>31.265532069428446</v>
      </c>
      <c r="AB1772">
        <f t="shared" si="2988"/>
        <v>114.04518483477659</v>
      </c>
      <c r="AC1772" s="9">
        <f t="shared" si="2989"/>
        <v>82.779652765348146</v>
      </c>
      <c r="AD1772" s="4">
        <f t="shared" si="2990"/>
        <v>-2.8990916490786393E-2</v>
      </c>
      <c r="AE1772" s="2">
        <f t="shared" si="2991"/>
        <v>4.2549664329702558E-3</v>
      </c>
      <c r="AF1772">
        <f t="shared" si="2992"/>
        <v>116.00558028176238</v>
      </c>
      <c r="AG1772" s="4">
        <f t="shared" si="2993"/>
        <v>-5.7895488625240576E-2</v>
      </c>
      <c r="AI1772">
        <f t="shared" si="2994"/>
        <v>0</v>
      </c>
      <c r="AJ1772">
        <f t="shared" si="2995"/>
        <v>0</v>
      </c>
      <c r="AK1772">
        <f t="shared" si="2996"/>
        <v>1</v>
      </c>
      <c r="AL1772">
        <f t="shared" si="2997"/>
        <v>0.8</v>
      </c>
      <c r="AM1772">
        <f t="shared" si="2998"/>
        <v>0</v>
      </c>
      <c r="AN1772">
        <f t="shared" si="2999"/>
        <v>0.2</v>
      </c>
      <c r="AO1772" s="7">
        <f t="shared" si="3000"/>
        <v>-7.451171875</v>
      </c>
      <c r="AP1772" s="8">
        <f t="shared" si="3001"/>
        <v>0.6134193856617709</v>
      </c>
      <c r="AQ1772" s="8">
        <f t="shared" si="3002"/>
        <v>0</v>
      </c>
      <c r="AR1772" s="8">
        <f t="shared" si="3003"/>
        <v>0.34545454545454546</v>
      </c>
      <c r="AT1772" s="8">
        <f t="shared" si="2970"/>
        <v>7</v>
      </c>
      <c r="AU1772" s="8">
        <f t="shared" si="2971"/>
        <v>3</v>
      </c>
    </row>
    <row r="1773" spans="1:60" x14ac:dyDescent="0.25">
      <c r="A1773" t="s">
        <v>1831</v>
      </c>
      <c r="B1773">
        <v>18058.44921875</v>
      </c>
      <c r="C1773">
        <v>18064.349609375</v>
      </c>
      <c r="D1773">
        <v>18045.94921875</v>
      </c>
      <c r="E1773">
        <v>18059</v>
      </c>
      <c r="F1773">
        <v>18059</v>
      </c>
      <c r="G1773">
        <v>0</v>
      </c>
      <c r="H1773" t="str">
        <f t="shared" si="2972"/>
        <v xml:space="preserve"> 15:15:00+05:30</v>
      </c>
      <c r="I1773" t="str">
        <f t="shared" si="2973"/>
        <v>N</v>
      </c>
      <c r="J1773">
        <f t="shared" si="2974"/>
        <v>0.900390625</v>
      </c>
      <c r="K1773">
        <f t="shared" si="2975"/>
        <v>0.55078125</v>
      </c>
      <c r="L1773" s="3">
        <f t="shared" si="2976"/>
        <v>4.9860763008116054E-5</v>
      </c>
      <c r="M1773" s="3">
        <f t="shared" si="2977"/>
        <v>3.0499919640282648E-5</v>
      </c>
      <c r="N1773" t="str">
        <f t="shared" si="2978"/>
        <v>2022-01-11</v>
      </c>
      <c r="S1773">
        <f t="shared" si="2979"/>
        <v>18031.66259765625</v>
      </c>
      <c r="T1773">
        <f t="shared" si="2980"/>
        <v>17926.011811755954</v>
      </c>
      <c r="U1773">
        <f t="shared" si="2981"/>
        <v>27.33740234375</v>
      </c>
      <c r="V1773">
        <f t="shared" si="2982"/>
        <v>132.98818824404589</v>
      </c>
      <c r="W1773">
        <f t="shared" si="2983"/>
        <v>18.400390625</v>
      </c>
      <c r="X1773">
        <f t="shared" si="2984"/>
        <v>50.160351562499997</v>
      </c>
      <c r="Y1773">
        <f t="shared" si="2985"/>
        <v>18033.982060126556</v>
      </c>
      <c r="Z1773">
        <f t="shared" si="2986"/>
        <v>17954.504022309295</v>
      </c>
      <c r="AA1773">
        <f t="shared" si="2987"/>
        <v>25.017939873443538</v>
      </c>
      <c r="AB1773">
        <f t="shared" si="2988"/>
        <v>104.49597769070533</v>
      </c>
      <c r="AC1773" s="9">
        <f t="shared" si="2989"/>
        <v>79.478037817261793</v>
      </c>
      <c r="AD1773" s="4">
        <f t="shared" si="2990"/>
        <v>-3.9884377836728747E-2</v>
      </c>
      <c r="AE1773" s="2">
        <f t="shared" si="2991"/>
        <v>1.019641050850444E-3</v>
      </c>
      <c r="AF1773">
        <f t="shared" si="2992"/>
        <v>107.97024837060235</v>
      </c>
      <c r="AG1773" s="4">
        <f t="shared" si="2993"/>
        <v>-6.9266770543651934E-2</v>
      </c>
      <c r="AI1773">
        <f t="shared" si="2994"/>
        <v>0</v>
      </c>
      <c r="AJ1773">
        <f t="shared" si="2995"/>
        <v>0</v>
      </c>
      <c r="AK1773">
        <f t="shared" si="2996"/>
        <v>1</v>
      </c>
      <c r="AL1773">
        <f t="shared" si="2997"/>
        <v>0.7</v>
      </c>
      <c r="AM1773">
        <f t="shared" si="2998"/>
        <v>0</v>
      </c>
      <c r="AN1773">
        <f t="shared" si="2999"/>
        <v>0.3</v>
      </c>
      <c r="AO1773" s="7">
        <f t="shared" si="3000"/>
        <v>0.900390625</v>
      </c>
      <c r="AP1773" s="8">
        <f t="shared" si="3001"/>
        <v>0.50188858826872162</v>
      </c>
      <c r="AQ1773" s="8">
        <f t="shared" si="3002"/>
        <v>0</v>
      </c>
      <c r="AR1773" s="8">
        <f t="shared" si="3003"/>
        <v>0.34545454545454546</v>
      </c>
      <c r="AT1773" s="8">
        <f t="shared" si="2970"/>
        <v>7</v>
      </c>
      <c r="AU1773" s="8">
        <f t="shared" si="2971"/>
        <v>3</v>
      </c>
    </row>
    <row r="1774" spans="1:60" x14ac:dyDescent="0.25">
      <c r="A1774" t="s">
        <v>1832</v>
      </c>
      <c r="B1774">
        <v>18170.400390625</v>
      </c>
      <c r="C1774">
        <v>18181.69921875</v>
      </c>
      <c r="D1774">
        <v>18129.94921875</v>
      </c>
      <c r="E1774">
        <v>18155.099609375</v>
      </c>
      <c r="F1774">
        <v>18155.099609375</v>
      </c>
      <c r="G1774">
        <v>0</v>
      </c>
      <c r="H1774" t="str">
        <f t="shared" ref="H1774:H1801" si="3004">RIGHT(A1774,LEN(A1774)-10)</f>
        <v xml:space="preserve"> 09:15:00+05:30</v>
      </c>
      <c r="I1774" t="str">
        <f t="shared" ref="I1774:I1801" si="3005">IF(H1774= " 09:15:00+05:30","Y","N")</f>
        <v>Y</v>
      </c>
      <c r="J1774">
        <f t="shared" ref="J1774:J1801" si="3006">E1774-E1773</f>
        <v>96.099609375</v>
      </c>
      <c r="K1774">
        <f t="shared" ref="K1774:K1801" si="3007">E1774-B1774</f>
        <v>-15.30078125</v>
      </c>
      <c r="L1774" s="3">
        <f t="shared" ref="L1774:L1801" si="3008">(E1774-E1773)/E1773</f>
        <v>5.3214247397419569E-3</v>
      </c>
      <c r="M1774" s="3">
        <f t="shared" ref="M1774:M1801" si="3009">K1774/B1774</f>
        <v>-8.4207177173126148E-4</v>
      </c>
      <c r="N1774" t="str">
        <f t="shared" ref="N1774:N1801" si="3010">LEFT(A1774,10)</f>
        <v>2022-01-12</v>
      </c>
      <c r="S1774">
        <f t="shared" ref="S1774:S1801" si="3011">SUM(E1766:E1773)/8</f>
        <v>18038.47509765625</v>
      </c>
      <c r="T1774">
        <f t="shared" ref="T1774:T1801" si="3012">SUM(E1753:E1773)/21</f>
        <v>17940.916573660714</v>
      </c>
      <c r="U1774">
        <f t="shared" ref="U1774:U1801" si="3013">E1774-S1774</f>
        <v>116.62451171875</v>
      </c>
      <c r="V1774">
        <f t="shared" ref="V1774:V1801" si="3014">E1774-T1774</f>
        <v>214.18303571428623</v>
      </c>
      <c r="W1774">
        <f t="shared" ref="W1774:W1801" si="3015">MAX(C1774-D1774,C1774-E1774,D1774-E1774)</f>
        <v>51.75</v>
      </c>
      <c r="X1774">
        <f t="shared" ref="X1774:X1801" si="3016">SUM(W1764:W1773)/10</f>
        <v>47.850390625000003</v>
      </c>
      <c r="Y1774">
        <f t="shared" ref="Y1774:Y1801" si="3017">(E1774-Y1773)*(2/9)+Y1773</f>
        <v>18060.897071070656</v>
      </c>
      <c r="Z1774">
        <f t="shared" ref="Z1774:Z1801" si="3018">(F1774-Z1773)*(2/22)+Z1773</f>
        <v>17972.739984769814</v>
      </c>
      <c r="AA1774">
        <f t="shared" ref="AA1774:AA1801" si="3019">$E1774-Y1774</f>
        <v>94.202538304343761</v>
      </c>
      <c r="AB1774">
        <f t="shared" ref="AB1774:AB1801" si="3020">$E1774-Z1774</f>
        <v>182.35962460518567</v>
      </c>
      <c r="AC1774" s="9">
        <f t="shared" ref="AC1774:AC1801" si="3021">Y1774-Z1774</f>
        <v>88.157086300841911</v>
      </c>
      <c r="AD1774" s="4">
        <f t="shared" ref="AD1774:AD1801" si="3022">IF(AND(AC1774&gt;0,AC1773&gt;0),(AC1774-AC1773)/AC1773,IF(AND(AC1774&lt;0,AC1773&lt;0),(AC1774-AC1773)/AC1773,"CROSSOVER"))</f>
        <v>0.10920058826232271</v>
      </c>
      <c r="AE1774" s="2">
        <f t="shared" ref="AE1774:AE1801" si="3023">ABS(C1774-D1774)/D1774</f>
        <v>2.8543929922583639E-3</v>
      </c>
      <c r="AF1774">
        <f t="shared" ref="AF1774:AF1801" si="3024">Y1774-T1774</f>
        <v>119.98049740994247</v>
      </c>
      <c r="AG1774" s="4">
        <f t="shared" ref="AG1774:AG1801" si="3025">IF(AND(AF1774&gt;0,AF1773&gt;0),(AF1774-AF1773)/AF1773,IF(AND(AF1774&lt;0,AF1773&lt;0),(AF1774-AF1773)/AF1773,"CROSSOVER"))</f>
        <v>0.11123665287974109</v>
      </c>
      <c r="AI1774">
        <f t="shared" ref="AI1774:AI1801" si="3026">IF(AND(AD1774&gt;0,AB1774&gt;0,AA1774&gt;0,V1774&gt;0,U1774&gt;0),1,0)</f>
        <v>1</v>
      </c>
      <c r="AJ1774">
        <f t="shared" ref="AJ1774:AJ1801" si="3027">IF(AND(AD1774&gt;0,AB1774&lt;0,AA1774&lt;0,V1774&lt;0,U1774&lt;0),1,0)</f>
        <v>0</v>
      </c>
      <c r="AK1774">
        <f t="shared" ref="AK1774:AK1801" si="3028">IF(AND(AI1774 =0,AJ1774=0),1,0)</f>
        <v>0</v>
      </c>
      <c r="AL1774">
        <f t="shared" ref="AL1774:AL1801" si="3029">SUM(AI1764:AI1773)/10</f>
        <v>0.6</v>
      </c>
      <c r="AM1774">
        <f t="shared" ref="AM1774:AM1801" si="3030">SUM(AJ1764:AJ1773)/10</f>
        <v>0</v>
      </c>
      <c r="AN1774">
        <f t="shared" ref="AN1774:AN1801" si="3031">SUM(AK1764:AK1773)/10</f>
        <v>0.4</v>
      </c>
      <c r="AO1774" s="7">
        <f t="shared" ref="AO1774:AO1801" si="3032">J1774</f>
        <v>96.099609375</v>
      </c>
      <c r="AP1774" s="8">
        <f t="shared" ref="AP1774:AP1801" si="3033">(AI1774-AP1773)*(2/11)+AP1773</f>
        <v>0.59245429949259043</v>
      </c>
      <c r="AQ1774" s="8">
        <f t="shared" ref="AQ1774:AQ1801" si="3034">(AJ1774-AM1773)*(2/11)+AM1773</f>
        <v>0</v>
      </c>
      <c r="AR1774" s="8">
        <f t="shared" ref="AR1774:AR1801" si="3035">(AK1774-AN1773)*(2/11)+AN1773</f>
        <v>0.24545454545454545</v>
      </c>
      <c r="AT1774" s="8">
        <f t="shared" si="2970"/>
        <v>7</v>
      </c>
      <c r="AU1774" s="8">
        <f t="shared" si="2971"/>
        <v>3</v>
      </c>
    </row>
    <row r="1775" spans="1:60" x14ac:dyDescent="0.25">
      <c r="A1775" t="s">
        <v>1833</v>
      </c>
      <c r="B1775">
        <v>18155.19921875</v>
      </c>
      <c r="C1775">
        <v>18201.400390625</v>
      </c>
      <c r="D1775">
        <v>18143.099609375</v>
      </c>
      <c r="E1775">
        <v>18197</v>
      </c>
      <c r="F1775">
        <v>18197</v>
      </c>
      <c r="G1775">
        <v>0</v>
      </c>
      <c r="H1775" t="str">
        <f t="shared" si="3004"/>
        <v xml:space="preserve"> 10:15:00+05:30</v>
      </c>
      <c r="I1775" t="str">
        <f t="shared" si="3005"/>
        <v>N</v>
      </c>
      <c r="J1775">
        <f t="shared" si="3006"/>
        <v>41.900390625</v>
      </c>
      <c r="K1775">
        <f t="shared" si="3007"/>
        <v>41.80078125</v>
      </c>
      <c r="L1775" s="3">
        <f t="shared" si="3008"/>
        <v>2.3079130121303943E-3</v>
      </c>
      <c r="M1775" s="3">
        <f t="shared" si="3009"/>
        <v>2.3024138014872205E-3</v>
      </c>
      <c r="N1775" t="str">
        <f t="shared" si="3010"/>
        <v>2022-01-12</v>
      </c>
      <c r="S1775">
        <f t="shared" si="3011"/>
        <v>18057.181396484375</v>
      </c>
      <c r="T1775">
        <f t="shared" si="3012"/>
        <v>17953.747488839286</v>
      </c>
      <c r="U1775">
        <f t="shared" si="3013"/>
        <v>139.818603515625</v>
      </c>
      <c r="V1775">
        <f t="shared" si="3014"/>
        <v>243.25251116071377</v>
      </c>
      <c r="W1775">
        <f t="shared" si="3015"/>
        <v>58.30078125</v>
      </c>
      <c r="X1775">
        <f t="shared" si="3016"/>
        <v>49.855273437500003</v>
      </c>
      <c r="Y1775">
        <f t="shared" si="3017"/>
        <v>18091.142166388287</v>
      </c>
      <c r="Z1775">
        <f t="shared" si="3018"/>
        <v>17993.12725888165</v>
      </c>
      <c r="AA1775">
        <f t="shared" si="3019"/>
        <v>105.85783361171343</v>
      </c>
      <c r="AB1775">
        <f t="shared" si="3020"/>
        <v>203.87274111834995</v>
      </c>
      <c r="AC1775" s="9">
        <f t="shared" si="3021"/>
        <v>98.014907506636519</v>
      </c>
      <c r="AD1775" s="4">
        <f t="shared" si="3022"/>
        <v>0.11182108687388032</v>
      </c>
      <c r="AE1775" s="2">
        <f t="shared" si="3023"/>
        <v>3.213385943153534E-3</v>
      </c>
      <c r="AF1775">
        <f t="shared" si="3024"/>
        <v>137.39467754900033</v>
      </c>
      <c r="AG1775" s="4">
        <f t="shared" si="3025"/>
        <v>0.1451417564936249</v>
      </c>
      <c r="AI1775">
        <f t="shared" si="3026"/>
        <v>1</v>
      </c>
      <c r="AJ1775">
        <f t="shared" si="3027"/>
        <v>0</v>
      </c>
      <c r="AK1775">
        <f t="shared" si="3028"/>
        <v>0</v>
      </c>
      <c r="AL1775">
        <f t="shared" si="3029"/>
        <v>0.6</v>
      </c>
      <c r="AM1775">
        <f t="shared" si="3030"/>
        <v>0</v>
      </c>
      <c r="AN1775">
        <f t="shared" si="3031"/>
        <v>0.4</v>
      </c>
      <c r="AO1775" s="7">
        <f t="shared" si="3032"/>
        <v>41.900390625</v>
      </c>
      <c r="AP1775" s="8">
        <f t="shared" si="3033"/>
        <v>0.66655351776666494</v>
      </c>
      <c r="AQ1775" s="8">
        <f t="shared" si="3034"/>
        <v>0</v>
      </c>
      <c r="AR1775" s="8">
        <f t="shared" si="3035"/>
        <v>0.32727272727272727</v>
      </c>
      <c r="AT1775" s="8">
        <f t="shared" si="2970"/>
        <v>7</v>
      </c>
      <c r="AU1775" s="8">
        <f t="shared" si="2971"/>
        <v>3</v>
      </c>
    </row>
    <row r="1776" spans="1:60" x14ac:dyDescent="0.25">
      <c r="A1776" t="s">
        <v>1834</v>
      </c>
      <c r="B1776">
        <v>18196.599609375</v>
      </c>
      <c r="C1776">
        <v>18221</v>
      </c>
      <c r="D1776">
        <v>18184.150390625</v>
      </c>
      <c r="E1776">
        <v>18194.05078125</v>
      </c>
      <c r="F1776">
        <v>18194.05078125</v>
      </c>
      <c r="G1776">
        <v>0</v>
      </c>
      <c r="H1776" t="str">
        <f t="shared" si="3004"/>
        <v xml:space="preserve"> 11:15:00+05:30</v>
      </c>
      <c r="I1776" t="str">
        <f t="shared" si="3005"/>
        <v>N</v>
      </c>
      <c r="J1776">
        <f t="shared" si="3006"/>
        <v>-2.94921875</v>
      </c>
      <c r="K1776">
        <f t="shared" si="3007"/>
        <v>-2.548828125</v>
      </c>
      <c r="L1776" s="3">
        <f t="shared" si="3008"/>
        <v>-1.6207170137934825E-4</v>
      </c>
      <c r="M1776" s="3">
        <f t="shared" si="3009"/>
        <v>-1.4007167161532905E-4</v>
      </c>
      <c r="N1776" t="str">
        <f t="shared" si="3010"/>
        <v>2022-01-12</v>
      </c>
      <c r="S1776">
        <f t="shared" si="3011"/>
        <v>18082.843994140625</v>
      </c>
      <c r="T1776">
        <f t="shared" si="3012"/>
        <v>17971.464192708332</v>
      </c>
      <c r="U1776">
        <f t="shared" si="3013"/>
        <v>111.206787109375</v>
      </c>
      <c r="V1776">
        <f t="shared" si="3014"/>
        <v>222.58658854166788</v>
      </c>
      <c r="W1776">
        <f t="shared" si="3015"/>
        <v>36.849609375</v>
      </c>
      <c r="X1776">
        <f t="shared" si="3016"/>
        <v>50.810351562500003</v>
      </c>
      <c r="Y1776">
        <f t="shared" si="3017"/>
        <v>18114.010747468667</v>
      </c>
      <c r="Z1776">
        <f t="shared" si="3018"/>
        <v>18011.393033642409</v>
      </c>
      <c r="AA1776">
        <f t="shared" si="3019"/>
        <v>80.040033781333477</v>
      </c>
      <c r="AB1776">
        <f t="shared" si="3020"/>
        <v>182.65774760759086</v>
      </c>
      <c r="AC1776" s="9">
        <f t="shared" si="3021"/>
        <v>102.61771382625739</v>
      </c>
      <c r="AD1776" s="4">
        <f t="shared" si="3022"/>
        <v>4.6960267950150493E-2</v>
      </c>
      <c r="AE1776" s="2">
        <f t="shared" si="3023"/>
        <v>2.0264685774925256E-3</v>
      </c>
      <c r="AF1776">
        <f t="shared" si="3024"/>
        <v>142.5465547603344</v>
      </c>
      <c r="AG1776" s="4">
        <f t="shared" si="3025"/>
        <v>3.7496919846088696E-2</v>
      </c>
      <c r="AI1776">
        <f t="shared" si="3026"/>
        <v>1</v>
      </c>
      <c r="AJ1776">
        <f t="shared" si="3027"/>
        <v>0</v>
      </c>
      <c r="AK1776">
        <f t="shared" si="3028"/>
        <v>0</v>
      </c>
      <c r="AL1776">
        <f t="shared" si="3029"/>
        <v>0.6</v>
      </c>
      <c r="AM1776">
        <f t="shared" si="3030"/>
        <v>0</v>
      </c>
      <c r="AN1776">
        <f t="shared" si="3031"/>
        <v>0.4</v>
      </c>
      <c r="AO1776" s="7">
        <f t="shared" si="3032"/>
        <v>-2.94921875</v>
      </c>
      <c r="AP1776" s="8">
        <f t="shared" si="3033"/>
        <v>0.72718015089999855</v>
      </c>
      <c r="AQ1776" s="8">
        <f t="shared" si="3034"/>
        <v>0</v>
      </c>
      <c r="AR1776" s="8">
        <f t="shared" si="3035"/>
        <v>0.32727272727272727</v>
      </c>
      <c r="AT1776" s="8">
        <f t="shared" si="2970"/>
        <v>6</v>
      </c>
      <c r="AU1776" s="8">
        <f t="shared" si="2971"/>
        <v>4</v>
      </c>
    </row>
    <row r="1777" spans="1:47" x14ac:dyDescent="0.25">
      <c r="A1777" t="s">
        <v>1835</v>
      </c>
      <c r="B1777">
        <v>18193.80078125</v>
      </c>
      <c r="C1777">
        <v>18198.599609375</v>
      </c>
      <c r="D1777">
        <v>18176.19921875</v>
      </c>
      <c r="E1777">
        <v>18186.44921875</v>
      </c>
      <c r="F1777">
        <v>18186.44921875</v>
      </c>
      <c r="G1777">
        <v>0</v>
      </c>
      <c r="H1777" t="str">
        <f t="shared" si="3004"/>
        <v xml:space="preserve"> 12:15:00+05:30</v>
      </c>
      <c r="I1777" t="str">
        <f t="shared" si="3005"/>
        <v>N</v>
      </c>
      <c r="J1777">
        <f t="shared" si="3006"/>
        <v>-7.6015625</v>
      </c>
      <c r="K1777">
        <f t="shared" si="3007"/>
        <v>-7.3515625</v>
      </c>
      <c r="L1777" s="3">
        <f t="shared" si="3008"/>
        <v>-4.1780484134043642E-4</v>
      </c>
      <c r="M1777" s="3">
        <f t="shared" si="3009"/>
        <v>-4.0406963824602858E-4</v>
      </c>
      <c r="N1777" t="str">
        <f t="shared" si="3010"/>
        <v>2022-01-12</v>
      </c>
      <c r="S1777">
        <f t="shared" si="3011"/>
        <v>18102.718994140625</v>
      </c>
      <c r="T1777">
        <f t="shared" si="3012"/>
        <v>17990.433314732141</v>
      </c>
      <c r="U1777">
        <f t="shared" si="3013"/>
        <v>83.730224609375</v>
      </c>
      <c r="V1777">
        <f t="shared" si="3014"/>
        <v>196.0159040178587</v>
      </c>
      <c r="W1777">
        <f t="shared" si="3015"/>
        <v>22.400390625</v>
      </c>
      <c r="X1777">
        <f t="shared" si="3016"/>
        <v>52.635156250000001</v>
      </c>
      <c r="Y1777">
        <f t="shared" si="3017"/>
        <v>18130.108185531186</v>
      </c>
      <c r="Z1777">
        <f t="shared" si="3018"/>
        <v>18027.307232288553</v>
      </c>
      <c r="AA1777">
        <f t="shared" si="3019"/>
        <v>56.341033218814118</v>
      </c>
      <c r="AB1777">
        <f t="shared" si="3020"/>
        <v>159.14198646144723</v>
      </c>
      <c r="AC1777" s="9">
        <f t="shared" si="3021"/>
        <v>102.80095324263311</v>
      </c>
      <c r="AD1777" s="4">
        <f t="shared" si="3022"/>
        <v>1.7856509324108585E-3</v>
      </c>
      <c r="AE1777" s="2">
        <f t="shared" si="3023"/>
        <v>1.2324023496558321E-3</v>
      </c>
      <c r="AF1777">
        <f t="shared" si="3024"/>
        <v>139.67487079904458</v>
      </c>
      <c r="AG1777" s="4">
        <f t="shared" si="3025"/>
        <v>-2.014558658480398E-2</v>
      </c>
      <c r="AI1777">
        <f t="shared" si="3026"/>
        <v>1</v>
      </c>
      <c r="AJ1777">
        <f t="shared" si="3027"/>
        <v>0</v>
      </c>
      <c r="AK1777">
        <f t="shared" si="3028"/>
        <v>0</v>
      </c>
      <c r="AL1777">
        <f t="shared" si="3029"/>
        <v>0.6</v>
      </c>
      <c r="AM1777">
        <f t="shared" si="3030"/>
        <v>0</v>
      </c>
      <c r="AN1777">
        <f t="shared" si="3031"/>
        <v>0.4</v>
      </c>
      <c r="AO1777" s="7">
        <f t="shared" si="3032"/>
        <v>-7.6015625</v>
      </c>
      <c r="AP1777" s="8">
        <f t="shared" si="3033"/>
        <v>0.77678375982727155</v>
      </c>
      <c r="AQ1777" s="8">
        <f t="shared" si="3034"/>
        <v>0</v>
      </c>
      <c r="AR1777" s="8">
        <f t="shared" si="3035"/>
        <v>0.32727272727272727</v>
      </c>
      <c r="AT1777" s="8">
        <f t="shared" si="2970"/>
        <v>6</v>
      </c>
      <c r="AU1777" s="8">
        <f t="shared" si="2971"/>
        <v>4</v>
      </c>
    </row>
    <row r="1778" spans="1:47" x14ac:dyDescent="0.25">
      <c r="A1778" t="s">
        <v>1836</v>
      </c>
      <c r="B1778">
        <v>18185.30078125</v>
      </c>
      <c r="C1778">
        <v>18199.099609375</v>
      </c>
      <c r="D1778">
        <v>18158.75</v>
      </c>
      <c r="E1778">
        <v>18169.75</v>
      </c>
      <c r="F1778">
        <v>18169.75</v>
      </c>
      <c r="G1778">
        <v>0</v>
      </c>
      <c r="H1778" t="str">
        <f t="shared" si="3004"/>
        <v xml:space="preserve"> 13:15:00+05:30</v>
      </c>
      <c r="I1778" t="str">
        <f t="shared" si="3005"/>
        <v>N</v>
      </c>
      <c r="J1778">
        <f t="shared" si="3006"/>
        <v>-16.69921875</v>
      </c>
      <c r="K1778">
        <f t="shared" si="3007"/>
        <v>-15.55078125</v>
      </c>
      <c r="L1778" s="3">
        <f t="shared" si="3008"/>
        <v>-9.1822315335658353E-4</v>
      </c>
      <c r="M1778" s="3">
        <f t="shared" si="3009"/>
        <v>-8.5512917476919992E-4</v>
      </c>
      <c r="N1778" t="str">
        <f t="shared" si="3010"/>
        <v>2022-01-12</v>
      </c>
      <c r="S1778">
        <f t="shared" si="3011"/>
        <v>18122.425048828125</v>
      </c>
      <c r="T1778">
        <f t="shared" si="3012"/>
        <v>18010.461867559523</v>
      </c>
      <c r="U1778">
        <f t="shared" si="3013"/>
        <v>47.324951171875</v>
      </c>
      <c r="V1778">
        <f t="shared" si="3014"/>
        <v>159.28813244047706</v>
      </c>
      <c r="W1778">
        <f t="shared" si="3015"/>
        <v>40.349609375</v>
      </c>
      <c r="X1778">
        <f t="shared" si="3016"/>
        <v>46.625195312499997</v>
      </c>
      <c r="Y1778">
        <f t="shared" si="3017"/>
        <v>18138.917477635368</v>
      </c>
      <c r="Z1778">
        <f t="shared" si="3018"/>
        <v>18040.256574807776</v>
      </c>
      <c r="AA1778">
        <f t="shared" si="3019"/>
        <v>30.832522364631586</v>
      </c>
      <c r="AB1778">
        <f t="shared" si="3020"/>
        <v>129.49342519222409</v>
      </c>
      <c r="AC1778" s="9">
        <f t="shared" si="3021"/>
        <v>98.660902827592508</v>
      </c>
      <c r="AD1778" s="4">
        <f t="shared" si="3022"/>
        <v>-4.027249052126166E-2</v>
      </c>
      <c r="AE1778" s="2">
        <f t="shared" si="3023"/>
        <v>2.2220477386934675E-3</v>
      </c>
      <c r="AF1778">
        <f t="shared" si="3024"/>
        <v>128.45561007584547</v>
      </c>
      <c r="AG1778" s="4">
        <f t="shared" si="3025"/>
        <v>-8.0324117423675151E-2</v>
      </c>
      <c r="AI1778">
        <f t="shared" si="3026"/>
        <v>0</v>
      </c>
      <c r="AJ1778">
        <f t="shared" si="3027"/>
        <v>0</v>
      </c>
      <c r="AK1778">
        <f t="shared" si="3028"/>
        <v>1</v>
      </c>
      <c r="AL1778">
        <f t="shared" si="3029"/>
        <v>0.7</v>
      </c>
      <c r="AM1778">
        <f t="shared" si="3030"/>
        <v>0</v>
      </c>
      <c r="AN1778">
        <f t="shared" si="3031"/>
        <v>0.3</v>
      </c>
      <c r="AO1778" s="7">
        <f t="shared" si="3032"/>
        <v>-16.69921875</v>
      </c>
      <c r="AP1778" s="8">
        <f t="shared" si="3033"/>
        <v>0.63555034894958584</v>
      </c>
      <c r="AQ1778" s="8">
        <f t="shared" si="3034"/>
        <v>0</v>
      </c>
      <c r="AR1778" s="8">
        <f t="shared" si="3035"/>
        <v>0.50909090909090915</v>
      </c>
      <c r="AT1778" s="8">
        <f t="shared" si="2970"/>
        <v>5</v>
      </c>
      <c r="AU1778" s="8">
        <f t="shared" si="2971"/>
        <v>5</v>
      </c>
    </row>
    <row r="1779" spans="1:47" x14ac:dyDescent="0.25">
      <c r="A1779" t="s">
        <v>1837</v>
      </c>
      <c r="B1779">
        <v>18180.44921875</v>
      </c>
      <c r="C1779">
        <v>18227.349609375</v>
      </c>
      <c r="D1779">
        <v>18173.55078125</v>
      </c>
      <c r="E1779">
        <v>18215.099609375</v>
      </c>
      <c r="F1779">
        <v>18215.099609375</v>
      </c>
      <c r="G1779">
        <v>0</v>
      </c>
      <c r="H1779" t="str">
        <f t="shared" si="3004"/>
        <v xml:space="preserve"> 14:15:00+05:30</v>
      </c>
      <c r="I1779" t="str">
        <f t="shared" si="3005"/>
        <v>N</v>
      </c>
      <c r="J1779">
        <f t="shared" si="3006"/>
        <v>45.349609375</v>
      </c>
      <c r="K1779">
        <f t="shared" si="3007"/>
        <v>34.650390625</v>
      </c>
      <c r="L1779" s="3">
        <f t="shared" si="3008"/>
        <v>2.4958851593995515E-3</v>
      </c>
      <c r="M1779" s="3">
        <f t="shared" si="3009"/>
        <v>1.9059149863725092E-3</v>
      </c>
      <c r="N1779" t="str">
        <f t="shared" si="3010"/>
        <v>2022-01-12</v>
      </c>
      <c r="S1779">
        <f t="shared" si="3011"/>
        <v>18135.625</v>
      </c>
      <c r="T1779">
        <f t="shared" si="3012"/>
        <v>18030.457124255954</v>
      </c>
      <c r="U1779">
        <f t="shared" si="3013"/>
        <v>79.474609375</v>
      </c>
      <c r="V1779">
        <f t="shared" si="3014"/>
        <v>184.64248511904589</v>
      </c>
      <c r="W1779">
        <f t="shared" si="3015"/>
        <v>53.798828125</v>
      </c>
      <c r="X1779">
        <f t="shared" si="3016"/>
        <v>42.66015625</v>
      </c>
      <c r="Y1779">
        <f t="shared" si="3017"/>
        <v>18155.846840244176</v>
      </c>
      <c r="Z1779">
        <f t="shared" si="3018"/>
        <v>18056.151396132071</v>
      </c>
      <c r="AA1779">
        <f t="shared" si="3019"/>
        <v>59.252769130824163</v>
      </c>
      <c r="AB1779">
        <f t="shared" si="3020"/>
        <v>158.94821324292934</v>
      </c>
      <c r="AC1779" s="9">
        <f t="shared" si="3021"/>
        <v>99.695444112105179</v>
      </c>
      <c r="AD1779" s="4">
        <f t="shared" si="3022"/>
        <v>1.0485828275061558E-2</v>
      </c>
      <c r="AE1779" s="2">
        <f t="shared" si="3023"/>
        <v>2.9602816077365177E-3</v>
      </c>
      <c r="AF1779">
        <f t="shared" si="3024"/>
        <v>125.38971598822172</v>
      </c>
      <c r="AG1779" s="4">
        <f t="shared" si="3025"/>
        <v>-2.3867342857299238E-2</v>
      </c>
      <c r="AI1779">
        <f t="shared" si="3026"/>
        <v>1</v>
      </c>
      <c r="AJ1779">
        <f t="shared" si="3027"/>
        <v>0</v>
      </c>
      <c r="AK1779">
        <f t="shared" si="3028"/>
        <v>0</v>
      </c>
      <c r="AL1779">
        <f t="shared" si="3029"/>
        <v>0.6</v>
      </c>
      <c r="AM1779">
        <f t="shared" si="3030"/>
        <v>0</v>
      </c>
      <c r="AN1779">
        <f t="shared" si="3031"/>
        <v>0.4</v>
      </c>
      <c r="AO1779" s="7">
        <f t="shared" si="3032"/>
        <v>45.349609375</v>
      </c>
      <c r="AP1779" s="8">
        <f t="shared" si="3033"/>
        <v>0.70181392186784297</v>
      </c>
      <c r="AQ1779" s="8">
        <f t="shared" si="3034"/>
        <v>0</v>
      </c>
      <c r="AR1779" s="8">
        <f t="shared" si="3035"/>
        <v>0.24545454545454545</v>
      </c>
      <c r="AT1779" s="8">
        <f t="shared" si="2970"/>
        <v>6</v>
      </c>
      <c r="AU1779" s="8">
        <f t="shared" si="2971"/>
        <v>4</v>
      </c>
    </row>
    <row r="1780" spans="1:47" x14ac:dyDescent="0.25">
      <c r="A1780" t="s">
        <v>1838</v>
      </c>
      <c r="B1780">
        <v>18215.099609375</v>
      </c>
      <c r="C1780">
        <v>18217.599609375</v>
      </c>
      <c r="D1780">
        <v>18192.94921875</v>
      </c>
      <c r="E1780">
        <v>18197.599609375</v>
      </c>
      <c r="F1780">
        <v>18197.599609375</v>
      </c>
      <c r="G1780">
        <v>0</v>
      </c>
      <c r="H1780" t="str">
        <f t="shared" si="3004"/>
        <v xml:space="preserve"> 15:15:00+05:30</v>
      </c>
      <c r="I1780" t="str">
        <f t="shared" si="3005"/>
        <v>N</v>
      </c>
      <c r="J1780">
        <f t="shared" si="3006"/>
        <v>-17.5</v>
      </c>
      <c r="K1780">
        <f t="shared" si="3007"/>
        <v>-17.5</v>
      </c>
      <c r="L1780" s="3">
        <f t="shared" si="3008"/>
        <v>-9.6074138353836121E-4</v>
      </c>
      <c r="M1780" s="3">
        <f t="shared" si="3009"/>
        <v>-9.6074138353836121E-4</v>
      </c>
      <c r="N1780" t="str">
        <f t="shared" si="3010"/>
        <v>2022-01-12</v>
      </c>
      <c r="S1780">
        <f t="shared" si="3011"/>
        <v>18154.318603515625</v>
      </c>
      <c r="T1780">
        <f t="shared" si="3012"/>
        <v>18049.730933779763</v>
      </c>
      <c r="U1780">
        <f t="shared" si="3013"/>
        <v>43.281005859375</v>
      </c>
      <c r="V1780">
        <f t="shared" si="3014"/>
        <v>147.86867559523671</v>
      </c>
      <c r="W1780">
        <f t="shared" si="3015"/>
        <v>24.650390625</v>
      </c>
      <c r="X1780">
        <f t="shared" si="3016"/>
        <v>44.444921874999999</v>
      </c>
      <c r="Y1780">
        <f t="shared" si="3017"/>
        <v>18165.125233384359</v>
      </c>
      <c r="Z1780">
        <f t="shared" si="3018"/>
        <v>18069.010324608702</v>
      </c>
      <c r="AA1780">
        <f t="shared" si="3019"/>
        <v>32.47437599064142</v>
      </c>
      <c r="AB1780">
        <f t="shared" si="3020"/>
        <v>128.58928476629808</v>
      </c>
      <c r="AC1780" s="9">
        <f t="shared" si="3021"/>
        <v>96.114908775656659</v>
      </c>
      <c r="AD1780" s="4">
        <f t="shared" si="3022"/>
        <v>-3.5914733800897582E-2</v>
      </c>
      <c r="AE1780" s="2">
        <f t="shared" si="3023"/>
        <v>1.3549419793682949E-3</v>
      </c>
      <c r="AF1780">
        <f t="shared" si="3024"/>
        <v>115.39429960459529</v>
      </c>
      <c r="AG1780" s="4">
        <f t="shared" si="3025"/>
        <v>-7.9714802006293217E-2</v>
      </c>
      <c r="AI1780">
        <f t="shared" si="3026"/>
        <v>0</v>
      </c>
      <c r="AJ1780">
        <f t="shared" si="3027"/>
        <v>0</v>
      </c>
      <c r="AK1780">
        <f t="shared" si="3028"/>
        <v>1</v>
      </c>
      <c r="AL1780">
        <f t="shared" si="3029"/>
        <v>0.7</v>
      </c>
      <c r="AM1780">
        <f t="shared" si="3030"/>
        <v>0</v>
      </c>
      <c r="AN1780">
        <f t="shared" si="3031"/>
        <v>0.3</v>
      </c>
      <c r="AO1780" s="7">
        <f t="shared" si="3032"/>
        <v>-17.5</v>
      </c>
      <c r="AP1780" s="8">
        <f t="shared" si="3033"/>
        <v>0.57421139061914428</v>
      </c>
      <c r="AQ1780" s="8">
        <f t="shared" si="3034"/>
        <v>0</v>
      </c>
      <c r="AR1780" s="8">
        <f t="shared" si="3035"/>
        <v>0.50909090909090915</v>
      </c>
      <c r="AT1780" s="8">
        <f t="shared" si="2970"/>
        <v>5</v>
      </c>
      <c r="AU1780" s="8">
        <f t="shared" si="2971"/>
        <v>5</v>
      </c>
    </row>
    <row r="1781" spans="1:47" x14ac:dyDescent="0.25">
      <c r="A1781" t="s">
        <v>1839</v>
      </c>
      <c r="B1781">
        <v>18257</v>
      </c>
      <c r="C1781">
        <v>18271.55078125</v>
      </c>
      <c r="D1781">
        <v>18187.44921875</v>
      </c>
      <c r="E1781">
        <v>18197</v>
      </c>
      <c r="F1781">
        <v>18197</v>
      </c>
      <c r="G1781">
        <v>0</v>
      </c>
      <c r="H1781" t="str">
        <f t="shared" si="3004"/>
        <v xml:space="preserve"> 09:15:00+05:30</v>
      </c>
      <c r="I1781" t="str">
        <f t="shared" si="3005"/>
        <v>Y</v>
      </c>
      <c r="J1781">
        <f t="shared" si="3006"/>
        <v>-0.599609375</v>
      </c>
      <c r="K1781">
        <f t="shared" si="3007"/>
        <v>-60</v>
      </c>
      <c r="L1781" s="3">
        <f t="shared" si="3008"/>
        <v>-3.2949915805988748E-5</v>
      </c>
      <c r="M1781" s="3">
        <f t="shared" si="3009"/>
        <v>-3.2864106917894508E-3</v>
      </c>
      <c r="N1781" t="str">
        <f t="shared" si="3010"/>
        <v>2022-01-13</v>
      </c>
      <c r="S1781">
        <f t="shared" si="3011"/>
        <v>18171.756103515625</v>
      </c>
      <c r="T1781">
        <f t="shared" si="3012"/>
        <v>18067.797619047618</v>
      </c>
      <c r="U1781">
        <f t="shared" si="3013"/>
        <v>25.243896484375</v>
      </c>
      <c r="V1781">
        <f t="shared" si="3014"/>
        <v>129.20238095238165</v>
      </c>
      <c r="W1781">
        <f t="shared" si="3015"/>
        <v>84.1015625</v>
      </c>
      <c r="X1781">
        <f t="shared" si="3016"/>
        <v>42.759960937499997</v>
      </c>
      <c r="Y1781">
        <f t="shared" si="3017"/>
        <v>18172.208514854501</v>
      </c>
      <c r="Z1781">
        <f t="shared" si="3018"/>
        <v>18080.645749644274</v>
      </c>
      <c r="AA1781">
        <f t="shared" si="3019"/>
        <v>24.791485145498882</v>
      </c>
      <c r="AB1781">
        <f t="shared" si="3020"/>
        <v>116.35425035572553</v>
      </c>
      <c r="AC1781" s="9">
        <f t="shared" si="3021"/>
        <v>91.562765210226644</v>
      </c>
      <c r="AD1781" s="4">
        <f t="shared" si="3022"/>
        <v>-4.736147204857933E-2</v>
      </c>
      <c r="AE1781" s="2">
        <f t="shared" si="3023"/>
        <v>4.6241538045531487E-3</v>
      </c>
      <c r="AF1781">
        <f t="shared" si="3024"/>
        <v>104.41089580688276</v>
      </c>
      <c r="AG1781" s="4">
        <f t="shared" si="3025"/>
        <v>-9.5181511004856778E-2</v>
      </c>
      <c r="AI1781">
        <f t="shared" si="3026"/>
        <v>0</v>
      </c>
      <c r="AJ1781">
        <f t="shared" si="3027"/>
        <v>0</v>
      </c>
      <c r="AK1781">
        <f t="shared" si="3028"/>
        <v>1</v>
      </c>
      <c r="AL1781">
        <f t="shared" si="3029"/>
        <v>0.6</v>
      </c>
      <c r="AM1781">
        <f t="shared" si="3030"/>
        <v>0</v>
      </c>
      <c r="AN1781">
        <f t="shared" si="3031"/>
        <v>0.4</v>
      </c>
      <c r="AO1781" s="7">
        <f t="shared" si="3032"/>
        <v>-0.599609375</v>
      </c>
      <c r="AP1781" s="8">
        <f t="shared" si="3033"/>
        <v>0.46980931959748168</v>
      </c>
      <c r="AQ1781" s="8">
        <f t="shared" si="3034"/>
        <v>0</v>
      </c>
      <c r="AR1781" s="8">
        <f t="shared" si="3035"/>
        <v>0.42727272727272725</v>
      </c>
      <c r="AT1781" s="8">
        <f t="shared" si="2970"/>
        <v>4</v>
      </c>
      <c r="AU1781" s="8">
        <f t="shared" si="2971"/>
        <v>6</v>
      </c>
    </row>
    <row r="1782" spans="1:47" x14ac:dyDescent="0.25">
      <c r="A1782" t="s">
        <v>1840</v>
      </c>
      <c r="B1782">
        <v>18197.19921875</v>
      </c>
      <c r="C1782">
        <v>18228.25</v>
      </c>
      <c r="D1782">
        <v>18164.150390625</v>
      </c>
      <c r="E1782">
        <v>18216.19921875</v>
      </c>
      <c r="F1782">
        <v>18216.19921875</v>
      </c>
      <c r="G1782">
        <v>0</v>
      </c>
      <c r="H1782" t="str">
        <f t="shared" si="3004"/>
        <v xml:space="preserve"> 10:15:00+05:30</v>
      </c>
      <c r="I1782" t="str">
        <f t="shared" si="3005"/>
        <v>N</v>
      </c>
      <c r="J1782">
        <f t="shared" si="3006"/>
        <v>19.19921875</v>
      </c>
      <c r="K1782">
        <f t="shared" si="3007"/>
        <v>19</v>
      </c>
      <c r="L1782" s="3">
        <f t="shared" si="3008"/>
        <v>1.0550760427543002E-3</v>
      </c>
      <c r="M1782" s="3">
        <f t="shared" si="3009"/>
        <v>1.044116722117479E-3</v>
      </c>
      <c r="N1782" t="str">
        <f t="shared" si="3010"/>
        <v>2022-01-13</v>
      </c>
      <c r="S1782">
        <f t="shared" si="3011"/>
        <v>18189.006103515625</v>
      </c>
      <c r="T1782">
        <f t="shared" si="3012"/>
        <v>18078.721447172618</v>
      </c>
      <c r="U1782">
        <f t="shared" si="3013"/>
        <v>27.193115234375</v>
      </c>
      <c r="V1782">
        <f t="shared" si="3014"/>
        <v>137.47777157738165</v>
      </c>
      <c r="W1782">
        <f t="shared" si="3015"/>
        <v>64.099609375</v>
      </c>
      <c r="X1782">
        <f t="shared" si="3016"/>
        <v>46.720117187500001</v>
      </c>
      <c r="Y1782">
        <f t="shared" si="3017"/>
        <v>18181.984226831279</v>
      </c>
      <c r="Z1782">
        <f t="shared" si="3018"/>
        <v>18092.968792290249</v>
      </c>
      <c r="AA1782">
        <f t="shared" si="3019"/>
        <v>34.214991918721353</v>
      </c>
      <c r="AB1782">
        <f t="shared" si="3020"/>
        <v>123.23042645975147</v>
      </c>
      <c r="AC1782" s="9">
        <f t="shared" si="3021"/>
        <v>89.015434541030118</v>
      </c>
      <c r="AD1782" s="4">
        <f t="shared" si="3022"/>
        <v>-2.7820595668423685E-2</v>
      </c>
      <c r="AE1782" s="2">
        <f t="shared" si="3023"/>
        <v>3.5289076558231709E-3</v>
      </c>
      <c r="AF1782">
        <f t="shared" si="3024"/>
        <v>103.26277965866029</v>
      </c>
      <c r="AG1782" s="4">
        <f t="shared" si="3025"/>
        <v>-1.099613349114458E-2</v>
      </c>
      <c r="AI1782">
        <f t="shared" si="3026"/>
        <v>0</v>
      </c>
      <c r="AJ1782">
        <f t="shared" si="3027"/>
        <v>0</v>
      </c>
      <c r="AK1782">
        <f t="shared" si="3028"/>
        <v>1</v>
      </c>
      <c r="AL1782">
        <f t="shared" si="3029"/>
        <v>0.5</v>
      </c>
      <c r="AM1782">
        <f t="shared" si="3030"/>
        <v>0</v>
      </c>
      <c r="AN1782">
        <f t="shared" si="3031"/>
        <v>0.5</v>
      </c>
      <c r="AO1782" s="7">
        <f t="shared" si="3032"/>
        <v>19.19921875</v>
      </c>
      <c r="AP1782" s="8">
        <f t="shared" si="3033"/>
        <v>0.38438944330703045</v>
      </c>
      <c r="AQ1782" s="8">
        <f t="shared" si="3034"/>
        <v>0</v>
      </c>
      <c r="AR1782" s="8">
        <f t="shared" si="3035"/>
        <v>0.50909090909090915</v>
      </c>
      <c r="AT1782" s="8">
        <f t="shared" si="2970"/>
        <v>5</v>
      </c>
      <c r="AU1782" s="8">
        <f t="shared" si="2971"/>
        <v>5</v>
      </c>
    </row>
    <row r="1783" spans="1:47" x14ac:dyDescent="0.25">
      <c r="A1783" t="s">
        <v>1841</v>
      </c>
      <c r="B1783">
        <v>18215.94921875</v>
      </c>
      <c r="C1783">
        <v>18252.849609375</v>
      </c>
      <c r="D1783">
        <v>18215.099609375</v>
      </c>
      <c r="E1783">
        <v>18250.099609375</v>
      </c>
      <c r="F1783">
        <v>18250.099609375</v>
      </c>
      <c r="G1783">
        <v>0</v>
      </c>
      <c r="H1783" t="str">
        <f t="shared" si="3004"/>
        <v xml:space="preserve"> 11:15:00+05:30</v>
      </c>
      <c r="I1783" t="str">
        <f t="shared" si="3005"/>
        <v>N</v>
      </c>
      <c r="J1783">
        <f t="shared" si="3006"/>
        <v>33.900390625</v>
      </c>
      <c r="K1783">
        <f t="shared" si="3007"/>
        <v>34.150390625</v>
      </c>
      <c r="L1783" s="3">
        <f t="shared" si="3008"/>
        <v>1.861002408784935E-3</v>
      </c>
      <c r="M1783" s="3">
        <f t="shared" si="3009"/>
        <v>1.8747521863888596E-3</v>
      </c>
      <c r="N1783" t="str">
        <f t="shared" si="3010"/>
        <v>2022-01-13</v>
      </c>
      <c r="S1783">
        <f t="shared" si="3011"/>
        <v>18196.6435546875</v>
      </c>
      <c r="T1783">
        <f t="shared" si="3012"/>
        <v>18090.835658482141</v>
      </c>
      <c r="U1783">
        <f t="shared" si="3013"/>
        <v>53.4560546875</v>
      </c>
      <c r="V1783">
        <f t="shared" si="3014"/>
        <v>159.2639508928587</v>
      </c>
      <c r="W1783">
        <f t="shared" si="3015"/>
        <v>37.75</v>
      </c>
      <c r="X1783">
        <f t="shared" si="3016"/>
        <v>45.470117187500001</v>
      </c>
      <c r="Y1783">
        <f t="shared" si="3017"/>
        <v>18197.120978507661</v>
      </c>
      <c r="Z1783">
        <f t="shared" si="3018"/>
        <v>18107.253412025228</v>
      </c>
      <c r="AA1783">
        <f t="shared" si="3019"/>
        <v>52.978630867339234</v>
      </c>
      <c r="AB1783">
        <f t="shared" si="3020"/>
        <v>142.84619734977241</v>
      </c>
      <c r="AC1783" s="9">
        <f t="shared" si="3021"/>
        <v>89.867566482433176</v>
      </c>
      <c r="AD1783" s="4">
        <f t="shared" si="3022"/>
        <v>9.5728560535227533E-3</v>
      </c>
      <c r="AE1783" s="2">
        <f t="shared" si="3023"/>
        <v>2.072456413061322E-3</v>
      </c>
      <c r="AF1783">
        <f t="shared" si="3024"/>
        <v>106.28532002551947</v>
      </c>
      <c r="AG1783" s="4">
        <f t="shared" si="3025"/>
        <v>2.9270375800945093E-2</v>
      </c>
      <c r="AI1783">
        <f t="shared" si="3026"/>
        <v>1</v>
      </c>
      <c r="AJ1783">
        <f t="shared" si="3027"/>
        <v>0</v>
      </c>
      <c r="AK1783">
        <f t="shared" si="3028"/>
        <v>0</v>
      </c>
      <c r="AL1783">
        <f t="shared" si="3029"/>
        <v>0.5</v>
      </c>
      <c r="AM1783">
        <f t="shared" si="3030"/>
        <v>0</v>
      </c>
      <c r="AN1783">
        <f t="shared" si="3031"/>
        <v>0.5</v>
      </c>
      <c r="AO1783" s="7">
        <f t="shared" si="3032"/>
        <v>33.900390625</v>
      </c>
      <c r="AP1783" s="8">
        <f t="shared" si="3033"/>
        <v>0.4963186354330249</v>
      </c>
      <c r="AQ1783" s="8">
        <f t="shared" si="3034"/>
        <v>0</v>
      </c>
      <c r="AR1783" s="8">
        <f t="shared" si="3035"/>
        <v>0.40909090909090906</v>
      </c>
      <c r="AT1783" s="8">
        <f t="shared" si="2970"/>
        <v>5</v>
      </c>
      <c r="AU1783" s="8">
        <f t="shared" si="2971"/>
        <v>5</v>
      </c>
    </row>
    <row r="1784" spans="1:47" x14ac:dyDescent="0.25">
      <c r="A1784" t="s">
        <v>1842</v>
      </c>
      <c r="B1784">
        <v>18250.400390625</v>
      </c>
      <c r="C1784">
        <v>18256.150390625</v>
      </c>
      <c r="D1784">
        <v>18204</v>
      </c>
      <c r="E1784">
        <v>18214.55078125</v>
      </c>
      <c r="F1784">
        <v>18214.55078125</v>
      </c>
      <c r="G1784">
        <v>0</v>
      </c>
      <c r="H1784" t="str">
        <f t="shared" si="3004"/>
        <v xml:space="preserve"> 12:15:00+05:30</v>
      </c>
      <c r="I1784" t="str">
        <f t="shared" si="3005"/>
        <v>N</v>
      </c>
      <c r="J1784">
        <f t="shared" si="3006"/>
        <v>-35.548828125</v>
      </c>
      <c r="K1784">
        <f t="shared" si="3007"/>
        <v>-35.849609375</v>
      </c>
      <c r="L1784" s="3">
        <f t="shared" si="3008"/>
        <v>-1.9478703615808603E-3</v>
      </c>
      <c r="M1784" s="3">
        <f t="shared" si="3009"/>
        <v>-1.9643190619212658E-3</v>
      </c>
      <c r="N1784" t="str">
        <f t="shared" si="3010"/>
        <v>2022-01-13</v>
      </c>
      <c r="S1784">
        <f t="shared" si="3011"/>
        <v>18203.281005859375</v>
      </c>
      <c r="T1784">
        <f t="shared" si="3012"/>
        <v>18105.640438988095</v>
      </c>
      <c r="U1784">
        <f t="shared" si="3013"/>
        <v>11.269775390625</v>
      </c>
      <c r="V1784">
        <f t="shared" si="3014"/>
        <v>108.91034226190459</v>
      </c>
      <c r="W1784">
        <f t="shared" si="3015"/>
        <v>52.150390625</v>
      </c>
      <c r="X1784">
        <f t="shared" si="3016"/>
        <v>47.405078125000003</v>
      </c>
      <c r="Y1784">
        <f t="shared" si="3017"/>
        <v>18200.994268005958</v>
      </c>
      <c r="Z1784">
        <f t="shared" si="3018"/>
        <v>18117.007718318389</v>
      </c>
      <c r="AA1784">
        <f t="shared" si="3019"/>
        <v>13.556513244042435</v>
      </c>
      <c r="AB1784">
        <f t="shared" si="3020"/>
        <v>97.543062931610621</v>
      </c>
      <c r="AC1784" s="9">
        <f t="shared" si="3021"/>
        <v>83.986549687568186</v>
      </c>
      <c r="AD1784" s="4">
        <f t="shared" si="3022"/>
        <v>-6.5440926299195831E-2</v>
      </c>
      <c r="AE1784" s="2">
        <f t="shared" si="3023"/>
        <v>2.8647764570973412E-3</v>
      </c>
      <c r="AF1784">
        <f t="shared" si="3024"/>
        <v>95.353829017862154</v>
      </c>
      <c r="AG1784" s="4">
        <f t="shared" si="3025"/>
        <v>-0.1028504313204554</v>
      </c>
      <c r="AI1784">
        <f t="shared" si="3026"/>
        <v>0</v>
      </c>
      <c r="AJ1784">
        <f t="shared" si="3027"/>
        <v>0</v>
      </c>
      <c r="AK1784">
        <f t="shared" si="3028"/>
        <v>1</v>
      </c>
      <c r="AL1784">
        <f t="shared" si="3029"/>
        <v>0.6</v>
      </c>
      <c r="AM1784">
        <f t="shared" si="3030"/>
        <v>0</v>
      </c>
      <c r="AN1784">
        <f t="shared" si="3031"/>
        <v>0.4</v>
      </c>
      <c r="AO1784" s="7">
        <f t="shared" si="3032"/>
        <v>-35.548828125</v>
      </c>
      <c r="AP1784" s="8">
        <f t="shared" si="3033"/>
        <v>0.40607888353611127</v>
      </c>
      <c r="AQ1784" s="8">
        <f t="shared" si="3034"/>
        <v>0</v>
      </c>
      <c r="AR1784" s="8">
        <f t="shared" si="3035"/>
        <v>0.59090909090909094</v>
      </c>
      <c r="AT1784" s="8">
        <f t="shared" si="2970"/>
        <v>4</v>
      </c>
      <c r="AU1784" s="8">
        <f t="shared" si="2971"/>
        <v>6</v>
      </c>
    </row>
    <row r="1785" spans="1:47" x14ac:dyDescent="0.25">
      <c r="A1785" t="s">
        <v>1843</v>
      </c>
      <c r="B1785">
        <v>18214.849609375</v>
      </c>
      <c r="C1785">
        <v>18245.05078125</v>
      </c>
      <c r="D1785">
        <v>18187.849609375</v>
      </c>
      <c r="E1785">
        <v>18217.400390625</v>
      </c>
      <c r="F1785">
        <v>18217.400390625</v>
      </c>
      <c r="G1785">
        <v>0</v>
      </c>
      <c r="H1785" t="str">
        <f t="shared" si="3004"/>
        <v xml:space="preserve"> 13:15:00+05:30</v>
      </c>
      <c r="I1785" t="str">
        <f t="shared" si="3005"/>
        <v>N</v>
      </c>
      <c r="J1785">
        <f t="shared" si="3006"/>
        <v>2.849609375</v>
      </c>
      <c r="K1785">
        <f t="shared" si="3007"/>
        <v>2.55078125</v>
      </c>
      <c r="L1785" s="3">
        <f t="shared" si="3008"/>
        <v>1.5644686543317768E-4</v>
      </c>
      <c r="M1785" s="3">
        <f t="shared" si="3009"/>
        <v>1.4003855671073664E-4</v>
      </c>
      <c r="N1785" t="str">
        <f t="shared" si="3010"/>
        <v>2022-01-13</v>
      </c>
      <c r="S1785">
        <f t="shared" si="3011"/>
        <v>18205.843505859375</v>
      </c>
      <c r="T1785">
        <f t="shared" si="3012"/>
        <v>18117.604724702382</v>
      </c>
      <c r="U1785">
        <f t="shared" si="3013"/>
        <v>11.556884765625</v>
      </c>
      <c r="V1785">
        <f t="shared" si="3014"/>
        <v>99.795665922618355</v>
      </c>
      <c r="W1785">
        <f t="shared" si="3015"/>
        <v>57.201171875</v>
      </c>
      <c r="X1785">
        <f t="shared" si="3016"/>
        <v>47.445117187500003</v>
      </c>
      <c r="Y1785">
        <f t="shared" si="3017"/>
        <v>18204.640073032413</v>
      </c>
      <c r="Z1785">
        <f t="shared" si="3018"/>
        <v>18126.134324891718</v>
      </c>
      <c r="AA1785">
        <f t="shared" si="3019"/>
        <v>12.760317592586944</v>
      </c>
      <c r="AB1785">
        <f t="shared" si="3020"/>
        <v>91.266065733281721</v>
      </c>
      <c r="AC1785" s="9">
        <f t="shared" si="3021"/>
        <v>78.505748140694777</v>
      </c>
      <c r="AD1785" s="4">
        <f t="shared" si="3022"/>
        <v>-6.525808676820409E-2</v>
      </c>
      <c r="AE1785" s="2">
        <f t="shared" si="3023"/>
        <v>3.1450211599240094E-3</v>
      </c>
      <c r="AF1785">
        <f t="shared" si="3024"/>
        <v>87.035348330031411</v>
      </c>
      <c r="AG1785" s="4">
        <f t="shared" si="3025"/>
        <v>-8.7238035152972029E-2</v>
      </c>
      <c r="AI1785">
        <f t="shared" si="3026"/>
        <v>0</v>
      </c>
      <c r="AJ1785">
        <f t="shared" si="3027"/>
        <v>0</v>
      </c>
      <c r="AK1785">
        <f t="shared" si="3028"/>
        <v>1</v>
      </c>
      <c r="AL1785">
        <f t="shared" si="3029"/>
        <v>0.5</v>
      </c>
      <c r="AM1785">
        <f t="shared" si="3030"/>
        <v>0</v>
      </c>
      <c r="AN1785">
        <f t="shared" si="3031"/>
        <v>0.5</v>
      </c>
      <c r="AO1785" s="7">
        <f t="shared" si="3032"/>
        <v>2.849609375</v>
      </c>
      <c r="AP1785" s="8">
        <f t="shared" si="3033"/>
        <v>0.33224635925681834</v>
      </c>
      <c r="AQ1785" s="8">
        <f t="shared" si="3034"/>
        <v>0</v>
      </c>
      <c r="AR1785" s="8">
        <f t="shared" si="3035"/>
        <v>0.50909090909090915</v>
      </c>
      <c r="AT1785" s="8">
        <f t="shared" si="2970"/>
        <v>4</v>
      </c>
      <c r="AU1785" s="8">
        <f t="shared" si="2971"/>
        <v>6</v>
      </c>
    </row>
    <row r="1786" spans="1:47" x14ac:dyDescent="0.25">
      <c r="A1786" t="s">
        <v>1844</v>
      </c>
      <c r="B1786">
        <v>18216.849609375</v>
      </c>
      <c r="C1786">
        <v>18269.5</v>
      </c>
      <c r="D1786">
        <v>18203.900390625</v>
      </c>
      <c r="E1786">
        <v>18269.5</v>
      </c>
      <c r="F1786">
        <v>18269.5</v>
      </c>
      <c r="G1786">
        <v>0</v>
      </c>
      <c r="H1786" t="str">
        <f t="shared" si="3004"/>
        <v xml:space="preserve"> 14:15:00+05:30</v>
      </c>
      <c r="I1786" t="str">
        <f t="shared" si="3005"/>
        <v>N</v>
      </c>
      <c r="J1786">
        <f t="shared" si="3006"/>
        <v>52.099609375</v>
      </c>
      <c r="K1786">
        <f t="shared" si="3007"/>
        <v>52.650390625</v>
      </c>
      <c r="L1786" s="3">
        <f t="shared" si="3008"/>
        <v>2.8598816657623332E-3</v>
      </c>
      <c r="M1786" s="3">
        <f t="shared" si="3009"/>
        <v>2.8902028481315642E-3</v>
      </c>
      <c r="N1786" t="str">
        <f t="shared" si="3010"/>
        <v>2022-01-13</v>
      </c>
      <c r="S1786">
        <f t="shared" si="3011"/>
        <v>18209.71240234375</v>
      </c>
      <c r="T1786">
        <f t="shared" si="3012"/>
        <v>18129.647600446428</v>
      </c>
      <c r="U1786">
        <f t="shared" si="3013"/>
        <v>59.78759765625</v>
      </c>
      <c r="V1786">
        <f t="shared" si="3014"/>
        <v>139.85239955357247</v>
      </c>
      <c r="W1786">
        <f t="shared" si="3015"/>
        <v>65.599609375</v>
      </c>
      <c r="X1786">
        <f t="shared" si="3016"/>
        <v>47.335156249999997</v>
      </c>
      <c r="Y1786">
        <f t="shared" si="3017"/>
        <v>18219.05339013632</v>
      </c>
      <c r="Z1786">
        <f t="shared" si="3018"/>
        <v>18139.16756808338</v>
      </c>
      <c r="AA1786">
        <f t="shared" si="3019"/>
        <v>50.446609863680351</v>
      </c>
      <c r="AB1786">
        <f t="shared" si="3020"/>
        <v>130.33243191662041</v>
      </c>
      <c r="AC1786" s="9">
        <f t="shared" si="3021"/>
        <v>79.885822052940057</v>
      </c>
      <c r="AD1786" s="4">
        <f t="shared" si="3022"/>
        <v>1.757927215433917E-2</v>
      </c>
      <c r="AE1786" s="2">
        <f t="shared" si="3023"/>
        <v>3.6036018637403537E-3</v>
      </c>
      <c r="AF1786">
        <f t="shared" si="3024"/>
        <v>89.405789689892117</v>
      </c>
      <c r="AG1786" s="4">
        <f t="shared" si="3025"/>
        <v>2.7235386602603957E-2</v>
      </c>
      <c r="AI1786">
        <f t="shared" si="3026"/>
        <v>1</v>
      </c>
      <c r="AJ1786">
        <f t="shared" si="3027"/>
        <v>0</v>
      </c>
      <c r="AK1786">
        <f t="shared" si="3028"/>
        <v>0</v>
      </c>
      <c r="AL1786">
        <f t="shared" si="3029"/>
        <v>0.4</v>
      </c>
      <c r="AM1786">
        <f t="shared" si="3030"/>
        <v>0</v>
      </c>
      <c r="AN1786">
        <f t="shared" si="3031"/>
        <v>0.6</v>
      </c>
      <c r="AO1786" s="7">
        <f t="shared" si="3032"/>
        <v>52.099609375</v>
      </c>
      <c r="AP1786" s="8">
        <f t="shared" si="3033"/>
        <v>0.45365611211921497</v>
      </c>
      <c r="AQ1786" s="8">
        <f t="shared" si="3034"/>
        <v>0</v>
      </c>
      <c r="AR1786" s="8">
        <f t="shared" si="3035"/>
        <v>0.40909090909090906</v>
      </c>
      <c r="AT1786" s="8">
        <f t="shared" si="2970"/>
        <v>5</v>
      </c>
      <c r="AU1786" s="8">
        <f t="shared" si="2971"/>
        <v>5</v>
      </c>
    </row>
    <row r="1787" spans="1:47" x14ac:dyDescent="0.25">
      <c r="A1787" t="s">
        <v>1845</v>
      </c>
      <c r="B1787">
        <v>18269.150390625</v>
      </c>
      <c r="C1787">
        <v>18269.80078125</v>
      </c>
      <c r="D1787">
        <v>18255.25</v>
      </c>
      <c r="E1787">
        <v>18258.55078125</v>
      </c>
      <c r="F1787">
        <v>18258.55078125</v>
      </c>
      <c r="G1787">
        <v>0</v>
      </c>
      <c r="H1787" t="str">
        <f t="shared" si="3004"/>
        <v xml:space="preserve"> 15:15:00+05:30</v>
      </c>
      <c r="I1787" t="str">
        <f t="shared" si="3005"/>
        <v>N</v>
      </c>
      <c r="J1787">
        <f t="shared" si="3006"/>
        <v>-10.94921875</v>
      </c>
      <c r="K1787">
        <f t="shared" si="3007"/>
        <v>-10.599609375</v>
      </c>
      <c r="L1787" s="3">
        <f t="shared" si="3008"/>
        <v>-5.9931682585730314E-4</v>
      </c>
      <c r="M1787" s="3">
        <f t="shared" si="3009"/>
        <v>-5.8019169738945811E-4</v>
      </c>
      <c r="N1787" t="str">
        <f t="shared" si="3010"/>
        <v>2022-01-13</v>
      </c>
      <c r="S1787">
        <f t="shared" si="3011"/>
        <v>18222.18115234375</v>
      </c>
      <c r="T1787">
        <f t="shared" si="3012"/>
        <v>18142.266648065477</v>
      </c>
      <c r="U1787">
        <f t="shared" si="3013"/>
        <v>36.36962890625</v>
      </c>
      <c r="V1787">
        <f t="shared" si="3014"/>
        <v>116.28413318452294</v>
      </c>
      <c r="W1787">
        <f t="shared" si="3015"/>
        <v>14.55078125</v>
      </c>
      <c r="X1787">
        <f t="shared" si="3016"/>
        <v>50.210156249999997</v>
      </c>
      <c r="Y1787">
        <f t="shared" si="3017"/>
        <v>18227.830588161582</v>
      </c>
      <c r="Z1787">
        <f t="shared" si="3018"/>
        <v>18150.020587462164</v>
      </c>
      <c r="AA1787">
        <f t="shared" si="3019"/>
        <v>30.720193088418455</v>
      </c>
      <c r="AB1787">
        <f t="shared" si="3020"/>
        <v>108.53019378783574</v>
      </c>
      <c r="AC1787" s="9">
        <f t="shared" si="3021"/>
        <v>77.810000699417287</v>
      </c>
      <c r="AD1787" s="4">
        <f t="shared" si="3022"/>
        <v>-2.5984853133853091E-2</v>
      </c>
      <c r="AE1787" s="2">
        <f t="shared" si="3023"/>
        <v>7.9707378699278293E-4</v>
      </c>
      <c r="AF1787">
        <f t="shared" si="3024"/>
        <v>85.563940096104488</v>
      </c>
      <c r="AG1787" s="4">
        <f t="shared" si="3025"/>
        <v>-4.297092623546251E-2</v>
      </c>
      <c r="AI1787">
        <f t="shared" si="3026"/>
        <v>0</v>
      </c>
      <c r="AJ1787">
        <f t="shared" si="3027"/>
        <v>0</v>
      </c>
      <c r="AK1787">
        <f t="shared" si="3028"/>
        <v>1</v>
      </c>
      <c r="AL1787">
        <f t="shared" si="3029"/>
        <v>0.4</v>
      </c>
      <c r="AM1787">
        <f t="shared" si="3030"/>
        <v>0</v>
      </c>
      <c r="AN1787">
        <f t="shared" si="3031"/>
        <v>0.6</v>
      </c>
      <c r="AO1787" s="7">
        <f t="shared" si="3032"/>
        <v>-10.94921875</v>
      </c>
      <c r="AP1787" s="8">
        <f t="shared" si="3033"/>
        <v>0.37117318264299404</v>
      </c>
      <c r="AQ1787" s="8">
        <f t="shared" si="3034"/>
        <v>0</v>
      </c>
      <c r="AR1787" s="8">
        <f t="shared" si="3035"/>
        <v>0.67272727272727273</v>
      </c>
      <c r="AT1787" s="8">
        <f t="shared" si="2970"/>
        <v>5</v>
      </c>
      <c r="AU1787" s="8">
        <f t="shared" si="2971"/>
        <v>5</v>
      </c>
    </row>
    <row r="1788" spans="1:47" x14ac:dyDescent="0.25">
      <c r="A1788" t="s">
        <v>1846</v>
      </c>
      <c r="B1788">
        <v>18185</v>
      </c>
      <c r="C1788">
        <v>18230.900390625</v>
      </c>
      <c r="D1788">
        <v>18120.94921875</v>
      </c>
      <c r="E1788">
        <v>18202.80078125</v>
      </c>
      <c r="F1788">
        <v>18202.80078125</v>
      </c>
      <c r="G1788">
        <v>0</v>
      </c>
      <c r="H1788" t="str">
        <f t="shared" si="3004"/>
        <v xml:space="preserve"> 09:15:00+05:30</v>
      </c>
      <c r="I1788" t="str">
        <f t="shared" si="3005"/>
        <v>Y</v>
      </c>
      <c r="J1788">
        <f t="shared" si="3006"/>
        <v>-55.75</v>
      </c>
      <c r="K1788">
        <f t="shared" si="3007"/>
        <v>17.80078125</v>
      </c>
      <c r="L1788" s="3">
        <f t="shared" si="3008"/>
        <v>-3.0533639097606023E-3</v>
      </c>
      <c r="M1788" s="3">
        <f t="shared" si="3009"/>
        <v>9.788716662084136E-4</v>
      </c>
      <c r="N1788" t="str">
        <f t="shared" si="3010"/>
        <v>2022-01-14</v>
      </c>
      <c r="S1788">
        <f t="shared" si="3011"/>
        <v>18227.612548828125</v>
      </c>
      <c r="T1788">
        <f t="shared" si="3012"/>
        <v>18154.319103422618</v>
      </c>
      <c r="U1788">
        <f t="shared" si="3013"/>
        <v>-24.811767578125</v>
      </c>
      <c r="V1788">
        <f t="shared" si="3014"/>
        <v>48.481677827381645</v>
      </c>
      <c r="W1788">
        <f t="shared" si="3015"/>
        <v>109.951171875</v>
      </c>
      <c r="X1788">
        <f t="shared" si="3016"/>
        <v>49.425195312500001</v>
      </c>
      <c r="Y1788">
        <f t="shared" si="3017"/>
        <v>18222.268408847896</v>
      </c>
      <c r="Z1788">
        <f t="shared" si="3018"/>
        <v>18154.818786897424</v>
      </c>
      <c r="AA1788">
        <f t="shared" si="3019"/>
        <v>-19.467627597896353</v>
      </c>
      <c r="AB1788">
        <f t="shared" si="3020"/>
        <v>47.981994352576294</v>
      </c>
      <c r="AC1788" s="9">
        <f t="shared" si="3021"/>
        <v>67.449621950472647</v>
      </c>
      <c r="AD1788" s="4">
        <f t="shared" si="3022"/>
        <v>-0.13314970641071114</v>
      </c>
      <c r="AE1788" s="2">
        <f t="shared" si="3023"/>
        <v>6.0676276141887744E-3</v>
      </c>
      <c r="AF1788">
        <f t="shared" si="3024"/>
        <v>67.949305425277998</v>
      </c>
      <c r="AG1788" s="4">
        <f t="shared" si="3025"/>
        <v>-0.20586516529091489</v>
      </c>
      <c r="AI1788">
        <f t="shared" si="3026"/>
        <v>0</v>
      </c>
      <c r="AJ1788">
        <f t="shared" si="3027"/>
        <v>0</v>
      </c>
      <c r="AK1788">
        <f t="shared" si="3028"/>
        <v>1</v>
      </c>
      <c r="AL1788">
        <f t="shared" si="3029"/>
        <v>0.3</v>
      </c>
      <c r="AM1788">
        <f t="shared" si="3030"/>
        <v>0</v>
      </c>
      <c r="AN1788">
        <f t="shared" si="3031"/>
        <v>0.7</v>
      </c>
      <c r="AO1788" s="7">
        <f t="shared" si="3032"/>
        <v>-55.75</v>
      </c>
      <c r="AP1788" s="8">
        <f t="shared" si="3033"/>
        <v>0.30368714943517694</v>
      </c>
      <c r="AQ1788" s="8">
        <f t="shared" si="3034"/>
        <v>0</v>
      </c>
      <c r="AR1788" s="8">
        <f t="shared" si="3035"/>
        <v>0.67272727272727273</v>
      </c>
      <c r="AT1788" s="8">
        <f t="shared" si="2970"/>
        <v>5</v>
      </c>
      <c r="AU1788" s="8">
        <f t="shared" si="2971"/>
        <v>5</v>
      </c>
    </row>
    <row r="1789" spans="1:47" x14ac:dyDescent="0.25">
      <c r="A1789" t="s">
        <v>1847</v>
      </c>
      <c r="B1789">
        <v>18202.55078125</v>
      </c>
      <c r="C1789">
        <v>18217.19921875</v>
      </c>
      <c r="D1789">
        <v>18153.69921875</v>
      </c>
      <c r="E1789">
        <v>18186.400390625</v>
      </c>
      <c r="F1789">
        <v>18186.400390625</v>
      </c>
      <c r="G1789">
        <v>0</v>
      </c>
      <c r="H1789" t="str">
        <f t="shared" si="3004"/>
        <v xml:space="preserve"> 10:15:00+05:30</v>
      </c>
      <c r="I1789" t="str">
        <f t="shared" si="3005"/>
        <v>N</v>
      </c>
      <c r="J1789">
        <f t="shared" si="3006"/>
        <v>-16.400390625</v>
      </c>
      <c r="K1789">
        <f t="shared" si="3007"/>
        <v>-16.150390625</v>
      </c>
      <c r="L1789" s="3">
        <f t="shared" si="3008"/>
        <v>-9.0098171276441186E-4</v>
      </c>
      <c r="M1789" s="3">
        <f t="shared" si="3009"/>
        <v>-8.872597483225329E-4</v>
      </c>
      <c r="N1789" t="str">
        <f t="shared" si="3010"/>
        <v>2022-01-14</v>
      </c>
      <c r="S1789">
        <f t="shared" si="3011"/>
        <v>18228.2626953125</v>
      </c>
      <c r="T1789">
        <f t="shared" si="3012"/>
        <v>18164.371558779763</v>
      </c>
      <c r="U1789">
        <f t="shared" si="3013"/>
        <v>-41.8623046875</v>
      </c>
      <c r="V1789">
        <f t="shared" si="3014"/>
        <v>22.028831845236709</v>
      </c>
      <c r="W1789">
        <f t="shared" si="3015"/>
        <v>63.5</v>
      </c>
      <c r="X1789">
        <f t="shared" si="3016"/>
        <v>56.385351562499999</v>
      </c>
      <c r="Y1789">
        <f t="shared" si="3017"/>
        <v>18214.297738131696</v>
      </c>
      <c r="Z1789">
        <f t="shared" si="3018"/>
        <v>18157.68984178175</v>
      </c>
      <c r="AA1789">
        <f t="shared" si="3019"/>
        <v>-27.897347506695951</v>
      </c>
      <c r="AB1789">
        <f t="shared" si="3020"/>
        <v>28.710548843249853</v>
      </c>
      <c r="AC1789" s="9">
        <f t="shared" si="3021"/>
        <v>56.607896349945804</v>
      </c>
      <c r="AD1789" s="4">
        <f t="shared" si="3022"/>
        <v>-0.16073812257224773</v>
      </c>
      <c r="AE1789" s="2">
        <f t="shared" si="3023"/>
        <v>3.4979096676017521E-3</v>
      </c>
      <c r="AF1789">
        <f t="shared" si="3024"/>
        <v>49.92617935193266</v>
      </c>
      <c r="AG1789" s="4">
        <f t="shared" si="3025"/>
        <v>-0.26524371309674211</v>
      </c>
      <c r="AI1789">
        <f t="shared" si="3026"/>
        <v>0</v>
      </c>
      <c r="AJ1789">
        <f t="shared" si="3027"/>
        <v>0</v>
      </c>
      <c r="AK1789">
        <f t="shared" si="3028"/>
        <v>1</v>
      </c>
      <c r="AL1789">
        <f t="shared" si="3029"/>
        <v>0.3</v>
      </c>
      <c r="AM1789">
        <f t="shared" si="3030"/>
        <v>0</v>
      </c>
      <c r="AN1789">
        <f t="shared" si="3031"/>
        <v>0.7</v>
      </c>
      <c r="AO1789" s="7">
        <f t="shared" si="3032"/>
        <v>-16.400390625</v>
      </c>
      <c r="AP1789" s="8">
        <f t="shared" si="3033"/>
        <v>0.24847130408332657</v>
      </c>
      <c r="AQ1789" s="8">
        <f t="shared" si="3034"/>
        <v>0</v>
      </c>
      <c r="AR1789" s="8">
        <f t="shared" si="3035"/>
        <v>0.75454545454545452</v>
      </c>
      <c r="AT1789" s="8">
        <f t="shared" si="2970"/>
        <v>4</v>
      </c>
      <c r="AU1789" s="8">
        <f t="shared" si="2971"/>
        <v>6</v>
      </c>
    </row>
    <row r="1790" spans="1:47" x14ac:dyDescent="0.25">
      <c r="A1790" t="s">
        <v>1848</v>
      </c>
      <c r="B1790">
        <v>18185.94921875</v>
      </c>
      <c r="C1790">
        <v>18197.900390625</v>
      </c>
      <c r="D1790">
        <v>18141.650390625</v>
      </c>
      <c r="E1790">
        <v>18195.75</v>
      </c>
      <c r="F1790">
        <v>18195.75</v>
      </c>
      <c r="G1790">
        <v>0</v>
      </c>
      <c r="H1790" t="str">
        <f t="shared" si="3004"/>
        <v xml:space="preserve"> 11:15:00+05:30</v>
      </c>
      <c r="I1790" t="str">
        <f t="shared" si="3005"/>
        <v>N</v>
      </c>
      <c r="J1790">
        <f t="shared" si="3006"/>
        <v>9.349609375</v>
      </c>
      <c r="K1790">
        <f t="shared" si="3007"/>
        <v>9.80078125</v>
      </c>
      <c r="L1790" s="3">
        <f t="shared" si="3008"/>
        <v>5.1409895164409105E-4</v>
      </c>
      <c r="M1790" s="3">
        <f t="shared" si="3009"/>
        <v>5.389205222180671E-4</v>
      </c>
      <c r="N1790" t="str">
        <f t="shared" si="3010"/>
        <v>2022-01-14</v>
      </c>
      <c r="S1790">
        <f t="shared" si="3011"/>
        <v>18226.937744140625</v>
      </c>
      <c r="T1790">
        <f t="shared" si="3012"/>
        <v>18171.578683035714</v>
      </c>
      <c r="U1790">
        <f t="shared" si="3013"/>
        <v>-31.187744140625</v>
      </c>
      <c r="V1790">
        <f t="shared" si="3014"/>
        <v>24.171316964286234</v>
      </c>
      <c r="W1790">
        <f t="shared" si="3015"/>
        <v>56.25</v>
      </c>
      <c r="X1790">
        <f t="shared" si="3016"/>
        <v>57.35546875</v>
      </c>
      <c r="Y1790">
        <f t="shared" si="3017"/>
        <v>18210.176018546874</v>
      </c>
      <c r="Z1790">
        <f t="shared" si="3018"/>
        <v>18161.149856165226</v>
      </c>
      <c r="AA1790">
        <f t="shared" si="3019"/>
        <v>-14.42601854687382</v>
      </c>
      <c r="AB1790">
        <f t="shared" si="3020"/>
        <v>34.600143834773917</v>
      </c>
      <c r="AC1790" s="9">
        <f t="shared" si="3021"/>
        <v>49.026162381647737</v>
      </c>
      <c r="AD1790" s="4">
        <f t="shared" si="3022"/>
        <v>-0.13393421160589244</v>
      </c>
      <c r="AE1790" s="2">
        <f t="shared" si="3023"/>
        <v>3.1005999337892724E-3</v>
      </c>
      <c r="AF1790">
        <f t="shared" si="3024"/>
        <v>38.597335511160054</v>
      </c>
      <c r="AG1790" s="4">
        <f t="shared" si="3025"/>
        <v>-0.22691189247458532</v>
      </c>
      <c r="AI1790">
        <f t="shared" si="3026"/>
        <v>0</v>
      </c>
      <c r="AJ1790">
        <f t="shared" si="3027"/>
        <v>0</v>
      </c>
      <c r="AK1790">
        <f t="shared" si="3028"/>
        <v>1</v>
      </c>
      <c r="AL1790">
        <f t="shared" si="3029"/>
        <v>0.2</v>
      </c>
      <c r="AM1790">
        <f t="shared" si="3030"/>
        <v>0</v>
      </c>
      <c r="AN1790">
        <f t="shared" si="3031"/>
        <v>0.8</v>
      </c>
      <c r="AO1790" s="7">
        <f t="shared" si="3032"/>
        <v>9.349609375</v>
      </c>
      <c r="AP1790" s="8">
        <f t="shared" si="3033"/>
        <v>0.20329470334090355</v>
      </c>
      <c r="AQ1790" s="8">
        <f t="shared" si="3034"/>
        <v>0</v>
      </c>
      <c r="AR1790" s="8">
        <f t="shared" si="3035"/>
        <v>0.75454545454545452</v>
      </c>
      <c r="AT1790" s="8">
        <f t="shared" si="2970"/>
        <v>5</v>
      </c>
      <c r="AU1790" s="8">
        <f t="shared" si="2971"/>
        <v>5</v>
      </c>
    </row>
    <row r="1791" spans="1:47" x14ac:dyDescent="0.25">
      <c r="A1791" t="s">
        <v>1849</v>
      </c>
      <c r="B1791">
        <v>18195.900390625</v>
      </c>
      <c r="C1791">
        <v>18226.5</v>
      </c>
      <c r="D1791">
        <v>18179.849609375</v>
      </c>
      <c r="E1791">
        <v>18218.30078125</v>
      </c>
      <c r="F1791">
        <v>18218.30078125</v>
      </c>
      <c r="G1791">
        <v>0</v>
      </c>
      <c r="H1791" t="str">
        <f t="shared" si="3004"/>
        <v xml:space="preserve"> 12:15:00+05:30</v>
      </c>
      <c r="I1791" t="str">
        <f t="shared" si="3005"/>
        <v>N</v>
      </c>
      <c r="J1791">
        <f t="shared" si="3006"/>
        <v>22.55078125</v>
      </c>
      <c r="K1791">
        <f t="shared" si="3007"/>
        <v>22.400390625</v>
      </c>
      <c r="L1791" s="3">
        <f t="shared" si="3008"/>
        <v>1.2393433219295715E-3</v>
      </c>
      <c r="M1791" s="3">
        <f t="shared" si="3009"/>
        <v>1.2310679957635547E-3</v>
      </c>
      <c r="N1791" t="str">
        <f t="shared" si="3010"/>
        <v>2022-01-14</v>
      </c>
      <c r="S1791">
        <f t="shared" si="3011"/>
        <v>18224.381591796875</v>
      </c>
      <c r="T1791">
        <f t="shared" si="3012"/>
        <v>18179.528645833332</v>
      </c>
      <c r="U1791">
        <f t="shared" si="3013"/>
        <v>-6.080810546875</v>
      </c>
      <c r="V1791">
        <f t="shared" si="3014"/>
        <v>38.772135416667879</v>
      </c>
      <c r="W1791">
        <f t="shared" si="3015"/>
        <v>46.650390625</v>
      </c>
      <c r="X1791">
        <f t="shared" si="3016"/>
        <v>60.515429687500003</v>
      </c>
      <c r="Y1791">
        <f t="shared" si="3017"/>
        <v>18211.981521369791</v>
      </c>
      <c r="Z1791">
        <f t="shared" si="3018"/>
        <v>18166.345394809297</v>
      </c>
      <c r="AA1791">
        <f t="shared" si="3019"/>
        <v>6.3192598802088469</v>
      </c>
      <c r="AB1791">
        <f t="shared" si="3020"/>
        <v>51.955386440702569</v>
      </c>
      <c r="AC1791" s="9">
        <f t="shared" si="3021"/>
        <v>45.636126560493722</v>
      </c>
      <c r="AD1791" s="4">
        <f t="shared" si="3022"/>
        <v>-6.9147484862552247E-2</v>
      </c>
      <c r="AE1791" s="2">
        <f t="shared" si="3023"/>
        <v>2.5660493143432432E-3</v>
      </c>
      <c r="AF1791">
        <f t="shared" si="3024"/>
        <v>32.452875536459032</v>
      </c>
      <c r="AG1791" s="4">
        <f t="shared" si="3025"/>
        <v>-0.15919388976797139</v>
      </c>
      <c r="AI1791">
        <f t="shared" si="3026"/>
        <v>0</v>
      </c>
      <c r="AJ1791">
        <f t="shared" si="3027"/>
        <v>0</v>
      </c>
      <c r="AK1791">
        <f t="shared" si="3028"/>
        <v>1</v>
      </c>
      <c r="AL1791">
        <f t="shared" si="3029"/>
        <v>0.2</v>
      </c>
      <c r="AM1791">
        <f t="shared" si="3030"/>
        <v>0</v>
      </c>
      <c r="AN1791">
        <f t="shared" si="3031"/>
        <v>0.8</v>
      </c>
      <c r="AO1791" s="7">
        <f t="shared" si="3032"/>
        <v>22.55078125</v>
      </c>
      <c r="AP1791" s="8">
        <f t="shared" si="3033"/>
        <v>0.16633203000619382</v>
      </c>
      <c r="AQ1791" s="8">
        <f t="shared" si="3034"/>
        <v>0</v>
      </c>
      <c r="AR1791" s="8">
        <f t="shared" si="3035"/>
        <v>0.83636363636363642</v>
      </c>
      <c r="AT1791" s="8">
        <f t="shared" si="2970"/>
        <v>6</v>
      </c>
      <c r="AU1791" s="8">
        <f t="shared" si="2971"/>
        <v>4</v>
      </c>
    </row>
    <row r="1792" spans="1:47" x14ac:dyDescent="0.25">
      <c r="A1792" t="s">
        <v>1850</v>
      </c>
      <c r="B1792">
        <v>18218.44921875</v>
      </c>
      <c r="C1792">
        <v>18251.150390625</v>
      </c>
      <c r="D1792">
        <v>18210.75</v>
      </c>
      <c r="E1792">
        <v>18226.400390625</v>
      </c>
      <c r="F1792">
        <v>18226.400390625</v>
      </c>
      <c r="G1792">
        <v>0</v>
      </c>
      <c r="H1792" t="str">
        <f t="shared" si="3004"/>
        <v xml:space="preserve"> 13:15:00+05:30</v>
      </c>
      <c r="I1792" t="str">
        <f t="shared" si="3005"/>
        <v>N</v>
      </c>
      <c r="J1792">
        <f t="shared" si="3006"/>
        <v>8.099609375</v>
      </c>
      <c r="K1792">
        <f t="shared" si="3007"/>
        <v>7.951171875</v>
      </c>
      <c r="L1792" s="3">
        <f t="shared" si="3008"/>
        <v>4.4458643384217233E-4</v>
      </c>
      <c r="M1792" s="3">
        <f t="shared" si="3009"/>
        <v>4.3643516413114026E-4</v>
      </c>
      <c r="N1792" t="str">
        <f t="shared" si="3010"/>
        <v>2022-01-14</v>
      </c>
      <c r="S1792">
        <f t="shared" si="3011"/>
        <v>18220.40673828125</v>
      </c>
      <c r="T1792">
        <f t="shared" si="3012"/>
        <v>18186.869140625</v>
      </c>
      <c r="U1792">
        <f t="shared" si="3013"/>
        <v>5.99365234375</v>
      </c>
      <c r="V1792">
        <f t="shared" si="3014"/>
        <v>39.53125</v>
      </c>
      <c r="W1792">
        <f t="shared" si="3015"/>
        <v>40.400390625</v>
      </c>
      <c r="X1792">
        <f t="shared" si="3016"/>
        <v>56.770312500000003</v>
      </c>
      <c r="Y1792">
        <f t="shared" si="3017"/>
        <v>18215.185714537616</v>
      </c>
      <c r="Z1792">
        <f t="shared" si="3018"/>
        <v>18171.804939883452</v>
      </c>
      <c r="AA1792">
        <f t="shared" si="3019"/>
        <v>11.21467608738385</v>
      </c>
      <c r="AB1792">
        <f t="shared" si="3020"/>
        <v>54.59545074154812</v>
      </c>
      <c r="AC1792" s="9">
        <f t="shared" si="3021"/>
        <v>43.38077465416427</v>
      </c>
      <c r="AD1792" s="4">
        <f t="shared" si="3022"/>
        <v>-4.942031842557524E-2</v>
      </c>
      <c r="AE1792" s="2">
        <f t="shared" si="3023"/>
        <v>2.2184913100778388E-3</v>
      </c>
      <c r="AF1792">
        <f t="shared" si="3024"/>
        <v>28.31657391261615</v>
      </c>
      <c r="AG1792" s="4">
        <f t="shared" si="3025"/>
        <v>-0.12745562775156777</v>
      </c>
      <c r="AI1792">
        <f t="shared" si="3026"/>
        <v>0</v>
      </c>
      <c r="AJ1792">
        <f t="shared" si="3027"/>
        <v>0</v>
      </c>
      <c r="AK1792">
        <f t="shared" si="3028"/>
        <v>1</v>
      </c>
      <c r="AL1792">
        <f t="shared" si="3029"/>
        <v>0.2</v>
      </c>
      <c r="AM1792">
        <f t="shared" si="3030"/>
        <v>0</v>
      </c>
      <c r="AN1792">
        <f t="shared" si="3031"/>
        <v>0.8</v>
      </c>
      <c r="AO1792" s="7">
        <f t="shared" si="3032"/>
        <v>8.099609375</v>
      </c>
      <c r="AP1792" s="8">
        <f t="shared" si="3033"/>
        <v>0.1360898427323404</v>
      </c>
      <c r="AQ1792" s="8">
        <f t="shared" si="3034"/>
        <v>0</v>
      </c>
      <c r="AR1792" s="8">
        <f t="shared" si="3035"/>
        <v>0.83636363636363642</v>
      </c>
      <c r="AT1792" s="8">
        <f t="shared" si="2970"/>
        <v>6</v>
      </c>
      <c r="AU1792" s="8">
        <f t="shared" si="2971"/>
        <v>4</v>
      </c>
    </row>
    <row r="1793" spans="1:47" x14ac:dyDescent="0.25">
      <c r="A1793" t="s">
        <v>1851</v>
      </c>
      <c r="B1793">
        <v>18227.150390625</v>
      </c>
      <c r="C1793">
        <v>18286.599609375</v>
      </c>
      <c r="D1793">
        <v>18217.5</v>
      </c>
      <c r="E1793">
        <v>18255.19921875</v>
      </c>
      <c r="F1793">
        <v>18255.19921875</v>
      </c>
      <c r="G1793">
        <v>0</v>
      </c>
      <c r="H1793" t="str">
        <f t="shared" si="3004"/>
        <v xml:space="preserve"> 14:15:00+05:30</v>
      </c>
      <c r="I1793" t="str">
        <f t="shared" si="3005"/>
        <v>N</v>
      </c>
      <c r="J1793">
        <f t="shared" si="3006"/>
        <v>28.798828125</v>
      </c>
      <c r="K1793">
        <f t="shared" si="3007"/>
        <v>28.048828125</v>
      </c>
      <c r="L1793" s="3">
        <f t="shared" si="3008"/>
        <v>1.5800612028589625E-3</v>
      </c>
      <c r="M1793" s="3">
        <f t="shared" si="3009"/>
        <v>1.5388487790953165E-3</v>
      </c>
      <c r="N1793" t="str">
        <f t="shared" si="3010"/>
        <v>2022-01-14</v>
      </c>
      <c r="S1793">
        <f t="shared" si="3011"/>
        <v>18221.887939453125</v>
      </c>
      <c r="T1793">
        <f t="shared" si="3012"/>
        <v>18194.528645833332</v>
      </c>
      <c r="U1793">
        <f t="shared" si="3013"/>
        <v>33.311279296875</v>
      </c>
      <c r="V1793">
        <f t="shared" si="3014"/>
        <v>60.670572916667879</v>
      </c>
      <c r="W1793">
        <f t="shared" si="3015"/>
        <v>69.099609375</v>
      </c>
      <c r="X1793">
        <f t="shared" si="3016"/>
        <v>54.400390625</v>
      </c>
      <c r="Y1793">
        <f t="shared" si="3017"/>
        <v>18224.077604362592</v>
      </c>
      <c r="Z1793">
        <f t="shared" si="3018"/>
        <v>18179.38623796223</v>
      </c>
      <c r="AA1793">
        <f t="shared" si="3019"/>
        <v>31.121614387408044</v>
      </c>
      <c r="AB1793">
        <f t="shared" si="3020"/>
        <v>75.812980787770357</v>
      </c>
      <c r="AC1793" s="9">
        <f t="shared" si="3021"/>
        <v>44.691366400362313</v>
      </c>
      <c r="AD1793" s="4">
        <f t="shared" si="3022"/>
        <v>3.0211349535507529E-2</v>
      </c>
      <c r="AE1793" s="2">
        <f t="shared" si="3023"/>
        <v>3.7930346850555785E-3</v>
      </c>
      <c r="AF1793">
        <f t="shared" si="3024"/>
        <v>29.548958529259835</v>
      </c>
      <c r="AG1793" s="4">
        <f t="shared" si="3025"/>
        <v>4.3521671104942865E-2</v>
      </c>
      <c r="AI1793">
        <f t="shared" si="3026"/>
        <v>1</v>
      </c>
      <c r="AJ1793">
        <f t="shared" si="3027"/>
        <v>0</v>
      </c>
      <c r="AK1793">
        <f t="shared" si="3028"/>
        <v>0</v>
      </c>
      <c r="AL1793">
        <f t="shared" si="3029"/>
        <v>0.2</v>
      </c>
      <c r="AM1793">
        <f t="shared" si="3030"/>
        <v>0</v>
      </c>
      <c r="AN1793">
        <f t="shared" si="3031"/>
        <v>0.8</v>
      </c>
      <c r="AO1793" s="7">
        <f t="shared" si="3032"/>
        <v>28.798828125</v>
      </c>
      <c r="AP1793" s="8">
        <f t="shared" si="3033"/>
        <v>0.2931644167810058</v>
      </c>
      <c r="AQ1793" s="8">
        <f t="shared" si="3034"/>
        <v>0</v>
      </c>
      <c r="AR1793" s="8">
        <f t="shared" si="3035"/>
        <v>0.65454545454545454</v>
      </c>
      <c r="AT1793" s="8">
        <f t="shared" si="2970"/>
        <v>6</v>
      </c>
      <c r="AU1793" s="8">
        <f t="shared" si="2971"/>
        <v>4</v>
      </c>
    </row>
    <row r="1794" spans="1:47" x14ac:dyDescent="0.25">
      <c r="A1794" t="s">
        <v>1852</v>
      </c>
      <c r="B1794">
        <v>18255</v>
      </c>
      <c r="C1794">
        <v>18258.80078125</v>
      </c>
      <c r="D1794">
        <v>18233.150390625</v>
      </c>
      <c r="E1794">
        <v>18235.5</v>
      </c>
      <c r="F1794">
        <v>18235.5</v>
      </c>
      <c r="G1794">
        <v>0</v>
      </c>
      <c r="H1794" t="str">
        <f t="shared" si="3004"/>
        <v xml:space="preserve"> 15:15:00+05:30</v>
      </c>
      <c r="I1794" t="str">
        <f t="shared" si="3005"/>
        <v>N</v>
      </c>
      <c r="J1794">
        <f t="shared" si="3006"/>
        <v>-19.69921875</v>
      </c>
      <c r="K1794">
        <f t="shared" si="3007"/>
        <v>-19.5</v>
      </c>
      <c r="L1794" s="3">
        <f t="shared" si="3008"/>
        <v>-1.079101822661395E-3</v>
      </c>
      <c r="M1794" s="3">
        <f t="shared" si="3009"/>
        <v>-1.0682004930156121E-3</v>
      </c>
      <c r="N1794" t="str">
        <f t="shared" si="3010"/>
        <v>2022-01-14</v>
      </c>
      <c r="S1794">
        <f t="shared" si="3011"/>
        <v>18226.61279296875</v>
      </c>
      <c r="T1794">
        <f t="shared" si="3012"/>
        <v>18203.914341517859</v>
      </c>
      <c r="U1794">
        <f t="shared" si="3013"/>
        <v>8.88720703125</v>
      </c>
      <c r="V1794">
        <f t="shared" si="3014"/>
        <v>31.585658482141298</v>
      </c>
      <c r="W1794">
        <f t="shared" si="3015"/>
        <v>25.650390625</v>
      </c>
      <c r="X1794">
        <f t="shared" si="3016"/>
        <v>57.535351562499997</v>
      </c>
      <c r="Y1794">
        <f t="shared" si="3017"/>
        <v>18226.615914504237</v>
      </c>
      <c r="Z1794">
        <f t="shared" si="3018"/>
        <v>18184.487489056573</v>
      </c>
      <c r="AA1794">
        <f t="shared" si="3019"/>
        <v>8.8840854957634292</v>
      </c>
      <c r="AB1794">
        <f t="shared" si="3020"/>
        <v>51.012510943426605</v>
      </c>
      <c r="AC1794" s="9">
        <f t="shared" si="3021"/>
        <v>42.128425447663176</v>
      </c>
      <c r="AD1794" s="4">
        <f t="shared" si="3022"/>
        <v>-5.7347563055900636E-2</v>
      </c>
      <c r="AE1794" s="2">
        <f t="shared" si="3023"/>
        <v>1.4067997068783432E-3</v>
      </c>
      <c r="AF1794">
        <f t="shared" si="3024"/>
        <v>22.701572986377869</v>
      </c>
      <c r="AG1794" s="4">
        <f t="shared" si="3025"/>
        <v>-0.23173018216874139</v>
      </c>
      <c r="AI1794">
        <f t="shared" si="3026"/>
        <v>0</v>
      </c>
      <c r="AJ1794">
        <f t="shared" si="3027"/>
        <v>0</v>
      </c>
      <c r="AK1794">
        <f t="shared" si="3028"/>
        <v>1</v>
      </c>
      <c r="AL1794">
        <f t="shared" si="3029"/>
        <v>0.2</v>
      </c>
      <c r="AM1794">
        <f t="shared" si="3030"/>
        <v>0</v>
      </c>
      <c r="AN1794">
        <f t="shared" si="3031"/>
        <v>0.8</v>
      </c>
      <c r="AO1794" s="7">
        <f t="shared" si="3032"/>
        <v>-19.69921875</v>
      </c>
      <c r="AP1794" s="8">
        <f t="shared" si="3033"/>
        <v>0.23986179554809567</v>
      </c>
      <c r="AQ1794" s="8">
        <f t="shared" si="3034"/>
        <v>0</v>
      </c>
      <c r="AR1794" s="8">
        <f t="shared" si="3035"/>
        <v>0.83636363636363642</v>
      </c>
      <c r="AT1794" s="8">
        <f t="shared" si="2970"/>
        <v>6</v>
      </c>
      <c r="AU1794" s="8">
        <f t="shared" si="2971"/>
        <v>4</v>
      </c>
    </row>
    <row r="1795" spans="1:47" x14ac:dyDescent="0.25">
      <c r="A1795" t="s">
        <v>1853</v>
      </c>
      <c r="B1795">
        <v>18235.650390625</v>
      </c>
      <c r="C1795">
        <v>18304</v>
      </c>
      <c r="D1795">
        <v>18234.05078125</v>
      </c>
      <c r="E1795">
        <v>18288.75</v>
      </c>
      <c r="F1795">
        <v>18288.75</v>
      </c>
      <c r="G1795">
        <v>0</v>
      </c>
      <c r="H1795" t="str">
        <f t="shared" si="3004"/>
        <v xml:space="preserve"> 09:15:00+05:30</v>
      </c>
      <c r="I1795" t="str">
        <f t="shared" si="3005"/>
        <v>Y</v>
      </c>
      <c r="J1795">
        <f t="shared" si="3006"/>
        <v>53.25</v>
      </c>
      <c r="K1795">
        <f t="shared" si="3007"/>
        <v>53.099609375</v>
      </c>
      <c r="L1795" s="3">
        <f t="shared" si="3008"/>
        <v>2.9201283211318582E-3</v>
      </c>
      <c r="M1795" s="3">
        <f t="shared" si="3009"/>
        <v>2.9118571719437361E-3</v>
      </c>
      <c r="N1795" t="str">
        <f t="shared" si="3010"/>
        <v>2022-01-17</v>
      </c>
      <c r="S1795">
        <f t="shared" si="3011"/>
        <v>18222.36279296875</v>
      </c>
      <c r="T1795">
        <f t="shared" si="3012"/>
        <v>18212.319103422618</v>
      </c>
      <c r="U1795">
        <f t="shared" si="3013"/>
        <v>66.38720703125</v>
      </c>
      <c r="V1795">
        <f t="shared" si="3014"/>
        <v>76.430896577381645</v>
      </c>
      <c r="W1795">
        <f t="shared" si="3015"/>
        <v>69.94921875</v>
      </c>
      <c r="X1795">
        <f t="shared" si="3016"/>
        <v>54.885351562499999</v>
      </c>
      <c r="Y1795">
        <f t="shared" si="3017"/>
        <v>18240.423489058852</v>
      </c>
      <c r="Z1795">
        <f t="shared" si="3018"/>
        <v>18193.965899142338</v>
      </c>
      <c r="AA1795">
        <f t="shared" si="3019"/>
        <v>48.326510941147717</v>
      </c>
      <c r="AB1795">
        <f t="shared" si="3020"/>
        <v>94.784100857661542</v>
      </c>
      <c r="AC1795" s="9">
        <f t="shared" si="3021"/>
        <v>46.457589916513825</v>
      </c>
      <c r="AD1795" s="4">
        <f t="shared" si="3022"/>
        <v>0.10276112678905697</v>
      </c>
      <c r="AE1795" s="2">
        <f t="shared" si="3023"/>
        <v>3.8361864617558537E-3</v>
      </c>
      <c r="AF1795">
        <f t="shared" si="3024"/>
        <v>28.104385636233928</v>
      </c>
      <c r="AG1795" s="4">
        <f t="shared" si="3025"/>
        <v>0.23799287622483384</v>
      </c>
      <c r="AI1795">
        <f t="shared" si="3026"/>
        <v>1</v>
      </c>
      <c r="AJ1795">
        <f t="shared" si="3027"/>
        <v>0</v>
      </c>
      <c r="AK1795">
        <f t="shared" si="3028"/>
        <v>0</v>
      </c>
      <c r="AL1795">
        <f t="shared" si="3029"/>
        <v>0.2</v>
      </c>
      <c r="AM1795">
        <f t="shared" si="3030"/>
        <v>0</v>
      </c>
      <c r="AN1795">
        <f t="shared" si="3031"/>
        <v>0.8</v>
      </c>
      <c r="AO1795" s="7">
        <f t="shared" si="3032"/>
        <v>53.25</v>
      </c>
      <c r="AP1795" s="8">
        <f t="shared" si="3033"/>
        <v>0.37806874181207828</v>
      </c>
      <c r="AQ1795" s="8">
        <f t="shared" si="3034"/>
        <v>0</v>
      </c>
      <c r="AR1795" s="8">
        <f t="shared" si="3035"/>
        <v>0.65454545454545454</v>
      </c>
      <c r="AT1795" s="8">
        <f t="shared" si="2970"/>
        <v>6</v>
      </c>
      <c r="AU1795" s="8">
        <f t="shared" si="2971"/>
        <v>4</v>
      </c>
    </row>
    <row r="1796" spans="1:47" x14ac:dyDescent="0.25">
      <c r="A1796" t="s">
        <v>1854</v>
      </c>
      <c r="B1796">
        <v>18289.150390625</v>
      </c>
      <c r="C1796">
        <v>18312.099609375</v>
      </c>
      <c r="D1796">
        <v>18269.849609375</v>
      </c>
      <c r="E1796">
        <v>18299.94921875</v>
      </c>
      <c r="F1796">
        <v>18299.94921875</v>
      </c>
      <c r="G1796">
        <v>0</v>
      </c>
      <c r="H1796" t="str">
        <f t="shared" si="3004"/>
        <v xml:space="preserve"> 10:15:00+05:30</v>
      </c>
      <c r="I1796" t="str">
        <f t="shared" si="3005"/>
        <v>N</v>
      </c>
      <c r="J1796">
        <f t="shared" si="3006"/>
        <v>11.19921875</v>
      </c>
      <c r="K1796">
        <f t="shared" si="3007"/>
        <v>10.798828125</v>
      </c>
      <c r="L1796" s="3">
        <f t="shared" si="3008"/>
        <v>6.1235561479051329E-4</v>
      </c>
      <c r="M1796" s="3">
        <f t="shared" si="3009"/>
        <v>5.9044996046046338E-4</v>
      </c>
      <c r="N1796" t="str">
        <f t="shared" si="3010"/>
        <v>2022-01-17</v>
      </c>
      <c r="S1796">
        <f t="shared" si="3011"/>
        <v>18226.1376953125</v>
      </c>
      <c r="T1796">
        <f t="shared" si="3012"/>
        <v>18218.683407738095</v>
      </c>
      <c r="U1796">
        <f t="shared" si="3013"/>
        <v>73.8115234375</v>
      </c>
      <c r="V1796">
        <f t="shared" si="3014"/>
        <v>81.265811011904589</v>
      </c>
      <c r="W1796">
        <f t="shared" si="3015"/>
        <v>42.25</v>
      </c>
      <c r="X1796">
        <f t="shared" si="3016"/>
        <v>56.16015625</v>
      </c>
      <c r="Y1796">
        <f t="shared" si="3017"/>
        <v>18253.651428990219</v>
      </c>
      <c r="Z1796">
        <f t="shared" si="3018"/>
        <v>18203.600746379398</v>
      </c>
      <c r="AA1796">
        <f t="shared" si="3019"/>
        <v>46.297789759781153</v>
      </c>
      <c r="AB1796">
        <f t="shared" si="3020"/>
        <v>96.348472370602394</v>
      </c>
      <c r="AC1796" s="9">
        <f t="shared" si="3021"/>
        <v>50.050682610821241</v>
      </c>
      <c r="AD1796" s="4">
        <f t="shared" si="3022"/>
        <v>7.7341349406293974E-2</v>
      </c>
      <c r="AE1796" s="2">
        <f t="shared" si="3023"/>
        <v>2.3125532450097353E-3</v>
      </c>
      <c r="AF1796">
        <f t="shared" si="3024"/>
        <v>34.968021252123435</v>
      </c>
      <c r="AG1796" s="4">
        <f t="shared" si="3025"/>
        <v>0.24421937930713844</v>
      </c>
      <c r="AI1796">
        <f t="shared" si="3026"/>
        <v>1</v>
      </c>
      <c r="AJ1796">
        <f t="shared" si="3027"/>
        <v>0</v>
      </c>
      <c r="AK1796">
        <f t="shared" si="3028"/>
        <v>0</v>
      </c>
      <c r="AL1796">
        <f t="shared" si="3029"/>
        <v>0.3</v>
      </c>
      <c r="AM1796">
        <f t="shared" si="3030"/>
        <v>0</v>
      </c>
      <c r="AN1796">
        <f t="shared" si="3031"/>
        <v>0.7</v>
      </c>
      <c r="AO1796" s="7">
        <f t="shared" si="3032"/>
        <v>11.19921875</v>
      </c>
      <c r="AP1796" s="8">
        <f t="shared" si="3033"/>
        <v>0.49114715239170043</v>
      </c>
      <c r="AQ1796" s="8">
        <f t="shared" si="3034"/>
        <v>0</v>
      </c>
      <c r="AR1796" s="8">
        <f t="shared" si="3035"/>
        <v>0.65454545454545454</v>
      </c>
      <c r="AT1796" s="8">
        <f t="shared" si="2970"/>
        <v>6</v>
      </c>
      <c r="AU1796" s="8">
        <f t="shared" si="2971"/>
        <v>4</v>
      </c>
    </row>
    <row r="1797" spans="1:47" x14ac:dyDescent="0.25">
      <c r="A1797" t="s">
        <v>1855</v>
      </c>
      <c r="B1797">
        <v>18299.099609375</v>
      </c>
      <c r="C1797">
        <v>18313.44921875</v>
      </c>
      <c r="D1797">
        <v>18280.69921875</v>
      </c>
      <c r="E1797">
        <v>18295.05078125</v>
      </c>
      <c r="F1797">
        <v>18295.05078125</v>
      </c>
      <c r="G1797">
        <v>0</v>
      </c>
      <c r="H1797" t="str">
        <f t="shared" si="3004"/>
        <v xml:space="preserve"> 11:15:00+05:30</v>
      </c>
      <c r="I1797" t="str">
        <f t="shared" si="3005"/>
        <v>N</v>
      </c>
      <c r="J1797">
        <f t="shared" si="3006"/>
        <v>-4.8984375</v>
      </c>
      <c r="K1797">
        <f t="shared" si="3007"/>
        <v>-4.048828125</v>
      </c>
      <c r="L1797" s="3">
        <f t="shared" si="3008"/>
        <v>-2.6767492310749666E-4</v>
      </c>
      <c r="M1797" s="3">
        <f t="shared" si="3009"/>
        <v>-2.2125832480444574E-4</v>
      </c>
      <c r="N1797" t="str">
        <f t="shared" si="3010"/>
        <v>2022-01-17</v>
      </c>
      <c r="S1797">
        <f t="shared" si="3011"/>
        <v>18238.28125</v>
      </c>
      <c r="T1797">
        <f t="shared" si="3012"/>
        <v>18223.585751488095</v>
      </c>
      <c r="U1797">
        <f t="shared" si="3013"/>
        <v>56.76953125</v>
      </c>
      <c r="V1797">
        <f t="shared" si="3014"/>
        <v>71.465029761904589</v>
      </c>
      <c r="W1797">
        <f t="shared" si="3015"/>
        <v>32.75</v>
      </c>
      <c r="X1797">
        <f t="shared" si="3016"/>
        <v>53.8251953125</v>
      </c>
      <c r="Y1797">
        <f t="shared" si="3017"/>
        <v>18262.851285047949</v>
      </c>
      <c r="Z1797">
        <f t="shared" si="3018"/>
        <v>18211.914385913089</v>
      </c>
      <c r="AA1797">
        <f t="shared" si="3019"/>
        <v>32.199496202050796</v>
      </c>
      <c r="AB1797">
        <f t="shared" si="3020"/>
        <v>83.136395336910937</v>
      </c>
      <c r="AC1797" s="9">
        <f t="shared" si="3021"/>
        <v>50.936899134860141</v>
      </c>
      <c r="AD1797" s="4">
        <f t="shared" si="3022"/>
        <v>1.7706382367046785E-2</v>
      </c>
      <c r="AE1797" s="2">
        <f t="shared" si="3023"/>
        <v>1.791506966342362E-3</v>
      </c>
      <c r="AF1797">
        <f t="shared" si="3024"/>
        <v>39.265533559853793</v>
      </c>
      <c r="AG1797" s="4">
        <f t="shared" si="3025"/>
        <v>0.12289835552160079</v>
      </c>
      <c r="AI1797">
        <f t="shared" si="3026"/>
        <v>1</v>
      </c>
      <c r="AJ1797">
        <f t="shared" si="3027"/>
        <v>0</v>
      </c>
      <c r="AK1797">
        <f t="shared" si="3028"/>
        <v>0</v>
      </c>
      <c r="AL1797">
        <f t="shared" si="3029"/>
        <v>0.3</v>
      </c>
      <c r="AM1797">
        <f t="shared" si="3030"/>
        <v>0</v>
      </c>
      <c r="AN1797">
        <f t="shared" si="3031"/>
        <v>0.7</v>
      </c>
      <c r="AO1797" s="7">
        <f t="shared" si="3032"/>
        <v>-4.8984375</v>
      </c>
      <c r="AP1797" s="8">
        <f t="shared" si="3033"/>
        <v>0.58366585195684584</v>
      </c>
      <c r="AQ1797" s="8">
        <f t="shared" si="3034"/>
        <v>0</v>
      </c>
      <c r="AR1797" s="8">
        <f t="shared" si="3035"/>
        <v>0.57272727272727275</v>
      </c>
      <c r="AT1797" s="8">
        <f t="shared" si="2970"/>
        <v>6</v>
      </c>
      <c r="AU1797" s="8">
        <f t="shared" si="2971"/>
        <v>4</v>
      </c>
    </row>
    <row r="1798" spans="1:47" x14ac:dyDescent="0.25">
      <c r="A1798" t="s">
        <v>1856</v>
      </c>
      <c r="B1798">
        <v>18295.5</v>
      </c>
      <c r="C1798">
        <v>18304.69921875</v>
      </c>
      <c r="D1798">
        <v>18278.05078125</v>
      </c>
      <c r="E1798">
        <v>18295.44921875</v>
      </c>
      <c r="F1798">
        <v>18295.44921875</v>
      </c>
      <c r="G1798">
        <v>0</v>
      </c>
      <c r="H1798" t="str">
        <f t="shared" si="3004"/>
        <v xml:space="preserve"> 12:15:00+05:30</v>
      </c>
      <c r="I1798" t="str">
        <f t="shared" si="3005"/>
        <v>N</v>
      </c>
      <c r="J1798">
        <f t="shared" si="3006"/>
        <v>0.3984375</v>
      </c>
      <c r="K1798">
        <f t="shared" si="3007"/>
        <v>-5.078125E-2</v>
      </c>
      <c r="L1798" s="3">
        <f t="shared" si="3008"/>
        <v>2.1778430940915758E-5</v>
      </c>
      <c r="M1798" s="3">
        <f t="shared" si="3009"/>
        <v>-2.775614222076467E-6</v>
      </c>
      <c r="N1798" t="str">
        <f t="shared" si="3010"/>
        <v>2022-01-17</v>
      </c>
      <c r="S1798">
        <f t="shared" si="3011"/>
        <v>18251.862548828125</v>
      </c>
      <c r="T1798">
        <f t="shared" si="3012"/>
        <v>18228.395275297618</v>
      </c>
      <c r="U1798">
        <f t="shared" si="3013"/>
        <v>43.586669921875</v>
      </c>
      <c r="V1798">
        <f t="shared" si="3014"/>
        <v>67.053943452381645</v>
      </c>
      <c r="W1798">
        <f t="shared" si="3015"/>
        <v>26.6484375</v>
      </c>
      <c r="X1798">
        <f t="shared" si="3016"/>
        <v>55.645117187499999</v>
      </c>
      <c r="Y1798">
        <f t="shared" si="3017"/>
        <v>18270.095270315072</v>
      </c>
      <c r="Z1798">
        <f t="shared" si="3018"/>
        <v>18219.508461625537</v>
      </c>
      <c r="AA1798">
        <f t="shared" si="3019"/>
        <v>25.353948434927588</v>
      </c>
      <c r="AB1798">
        <f t="shared" si="3020"/>
        <v>75.940757124462834</v>
      </c>
      <c r="AC1798" s="9">
        <f t="shared" si="3021"/>
        <v>50.586808689535246</v>
      </c>
      <c r="AD1798" s="4">
        <f t="shared" si="3022"/>
        <v>-6.8730223329456748E-3</v>
      </c>
      <c r="AE1798" s="2">
        <f t="shared" si="3023"/>
        <v>1.4579474484957946E-3</v>
      </c>
      <c r="AF1798">
        <f t="shared" si="3024"/>
        <v>41.699995017454057</v>
      </c>
      <c r="AG1798" s="4">
        <f t="shared" si="3025"/>
        <v>6.1999958663221305E-2</v>
      </c>
      <c r="AI1798">
        <f t="shared" si="3026"/>
        <v>0</v>
      </c>
      <c r="AJ1798">
        <f t="shared" si="3027"/>
        <v>0</v>
      </c>
      <c r="AK1798">
        <f t="shared" si="3028"/>
        <v>1</v>
      </c>
      <c r="AL1798">
        <f t="shared" si="3029"/>
        <v>0.4</v>
      </c>
      <c r="AM1798">
        <f t="shared" si="3030"/>
        <v>0</v>
      </c>
      <c r="AN1798">
        <f t="shared" si="3031"/>
        <v>0.6</v>
      </c>
      <c r="AO1798" s="7">
        <f t="shared" si="3032"/>
        <v>0.3984375</v>
      </c>
      <c r="AP1798" s="8">
        <f t="shared" si="3033"/>
        <v>0.47754478796469202</v>
      </c>
      <c r="AQ1798" s="8">
        <f t="shared" si="3034"/>
        <v>0</v>
      </c>
      <c r="AR1798" s="8">
        <f t="shared" si="3035"/>
        <v>0.75454545454545452</v>
      </c>
      <c r="AT1798" s="8">
        <f t="shared" si="2970"/>
        <v>7</v>
      </c>
      <c r="AU1798" s="8">
        <f t="shared" si="2971"/>
        <v>3</v>
      </c>
    </row>
    <row r="1799" spans="1:47" x14ac:dyDescent="0.25">
      <c r="A1799" t="s">
        <v>1857</v>
      </c>
      <c r="B1799">
        <v>18295.75</v>
      </c>
      <c r="C1799">
        <v>18309.25</v>
      </c>
      <c r="D1799">
        <v>18260.650390625</v>
      </c>
      <c r="E1799">
        <v>18298</v>
      </c>
      <c r="F1799">
        <v>18298</v>
      </c>
      <c r="G1799">
        <v>0</v>
      </c>
      <c r="H1799" t="str">
        <f t="shared" si="3004"/>
        <v xml:space="preserve"> 13:15:00+05:30</v>
      </c>
      <c r="I1799" t="str">
        <f t="shared" si="3005"/>
        <v>N</v>
      </c>
      <c r="J1799">
        <f t="shared" si="3006"/>
        <v>2.55078125</v>
      </c>
      <c r="K1799">
        <f t="shared" si="3007"/>
        <v>2.25</v>
      </c>
      <c r="L1799" s="3">
        <f t="shared" si="3008"/>
        <v>1.3942162444340774E-4</v>
      </c>
      <c r="M1799" s="3">
        <f t="shared" si="3009"/>
        <v>1.2297938045721001E-4</v>
      </c>
      <c r="N1799" t="str">
        <f t="shared" si="3010"/>
        <v>2022-01-17</v>
      </c>
      <c r="S1799">
        <f t="shared" si="3011"/>
        <v>18264.324951171875</v>
      </c>
      <c r="T1799">
        <f t="shared" si="3012"/>
        <v>18233.585751488095</v>
      </c>
      <c r="U1799">
        <f t="shared" si="3013"/>
        <v>33.675048828125</v>
      </c>
      <c r="V1799">
        <f t="shared" si="3014"/>
        <v>64.414248511904589</v>
      </c>
      <c r="W1799">
        <f t="shared" si="3015"/>
        <v>48.599609375</v>
      </c>
      <c r="X1799">
        <f t="shared" si="3016"/>
        <v>47.314843750000001</v>
      </c>
      <c r="Y1799">
        <f t="shared" si="3017"/>
        <v>18276.296321356167</v>
      </c>
      <c r="Z1799">
        <f t="shared" si="3018"/>
        <v>18226.644056023215</v>
      </c>
      <c r="AA1799">
        <f t="shared" si="3019"/>
        <v>21.703678643832973</v>
      </c>
      <c r="AB1799">
        <f t="shared" si="3020"/>
        <v>71.355943976785056</v>
      </c>
      <c r="AC1799" s="9">
        <f t="shared" si="3021"/>
        <v>49.652265332952084</v>
      </c>
      <c r="AD1799" s="4">
        <f t="shared" si="3022"/>
        <v>-1.8474052441590155E-2</v>
      </c>
      <c r="AE1799" s="2">
        <f t="shared" si="3023"/>
        <v>2.6614391237647808E-3</v>
      </c>
      <c r="AF1799">
        <f t="shared" si="3024"/>
        <v>42.710569868071616</v>
      </c>
      <c r="AG1799" s="4">
        <f t="shared" si="3025"/>
        <v>2.4234411783372392E-2</v>
      </c>
      <c r="AI1799">
        <f t="shared" si="3026"/>
        <v>0</v>
      </c>
      <c r="AJ1799">
        <f t="shared" si="3027"/>
        <v>0</v>
      </c>
      <c r="AK1799">
        <f t="shared" si="3028"/>
        <v>1</v>
      </c>
      <c r="AL1799">
        <f t="shared" si="3029"/>
        <v>0.4</v>
      </c>
      <c r="AM1799">
        <f t="shared" si="3030"/>
        <v>0</v>
      </c>
      <c r="AN1799">
        <f t="shared" si="3031"/>
        <v>0.6</v>
      </c>
      <c r="AO1799" s="7">
        <f t="shared" si="3032"/>
        <v>2.55078125</v>
      </c>
      <c r="AP1799" s="8">
        <f t="shared" si="3033"/>
        <v>0.39071846288020257</v>
      </c>
      <c r="AQ1799" s="8">
        <f t="shared" si="3034"/>
        <v>0</v>
      </c>
      <c r="AR1799" s="8">
        <f t="shared" si="3035"/>
        <v>0.67272727272727273</v>
      </c>
      <c r="AT1799" s="8">
        <f t="shared" si="2970"/>
        <v>8</v>
      </c>
      <c r="AU1799" s="8">
        <f t="shared" si="2971"/>
        <v>2</v>
      </c>
    </row>
    <row r="1800" spans="1:47" x14ac:dyDescent="0.25">
      <c r="A1800" t="s">
        <v>1858</v>
      </c>
      <c r="B1800">
        <v>18298.349609375</v>
      </c>
      <c r="C1800">
        <v>18321.05078125</v>
      </c>
      <c r="D1800">
        <v>18292</v>
      </c>
      <c r="E1800">
        <v>18305.650390625</v>
      </c>
      <c r="F1800">
        <v>18305.650390625</v>
      </c>
      <c r="G1800">
        <v>0</v>
      </c>
      <c r="H1800" t="str">
        <f t="shared" si="3004"/>
        <v xml:space="preserve"> 14:15:00+05:30</v>
      </c>
      <c r="I1800" t="str">
        <f t="shared" si="3005"/>
        <v>N</v>
      </c>
      <c r="J1800">
        <f t="shared" si="3006"/>
        <v>7.650390625</v>
      </c>
      <c r="K1800">
        <f t="shared" si="3007"/>
        <v>7.30078125</v>
      </c>
      <c r="L1800" s="3">
        <f t="shared" si="3008"/>
        <v>4.1809982648376869E-4</v>
      </c>
      <c r="M1800" s="3">
        <f t="shared" si="3009"/>
        <v>3.9898577772606928E-4</v>
      </c>
      <c r="N1800" t="str">
        <f t="shared" si="3010"/>
        <v>2022-01-17</v>
      </c>
      <c r="S1800">
        <f t="shared" si="3011"/>
        <v>18274.287353515625</v>
      </c>
      <c r="T1800">
        <f t="shared" si="3012"/>
        <v>18239.692894345237</v>
      </c>
      <c r="U1800">
        <f t="shared" si="3013"/>
        <v>31.363037109375</v>
      </c>
      <c r="V1800">
        <f t="shared" si="3014"/>
        <v>65.957496279763291</v>
      </c>
      <c r="W1800">
        <f t="shared" si="3015"/>
        <v>29.05078125</v>
      </c>
      <c r="X1800">
        <f t="shared" si="3016"/>
        <v>45.824804687499999</v>
      </c>
      <c r="Y1800">
        <f t="shared" si="3017"/>
        <v>18282.819447860351</v>
      </c>
      <c r="Z1800">
        <f t="shared" si="3018"/>
        <v>18233.826450077922</v>
      </c>
      <c r="AA1800">
        <f t="shared" si="3019"/>
        <v>22.83094276464908</v>
      </c>
      <c r="AB1800">
        <f t="shared" si="3020"/>
        <v>71.823940547077655</v>
      </c>
      <c r="AC1800" s="9">
        <f t="shared" si="3021"/>
        <v>48.992997782428574</v>
      </c>
      <c r="AD1800" s="4">
        <f t="shared" si="3022"/>
        <v>-1.3277693295616497E-2</v>
      </c>
      <c r="AE1800" s="2">
        <f t="shared" si="3023"/>
        <v>1.5881686666302209E-3</v>
      </c>
      <c r="AF1800">
        <f t="shared" si="3024"/>
        <v>43.12655351511421</v>
      </c>
      <c r="AG1800" s="4">
        <f t="shared" si="3025"/>
        <v>9.7395948667396235E-3</v>
      </c>
      <c r="AI1800">
        <f t="shared" si="3026"/>
        <v>0</v>
      </c>
      <c r="AJ1800">
        <f t="shared" si="3027"/>
        <v>0</v>
      </c>
      <c r="AK1800">
        <f t="shared" si="3028"/>
        <v>1</v>
      </c>
      <c r="AL1800">
        <f t="shared" si="3029"/>
        <v>0.4</v>
      </c>
      <c r="AM1800">
        <f t="shared" si="3030"/>
        <v>0</v>
      </c>
      <c r="AN1800">
        <f t="shared" si="3031"/>
        <v>0.6</v>
      </c>
      <c r="AO1800" s="7">
        <f t="shared" si="3032"/>
        <v>7.650390625</v>
      </c>
      <c r="AP1800" s="8">
        <f t="shared" si="3033"/>
        <v>0.31967874235652938</v>
      </c>
      <c r="AQ1800" s="8">
        <f t="shared" si="3034"/>
        <v>0</v>
      </c>
      <c r="AR1800" s="8">
        <f t="shared" si="3035"/>
        <v>0.67272727272727273</v>
      </c>
      <c r="AT1800" s="8">
        <f t="shared" si="2970"/>
        <v>8</v>
      </c>
      <c r="AU1800" s="8">
        <f t="shared" si="2971"/>
        <v>2</v>
      </c>
    </row>
    <row r="1801" spans="1:47" x14ac:dyDescent="0.25">
      <c r="A1801" t="s">
        <v>1859</v>
      </c>
      <c r="B1801">
        <v>18304.150390625</v>
      </c>
      <c r="C1801">
        <v>18314.80078125</v>
      </c>
      <c r="D1801">
        <v>18301.69921875</v>
      </c>
      <c r="E1801">
        <v>18309.69921875</v>
      </c>
      <c r="F1801">
        <v>18309.69921875</v>
      </c>
      <c r="G1801">
        <v>0</v>
      </c>
      <c r="H1801" t="str">
        <f t="shared" si="3004"/>
        <v xml:space="preserve"> 15:15:00+05:30</v>
      </c>
      <c r="I1801" t="str">
        <f t="shared" si="3005"/>
        <v>N</v>
      </c>
      <c r="J1801">
        <f t="shared" si="3006"/>
        <v>4.048828125</v>
      </c>
      <c r="K1801">
        <f t="shared" si="3007"/>
        <v>5.548828125</v>
      </c>
      <c r="L1801" s="3">
        <f t="shared" si="3008"/>
        <v>2.2117914625276327E-4</v>
      </c>
      <c r="M1801" s="3">
        <f t="shared" si="3009"/>
        <v>3.031458989673726E-4</v>
      </c>
      <c r="N1801" t="str">
        <f t="shared" si="3010"/>
        <v>2022-01-17</v>
      </c>
      <c r="S1801">
        <f t="shared" si="3011"/>
        <v>18284.193603515625</v>
      </c>
      <c r="T1801">
        <f t="shared" si="3012"/>
        <v>18244.004836309523</v>
      </c>
      <c r="U1801">
        <f t="shared" si="3013"/>
        <v>25.505615234375</v>
      </c>
      <c r="V1801">
        <f t="shared" si="3014"/>
        <v>65.694382440477057</v>
      </c>
      <c r="W1801">
        <f t="shared" si="3015"/>
        <v>13.1015625</v>
      </c>
      <c r="X1801">
        <f t="shared" si="3016"/>
        <v>43.104882812500001</v>
      </c>
      <c r="Y1801">
        <f t="shared" si="3017"/>
        <v>18288.792730280275</v>
      </c>
      <c r="Z1801">
        <f t="shared" si="3018"/>
        <v>18240.723974502656</v>
      </c>
      <c r="AA1801">
        <f t="shared" si="3019"/>
        <v>20.906488469725446</v>
      </c>
      <c r="AB1801">
        <f t="shared" si="3020"/>
        <v>68.975244247343653</v>
      </c>
      <c r="AC1801" s="9">
        <f t="shared" si="3021"/>
        <v>48.068755777618208</v>
      </c>
      <c r="AD1801" s="4">
        <f t="shared" si="3022"/>
        <v>-1.8864777552800572E-2</v>
      </c>
      <c r="AE1801" s="2">
        <f t="shared" si="3023"/>
        <v>7.1586590640597533E-4</v>
      </c>
      <c r="AF1801">
        <f t="shared" si="3024"/>
        <v>44.787893970751611</v>
      </c>
      <c r="AG1801" s="4">
        <f t="shared" si="3025"/>
        <v>3.8522448937524406E-2</v>
      </c>
      <c r="AI1801">
        <f t="shared" si="3026"/>
        <v>0</v>
      </c>
      <c r="AJ1801">
        <f t="shared" si="3027"/>
        <v>0</v>
      </c>
      <c r="AK1801">
        <f t="shared" si="3028"/>
        <v>1</v>
      </c>
      <c r="AL1801">
        <f t="shared" si="3029"/>
        <v>0.4</v>
      </c>
      <c r="AM1801">
        <f t="shared" si="3030"/>
        <v>0</v>
      </c>
      <c r="AN1801">
        <f t="shared" si="3031"/>
        <v>0.6</v>
      </c>
      <c r="AO1801" s="7">
        <f t="shared" si="3032"/>
        <v>4.048828125</v>
      </c>
      <c r="AP1801" s="8">
        <f t="shared" si="3033"/>
        <v>0.2615553346553422</v>
      </c>
      <c r="AQ1801" s="8">
        <f t="shared" si="3034"/>
        <v>0</v>
      </c>
      <c r="AR1801" s="8">
        <f t="shared" si="3035"/>
        <v>0.67272727272727273</v>
      </c>
      <c r="AT1801" s="8">
        <f t="shared" si="2970"/>
        <v>8</v>
      </c>
      <c r="AU1801" s="8">
        <f t="shared" si="2971"/>
        <v>2</v>
      </c>
    </row>
    <row r="1802" spans="1:47" x14ac:dyDescent="0.25">
      <c r="A1802" t="s">
        <v>1860</v>
      </c>
      <c r="B1802">
        <v>18337.19921875</v>
      </c>
      <c r="C1802">
        <v>18350.599609375</v>
      </c>
      <c r="D1802">
        <v>18205.80078125</v>
      </c>
      <c r="E1802">
        <v>18237.69921875</v>
      </c>
      <c r="F1802">
        <v>18237.69921875</v>
      </c>
      <c r="G1802">
        <v>0</v>
      </c>
      <c r="H1802" t="str">
        <f t="shared" ref="H1802:H1808" si="3036">RIGHT(A1802,LEN(A1802)-10)</f>
        <v xml:space="preserve"> 09:15:00+05:30</v>
      </c>
      <c r="I1802" t="str">
        <f t="shared" ref="I1802:I1808" si="3037">IF(H1802= " 09:15:00+05:30","Y","N")</f>
        <v>Y</v>
      </c>
      <c r="J1802">
        <f t="shared" ref="J1802:J1808" si="3038">E1802-E1801</f>
        <v>-72</v>
      </c>
      <c r="K1802">
        <f t="shared" ref="K1802:K1808" si="3039">E1802-B1802</f>
        <v>-99.5</v>
      </c>
      <c r="L1802" s="3">
        <f t="shared" ref="L1802:L1808" si="3040">(E1802-E1801)/E1801</f>
        <v>-3.9323420412208949E-3</v>
      </c>
      <c r="M1802" s="3">
        <f t="shared" ref="M1802:M1808" si="3041">K1802/B1802</f>
        <v>-5.4261285386625509E-3</v>
      </c>
      <c r="N1802" t="str">
        <f t="shared" ref="N1802:N1808" si="3042">LEFT(A1802,10)</f>
        <v>2022-01-18</v>
      </c>
      <c r="S1802">
        <f t="shared" ref="S1802:S1808" si="3043">SUM(E1794:E1801)/8</f>
        <v>18291.006103515625</v>
      </c>
      <c r="T1802">
        <f t="shared" ref="T1802:T1808" si="3044">SUM(E1781:E1801)/21</f>
        <v>18249.342912946428</v>
      </c>
      <c r="U1802">
        <f t="shared" ref="U1802:U1808" si="3045">E1802-S1802</f>
        <v>-53.306884765625</v>
      </c>
      <c r="V1802">
        <f t="shared" ref="V1802:V1808" si="3046">E1802-T1802</f>
        <v>-11.643694196427532</v>
      </c>
      <c r="W1802">
        <f t="shared" ref="W1802:W1808" si="3047">MAX(C1802-D1802,C1802-E1802,D1802-E1802)</f>
        <v>144.798828125</v>
      </c>
      <c r="X1802">
        <f t="shared" ref="X1802:X1808" si="3048">SUM(W1792:W1801)/10</f>
        <v>39.75</v>
      </c>
      <c r="Y1802">
        <f t="shared" ref="Y1802:Y1808" si="3049">(E1802-Y1801)*(2/9)+Y1801</f>
        <v>18277.43861660688</v>
      </c>
      <c r="Z1802">
        <f t="shared" ref="Z1802:Z1808" si="3050">(F1802-Z1801)*(2/22)+Z1801</f>
        <v>18240.44899670696</v>
      </c>
      <c r="AA1802">
        <f t="shared" ref="AA1802:AA1808" si="3051">$E1802-Y1802</f>
        <v>-39.739397856879805</v>
      </c>
      <c r="AB1802">
        <f t="shared" ref="AB1802:AB1808" si="3052">$E1802-Z1802</f>
        <v>-2.7497779569603154</v>
      </c>
      <c r="AC1802" s="9">
        <f t="shared" ref="AC1802:AC1808" si="3053">Y1802-Z1802</f>
        <v>36.989619899919489</v>
      </c>
      <c r="AD1802" s="4">
        <f t="shared" ref="AD1802:AD1808" si="3054">IF(AND(AC1802&gt;0,AC1801&gt;0),(AC1802-AC1801)/AC1801,IF(AND(AC1802&lt;0,AC1801&lt;0),(AC1802-AC1801)/AC1801,"CROSSOVER"))</f>
        <v>-0.23048518103847801</v>
      </c>
      <c r="AE1802" s="2">
        <f t="shared" ref="AE1802:AE1808" si="3055">ABS(C1802-D1802)/D1802</f>
        <v>7.9534446116826182E-3</v>
      </c>
      <c r="AF1802">
        <f t="shared" ref="AF1802:AF1808" si="3056">Y1802-T1802</f>
        <v>28.095703660452273</v>
      </c>
      <c r="AG1802" s="4">
        <f t="shared" ref="AG1802:AG1808" si="3057">IF(AND(AF1802&gt;0,AF1801&gt;0),(AF1802-AF1801)/AF1801,IF(AND(AF1802&lt;0,AF1801&lt;0),(AF1802-AF1801)/AF1801,"CROSSOVER"))</f>
        <v>-0.37269424459207762</v>
      </c>
      <c r="AI1802">
        <f t="shared" ref="AI1802:AI1808" si="3058">IF(AND(AD1802&gt;0,AB1802&gt;0,AA1802&gt;0,V1802&gt;0,U1802&gt;0),1,0)</f>
        <v>0</v>
      </c>
      <c r="AJ1802">
        <f t="shared" ref="AJ1802:AJ1808" si="3059">IF(AND(AD1802&gt;0,AB1802&lt;0,AA1802&lt;0,V1802&lt;0,U1802&lt;0),1,0)</f>
        <v>0</v>
      </c>
      <c r="AK1802">
        <f t="shared" ref="AK1802:AK1808" si="3060">IF(AND(AI1802 =0,AJ1802=0),1,0)</f>
        <v>1</v>
      </c>
      <c r="AL1802">
        <f t="shared" ref="AL1802:AL1808" si="3061">SUM(AI1792:AI1801)/10</f>
        <v>0.4</v>
      </c>
      <c r="AM1802">
        <f t="shared" ref="AM1802:AM1808" si="3062">SUM(AJ1792:AJ1801)/10</f>
        <v>0</v>
      </c>
      <c r="AN1802">
        <f t="shared" ref="AN1802:AN1808" si="3063">SUM(AK1792:AK1801)/10</f>
        <v>0.6</v>
      </c>
      <c r="AO1802" s="7">
        <f t="shared" ref="AO1802:AO1808" si="3064">J1802</f>
        <v>-72</v>
      </c>
      <c r="AP1802" s="8">
        <f t="shared" ref="AP1802:AP1808" si="3065">(AI1802-AP1801)*(2/11)+AP1801</f>
        <v>0.21399981926346179</v>
      </c>
      <c r="AQ1802" s="8">
        <f t="shared" ref="AQ1802:AQ1808" si="3066">(AJ1802-AM1801)*(2/11)+AM1801</f>
        <v>0</v>
      </c>
      <c r="AR1802" s="8">
        <f t="shared" ref="AR1802:AR1808" si="3067">(AK1802-AN1801)*(2/11)+AN1801</f>
        <v>0.67272727272727273</v>
      </c>
      <c r="AT1802" s="8">
        <f t="shared" si="2970"/>
        <v>7</v>
      </c>
      <c r="AU1802" s="8">
        <f t="shared" si="2971"/>
        <v>3</v>
      </c>
    </row>
    <row r="1803" spans="1:47" x14ac:dyDescent="0.25">
      <c r="A1803" t="s">
        <v>1861</v>
      </c>
      <c r="B1803">
        <v>18236.099609375</v>
      </c>
      <c r="C1803">
        <v>18244</v>
      </c>
      <c r="D1803">
        <v>18186.80078125</v>
      </c>
      <c r="E1803">
        <v>18235.650390625</v>
      </c>
      <c r="F1803">
        <v>18235.650390625</v>
      </c>
      <c r="G1803">
        <v>0</v>
      </c>
      <c r="H1803" t="str">
        <f t="shared" si="3036"/>
        <v xml:space="preserve"> 10:15:00+05:30</v>
      </c>
      <c r="I1803" t="str">
        <f t="shared" si="3037"/>
        <v>N</v>
      </c>
      <c r="J1803">
        <f t="shared" si="3038"/>
        <v>-2.048828125</v>
      </c>
      <c r="K1803">
        <f t="shared" si="3039"/>
        <v>-0.44921875</v>
      </c>
      <c r="L1803" s="3">
        <f t="shared" si="3040"/>
        <v>-1.1234027387038053E-4</v>
      </c>
      <c r="M1803" s="3">
        <f t="shared" si="3041"/>
        <v>-2.4633488499320384E-5</v>
      </c>
      <c r="N1803" t="str">
        <f t="shared" si="3042"/>
        <v>2022-01-18</v>
      </c>
      <c r="S1803">
        <f t="shared" si="3043"/>
        <v>18291.281005859375</v>
      </c>
      <c r="T1803">
        <f t="shared" si="3044"/>
        <v>18251.280970982141</v>
      </c>
      <c r="U1803">
        <f t="shared" si="3045"/>
        <v>-55.630615234375</v>
      </c>
      <c r="V1803">
        <f t="shared" si="3046"/>
        <v>-15.630580357141298</v>
      </c>
      <c r="W1803">
        <f t="shared" si="3047"/>
        <v>57.19921875</v>
      </c>
      <c r="X1803">
        <f t="shared" si="3048"/>
        <v>50.189843750000001</v>
      </c>
      <c r="Y1803">
        <f t="shared" si="3049"/>
        <v>18268.152344166461</v>
      </c>
      <c r="Z1803">
        <f t="shared" si="3050"/>
        <v>18240.012759790417</v>
      </c>
      <c r="AA1803">
        <f t="shared" si="3051"/>
        <v>-32.501953541461262</v>
      </c>
      <c r="AB1803">
        <f t="shared" si="3052"/>
        <v>-4.3623691654174763</v>
      </c>
      <c r="AC1803" s="9">
        <f t="shared" si="3053"/>
        <v>28.139584376043786</v>
      </c>
      <c r="AD1803" s="4">
        <f t="shared" si="3054"/>
        <v>-0.23925727130532007</v>
      </c>
      <c r="AE1803" s="2">
        <f t="shared" si="3055"/>
        <v>3.1450951400408219E-3</v>
      </c>
      <c r="AF1803">
        <f t="shared" si="3056"/>
        <v>16.871373184319964</v>
      </c>
      <c r="AG1803" s="4">
        <f t="shared" si="3057"/>
        <v>-0.39950344763679163</v>
      </c>
      <c r="AI1803">
        <f t="shared" si="3058"/>
        <v>0</v>
      </c>
      <c r="AJ1803">
        <f t="shared" si="3059"/>
        <v>0</v>
      </c>
      <c r="AK1803">
        <f t="shared" si="3060"/>
        <v>1</v>
      </c>
      <c r="AL1803">
        <f t="shared" si="3061"/>
        <v>0.4</v>
      </c>
      <c r="AM1803">
        <f t="shared" si="3062"/>
        <v>0</v>
      </c>
      <c r="AN1803">
        <f t="shared" si="3063"/>
        <v>0.6</v>
      </c>
      <c r="AO1803" s="7">
        <f t="shared" si="3064"/>
        <v>-2.048828125</v>
      </c>
      <c r="AP1803" s="8">
        <f t="shared" si="3065"/>
        <v>0.17509076121555964</v>
      </c>
      <c r="AQ1803" s="8">
        <f t="shared" si="3066"/>
        <v>0</v>
      </c>
      <c r="AR1803" s="8">
        <f t="shared" si="3067"/>
        <v>0.67272727272727273</v>
      </c>
      <c r="AT1803" s="8">
        <f t="shared" si="2970"/>
        <v>6</v>
      </c>
      <c r="AU1803" s="8">
        <f t="shared" si="2971"/>
        <v>4</v>
      </c>
    </row>
    <row r="1804" spans="1:47" x14ac:dyDescent="0.25">
      <c r="A1804" t="s">
        <v>1862</v>
      </c>
      <c r="B1804">
        <v>18235.69921875</v>
      </c>
      <c r="C1804">
        <v>18268.69921875</v>
      </c>
      <c r="D1804">
        <v>18234.69921875</v>
      </c>
      <c r="E1804">
        <v>18255.80078125</v>
      </c>
      <c r="F1804">
        <v>18255.80078125</v>
      </c>
      <c r="G1804">
        <v>0</v>
      </c>
      <c r="H1804" t="str">
        <f t="shared" si="3036"/>
        <v xml:space="preserve"> 11:15:00+05:30</v>
      </c>
      <c r="I1804" t="str">
        <f t="shared" si="3037"/>
        <v>N</v>
      </c>
      <c r="J1804">
        <f t="shared" si="3038"/>
        <v>20.150390625</v>
      </c>
      <c r="K1804">
        <f t="shared" si="3039"/>
        <v>20.1015625</v>
      </c>
      <c r="L1804" s="3">
        <f t="shared" si="3040"/>
        <v>1.1049998323810471E-3</v>
      </c>
      <c r="M1804" s="3">
        <f t="shared" si="3041"/>
        <v>1.1023192617331346E-3</v>
      </c>
      <c r="N1804" t="str">
        <f t="shared" si="3042"/>
        <v>2022-01-18</v>
      </c>
      <c r="S1804">
        <f t="shared" si="3043"/>
        <v>18284.6435546875</v>
      </c>
      <c r="T1804">
        <f t="shared" si="3044"/>
        <v>18252.207217261905</v>
      </c>
      <c r="U1804">
        <f t="shared" si="3045"/>
        <v>-28.8427734375</v>
      </c>
      <c r="V1804">
        <f t="shared" si="3046"/>
        <v>3.5935639880954113</v>
      </c>
      <c r="W1804">
        <f t="shared" si="3047"/>
        <v>34</v>
      </c>
      <c r="X1804">
        <f t="shared" si="3048"/>
        <v>48.999804687500003</v>
      </c>
      <c r="Y1804">
        <f t="shared" si="3049"/>
        <v>18265.407552407247</v>
      </c>
      <c r="Z1804">
        <f t="shared" si="3050"/>
        <v>18241.448034468562</v>
      </c>
      <c r="AA1804">
        <f t="shared" si="3051"/>
        <v>-9.6067711572468397</v>
      </c>
      <c r="AB1804">
        <f t="shared" si="3052"/>
        <v>14.352746781438327</v>
      </c>
      <c r="AC1804" s="9">
        <f t="shared" si="3053"/>
        <v>23.959517938685167</v>
      </c>
      <c r="AD1804" s="4">
        <f t="shared" si="3054"/>
        <v>-0.14854755427437144</v>
      </c>
      <c r="AE1804" s="2">
        <f t="shared" si="3055"/>
        <v>1.8645769580360931E-3</v>
      </c>
      <c r="AF1804">
        <f t="shared" si="3056"/>
        <v>13.200335145342251</v>
      </c>
      <c r="AG1804" s="4">
        <f t="shared" si="3057"/>
        <v>-0.21758975981809994</v>
      </c>
      <c r="AI1804">
        <f t="shared" si="3058"/>
        <v>0</v>
      </c>
      <c r="AJ1804">
        <f t="shared" si="3059"/>
        <v>0</v>
      </c>
      <c r="AK1804">
        <f t="shared" si="3060"/>
        <v>1</v>
      </c>
      <c r="AL1804">
        <f t="shared" si="3061"/>
        <v>0.3</v>
      </c>
      <c r="AM1804">
        <f t="shared" si="3062"/>
        <v>0</v>
      </c>
      <c r="AN1804">
        <f t="shared" si="3063"/>
        <v>0.7</v>
      </c>
      <c r="AO1804" s="7">
        <f t="shared" si="3064"/>
        <v>20.150390625</v>
      </c>
      <c r="AP1804" s="8">
        <f t="shared" si="3065"/>
        <v>0.14325607735818516</v>
      </c>
      <c r="AQ1804" s="8">
        <f t="shared" si="3066"/>
        <v>0</v>
      </c>
      <c r="AR1804" s="8">
        <f t="shared" si="3067"/>
        <v>0.67272727272727273</v>
      </c>
      <c r="AT1804" s="8">
        <f t="shared" si="2970"/>
        <v>7</v>
      </c>
      <c r="AU1804" s="8">
        <f t="shared" si="2971"/>
        <v>3</v>
      </c>
    </row>
    <row r="1805" spans="1:47" x14ac:dyDescent="0.25">
      <c r="A1805" t="s">
        <v>1863</v>
      </c>
      <c r="B1805">
        <v>18255.80078125</v>
      </c>
      <c r="C1805">
        <v>18317.849609375</v>
      </c>
      <c r="D1805">
        <v>18254.80078125</v>
      </c>
      <c r="E1805">
        <v>18310.69921875</v>
      </c>
      <c r="F1805">
        <v>18310.69921875</v>
      </c>
      <c r="G1805">
        <v>0</v>
      </c>
      <c r="H1805" t="str">
        <f t="shared" si="3036"/>
        <v xml:space="preserve"> 12:15:00+05:30</v>
      </c>
      <c r="I1805" t="str">
        <f t="shared" si="3037"/>
        <v>N</v>
      </c>
      <c r="J1805">
        <f t="shared" si="3038"/>
        <v>54.8984375</v>
      </c>
      <c r="K1805">
        <f t="shared" si="3039"/>
        <v>54.8984375</v>
      </c>
      <c r="L1805" s="3">
        <f t="shared" si="3040"/>
        <v>3.0071777271137063E-3</v>
      </c>
      <c r="M1805" s="3">
        <f t="shared" si="3041"/>
        <v>3.0071777271137063E-3</v>
      </c>
      <c r="N1805" t="str">
        <f t="shared" si="3042"/>
        <v>2022-01-18</v>
      </c>
      <c r="S1805">
        <f t="shared" si="3043"/>
        <v>18279.125</v>
      </c>
      <c r="T1805">
        <f t="shared" si="3044"/>
        <v>18252.478701636905</v>
      </c>
      <c r="U1805">
        <f t="shared" si="3045"/>
        <v>31.57421875</v>
      </c>
      <c r="V1805">
        <f t="shared" si="3046"/>
        <v>58.220517113095411</v>
      </c>
      <c r="W1805">
        <f t="shared" si="3047"/>
        <v>63.048828125</v>
      </c>
      <c r="X1805">
        <f t="shared" si="3048"/>
        <v>49.834765625000003</v>
      </c>
      <c r="Y1805">
        <f t="shared" si="3049"/>
        <v>18275.47236715008</v>
      </c>
      <c r="Z1805">
        <f t="shared" si="3050"/>
        <v>18247.743596675966</v>
      </c>
      <c r="AA1805">
        <f t="shared" si="3051"/>
        <v>35.226851599920337</v>
      </c>
      <c r="AB1805">
        <f t="shared" si="3052"/>
        <v>62.955622074034181</v>
      </c>
      <c r="AC1805" s="9">
        <f t="shared" si="3053"/>
        <v>27.728770474113844</v>
      </c>
      <c r="AD1805" s="4">
        <f t="shared" si="3054"/>
        <v>0.15731754474670887</v>
      </c>
      <c r="AE1805" s="2">
        <f t="shared" si="3055"/>
        <v>3.4538217579322562E-3</v>
      </c>
      <c r="AF1805">
        <f t="shared" si="3056"/>
        <v>22.993665513175074</v>
      </c>
      <c r="AG1805" s="4">
        <f t="shared" si="3057"/>
        <v>0.74190013056512494</v>
      </c>
      <c r="AI1805">
        <f t="shared" si="3058"/>
        <v>1</v>
      </c>
      <c r="AJ1805">
        <f t="shared" si="3059"/>
        <v>0</v>
      </c>
      <c r="AK1805">
        <f t="shared" si="3060"/>
        <v>0</v>
      </c>
      <c r="AL1805">
        <f t="shared" si="3061"/>
        <v>0.3</v>
      </c>
      <c r="AM1805">
        <f t="shared" si="3062"/>
        <v>0</v>
      </c>
      <c r="AN1805">
        <f t="shared" si="3063"/>
        <v>0.7</v>
      </c>
      <c r="AO1805" s="7">
        <f t="shared" si="3064"/>
        <v>54.8984375</v>
      </c>
      <c r="AP1805" s="8">
        <f t="shared" si="3065"/>
        <v>0.29902769965669695</v>
      </c>
      <c r="AQ1805" s="8">
        <f t="shared" si="3066"/>
        <v>0</v>
      </c>
      <c r="AR1805" s="8">
        <f t="shared" si="3067"/>
        <v>0.57272727272727275</v>
      </c>
      <c r="AT1805" s="8">
        <f t="shared" si="2970"/>
        <v>7</v>
      </c>
      <c r="AU1805" s="8">
        <f t="shared" si="2971"/>
        <v>3</v>
      </c>
    </row>
    <row r="1806" spans="1:47" x14ac:dyDescent="0.25">
      <c r="A1806" t="s">
        <v>1864</v>
      </c>
      <c r="B1806">
        <v>18310.25</v>
      </c>
      <c r="C1806">
        <v>18318.05078125</v>
      </c>
      <c r="D1806">
        <v>18246.150390625</v>
      </c>
      <c r="E1806">
        <v>18280.650390625</v>
      </c>
      <c r="F1806">
        <v>18280.650390625</v>
      </c>
      <c r="G1806">
        <v>0</v>
      </c>
      <c r="H1806" t="str">
        <f t="shared" si="3036"/>
        <v xml:space="preserve"> 13:15:00+05:30</v>
      </c>
      <c r="I1806" t="str">
        <f t="shared" si="3037"/>
        <v>N</v>
      </c>
      <c r="J1806">
        <f t="shared" si="3038"/>
        <v>-30.048828125</v>
      </c>
      <c r="K1806">
        <f t="shared" si="3039"/>
        <v>-29.599609375</v>
      </c>
      <c r="L1806" s="3">
        <f t="shared" si="3040"/>
        <v>-1.6410530131055977E-3</v>
      </c>
      <c r="M1806" s="3">
        <f t="shared" si="3041"/>
        <v>-1.6165595431520596E-3</v>
      </c>
      <c r="N1806" t="str">
        <f t="shared" si="3042"/>
        <v>2022-01-18</v>
      </c>
      <c r="S1806">
        <f t="shared" si="3043"/>
        <v>18281.0810546875</v>
      </c>
      <c r="T1806">
        <f t="shared" si="3044"/>
        <v>18257.057198660714</v>
      </c>
      <c r="U1806">
        <f t="shared" si="3045"/>
        <v>-0.4306640625</v>
      </c>
      <c r="V1806">
        <f t="shared" si="3046"/>
        <v>23.593191964286234</v>
      </c>
      <c r="W1806">
        <f t="shared" si="3047"/>
        <v>71.900390625</v>
      </c>
      <c r="X1806">
        <f t="shared" si="3048"/>
        <v>49.144726562499997</v>
      </c>
      <c r="Y1806">
        <f t="shared" si="3049"/>
        <v>18276.623039033395</v>
      </c>
      <c r="Z1806">
        <f t="shared" si="3050"/>
        <v>18250.735123398605</v>
      </c>
      <c r="AA1806">
        <f t="shared" si="3051"/>
        <v>4.027351591605111</v>
      </c>
      <c r="AB1806">
        <f t="shared" si="3052"/>
        <v>29.915267226395372</v>
      </c>
      <c r="AC1806" s="9">
        <f t="shared" si="3053"/>
        <v>25.887915634790261</v>
      </c>
      <c r="AD1806" s="4">
        <f t="shared" si="3054"/>
        <v>-6.6387899926616326E-2</v>
      </c>
      <c r="AE1806" s="2">
        <f t="shared" si="3055"/>
        <v>3.9405786473152675E-3</v>
      </c>
      <c r="AF1806">
        <f t="shared" si="3056"/>
        <v>19.565840372681123</v>
      </c>
      <c r="AG1806" s="4">
        <f t="shared" si="3057"/>
        <v>-0.14907693332017252</v>
      </c>
      <c r="AI1806">
        <f t="shared" si="3058"/>
        <v>0</v>
      </c>
      <c r="AJ1806">
        <f t="shared" si="3059"/>
        <v>0</v>
      </c>
      <c r="AK1806">
        <f t="shared" si="3060"/>
        <v>1</v>
      </c>
      <c r="AL1806">
        <f t="shared" si="3061"/>
        <v>0.3</v>
      </c>
      <c r="AM1806">
        <f t="shared" si="3062"/>
        <v>0</v>
      </c>
      <c r="AN1806">
        <f t="shared" si="3063"/>
        <v>0.7</v>
      </c>
      <c r="AO1806" s="7">
        <f t="shared" si="3064"/>
        <v>-30.048828125</v>
      </c>
      <c r="AP1806" s="8">
        <f t="shared" si="3065"/>
        <v>0.24465902699184297</v>
      </c>
      <c r="AQ1806" s="8">
        <f t="shared" si="3066"/>
        <v>0</v>
      </c>
      <c r="AR1806" s="8">
        <f t="shared" si="3067"/>
        <v>0.75454545454545452</v>
      </c>
      <c r="AT1806" s="8">
        <f t="shared" si="2970"/>
        <v>6</v>
      </c>
      <c r="AU1806" s="8">
        <f t="shared" si="2971"/>
        <v>4</v>
      </c>
    </row>
    <row r="1807" spans="1:47" x14ac:dyDescent="0.25">
      <c r="A1807" t="s">
        <v>1865</v>
      </c>
      <c r="B1807">
        <v>18280.75</v>
      </c>
      <c r="C1807">
        <v>18282.19921875</v>
      </c>
      <c r="D1807">
        <v>18088.599609375</v>
      </c>
      <c r="E1807">
        <v>18097.599609375</v>
      </c>
      <c r="F1807">
        <v>18097.599609375</v>
      </c>
      <c r="G1807">
        <v>0</v>
      </c>
      <c r="H1807" t="str">
        <f t="shared" si="3036"/>
        <v xml:space="preserve"> 14:15:00+05:30</v>
      </c>
      <c r="I1807" t="str">
        <f t="shared" si="3037"/>
        <v>N</v>
      </c>
      <c r="J1807">
        <f t="shared" si="3038"/>
        <v>-183.05078125</v>
      </c>
      <c r="K1807">
        <f t="shared" si="3039"/>
        <v>-183.150390625</v>
      </c>
      <c r="L1807" s="3">
        <f t="shared" si="3040"/>
        <v>-1.0013362617769622E-2</v>
      </c>
      <c r="M1807" s="3">
        <f t="shared" si="3041"/>
        <v>-1.0018756923266278E-2</v>
      </c>
      <c r="N1807" t="str">
        <f t="shared" si="3042"/>
        <v>2022-01-18</v>
      </c>
      <c r="S1807">
        <f t="shared" si="3043"/>
        <v>18279.231201171875</v>
      </c>
      <c r="T1807">
        <f t="shared" si="3044"/>
        <v>18260.069103422618</v>
      </c>
      <c r="U1807">
        <f t="shared" si="3045"/>
        <v>-181.631591796875</v>
      </c>
      <c r="V1807">
        <f t="shared" si="3046"/>
        <v>-162.46949404761835</v>
      </c>
      <c r="W1807">
        <f t="shared" si="3047"/>
        <v>193.599609375</v>
      </c>
      <c r="X1807">
        <f t="shared" si="3048"/>
        <v>52.109765625000001</v>
      </c>
      <c r="Y1807">
        <f t="shared" si="3049"/>
        <v>18236.840054664863</v>
      </c>
      <c r="Z1807">
        <f t="shared" si="3050"/>
        <v>18236.813713032821</v>
      </c>
      <c r="AA1807">
        <f t="shared" si="3051"/>
        <v>-139.24044528986269</v>
      </c>
      <c r="AB1807">
        <f t="shared" si="3052"/>
        <v>-139.2141036578214</v>
      </c>
      <c r="AC1807" s="9">
        <f t="shared" si="3053"/>
        <v>2.6341632041294361E-2</v>
      </c>
      <c r="AD1807" s="4">
        <f t="shared" si="3054"/>
        <v>-0.99898247381469774</v>
      </c>
      <c r="AE1807" s="2">
        <f t="shared" si="3055"/>
        <v>1.0702852269153039E-2</v>
      </c>
      <c r="AF1807">
        <f t="shared" si="3056"/>
        <v>-23.229048757755663</v>
      </c>
      <c r="AG1807" s="4" t="str">
        <f t="shared" si="3057"/>
        <v>CROSSOVER</v>
      </c>
      <c r="AI1807">
        <f t="shared" si="3058"/>
        <v>0</v>
      </c>
      <c r="AJ1807">
        <f t="shared" si="3059"/>
        <v>0</v>
      </c>
      <c r="AK1807">
        <f t="shared" si="3060"/>
        <v>1</v>
      </c>
      <c r="AL1807">
        <f t="shared" si="3061"/>
        <v>0.2</v>
      </c>
      <c r="AM1807">
        <f t="shared" si="3062"/>
        <v>0</v>
      </c>
      <c r="AN1807">
        <f t="shared" si="3063"/>
        <v>0.8</v>
      </c>
      <c r="AO1807" s="7">
        <f t="shared" si="3064"/>
        <v>-183.05078125</v>
      </c>
      <c r="AP1807" s="8">
        <f t="shared" si="3065"/>
        <v>0.2001755675387806</v>
      </c>
      <c r="AQ1807" s="8">
        <f t="shared" si="3066"/>
        <v>0</v>
      </c>
      <c r="AR1807" s="8">
        <f t="shared" si="3067"/>
        <v>0.75454545454545452</v>
      </c>
      <c r="AT1807" s="8">
        <f t="shared" si="2970"/>
        <v>6</v>
      </c>
      <c r="AU1807" s="8">
        <f t="shared" si="2971"/>
        <v>4</v>
      </c>
    </row>
    <row r="1808" spans="1:47" x14ac:dyDescent="0.25">
      <c r="A1808" t="s">
        <v>1866</v>
      </c>
      <c r="B1808">
        <v>18096.55078125</v>
      </c>
      <c r="C1808">
        <v>18133.69921875</v>
      </c>
      <c r="D1808">
        <v>18087.44921875</v>
      </c>
      <c r="E1808">
        <v>18113.80078125</v>
      </c>
      <c r="F1808">
        <v>18113.80078125</v>
      </c>
      <c r="G1808">
        <v>0</v>
      </c>
      <c r="H1808" t="str">
        <f t="shared" si="3036"/>
        <v xml:space="preserve"> 15:15:00+05:30</v>
      </c>
      <c r="I1808" t="str">
        <f t="shared" si="3037"/>
        <v>N</v>
      </c>
      <c r="J1808">
        <f t="shared" si="3038"/>
        <v>16.201171875</v>
      </c>
      <c r="K1808">
        <f t="shared" si="3039"/>
        <v>17.25</v>
      </c>
      <c r="L1808" s="3">
        <f t="shared" si="3040"/>
        <v>8.9521109012752147E-4</v>
      </c>
      <c r="M1808" s="3">
        <f t="shared" si="3041"/>
        <v>9.5322032405605614E-4</v>
      </c>
      <c r="N1808" t="str">
        <f t="shared" si="3042"/>
        <v>2022-01-18</v>
      </c>
      <c r="S1808">
        <f t="shared" si="3043"/>
        <v>18254.18115234375</v>
      </c>
      <c r="T1808">
        <f t="shared" si="3044"/>
        <v>18251.883370535714</v>
      </c>
      <c r="U1808">
        <f t="shared" si="3045"/>
        <v>-140.38037109375</v>
      </c>
      <c r="V1808">
        <f t="shared" si="3046"/>
        <v>-138.08258928571377</v>
      </c>
      <c r="W1808">
        <f t="shared" si="3047"/>
        <v>46.25</v>
      </c>
      <c r="X1808">
        <f t="shared" si="3048"/>
        <v>68.194726562499994</v>
      </c>
      <c r="Y1808">
        <f t="shared" si="3049"/>
        <v>18209.497993906003</v>
      </c>
      <c r="Z1808">
        <f t="shared" si="3050"/>
        <v>18225.630719234385</v>
      </c>
      <c r="AA1808">
        <f t="shared" si="3051"/>
        <v>-95.697212656003103</v>
      </c>
      <c r="AB1808">
        <f t="shared" si="3052"/>
        <v>-111.82993798438474</v>
      </c>
      <c r="AC1808" s="9">
        <f t="shared" si="3053"/>
        <v>-16.132725328381639</v>
      </c>
      <c r="AD1808" s="4" t="str">
        <f t="shared" si="3054"/>
        <v>CROSSOVER</v>
      </c>
      <c r="AE1808" s="2">
        <f t="shared" si="3055"/>
        <v>2.5570216917074101E-3</v>
      </c>
      <c r="AF1808">
        <f t="shared" si="3056"/>
        <v>-42.385376629710663</v>
      </c>
      <c r="AG1808" s="4">
        <f t="shared" si="3057"/>
        <v>0.82467121541337884</v>
      </c>
      <c r="AI1808">
        <f t="shared" si="3058"/>
        <v>0</v>
      </c>
      <c r="AJ1808">
        <f t="shared" si="3059"/>
        <v>1</v>
      </c>
      <c r="AK1808">
        <f t="shared" si="3060"/>
        <v>0</v>
      </c>
      <c r="AL1808">
        <f t="shared" si="3061"/>
        <v>0.1</v>
      </c>
      <c r="AM1808">
        <f t="shared" si="3062"/>
        <v>0</v>
      </c>
      <c r="AN1808">
        <f t="shared" si="3063"/>
        <v>0.9</v>
      </c>
      <c r="AO1808" s="7">
        <f t="shared" si="3064"/>
        <v>16.201171875</v>
      </c>
      <c r="AP1808" s="8">
        <f t="shared" si="3065"/>
        <v>0.16378000980445684</v>
      </c>
      <c r="AQ1808" s="8">
        <f t="shared" si="3066"/>
        <v>0.18181818181818182</v>
      </c>
      <c r="AR1808" s="8">
        <f t="shared" si="3067"/>
        <v>0.65454545454545454</v>
      </c>
      <c r="AT1808" s="8">
        <f t="shared" si="2970"/>
        <v>6</v>
      </c>
      <c r="AU1808" s="8">
        <f t="shared" si="2971"/>
        <v>4</v>
      </c>
    </row>
    <row r="1809" spans="1:47" x14ac:dyDescent="0.25">
      <c r="A1809" t="s">
        <v>1867</v>
      </c>
      <c r="B1809">
        <v>18129.19921875</v>
      </c>
      <c r="C1809">
        <v>18129.19921875</v>
      </c>
      <c r="D1809">
        <v>17950.75</v>
      </c>
      <c r="E1809">
        <v>18038.099609375</v>
      </c>
      <c r="F1809">
        <v>18038.099609375</v>
      </c>
      <c r="G1809">
        <v>0</v>
      </c>
      <c r="H1809" t="str">
        <f t="shared" ref="H1809:H1815" si="3068">RIGHT(A1809,LEN(A1809)-10)</f>
        <v xml:space="preserve"> 09:15:00+05:30</v>
      </c>
      <c r="I1809" t="str">
        <f t="shared" ref="I1809:I1815" si="3069">IF(H1809= " 09:15:00+05:30","Y","N")</f>
        <v>Y</v>
      </c>
      <c r="J1809">
        <f t="shared" ref="J1809:J1815" si="3070">E1809-E1808</f>
        <v>-75.701171875</v>
      </c>
      <c r="K1809">
        <f t="shared" ref="K1809:K1815" si="3071">E1809-B1809</f>
        <v>-91.099609375</v>
      </c>
      <c r="L1809" s="3">
        <f t="shared" ref="L1809:L1815" si="3072">(E1809-E1808)/E1808</f>
        <v>-4.1791986557211105E-3</v>
      </c>
      <c r="M1809" s="3">
        <f t="shared" ref="M1809:M1815" si="3073">K1809/B1809</f>
        <v>-5.025021142730941E-3</v>
      </c>
      <c r="N1809" t="str">
        <f t="shared" ref="N1809:N1815" si="3074">LEFT(A1809,10)</f>
        <v>2022-01-19</v>
      </c>
      <c r="S1809">
        <f t="shared" ref="S1809:S1815" si="3075">SUM(E1801:E1808)/8</f>
        <v>18230.199951171875</v>
      </c>
      <c r="T1809">
        <f t="shared" ref="T1809:T1815" si="3076">SUM(E1788:E1808)/21</f>
        <v>18244.990513392859</v>
      </c>
      <c r="U1809">
        <f t="shared" ref="U1809:U1815" si="3077">E1809-S1809</f>
        <v>-192.100341796875</v>
      </c>
      <c r="V1809">
        <f t="shared" ref="V1809:V1815" si="3078">E1809-T1809</f>
        <v>-206.8909040178587</v>
      </c>
      <c r="W1809">
        <f t="shared" ref="W1809:W1815" si="3079">MAX(C1809-D1809,C1809-E1809,D1809-E1809)</f>
        <v>178.44921875</v>
      </c>
      <c r="X1809">
        <f t="shared" ref="X1809:X1815" si="3080">SUM(W1799:W1808)/10</f>
        <v>70.154882812500006</v>
      </c>
      <c r="Y1809">
        <f t="shared" ref="Y1809:Y1815" si="3081">(E1809-Y1808)*(2/9)+Y1808</f>
        <v>18171.409464010223</v>
      </c>
      <c r="Z1809">
        <f t="shared" ref="Z1809:Z1815" si="3082">(F1809-Z1808)*(2/22)+Z1808</f>
        <v>18208.582436519897</v>
      </c>
      <c r="AA1809">
        <f t="shared" ref="AA1809:AA1815" si="3083">$E1809-Y1809</f>
        <v>-133.30985463522302</v>
      </c>
      <c r="AB1809">
        <f t="shared" ref="AB1809:AB1815" si="3084">$E1809-Z1809</f>
        <v>-170.48282714489687</v>
      </c>
      <c r="AC1809" s="9">
        <f t="shared" ref="AC1809:AC1815" si="3085">Y1809-Z1809</f>
        <v>-37.172972509673855</v>
      </c>
      <c r="AD1809" s="4">
        <f t="shared" ref="AD1809:AD1815" si="3086">IF(AND(AC1809&gt;0,AC1808&gt;0),(AC1809-AC1808)/AC1808,IF(AND(AC1809&lt;0,AC1808&lt;0),(AC1809-AC1808)/AC1808,"CROSSOVER"))</f>
        <v>1.3041967028519958</v>
      </c>
      <c r="AE1809" s="2">
        <f t="shared" ref="AE1809:AE1815" si="3087">ABS(C1809-D1809)/D1809</f>
        <v>9.9410452905867447E-3</v>
      </c>
      <c r="AF1809">
        <f t="shared" ref="AF1809:AF1815" si="3088">Y1809-T1809</f>
        <v>-73.581049382635683</v>
      </c>
      <c r="AG1809" s="4">
        <f t="shared" ref="AG1809:AG1815" si="3089">IF(AND(AF1809&gt;0,AF1808&gt;0),(AF1809-AF1808)/AF1808,IF(AND(AF1809&lt;0,AF1808&lt;0),(AF1809-AF1808)/AF1808,"CROSSOVER"))</f>
        <v>0.73600083881425149</v>
      </c>
      <c r="AI1809">
        <f t="shared" ref="AI1809:AI1815" si="3090">IF(AND(AD1809&gt;0,AB1809&gt;0,AA1809&gt;0,V1809&gt;0,U1809&gt;0),1,0)</f>
        <v>0</v>
      </c>
      <c r="AJ1809">
        <f t="shared" ref="AJ1809:AJ1815" si="3091">IF(AND(AD1809&gt;0,AB1809&lt;0,AA1809&lt;0,V1809&lt;0,U1809&lt;0),1,0)</f>
        <v>1</v>
      </c>
      <c r="AK1809">
        <f t="shared" ref="AK1809:AK1815" si="3092">IF(AND(AI1809 =0,AJ1809=0),1,0)</f>
        <v>0</v>
      </c>
      <c r="AL1809">
        <f t="shared" ref="AL1809:AL1815" si="3093">SUM(AI1799:AI1808)/10</f>
        <v>0.1</v>
      </c>
      <c r="AM1809">
        <f t="shared" ref="AM1809:AM1815" si="3094">SUM(AJ1799:AJ1808)/10</f>
        <v>0.1</v>
      </c>
      <c r="AN1809">
        <f t="shared" ref="AN1809:AN1815" si="3095">SUM(AK1799:AK1808)/10</f>
        <v>0.8</v>
      </c>
      <c r="AO1809" s="7">
        <f t="shared" ref="AO1809:AO1815" si="3096">J1809</f>
        <v>-75.701171875</v>
      </c>
      <c r="AP1809" s="8">
        <f t="shared" ref="AP1809:AP1815" si="3097">(AI1809-AP1808)*(2/11)+AP1808</f>
        <v>0.13400182620364651</v>
      </c>
      <c r="AQ1809" s="8">
        <f t="shared" ref="AQ1809:AQ1815" si="3098">(AJ1809-AM1808)*(2/11)+AM1808</f>
        <v>0.18181818181818182</v>
      </c>
      <c r="AR1809" s="8">
        <f t="shared" ref="AR1809:AR1815" si="3099">(AK1809-AN1808)*(2/11)+AN1808</f>
        <v>0.73636363636363633</v>
      </c>
      <c r="AT1809" s="8">
        <f t="shared" si="2970"/>
        <v>5</v>
      </c>
      <c r="AU1809" s="8">
        <f t="shared" si="2971"/>
        <v>5</v>
      </c>
    </row>
    <row r="1810" spans="1:47" x14ac:dyDescent="0.25">
      <c r="A1810" t="s">
        <v>1868</v>
      </c>
      <c r="B1810">
        <v>18038.69921875</v>
      </c>
      <c r="C1810">
        <v>18065.19921875</v>
      </c>
      <c r="D1810">
        <v>17968.05078125</v>
      </c>
      <c r="E1810">
        <v>17977.349609375</v>
      </c>
      <c r="F1810">
        <v>17977.349609375</v>
      </c>
      <c r="G1810">
        <v>0</v>
      </c>
      <c r="H1810" t="str">
        <f t="shared" si="3068"/>
        <v xml:space="preserve"> 10:15:00+05:30</v>
      </c>
      <c r="I1810" t="str">
        <f t="shared" si="3069"/>
        <v>N</v>
      </c>
      <c r="J1810">
        <f t="shared" si="3070"/>
        <v>-60.75</v>
      </c>
      <c r="K1810">
        <f t="shared" si="3071"/>
        <v>-61.349609375</v>
      </c>
      <c r="L1810" s="3">
        <f t="shared" si="3072"/>
        <v>-3.3678714119322307E-3</v>
      </c>
      <c r="M1810" s="3">
        <f t="shared" si="3073"/>
        <v>-3.4009996303520189E-3</v>
      </c>
      <c r="N1810" t="str">
        <f t="shared" si="3074"/>
        <v>2022-01-19</v>
      </c>
      <c r="S1810">
        <f t="shared" si="3075"/>
        <v>18196.25</v>
      </c>
      <c r="T1810">
        <f t="shared" si="3076"/>
        <v>18237.147600446428</v>
      </c>
      <c r="U1810">
        <f t="shared" si="3077"/>
        <v>-218.900390625</v>
      </c>
      <c r="V1810">
        <f t="shared" si="3078"/>
        <v>-259.79799107142753</v>
      </c>
      <c r="W1810">
        <f t="shared" si="3079"/>
        <v>97.1484375</v>
      </c>
      <c r="X1810">
        <f t="shared" si="3080"/>
        <v>83.139843749999997</v>
      </c>
      <c r="Y1810">
        <f t="shared" si="3081"/>
        <v>18128.285051869061</v>
      </c>
      <c r="Z1810">
        <f t="shared" si="3082"/>
        <v>18187.561270415816</v>
      </c>
      <c r="AA1810">
        <f t="shared" si="3083"/>
        <v>-150.93544249406114</v>
      </c>
      <c r="AB1810">
        <f t="shared" si="3084"/>
        <v>-210.21166104081567</v>
      </c>
      <c r="AC1810" s="9">
        <f t="shared" si="3085"/>
        <v>-59.276218546754535</v>
      </c>
      <c r="AD1810" s="4">
        <f t="shared" si="3086"/>
        <v>0.59460528832684967</v>
      </c>
      <c r="AE1810" s="2">
        <f t="shared" si="3087"/>
        <v>5.4067321315329443E-3</v>
      </c>
      <c r="AF1810">
        <f t="shared" si="3088"/>
        <v>-108.8625485773664</v>
      </c>
      <c r="AG1810" s="4">
        <f t="shared" si="3089"/>
        <v>0.47949165567427687</v>
      </c>
      <c r="AI1810">
        <f t="shared" si="3090"/>
        <v>0</v>
      </c>
      <c r="AJ1810">
        <f t="shared" si="3091"/>
        <v>1</v>
      </c>
      <c r="AK1810">
        <f t="shared" si="3092"/>
        <v>0</v>
      </c>
      <c r="AL1810">
        <f t="shared" si="3093"/>
        <v>0.1</v>
      </c>
      <c r="AM1810">
        <f t="shared" si="3094"/>
        <v>0.2</v>
      </c>
      <c r="AN1810">
        <f t="shared" si="3095"/>
        <v>0.7</v>
      </c>
      <c r="AO1810" s="7">
        <f t="shared" si="3096"/>
        <v>-60.75</v>
      </c>
      <c r="AP1810" s="8">
        <f t="shared" si="3097"/>
        <v>0.1096378578029835</v>
      </c>
      <c r="AQ1810" s="8">
        <f t="shared" si="3098"/>
        <v>0.26363636363636367</v>
      </c>
      <c r="AR1810" s="8">
        <f t="shared" si="3099"/>
        <v>0.65454545454545454</v>
      </c>
      <c r="AT1810" s="8">
        <f t="shared" si="2970"/>
        <v>4</v>
      </c>
      <c r="AU1810" s="8">
        <f t="shared" si="2971"/>
        <v>6</v>
      </c>
    </row>
    <row r="1811" spans="1:47" x14ac:dyDescent="0.25">
      <c r="A1811" t="s">
        <v>1869</v>
      </c>
      <c r="B1811">
        <v>17976.150390625</v>
      </c>
      <c r="C1811">
        <v>17996.849609375</v>
      </c>
      <c r="D1811">
        <v>17942.05078125</v>
      </c>
      <c r="E1811">
        <v>17959.900390625</v>
      </c>
      <c r="F1811">
        <v>17959.900390625</v>
      </c>
      <c r="G1811">
        <v>0</v>
      </c>
      <c r="H1811" t="str">
        <f t="shared" si="3068"/>
        <v xml:space="preserve"> 11:15:00+05:30</v>
      </c>
      <c r="I1811" t="str">
        <f t="shared" si="3069"/>
        <v>N</v>
      </c>
      <c r="J1811">
        <f t="shared" si="3070"/>
        <v>-17.44921875</v>
      </c>
      <c r="K1811">
        <f t="shared" si="3071"/>
        <v>-16.25</v>
      </c>
      <c r="L1811" s="3">
        <f t="shared" si="3072"/>
        <v>-9.7062242928737472E-4</v>
      </c>
      <c r="M1811" s="3">
        <f t="shared" si="3073"/>
        <v>-9.0397552573184803E-4</v>
      </c>
      <c r="N1811" t="str">
        <f t="shared" si="3074"/>
        <v>2022-01-19</v>
      </c>
      <c r="S1811">
        <f t="shared" si="3075"/>
        <v>18163.706298828125</v>
      </c>
      <c r="T1811">
        <f t="shared" si="3076"/>
        <v>18227.192801339286</v>
      </c>
      <c r="U1811">
        <f t="shared" si="3077"/>
        <v>-203.805908203125</v>
      </c>
      <c r="V1811">
        <f t="shared" si="3078"/>
        <v>-267.29241071428623</v>
      </c>
      <c r="W1811">
        <f t="shared" si="3079"/>
        <v>54.798828125</v>
      </c>
      <c r="X1811">
        <f t="shared" si="3080"/>
        <v>89.949609374999994</v>
      </c>
      <c r="Y1811">
        <f t="shared" si="3081"/>
        <v>18090.86623825927</v>
      </c>
      <c r="Z1811">
        <f t="shared" si="3082"/>
        <v>18166.864826798468</v>
      </c>
      <c r="AA1811">
        <f t="shared" si="3083"/>
        <v>-130.96584763427018</v>
      </c>
      <c r="AB1811">
        <f t="shared" si="3084"/>
        <v>-206.96443617346813</v>
      </c>
      <c r="AC1811" s="9">
        <f t="shared" si="3085"/>
        <v>-75.998588539197954</v>
      </c>
      <c r="AD1811" s="4">
        <f t="shared" si="3086"/>
        <v>0.28210925734497605</v>
      </c>
      <c r="AE1811" s="2">
        <f t="shared" si="3087"/>
        <v>3.0542120738096716E-3</v>
      </c>
      <c r="AF1811">
        <f t="shared" si="3088"/>
        <v>-136.32656308001606</v>
      </c>
      <c r="AG1811" s="4">
        <f t="shared" si="3089"/>
        <v>0.25228156846917416</v>
      </c>
      <c r="AI1811">
        <f t="shared" si="3090"/>
        <v>0</v>
      </c>
      <c r="AJ1811">
        <f t="shared" si="3091"/>
        <v>1</v>
      </c>
      <c r="AK1811">
        <f t="shared" si="3092"/>
        <v>0</v>
      </c>
      <c r="AL1811">
        <f t="shared" si="3093"/>
        <v>0.1</v>
      </c>
      <c r="AM1811">
        <f t="shared" si="3094"/>
        <v>0.3</v>
      </c>
      <c r="AN1811">
        <f t="shared" si="3095"/>
        <v>0.6</v>
      </c>
      <c r="AO1811" s="7">
        <f t="shared" si="3096"/>
        <v>-17.44921875</v>
      </c>
      <c r="AP1811" s="8">
        <f t="shared" si="3097"/>
        <v>8.9703701838804689E-2</v>
      </c>
      <c r="AQ1811" s="8">
        <f t="shared" si="3098"/>
        <v>0.34545454545454546</v>
      </c>
      <c r="AR1811" s="8">
        <f t="shared" si="3099"/>
        <v>0.57272727272727275</v>
      </c>
      <c r="AT1811" s="8">
        <f t="shared" si="2970"/>
        <v>3</v>
      </c>
      <c r="AU1811" s="8">
        <f t="shared" si="2971"/>
        <v>7</v>
      </c>
    </row>
    <row r="1812" spans="1:47" x14ac:dyDescent="0.25">
      <c r="A1812" t="s">
        <v>1870</v>
      </c>
      <c r="B1812">
        <v>17959.5</v>
      </c>
      <c r="C1812">
        <v>17974.349609375</v>
      </c>
      <c r="D1812">
        <v>17885.30078125</v>
      </c>
      <c r="E1812">
        <v>17926.900390625</v>
      </c>
      <c r="F1812">
        <v>17926.900390625</v>
      </c>
      <c r="G1812">
        <v>0</v>
      </c>
      <c r="H1812" t="str">
        <f t="shared" si="3068"/>
        <v xml:space="preserve"> 12:15:00+05:30</v>
      </c>
      <c r="I1812" t="str">
        <f t="shared" si="3069"/>
        <v>N</v>
      </c>
      <c r="J1812">
        <f t="shared" si="3070"/>
        <v>-33</v>
      </c>
      <c r="K1812">
        <f t="shared" si="3071"/>
        <v>-32.599609375</v>
      </c>
      <c r="L1812" s="3">
        <f t="shared" si="3072"/>
        <v>-1.8374266717662796E-3</v>
      </c>
      <c r="M1812" s="3">
        <f t="shared" si="3073"/>
        <v>-1.8151735502101951E-3</v>
      </c>
      <c r="N1812" t="str">
        <f t="shared" si="3074"/>
        <v>2022-01-19</v>
      </c>
      <c r="S1812">
        <f t="shared" si="3075"/>
        <v>18129.237548828125</v>
      </c>
      <c r="T1812">
        <f t="shared" si="3076"/>
        <v>18215.961867559523</v>
      </c>
      <c r="U1812">
        <f t="shared" si="3077"/>
        <v>-202.337158203125</v>
      </c>
      <c r="V1812">
        <f t="shared" si="3078"/>
        <v>-289.06147693452294</v>
      </c>
      <c r="W1812">
        <f t="shared" si="3079"/>
        <v>89.048828125</v>
      </c>
      <c r="X1812">
        <f t="shared" si="3080"/>
        <v>94.119335937499997</v>
      </c>
      <c r="Y1812">
        <f t="shared" si="3081"/>
        <v>18054.429383229432</v>
      </c>
      <c r="Z1812">
        <f t="shared" si="3082"/>
        <v>18145.049878055426</v>
      </c>
      <c r="AA1812">
        <f t="shared" si="3083"/>
        <v>-127.52899260443155</v>
      </c>
      <c r="AB1812">
        <f t="shared" si="3084"/>
        <v>-218.14948743042623</v>
      </c>
      <c r="AC1812" s="9">
        <f t="shared" si="3085"/>
        <v>-90.620494825994683</v>
      </c>
      <c r="AD1812" s="4">
        <f t="shared" si="3086"/>
        <v>0.19239707694380612</v>
      </c>
      <c r="AE1812" s="2">
        <f t="shared" si="3087"/>
        <v>4.978883453743985E-3</v>
      </c>
      <c r="AF1812">
        <f t="shared" si="3088"/>
        <v>-161.53248433009139</v>
      </c>
      <c r="AG1812" s="4">
        <f t="shared" si="3089"/>
        <v>0.18489368968599956</v>
      </c>
      <c r="AI1812">
        <f t="shared" si="3090"/>
        <v>0</v>
      </c>
      <c r="AJ1812">
        <f t="shared" si="3091"/>
        <v>1</v>
      </c>
      <c r="AK1812">
        <f t="shared" si="3092"/>
        <v>0</v>
      </c>
      <c r="AL1812">
        <f t="shared" si="3093"/>
        <v>0.1</v>
      </c>
      <c r="AM1812">
        <f t="shared" si="3094"/>
        <v>0.4</v>
      </c>
      <c r="AN1812">
        <f t="shared" si="3095"/>
        <v>0.5</v>
      </c>
      <c r="AO1812" s="7">
        <f t="shared" si="3096"/>
        <v>-33</v>
      </c>
      <c r="AP1812" s="8">
        <f t="shared" si="3097"/>
        <v>7.3393937868112935E-2</v>
      </c>
      <c r="AQ1812" s="8">
        <f t="shared" si="3098"/>
        <v>0.42727272727272725</v>
      </c>
      <c r="AR1812" s="8">
        <f t="shared" si="3099"/>
        <v>0.49090909090909091</v>
      </c>
      <c r="AT1812" s="8">
        <f t="shared" si="2970"/>
        <v>3</v>
      </c>
      <c r="AU1812" s="8">
        <f t="shared" si="2971"/>
        <v>7</v>
      </c>
    </row>
    <row r="1813" spans="1:47" x14ac:dyDescent="0.25">
      <c r="A1813" t="s">
        <v>1871</v>
      </c>
      <c r="B1813">
        <v>17926.80078125</v>
      </c>
      <c r="C1813">
        <v>17937.099609375</v>
      </c>
      <c r="D1813">
        <v>17886.599609375</v>
      </c>
      <c r="E1813">
        <v>17927.19921875</v>
      </c>
      <c r="F1813">
        <v>17927.19921875</v>
      </c>
      <c r="G1813">
        <v>0</v>
      </c>
      <c r="H1813" t="str">
        <f t="shared" si="3068"/>
        <v xml:space="preserve"> 13:15:00+05:30</v>
      </c>
      <c r="I1813" t="str">
        <f t="shared" si="3069"/>
        <v>N</v>
      </c>
      <c r="J1813">
        <f t="shared" si="3070"/>
        <v>0.298828125</v>
      </c>
      <c r="K1813">
        <f t="shared" si="3071"/>
        <v>0.3984375</v>
      </c>
      <c r="L1813" s="3">
        <f t="shared" si="3072"/>
        <v>1.6669257846508385E-5</v>
      </c>
      <c r="M1813" s="3">
        <f t="shared" si="3073"/>
        <v>2.2225800624544998E-5</v>
      </c>
      <c r="N1813" t="str">
        <f t="shared" si="3074"/>
        <v>2022-01-19</v>
      </c>
      <c r="S1813">
        <f t="shared" si="3075"/>
        <v>18088.125</v>
      </c>
      <c r="T1813">
        <f t="shared" si="3076"/>
        <v>18202.085658482141</v>
      </c>
      <c r="U1813">
        <f t="shared" si="3077"/>
        <v>-160.92578125</v>
      </c>
      <c r="V1813">
        <f t="shared" si="3078"/>
        <v>-274.8864397321413</v>
      </c>
      <c r="W1813">
        <f t="shared" si="3079"/>
        <v>50.5</v>
      </c>
      <c r="X1813">
        <f t="shared" si="3080"/>
        <v>88.544335937499994</v>
      </c>
      <c r="Y1813">
        <f t="shared" si="3081"/>
        <v>18026.156013345113</v>
      </c>
      <c r="Z1813">
        <f t="shared" si="3082"/>
        <v>18125.245272664022</v>
      </c>
      <c r="AA1813">
        <f t="shared" si="3083"/>
        <v>-98.956794595113024</v>
      </c>
      <c r="AB1813">
        <f t="shared" si="3084"/>
        <v>-198.0460539140222</v>
      </c>
      <c r="AC1813" s="9">
        <f t="shared" si="3085"/>
        <v>-99.089259318909171</v>
      </c>
      <c r="AD1813" s="4">
        <f t="shared" si="3086"/>
        <v>9.3453081548228373E-2</v>
      </c>
      <c r="AE1813" s="2">
        <f t="shared" si="3087"/>
        <v>2.8233426756828148E-3</v>
      </c>
      <c r="AF1813">
        <f t="shared" si="3088"/>
        <v>-175.92964513702827</v>
      </c>
      <c r="AG1813" s="4">
        <f t="shared" si="3089"/>
        <v>8.9128579100636526E-2</v>
      </c>
      <c r="AI1813">
        <f t="shared" si="3090"/>
        <v>0</v>
      </c>
      <c r="AJ1813">
        <f t="shared" si="3091"/>
        <v>1</v>
      </c>
      <c r="AK1813">
        <f t="shared" si="3092"/>
        <v>0</v>
      </c>
      <c r="AL1813">
        <f t="shared" si="3093"/>
        <v>0.1</v>
      </c>
      <c r="AM1813">
        <f t="shared" si="3094"/>
        <v>0.5</v>
      </c>
      <c r="AN1813">
        <f t="shared" si="3095"/>
        <v>0.4</v>
      </c>
      <c r="AO1813" s="7">
        <f t="shared" si="3096"/>
        <v>0.298828125</v>
      </c>
      <c r="AP1813" s="8">
        <f t="shared" si="3097"/>
        <v>6.0049585528456038E-2</v>
      </c>
      <c r="AQ1813" s="8">
        <f t="shared" si="3098"/>
        <v>0.50909090909090915</v>
      </c>
      <c r="AR1813" s="8">
        <f t="shared" si="3099"/>
        <v>0.40909090909090906</v>
      </c>
      <c r="AT1813" s="8">
        <f t="shared" si="2970"/>
        <v>4</v>
      </c>
      <c r="AU1813" s="8">
        <f t="shared" si="2971"/>
        <v>6</v>
      </c>
    </row>
    <row r="1814" spans="1:47" x14ac:dyDescent="0.25">
      <c r="A1814" t="s">
        <v>1872</v>
      </c>
      <c r="B1814">
        <v>17926.75</v>
      </c>
      <c r="C1814">
        <v>17960.94921875</v>
      </c>
      <c r="D1814">
        <v>17895.55078125</v>
      </c>
      <c r="E1814">
        <v>17941</v>
      </c>
      <c r="F1814">
        <v>17941</v>
      </c>
      <c r="G1814">
        <v>0</v>
      </c>
      <c r="H1814" t="str">
        <f t="shared" si="3068"/>
        <v xml:space="preserve"> 14:15:00+05:30</v>
      </c>
      <c r="I1814" t="str">
        <f t="shared" si="3069"/>
        <v>N</v>
      </c>
      <c r="J1814">
        <f t="shared" si="3070"/>
        <v>13.80078125</v>
      </c>
      <c r="K1814">
        <f t="shared" si="3071"/>
        <v>14.25</v>
      </c>
      <c r="L1814" s="3">
        <f t="shared" si="3072"/>
        <v>7.6982361168641484E-4</v>
      </c>
      <c r="M1814" s="3">
        <f t="shared" si="3073"/>
        <v>7.9490147405413697E-4</v>
      </c>
      <c r="N1814" t="str">
        <f t="shared" si="3074"/>
        <v>2022-01-19</v>
      </c>
      <c r="S1814">
        <f t="shared" si="3075"/>
        <v>18040.1875</v>
      </c>
      <c r="T1814">
        <f t="shared" si="3076"/>
        <v>18187.837983630954</v>
      </c>
      <c r="U1814">
        <f t="shared" si="3077"/>
        <v>-99.1875</v>
      </c>
      <c r="V1814">
        <f t="shared" si="3078"/>
        <v>-246.83798363095411</v>
      </c>
      <c r="W1814">
        <f t="shared" si="3079"/>
        <v>65.3984375</v>
      </c>
      <c r="X1814">
        <f t="shared" si="3080"/>
        <v>87.874414062499994</v>
      </c>
      <c r="Y1814">
        <f t="shared" si="3081"/>
        <v>18007.232454823978</v>
      </c>
      <c r="Z1814">
        <f t="shared" si="3082"/>
        <v>18108.495702421838</v>
      </c>
      <c r="AA1814">
        <f t="shared" si="3083"/>
        <v>-66.232454823977605</v>
      </c>
      <c r="AB1814">
        <f t="shared" si="3084"/>
        <v>-167.49570242183836</v>
      </c>
      <c r="AC1814" s="9">
        <f t="shared" si="3085"/>
        <v>-101.26324759786075</v>
      </c>
      <c r="AD1814" s="4">
        <f t="shared" si="3086"/>
        <v>2.193969653113273E-2</v>
      </c>
      <c r="AE1814" s="2">
        <f t="shared" si="3087"/>
        <v>3.6544523440161999E-3</v>
      </c>
      <c r="AF1814">
        <f t="shared" si="3088"/>
        <v>-180.60552880697651</v>
      </c>
      <c r="AG1814" s="4">
        <f t="shared" si="3089"/>
        <v>2.6578145293854695E-2</v>
      </c>
      <c r="AI1814">
        <f t="shared" si="3090"/>
        <v>0</v>
      </c>
      <c r="AJ1814">
        <f t="shared" si="3091"/>
        <v>1</v>
      </c>
      <c r="AK1814">
        <f t="shared" si="3092"/>
        <v>0</v>
      </c>
      <c r="AL1814">
        <f t="shared" si="3093"/>
        <v>0.1</v>
      </c>
      <c r="AM1814">
        <f t="shared" si="3094"/>
        <v>0.6</v>
      </c>
      <c r="AN1814">
        <f t="shared" si="3095"/>
        <v>0.3</v>
      </c>
      <c r="AO1814" s="7">
        <f t="shared" si="3096"/>
        <v>13.80078125</v>
      </c>
      <c r="AP1814" s="8">
        <f t="shared" si="3097"/>
        <v>4.9131479068736758E-2</v>
      </c>
      <c r="AQ1814" s="8">
        <f t="shared" si="3098"/>
        <v>0.59090909090909094</v>
      </c>
      <c r="AR1814" s="8">
        <f t="shared" si="3099"/>
        <v>0.32727272727272727</v>
      </c>
      <c r="AT1814" s="8">
        <f t="shared" si="2970"/>
        <v>4</v>
      </c>
      <c r="AU1814" s="8">
        <f t="shared" si="2971"/>
        <v>6</v>
      </c>
    </row>
    <row r="1815" spans="1:47" x14ac:dyDescent="0.25">
      <c r="A1815" t="s">
        <v>1873</v>
      </c>
      <c r="B1815">
        <v>17945.25</v>
      </c>
      <c r="C1815">
        <v>17949.400390625</v>
      </c>
      <c r="D1815">
        <v>17923.900390625</v>
      </c>
      <c r="E1815">
        <v>17941.44921875</v>
      </c>
      <c r="F1815">
        <v>17941.44921875</v>
      </c>
      <c r="G1815">
        <v>0</v>
      </c>
      <c r="H1815" t="str">
        <f t="shared" si="3068"/>
        <v xml:space="preserve"> 15:15:00+05:30</v>
      </c>
      <c r="I1815" t="str">
        <f t="shared" si="3069"/>
        <v>N</v>
      </c>
      <c r="J1815">
        <f t="shared" si="3070"/>
        <v>0.44921875</v>
      </c>
      <c r="K1815">
        <f t="shared" si="3071"/>
        <v>-3.80078125</v>
      </c>
      <c r="L1815" s="3">
        <f t="shared" si="3072"/>
        <v>2.5038668413131931E-5</v>
      </c>
      <c r="M1815" s="3">
        <f t="shared" si="3073"/>
        <v>-2.1179873504130619E-4</v>
      </c>
      <c r="N1815" t="str">
        <f t="shared" si="3074"/>
        <v>2022-01-19</v>
      </c>
      <c r="S1815">
        <f t="shared" si="3075"/>
        <v>17997.731201171875</v>
      </c>
      <c r="T1815">
        <f t="shared" si="3076"/>
        <v>18172.876116071428</v>
      </c>
      <c r="U1815">
        <f t="shared" si="3077"/>
        <v>-56.281982421875</v>
      </c>
      <c r="V1815">
        <f t="shared" si="3078"/>
        <v>-231.42689732142753</v>
      </c>
      <c r="W1815">
        <f t="shared" si="3079"/>
        <v>25.5</v>
      </c>
      <c r="X1815">
        <f t="shared" si="3080"/>
        <v>91.014257812500006</v>
      </c>
      <c r="Y1815">
        <f t="shared" si="3081"/>
        <v>17992.613957918649</v>
      </c>
      <c r="Z1815">
        <f t="shared" si="3082"/>
        <v>18093.309658451672</v>
      </c>
      <c r="AA1815">
        <f t="shared" si="3083"/>
        <v>-51.164739168649248</v>
      </c>
      <c r="AB1815">
        <f t="shared" si="3084"/>
        <v>-151.86043970167157</v>
      </c>
      <c r="AC1815" s="9">
        <f t="shared" si="3085"/>
        <v>-100.69570053302232</v>
      </c>
      <c r="AD1815" s="4">
        <f t="shared" si="3086"/>
        <v>-5.6046697918705306E-3</v>
      </c>
      <c r="AE1815" s="2">
        <f t="shared" si="3087"/>
        <v>1.422681416670762E-3</v>
      </c>
      <c r="AF1815">
        <f t="shared" si="3088"/>
        <v>-180.26215815277828</v>
      </c>
      <c r="AG1815" s="4">
        <f t="shared" si="3089"/>
        <v>-1.9012189519690983E-3</v>
      </c>
      <c r="AI1815">
        <f t="shared" si="3090"/>
        <v>0</v>
      </c>
      <c r="AJ1815">
        <f t="shared" si="3091"/>
        <v>0</v>
      </c>
      <c r="AK1815">
        <f t="shared" si="3092"/>
        <v>1</v>
      </c>
      <c r="AL1815">
        <f t="shared" si="3093"/>
        <v>0.1</v>
      </c>
      <c r="AM1815">
        <f t="shared" si="3094"/>
        <v>0.7</v>
      </c>
      <c r="AN1815">
        <f t="shared" si="3095"/>
        <v>0.2</v>
      </c>
      <c r="AO1815" s="7">
        <f t="shared" si="3096"/>
        <v>0.44921875</v>
      </c>
      <c r="AP1815" s="8">
        <f t="shared" si="3097"/>
        <v>4.0198482874420988E-2</v>
      </c>
      <c r="AQ1815" s="8">
        <f t="shared" si="3098"/>
        <v>0.49090909090909091</v>
      </c>
      <c r="AR1815" s="8">
        <f t="shared" si="3099"/>
        <v>0.42727272727272725</v>
      </c>
      <c r="AT1815" s="8">
        <f t="shared" si="2970"/>
        <v>4</v>
      </c>
      <c r="AU1815" s="8">
        <f t="shared" si="2971"/>
        <v>6</v>
      </c>
    </row>
    <row r="1816" spans="1:47" x14ac:dyDescent="0.25">
      <c r="A1816" t="s">
        <v>1874</v>
      </c>
      <c r="B1816">
        <v>17921</v>
      </c>
      <c r="C1816">
        <v>17934.30078125</v>
      </c>
      <c r="D1816">
        <v>17837.44921875</v>
      </c>
      <c r="E1816">
        <v>17843.25</v>
      </c>
      <c r="F1816">
        <v>17843.25</v>
      </c>
      <c r="G1816">
        <v>0</v>
      </c>
      <c r="H1816" t="str">
        <f t="shared" ref="H1816:H1820" si="3100">RIGHT(A1816,LEN(A1816)-10)</f>
        <v xml:space="preserve"> 09:15:00+05:30</v>
      </c>
      <c r="I1816" t="str">
        <f t="shared" ref="I1816:I1820" si="3101">IF(H1816= " 09:15:00+05:30","Y","N")</f>
        <v>Y</v>
      </c>
      <c r="J1816">
        <f t="shared" ref="J1816:J1820" si="3102">E1816-E1815</f>
        <v>-98.19921875</v>
      </c>
      <c r="K1816">
        <f t="shared" ref="K1816:K1820" si="3103">E1816-B1816</f>
        <v>-77.75</v>
      </c>
      <c r="L1816" s="3">
        <f t="shared" ref="L1816:L1820" si="3104">(E1816-E1815)/E1815</f>
        <v>-5.4733158705694371E-3</v>
      </c>
      <c r="M1816" s="3">
        <f t="shared" ref="M1816:M1820" si="3105">K1816/B1816</f>
        <v>-4.3384855755817199E-3</v>
      </c>
      <c r="N1816" t="str">
        <f t="shared" ref="N1816:N1820" si="3106">LEFT(A1816,10)</f>
        <v>2022-01-20</v>
      </c>
      <c r="S1816">
        <f t="shared" ref="S1816:S1820" si="3107">SUM(E1808:E1815)/8</f>
        <v>17978.21240234375</v>
      </c>
      <c r="T1816">
        <f t="shared" ref="T1816:T1820" si="3108">SUM(E1795:E1815)/21</f>
        <v>18158.873697916668</v>
      </c>
      <c r="U1816">
        <f t="shared" ref="U1816:U1820" si="3109">E1816-S1816</f>
        <v>-134.96240234375</v>
      </c>
      <c r="V1816">
        <f t="shared" ref="V1816:V1820" si="3110">E1816-T1816</f>
        <v>-315.62369791666788</v>
      </c>
      <c r="W1816">
        <f t="shared" ref="W1816:W1820" si="3111">MAX(C1816-D1816,C1816-E1816,D1816-E1816)</f>
        <v>96.8515625</v>
      </c>
      <c r="X1816">
        <f t="shared" ref="X1816:X1820" si="3112">SUM(W1806:W1815)/10</f>
        <v>87.259375000000006</v>
      </c>
      <c r="Y1816">
        <f t="shared" ref="Y1816:Y1820" si="3113">(E1816-Y1815)*(2/9)+Y1815</f>
        <v>17959.42196727006</v>
      </c>
      <c r="Z1816">
        <f t="shared" ref="Z1816:Z1820" si="3114">(F1816-Z1815)*(2/22)+Z1815</f>
        <v>18070.576962228792</v>
      </c>
      <c r="AA1816">
        <f t="shared" ref="AA1816:AA1820" si="3115">$E1816-Y1816</f>
        <v>-116.17196727006012</v>
      </c>
      <c r="AB1816">
        <f t="shared" ref="AB1816:AB1820" si="3116">$E1816-Z1816</f>
        <v>-227.32696222879167</v>
      </c>
      <c r="AC1816" s="9">
        <f t="shared" ref="AC1816:AC1820" si="3117">Y1816-Z1816</f>
        <v>-111.15499495873155</v>
      </c>
      <c r="AD1816" s="4">
        <f t="shared" ref="AD1816:AD1820" si="3118">IF(AND(AC1816&gt;0,AC1815&gt;0),(AC1816-AC1815)/AC1815,IF(AND(AC1816&lt;0,AC1815&lt;0),(AC1816-AC1815)/AC1815,"CROSSOVER"))</f>
        <v>0.10387031790179753</v>
      </c>
      <c r="AE1816" s="2">
        <f t="shared" ref="AE1816:AE1820" si="3119">ABS(C1816-D1816)/D1816</f>
        <v>5.4296755837821018E-3</v>
      </c>
      <c r="AF1816">
        <f t="shared" ref="AF1816:AF1820" si="3120">Y1816-T1816</f>
        <v>-199.45173064660776</v>
      </c>
      <c r="AG1816" s="4">
        <f t="shared" ref="AG1816:AG1820" si="3121">IF(AND(AF1816&gt;0,AF1815&gt;0),(AF1816-AF1815)/AF1815,IF(AND(AF1816&lt;0,AF1815&lt;0),(AF1816-AF1815)/AF1815,"CROSSOVER"))</f>
        <v>0.10645369327912772</v>
      </c>
      <c r="AI1816">
        <f t="shared" ref="AI1816:AI1820" si="3122">IF(AND(AD1816&gt;0,AB1816&gt;0,AA1816&gt;0,V1816&gt;0,U1816&gt;0),1,0)</f>
        <v>0</v>
      </c>
      <c r="AJ1816">
        <f t="shared" ref="AJ1816:AJ1820" si="3123">IF(AND(AD1816&gt;0,AB1816&lt;0,AA1816&lt;0,V1816&lt;0,U1816&lt;0),1,0)</f>
        <v>1</v>
      </c>
      <c r="AK1816">
        <f t="shared" ref="AK1816:AK1820" si="3124">IF(AND(AI1816 =0,AJ1816=0),1,0)</f>
        <v>0</v>
      </c>
      <c r="AL1816">
        <f t="shared" ref="AL1816:AL1820" si="3125">SUM(AI1806:AI1815)/10</f>
        <v>0</v>
      </c>
      <c r="AM1816">
        <f t="shared" ref="AM1816:AM1820" si="3126">SUM(AJ1806:AJ1815)/10</f>
        <v>0.7</v>
      </c>
      <c r="AN1816">
        <f t="shared" ref="AN1816:AN1820" si="3127">SUM(AK1806:AK1815)/10</f>
        <v>0.3</v>
      </c>
      <c r="AO1816" s="7">
        <f t="shared" ref="AO1816:AO1820" si="3128">J1816</f>
        <v>-98.19921875</v>
      </c>
      <c r="AP1816" s="8">
        <f t="shared" ref="AP1816:AP1820" si="3129">(AI1816-AP1815)*(2/11)+AP1815</f>
        <v>3.2889667806344447E-2</v>
      </c>
      <c r="AQ1816" s="8">
        <f t="shared" ref="AQ1816:AQ1820" si="3130">(AJ1816-AM1815)*(2/11)+AM1815</f>
        <v>0.75454545454545452</v>
      </c>
      <c r="AR1816" s="8">
        <f t="shared" ref="AR1816:AR1820" si="3131">(AK1816-AN1815)*(2/11)+AN1815</f>
        <v>0.16363636363636364</v>
      </c>
      <c r="AT1816" s="8">
        <f t="shared" si="2970"/>
        <v>4</v>
      </c>
      <c r="AU1816" s="8">
        <f t="shared" si="2971"/>
        <v>6</v>
      </c>
    </row>
    <row r="1817" spans="1:47" x14ac:dyDescent="0.25">
      <c r="A1817" t="s">
        <v>1875</v>
      </c>
      <c r="B1817">
        <v>17843.5</v>
      </c>
      <c r="C1817">
        <v>17859.599609375</v>
      </c>
      <c r="D1817">
        <v>17799.900390625</v>
      </c>
      <c r="E1817">
        <v>17809.349609375</v>
      </c>
      <c r="F1817">
        <v>17809.349609375</v>
      </c>
      <c r="G1817">
        <v>0</v>
      </c>
      <c r="H1817" t="str">
        <f t="shared" si="3100"/>
        <v xml:space="preserve"> 10:15:00+05:30</v>
      </c>
      <c r="I1817" t="str">
        <f t="shared" si="3101"/>
        <v>N</v>
      </c>
      <c r="J1817">
        <f t="shared" si="3102"/>
        <v>-33.900390625</v>
      </c>
      <c r="K1817">
        <f t="shared" si="3103"/>
        <v>-34.150390625</v>
      </c>
      <c r="L1817" s="3">
        <f t="shared" si="3104"/>
        <v>-1.89989999719782E-3</v>
      </c>
      <c r="M1817" s="3">
        <f t="shared" si="3105"/>
        <v>-1.9138840824389834E-3</v>
      </c>
      <c r="N1817" t="str">
        <f t="shared" si="3106"/>
        <v>2022-01-20</v>
      </c>
      <c r="S1817">
        <f t="shared" si="3107"/>
        <v>17944.3935546875</v>
      </c>
      <c r="T1817">
        <f t="shared" si="3108"/>
        <v>18137.659412202382</v>
      </c>
      <c r="U1817">
        <f t="shared" si="3109"/>
        <v>-135.0439453125</v>
      </c>
      <c r="V1817">
        <f t="shared" si="3110"/>
        <v>-328.30980282738165</v>
      </c>
      <c r="W1817">
        <f t="shared" si="3111"/>
        <v>59.69921875</v>
      </c>
      <c r="X1817">
        <f t="shared" si="3112"/>
        <v>89.754492187500006</v>
      </c>
      <c r="Y1817">
        <f t="shared" si="3113"/>
        <v>17926.072554404491</v>
      </c>
      <c r="Z1817">
        <f t="shared" si="3114"/>
        <v>18046.829021060264</v>
      </c>
      <c r="AA1817">
        <f t="shared" si="3115"/>
        <v>-116.7229450294908</v>
      </c>
      <c r="AB1817">
        <f t="shared" si="3116"/>
        <v>-237.47941168526449</v>
      </c>
      <c r="AC1817" s="9">
        <f t="shared" si="3117"/>
        <v>-120.75646665577369</v>
      </c>
      <c r="AD1817" s="4">
        <f t="shared" si="3118"/>
        <v>8.6379129436395335E-2</v>
      </c>
      <c r="AE1817" s="2">
        <f t="shared" si="3119"/>
        <v>3.3539074623947268E-3</v>
      </c>
      <c r="AF1817">
        <f t="shared" si="3120"/>
        <v>-211.58685779789084</v>
      </c>
      <c r="AG1817" s="4">
        <f t="shared" si="3121"/>
        <v>6.0842425944071285E-2</v>
      </c>
      <c r="AI1817">
        <f t="shared" si="3122"/>
        <v>0</v>
      </c>
      <c r="AJ1817">
        <f t="shared" si="3123"/>
        <v>1</v>
      </c>
      <c r="AK1817">
        <f t="shared" si="3124"/>
        <v>0</v>
      </c>
      <c r="AL1817">
        <f t="shared" si="3125"/>
        <v>0</v>
      </c>
      <c r="AM1817">
        <f t="shared" si="3126"/>
        <v>0.8</v>
      </c>
      <c r="AN1817">
        <f t="shared" si="3127"/>
        <v>0.2</v>
      </c>
      <c r="AO1817" s="7">
        <f t="shared" si="3128"/>
        <v>-33.900390625</v>
      </c>
      <c r="AP1817" s="8">
        <f t="shared" si="3129"/>
        <v>2.690972820519091E-2</v>
      </c>
      <c r="AQ1817" s="8">
        <f t="shared" si="3130"/>
        <v>0.75454545454545452</v>
      </c>
      <c r="AR1817" s="8">
        <f t="shared" si="3131"/>
        <v>0.24545454545454545</v>
      </c>
      <c r="AT1817" s="8">
        <f t="shared" si="2970"/>
        <v>4</v>
      </c>
      <c r="AU1817" s="8">
        <f t="shared" si="2971"/>
        <v>6</v>
      </c>
    </row>
    <row r="1818" spans="1:47" x14ac:dyDescent="0.25">
      <c r="A1818" t="s">
        <v>1876</v>
      </c>
      <c r="B1818">
        <v>17809.80078125</v>
      </c>
      <c r="C1818">
        <v>17817.75</v>
      </c>
      <c r="D1818">
        <v>17768.400390625</v>
      </c>
      <c r="E1818">
        <v>17788.099609375</v>
      </c>
      <c r="F1818">
        <v>17788.099609375</v>
      </c>
      <c r="G1818">
        <v>0</v>
      </c>
      <c r="H1818" t="str">
        <f t="shared" si="3100"/>
        <v xml:space="preserve"> 11:15:00+05:30</v>
      </c>
      <c r="I1818" t="str">
        <f t="shared" si="3101"/>
        <v>N</v>
      </c>
      <c r="J1818">
        <f t="shared" si="3102"/>
        <v>-21.25</v>
      </c>
      <c r="K1818">
        <f t="shared" si="3103"/>
        <v>-21.701171875</v>
      </c>
      <c r="L1818" s="3">
        <f t="shared" si="3104"/>
        <v>-1.1931934891554832E-3</v>
      </c>
      <c r="M1818" s="3">
        <f t="shared" si="3105"/>
        <v>-1.218496048414354E-3</v>
      </c>
      <c r="N1818" t="str">
        <f t="shared" si="3106"/>
        <v>2022-01-20</v>
      </c>
      <c r="S1818">
        <f t="shared" si="3107"/>
        <v>17915.7998046875</v>
      </c>
      <c r="T1818">
        <f t="shared" si="3108"/>
        <v>18114.297526041668</v>
      </c>
      <c r="U1818">
        <f t="shared" si="3109"/>
        <v>-127.7001953125</v>
      </c>
      <c r="V1818">
        <f t="shared" si="3110"/>
        <v>-326.19791666666788</v>
      </c>
      <c r="W1818">
        <f t="shared" si="3111"/>
        <v>49.349609375</v>
      </c>
      <c r="X1818">
        <f t="shared" si="3112"/>
        <v>76.364453124999997</v>
      </c>
      <c r="Y1818">
        <f t="shared" si="3113"/>
        <v>17895.411899953491</v>
      </c>
      <c r="Z1818">
        <f t="shared" si="3114"/>
        <v>18023.308165452512</v>
      </c>
      <c r="AA1818">
        <f t="shared" si="3115"/>
        <v>-107.31229057849123</v>
      </c>
      <c r="AB1818">
        <f t="shared" si="3116"/>
        <v>-235.20855607751218</v>
      </c>
      <c r="AC1818" s="9">
        <f t="shared" si="3117"/>
        <v>-127.89626549902096</v>
      </c>
      <c r="AD1818" s="4">
        <f t="shared" si="3118"/>
        <v>5.9125602470630832E-2</v>
      </c>
      <c r="AE1818" s="2">
        <f t="shared" si="3119"/>
        <v>2.7773805345492971E-3</v>
      </c>
      <c r="AF1818">
        <f t="shared" si="3120"/>
        <v>-218.88562608817665</v>
      </c>
      <c r="AG1818" s="4">
        <f t="shared" si="3121"/>
        <v>3.4495376349213701E-2</v>
      </c>
      <c r="AI1818">
        <f t="shared" si="3122"/>
        <v>0</v>
      </c>
      <c r="AJ1818">
        <f t="shared" si="3123"/>
        <v>1</v>
      </c>
      <c r="AK1818">
        <f t="shared" si="3124"/>
        <v>0</v>
      </c>
      <c r="AL1818">
        <f t="shared" si="3125"/>
        <v>0</v>
      </c>
      <c r="AM1818">
        <f t="shared" si="3126"/>
        <v>0.9</v>
      </c>
      <c r="AN1818">
        <f t="shared" si="3127"/>
        <v>0.1</v>
      </c>
      <c r="AO1818" s="7">
        <f t="shared" si="3128"/>
        <v>-21.25</v>
      </c>
      <c r="AP1818" s="8">
        <f t="shared" si="3129"/>
        <v>2.2017050349701653E-2</v>
      </c>
      <c r="AQ1818" s="8">
        <f t="shared" si="3130"/>
        <v>0.83636363636363642</v>
      </c>
      <c r="AR1818" s="8">
        <f t="shared" si="3131"/>
        <v>0.16363636363636364</v>
      </c>
      <c r="AT1818" s="8">
        <f t="shared" si="2970"/>
        <v>3</v>
      </c>
      <c r="AU1818" s="8">
        <f t="shared" si="2971"/>
        <v>7</v>
      </c>
    </row>
    <row r="1819" spans="1:47" x14ac:dyDescent="0.25">
      <c r="A1819" t="s">
        <v>1877</v>
      </c>
      <c r="B1819">
        <v>17787.94921875</v>
      </c>
      <c r="C1819">
        <v>17834.69921875</v>
      </c>
      <c r="D1819">
        <v>17779.80078125</v>
      </c>
      <c r="E1819">
        <v>17779.80078125</v>
      </c>
      <c r="F1819">
        <v>17779.80078125</v>
      </c>
      <c r="G1819">
        <v>0</v>
      </c>
      <c r="H1819" t="str">
        <f t="shared" si="3100"/>
        <v xml:space="preserve"> 12:15:00+05:30</v>
      </c>
      <c r="I1819" t="str">
        <f t="shared" si="3101"/>
        <v>N</v>
      </c>
      <c r="J1819">
        <f t="shared" si="3102"/>
        <v>-8.298828125</v>
      </c>
      <c r="K1819">
        <f t="shared" si="3103"/>
        <v>-8.1484375</v>
      </c>
      <c r="L1819" s="3">
        <f t="shared" si="3104"/>
        <v>-4.6653820853500302E-4</v>
      </c>
      <c r="M1819" s="3">
        <f t="shared" si="3105"/>
        <v>-4.5808751755434848E-4</v>
      </c>
      <c r="N1819" t="str">
        <f t="shared" si="3106"/>
        <v>2022-01-20</v>
      </c>
      <c r="S1819">
        <f t="shared" si="3107"/>
        <v>17892.1435546875</v>
      </c>
      <c r="T1819">
        <f t="shared" si="3108"/>
        <v>18090.156994047618</v>
      </c>
      <c r="U1819">
        <f t="shared" si="3109"/>
        <v>-112.3427734375</v>
      </c>
      <c r="V1819">
        <f t="shared" si="3110"/>
        <v>-310.35621279761835</v>
      </c>
      <c r="W1819">
        <f t="shared" si="3111"/>
        <v>54.8984375</v>
      </c>
      <c r="X1819">
        <f t="shared" si="3112"/>
        <v>76.674414062500006</v>
      </c>
      <c r="Y1819">
        <f t="shared" si="3113"/>
        <v>17869.720540241604</v>
      </c>
      <c r="Z1819">
        <f t="shared" si="3114"/>
        <v>18001.17113052501</v>
      </c>
      <c r="AA1819">
        <f t="shared" si="3115"/>
        <v>-89.919758991603885</v>
      </c>
      <c r="AB1819">
        <f t="shared" si="3116"/>
        <v>-221.37034927501008</v>
      </c>
      <c r="AC1819" s="9">
        <f t="shared" si="3117"/>
        <v>-131.4505902834062</v>
      </c>
      <c r="AD1819" s="4">
        <f t="shared" si="3118"/>
        <v>2.7790684665553837E-2</v>
      </c>
      <c r="AE1819" s="2">
        <f t="shared" si="3119"/>
        <v>3.087685749431687E-3</v>
      </c>
      <c r="AF1819">
        <f t="shared" si="3120"/>
        <v>-220.43645380601447</v>
      </c>
      <c r="AG1819" s="4">
        <f t="shared" si="3121"/>
        <v>7.0851053381325206E-3</v>
      </c>
      <c r="AI1819">
        <f t="shared" si="3122"/>
        <v>0</v>
      </c>
      <c r="AJ1819">
        <f t="shared" si="3123"/>
        <v>1</v>
      </c>
      <c r="AK1819">
        <f t="shared" si="3124"/>
        <v>0</v>
      </c>
      <c r="AL1819">
        <f t="shared" si="3125"/>
        <v>0</v>
      </c>
      <c r="AM1819">
        <f t="shared" si="3126"/>
        <v>0.9</v>
      </c>
      <c r="AN1819">
        <f t="shared" si="3127"/>
        <v>0.1</v>
      </c>
      <c r="AO1819" s="7">
        <f t="shared" si="3128"/>
        <v>-8.298828125</v>
      </c>
      <c r="AP1819" s="8">
        <f t="shared" si="3129"/>
        <v>1.8013950286119535E-2</v>
      </c>
      <c r="AQ1819" s="8">
        <f t="shared" si="3130"/>
        <v>0.91818181818181821</v>
      </c>
      <c r="AR1819" s="8">
        <f t="shared" si="3131"/>
        <v>8.1818181818181818E-2</v>
      </c>
      <c r="AT1819" s="8">
        <f t="shared" si="2970"/>
        <v>3</v>
      </c>
      <c r="AU1819" s="8">
        <f t="shared" si="2971"/>
        <v>7</v>
      </c>
    </row>
    <row r="1820" spans="1:47" x14ac:dyDescent="0.25">
      <c r="A1820" t="s">
        <v>1878</v>
      </c>
      <c r="B1820">
        <v>17769.80078125</v>
      </c>
      <c r="C1820">
        <v>17773.599609375</v>
      </c>
      <c r="D1820">
        <v>17670.94921875</v>
      </c>
      <c r="E1820">
        <v>17705.900390625</v>
      </c>
      <c r="F1820">
        <v>17705.900390625</v>
      </c>
      <c r="G1820">
        <v>0</v>
      </c>
      <c r="H1820" t="str">
        <f t="shared" si="3100"/>
        <v xml:space="preserve"> 13:15:00+05:30</v>
      </c>
      <c r="I1820" t="str">
        <f t="shared" si="3101"/>
        <v>N</v>
      </c>
      <c r="J1820">
        <f t="shared" si="3102"/>
        <v>-73.900390625</v>
      </c>
      <c r="K1820">
        <f t="shared" si="3103"/>
        <v>-63.900390625</v>
      </c>
      <c r="L1820" s="3">
        <f t="shared" si="3104"/>
        <v>-4.1564239967712656E-3</v>
      </c>
      <c r="M1820" s="3">
        <f t="shared" si="3105"/>
        <v>-3.5960105243512462E-3</v>
      </c>
      <c r="N1820" t="str">
        <f t="shared" si="3106"/>
        <v>2022-01-20</v>
      </c>
      <c r="S1820">
        <f t="shared" si="3107"/>
        <v>17869.631103515625</v>
      </c>
      <c r="T1820">
        <f t="shared" si="3108"/>
        <v>18065.602306547618</v>
      </c>
      <c r="U1820">
        <f t="shared" si="3109"/>
        <v>-163.730712890625</v>
      </c>
      <c r="V1820">
        <f t="shared" si="3110"/>
        <v>-359.70191592261835</v>
      </c>
      <c r="W1820">
        <f t="shared" si="3111"/>
        <v>102.650390625</v>
      </c>
      <c r="X1820">
        <f t="shared" si="3112"/>
        <v>64.3193359375</v>
      </c>
      <c r="Y1820">
        <f t="shared" si="3113"/>
        <v>17833.316062549024</v>
      </c>
      <c r="Z1820">
        <f t="shared" si="3114"/>
        <v>17974.328335988645</v>
      </c>
      <c r="AA1820">
        <f t="shared" si="3115"/>
        <v>-127.41567192402363</v>
      </c>
      <c r="AB1820">
        <f t="shared" si="3116"/>
        <v>-268.42794536364454</v>
      </c>
      <c r="AC1820" s="9">
        <f t="shared" si="3117"/>
        <v>-141.01227343962091</v>
      </c>
      <c r="AD1820" s="4">
        <f t="shared" si="3118"/>
        <v>7.2739750621125518E-2</v>
      </c>
      <c r="AE1820" s="2">
        <f t="shared" si="3119"/>
        <v>5.8089913198370469E-3</v>
      </c>
      <c r="AF1820">
        <f t="shared" si="3120"/>
        <v>-232.28624399859473</v>
      </c>
      <c r="AG1820" s="4">
        <f t="shared" si="3121"/>
        <v>5.375603711629362E-2</v>
      </c>
      <c r="AI1820">
        <f t="shared" si="3122"/>
        <v>0</v>
      </c>
      <c r="AJ1820">
        <f t="shared" si="3123"/>
        <v>1</v>
      </c>
      <c r="AK1820">
        <f t="shared" si="3124"/>
        <v>0</v>
      </c>
      <c r="AL1820">
        <f t="shared" si="3125"/>
        <v>0</v>
      </c>
      <c r="AM1820">
        <f t="shared" si="3126"/>
        <v>0.9</v>
      </c>
      <c r="AN1820">
        <f t="shared" si="3127"/>
        <v>0.1</v>
      </c>
      <c r="AO1820" s="7">
        <f t="shared" si="3128"/>
        <v>-73.900390625</v>
      </c>
      <c r="AP1820" s="8">
        <f t="shared" si="3129"/>
        <v>1.4738686597734165E-2</v>
      </c>
      <c r="AQ1820" s="8">
        <f t="shared" si="3130"/>
        <v>0.91818181818181821</v>
      </c>
      <c r="AR1820" s="8">
        <f t="shared" si="3131"/>
        <v>8.1818181818181818E-2</v>
      </c>
      <c r="AT1820" s="8">
        <f t="shared" si="2970"/>
        <v>3</v>
      </c>
      <c r="AU1820" s="8">
        <f t="shared" si="2971"/>
        <v>7</v>
      </c>
    </row>
    <row r="1821" spans="1:47" x14ac:dyDescent="0.25">
      <c r="A1821" t="s">
        <v>1879</v>
      </c>
      <c r="B1821">
        <v>17705.69921875</v>
      </c>
      <c r="C1821">
        <v>17765.25</v>
      </c>
      <c r="D1821">
        <v>17648.849609375</v>
      </c>
      <c r="E1821">
        <v>17764.80078125</v>
      </c>
      <c r="F1821">
        <v>17764.80078125</v>
      </c>
      <c r="G1821">
        <v>0</v>
      </c>
      <c r="H1821" t="str">
        <f t="shared" ref="H1821" si="3132">RIGHT(A1821,LEN(A1821)-10)</f>
        <v xml:space="preserve"> 14:15:00+05:30</v>
      </c>
      <c r="I1821" t="str">
        <f t="shared" ref="I1821" si="3133">IF(H1821= " 09:15:00+05:30","Y","N")</f>
        <v>N</v>
      </c>
      <c r="J1821">
        <f t="shared" ref="J1821" si="3134">E1821-E1820</f>
        <v>58.900390625</v>
      </c>
      <c r="K1821">
        <f t="shared" ref="K1821" si="3135">E1821-B1821</f>
        <v>59.1015625</v>
      </c>
      <c r="L1821" s="3">
        <f t="shared" ref="L1821" si="3136">(E1821-E1820)/E1820</f>
        <v>3.3265967460308792E-3</v>
      </c>
      <c r="M1821" s="3">
        <f t="shared" ref="M1821" si="3137">K1821/B1821</f>
        <v>3.337996526983389E-3</v>
      </c>
      <c r="N1821" t="str">
        <f t="shared" ref="N1821" si="3138">LEFT(A1821,10)</f>
        <v>2022-01-20</v>
      </c>
      <c r="S1821">
        <f t="shared" ref="S1821" si="3139">SUM(E1813:E1820)/8</f>
        <v>17842.006103515625</v>
      </c>
      <c r="T1821">
        <f t="shared" ref="T1821" si="3140">SUM(E1800:E1820)/21</f>
        <v>18037.407087053572</v>
      </c>
      <c r="U1821">
        <f t="shared" ref="U1821" si="3141">E1821-S1821</f>
        <v>-77.205322265625</v>
      </c>
      <c r="V1821">
        <f t="shared" ref="V1821" si="3142">E1821-T1821</f>
        <v>-272.60630580357247</v>
      </c>
      <c r="W1821">
        <f t="shared" ref="W1821" si="3143">MAX(C1821-D1821,C1821-E1821,D1821-E1821)</f>
        <v>116.400390625</v>
      </c>
      <c r="X1821">
        <f t="shared" ref="X1821" si="3144">SUM(W1811:W1820)/10</f>
        <v>64.869531249999994</v>
      </c>
      <c r="Y1821">
        <f t="shared" ref="Y1821" si="3145">(E1821-Y1820)*(2/9)+Y1820</f>
        <v>17818.090444482576</v>
      </c>
      <c r="Z1821">
        <f t="shared" ref="Z1821" si="3146">(F1821-Z1820)*(2/22)+Z1820</f>
        <v>17955.280376466948</v>
      </c>
      <c r="AA1821">
        <f t="shared" ref="AA1821" si="3147">$E1821-Y1821</f>
        <v>-53.289663232575549</v>
      </c>
      <c r="AB1821">
        <f t="shared" ref="AB1821" si="3148">$E1821-Z1821</f>
        <v>-190.47959521694793</v>
      </c>
      <c r="AC1821" s="9">
        <f t="shared" ref="AC1821" si="3149">Y1821-Z1821</f>
        <v>-137.18993198437238</v>
      </c>
      <c r="AD1821" s="4">
        <f t="shared" ref="AD1821" si="3150">IF(AND(AC1821&gt;0,AC1820&gt;0),(AC1821-AC1820)/AC1820,IF(AND(AC1821&lt;0,AC1820&lt;0),(AC1821-AC1820)/AC1820,"CROSSOVER"))</f>
        <v>-2.7106445148444444E-2</v>
      </c>
      <c r="AE1821" s="2">
        <f t="shared" ref="AE1821" si="3151">ABS(C1821-D1821)/D1821</f>
        <v>6.5953528530929614E-3</v>
      </c>
      <c r="AF1821">
        <f t="shared" ref="AF1821" si="3152">Y1821-T1821</f>
        <v>-219.31664257099692</v>
      </c>
      <c r="AG1821" s="4">
        <f t="shared" ref="AG1821" si="3153">IF(AND(AF1821&gt;0,AF1820&gt;0),(AF1821-AF1820)/AF1820,IF(AND(AF1821&lt;0,AF1820&lt;0),(AF1821-AF1820)/AF1820,"CROSSOVER"))</f>
        <v>-5.5834565165538912E-2</v>
      </c>
      <c r="AI1821">
        <f t="shared" ref="AI1821" si="3154">IF(AND(AD1821&gt;0,AB1821&gt;0,AA1821&gt;0,V1821&gt;0,U1821&gt;0),1,0)</f>
        <v>0</v>
      </c>
      <c r="AJ1821">
        <f t="shared" ref="AJ1821" si="3155">IF(AND(AD1821&gt;0,AB1821&lt;0,AA1821&lt;0,V1821&lt;0,U1821&lt;0),1,0)</f>
        <v>0</v>
      </c>
      <c r="AK1821">
        <f t="shared" ref="AK1821" si="3156">IF(AND(AI1821 =0,AJ1821=0),1,0)</f>
        <v>1</v>
      </c>
      <c r="AL1821">
        <f t="shared" ref="AL1821" si="3157">SUM(AI1811:AI1820)/10</f>
        <v>0</v>
      </c>
      <c r="AM1821">
        <f t="shared" ref="AM1821" si="3158">SUM(AJ1811:AJ1820)/10</f>
        <v>0.9</v>
      </c>
      <c r="AN1821">
        <f t="shared" ref="AN1821" si="3159">SUM(AK1811:AK1820)/10</f>
        <v>0.1</v>
      </c>
      <c r="AO1821" s="7">
        <f t="shared" ref="AO1821" si="3160">J1821</f>
        <v>58.900390625</v>
      </c>
      <c r="AP1821" s="8">
        <f t="shared" ref="AP1821" si="3161">(AI1821-AP1820)*(2/11)+AP1820</f>
        <v>1.2058925398146136E-2</v>
      </c>
      <c r="AQ1821" s="8">
        <f t="shared" ref="AQ1821" si="3162">(AJ1821-AM1820)*(2/11)+AM1820</f>
        <v>0.73636363636363633</v>
      </c>
      <c r="AR1821" s="8">
        <f t="shared" ref="AR1821" si="3163">(AK1821-AN1820)*(2/11)+AN1820</f>
        <v>0.26363636363636367</v>
      </c>
      <c r="AT1821" s="8">
        <f t="shared" si="2970"/>
        <v>4</v>
      </c>
      <c r="AU1821" s="8">
        <f t="shared" si="2971"/>
        <v>6</v>
      </c>
    </row>
    <row r="1822" spans="1:47" x14ac:dyDescent="0.25">
      <c r="A1822" t="s">
        <v>1880</v>
      </c>
      <c r="B1822">
        <v>17764.30078125</v>
      </c>
      <c r="C1822">
        <v>17783.150390625</v>
      </c>
      <c r="D1822">
        <v>17753.5</v>
      </c>
      <c r="E1822">
        <v>17782.94921875</v>
      </c>
      <c r="F1822">
        <v>17782.94921875</v>
      </c>
      <c r="G1822">
        <v>0</v>
      </c>
      <c r="H1822" t="str">
        <f t="shared" ref="H1822" si="3164">RIGHT(A1822,LEN(A1822)-10)</f>
        <v xml:space="preserve"> 15:15:00+05:30</v>
      </c>
      <c r="I1822" t="str">
        <f t="shared" ref="I1822" si="3165">IF(H1822= " 09:15:00+05:30","Y","N")</f>
        <v>N</v>
      </c>
      <c r="J1822">
        <f t="shared" ref="J1822" si="3166">E1822-E1821</f>
        <v>18.1484375</v>
      </c>
      <c r="K1822">
        <f t="shared" ref="K1822" si="3167">E1822-B1822</f>
        <v>18.6484375</v>
      </c>
      <c r="L1822" s="3">
        <f t="shared" ref="L1822" si="3168">(E1822-E1821)/E1821</f>
        <v>1.0215953290708957E-3</v>
      </c>
      <c r="M1822" s="3">
        <f t="shared" ref="M1822" si="3169">K1822/B1822</f>
        <v>1.0497704204425087E-3</v>
      </c>
      <c r="N1822" t="str">
        <f t="shared" ref="N1822" si="3170">LEFT(A1822,10)</f>
        <v>2022-01-20</v>
      </c>
      <c r="S1822">
        <f t="shared" ref="S1822" si="3171">SUM(E1814:E1821)/8</f>
        <v>17821.706298828125</v>
      </c>
      <c r="T1822">
        <f t="shared" ref="T1822" si="3172">SUM(E1801:E1821)/21</f>
        <v>18011.65234375</v>
      </c>
      <c r="U1822">
        <f t="shared" ref="U1822" si="3173">E1822-S1822</f>
        <v>-38.757080078125</v>
      </c>
      <c r="V1822">
        <f t="shared" ref="V1822" si="3174">E1822-T1822</f>
        <v>-228.703125</v>
      </c>
      <c r="W1822">
        <f t="shared" ref="W1822" si="3175">MAX(C1822-D1822,C1822-E1822,D1822-E1822)</f>
        <v>29.650390625</v>
      </c>
      <c r="X1822">
        <f t="shared" ref="X1822" si="3176">SUM(W1812:W1821)/10</f>
        <v>71.029687499999994</v>
      </c>
      <c r="Y1822">
        <f t="shared" ref="Y1822" si="3177">(E1822-Y1821)*(2/9)+Y1821</f>
        <v>17810.281283208671</v>
      </c>
      <c r="Z1822">
        <f t="shared" ref="Z1822" si="3178">(F1822-Z1821)*(2/22)+Z1821</f>
        <v>17939.613907583589</v>
      </c>
      <c r="AA1822">
        <f t="shared" ref="AA1822" si="3179">$E1822-Y1822</f>
        <v>-27.332064458671084</v>
      </c>
      <c r="AB1822">
        <f t="shared" ref="AB1822" si="3180">$E1822-Z1822</f>
        <v>-156.66468883358903</v>
      </c>
      <c r="AC1822" s="9">
        <f t="shared" ref="AC1822" si="3181">Y1822-Z1822</f>
        <v>-129.33262437491794</v>
      </c>
      <c r="AD1822" s="4">
        <f t="shared" ref="AD1822" si="3182">IF(AND(AC1822&gt;0,AC1821&gt;0),(AC1822-AC1821)/AC1821,IF(AND(AC1822&lt;0,AC1821&lt;0),(AC1822-AC1821)/AC1821,"CROSSOVER"))</f>
        <v>-5.7273208724598547E-2</v>
      </c>
      <c r="AE1822" s="2">
        <f t="shared" ref="AE1822" si="3183">ABS(C1822-D1822)/D1822</f>
        <v>1.6701152237586954E-3</v>
      </c>
      <c r="AF1822">
        <f t="shared" ref="AF1822" si="3184">Y1822-T1822</f>
        <v>-201.37106054132892</v>
      </c>
      <c r="AG1822" s="4">
        <f t="shared" ref="AG1822" si="3185">IF(AND(AF1822&gt;0,AF1821&gt;0),(AF1822-AF1821)/AF1821,IF(AND(AF1822&lt;0,AF1821&lt;0),(AF1822-AF1821)/AF1821,"CROSSOVER"))</f>
        <v>-8.1824989746770729E-2</v>
      </c>
      <c r="AI1822">
        <f t="shared" ref="AI1822" si="3186">IF(AND(AD1822&gt;0,AB1822&gt;0,AA1822&gt;0,V1822&gt;0,U1822&gt;0),1,0)</f>
        <v>0</v>
      </c>
      <c r="AJ1822">
        <f t="shared" ref="AJ1822" si="3187">IF(AND(AD1822&gt;0,AB1822&lt;0,AA1822&lt;0,V1822&lt;0,U1822&lt;0),1,0)</f>
        <v>0</v>
      </c>
      <c r="AK1822">
        <f t="shared" ref="AK1822" si="3188">IF(AND(AI1822 =0,AJ1822=0),1,0)</f>
        <v>1</v>
      </c>
      <c r="AL1822">
        <f t="shared" ref="AL1822" si="3189">SUM(AI1812:AI1821)/10</f>
        <v>0</v>
      </c>
      <c r="AM1822">
        <f t="shared" ref="AM1822" si="3190">SUM(AJ1812:AJ1821)/10</f>
        <v>0.8</v>
      </c>
      <c r="AN1822">
        <f t="shared" ref="AN1822" si="3191">SUM(AK1812:AK1821)/10</f>
        <v>0.2</v>
      </c>
      <c r="AO1822" s="7">
        <f t="shared" ref="AO1822" si="3192">J1822</f>
        <v>18.1484375</v>
      </c>
      <c r="AP1822" s="8">
        <f t="shared" ref="AP1822" si="3193">(AI1822-AP1821)*(2/11)+AP1821</f>
        <v>9.8663935075741106E-3</v>
      </c>
      <c r="AQ1822" s="8">
        <f t="shared" ref="AQ1822" si="3194">(AJ1822-AM1821)*(2/11)+AM1821</f>
        <v>0.73636363636363633</v>
      </c>
      <c r="AR1822" s="8">
        <f t="shared" ref="AR1822" si="3195">(AK1822-AN1821)*(2/11)+AN1821</f>
        <v>0.26363636363636367</v>
      </c>
      <c r="AT1822" s="8">
        <f t="shared" si="2970"/>
        <v>5</v>
      </c>
      <c r="AU1822" s="8">
        <f t="shared" si="2971"/>
        <v>5</v>
      </c>
    </row>
    <row r="1823" spans="1:47" x14ac:dyDescent="0.25">
      <c r="A1823" t="s">
        <v>1881</v>
      </c>
      <c r="B1823">
        <v>17613.69921875</v>
      </c>
      <c r="C1823">
        <v>17679.25</v>
      </c>
      <c r="D1823">
        <v>17526.400390625</v>
      </c>
      <c r="E1823">
        <v>17631.19921875</v>
      </c>
      <c r="F1823">
        <v>17631.19921875</v>
      </c>
      <c r="G1823">
        <v>0</v>
      </c>
      <c r="H1823" t="str">
        <f t="shared" ref="H1823:H1829" si="3196">RIGHT(A1823,LEN(A1823)-10)</f>
        <v xml:space="preserve"> 09:15:00+05:30</v>
      </c>
      <c r="I1823" t="str">
        <f t="shared" ref="I1823:I1829" si="3197">IF(H1823= " 09:15:00+05:30","Y","N")</f>
        <v>Y</v>
      </c>
      <c r="J1823">
        <f t="shared" ref="J1823:J1829" si="3198">E1823-E1822</f>
        <v>-151.75</v>
      </c>
      <c r="K1823">
        <f t="shared" ref="K1823:K1829" si="3199">E1823-B1823</f>
        <v>17.5</v>
      </c>
      <c r="L1823" s="3">
        <f t="shared" ref="L1823:L1829" si="3200">(E1823-E1822)/E1822</f>
        <v>-8.533455172890992E-3</v>
      </c>
      <c r="M1823" s="3">
        <f t="shared" ref="M1823:M1829" si="3201">K1823/B1823</f>
        <v>9.9354484158393217E-4</v>
      </c>
      <c r="N1823" t="str">
        <f t="shared" ref="N1823:N1829" si="3202">LEFT(A1823,10)</f>
        <v>2022-01-21</v>
      </c>
      <c r="S1823">
        <f t="shared" ref="S1823:S1829" si="3203">SUM(E1815:E1822)/8</f>
        <v>17801.949951171875</v>
      </c>
      <c r="T1823">
        <f t="shared" ref="T1823:T1829" si="3204">SUM(E1802:E1822)/21</f>
        <v>17986.569010416668</v>
      </c>
      <c r="U1823">
        <f t="shared" ref="U1823:U1829" si="3205">E1823-S1823</f>
        <v>-170.750732421875</v>
      </c>
      <c r="V1823">
        <f t="shared" ref="V1823:V1829" si="3206">E1823-T1823</f>
        <v>-355.36979166666788</v>
      </c>
      <c r="W1823">
        <f t="shared" ref="W1823:W1829" si="3207">MAX(C1823-D1823,C1823-E1823,D1823-E1823)</f>
        <v>152.849609375</v>
      </c>
      <c r="X1823">
        <f t="shared" ref="X1823:X1829" si="3208">SUM(W1813:W1822)/10</f>
        <v>65.08984375</v>
      </c>
      <c r="Y1823">
        <f t="shared" ref="Y1823:Y1829" si="3209">(E1823-Y1822)*(2/9)+Y1822</f>
        <v>17770.48526888452</v>
      </c>
      <c r="Z1823">
        <f t="shared" ref="Z1823:Z1829" si="3210">(F1823-Z1822)*(2/22)+Z1822</f>
        <v>17911.576208598719</v>
      </c>
      <c r="AA1823">
        <f t="shared" ref="AA1823:AA1829" si="3211">$E1823-Y1823</f>
        <v>-139.28605013452034</v>
      </c>
      <c r="AB1823">
        <f t="shared" ref="AB1823:AB1829" si="3212">$E1823-Z1823</f>
        <v>-280.37698984871895</v>
      </c>
      <c r="AC1823" s="9">
        <f t="shared" ref="AC1823:AC1829" si="3213">Y1823-Z1823</f>
        <v>-141.09093971419861</v>
      </c>
      <c r="AD1823" s="4">
        <f t="shared" ref="AD1823:AD1829" si="3214">IF(AND(AC1823&gt;0,AC1822&gt;0),(AC1823-AC1822)/AC1822,IF(AND(AC1823&lt;0,AC1822&lt;0),(AC1823-AC1822)/AC1822,"CROSSOVER"))</f>
        <v>9.0915307689070704E-2</v>
      </c>
      <c r="AE1823" s="2">
        <f t="shared" ref="AE1823:AE1829" si="3215">ABS(C1823-D1823)/D1823</f>
        <v>8.7211067856672025E-3</v>
      </c>
      <c r="AF1823">
        <f t="shared" ref="AF1823:AF1829" si="3216">Y1823-T1823</f>
        <v>-216.08374153214754</v>
      </c>
      <c r="AG1823" s="4">
        <f t="shared" ref="AG1823:AG1829" si="3217">IF(AND(AF1823&gt;0,AF1822&gt;0),(AF1823-AF1822)/AF1822,IF(AND(AF1823&lt;0,AF1822&lt;0),(AF1823-AF1822)/AF1822,"CROSSOVER"))</f>
        <v>7.3062539131828377E-2</v>
      </c>
      <c r="AI1823">
        <f t="shared" ref="AI1823:AI1829" si="3218">IF(AND(AD1823&gt;0,AB1823&gt;0,AA1823&gt;0,V1823&gt;0,U1823&gt;0),1,0)</f>
        <v>0</v>
      </c>
      <c r="AJ1823">
        <f t="shared" ref="AJ1823:AJ1829" si="3219">IF(AND(AD1823&gt;0,AB1823&lt;0,AA1823&lt;0,V1823&lt;0,U1823&lt;0),1,0)</f>
        <v>1</v>
      </c>
      <c r="AK1823">
        <f t="shared" ref="AK1823:AK1829" si="3220">IF(AND(AI1823 =0,AJ1823=0),1,0)</f>
        <v>0</v>
      </c>
      <c r="AL1823">
        <f t="shared" ref="AL1823:AL1829" si="3221">SUM(AI1813:AI1822)/10</f>
        <v>0</v>
      </c>
      <c r="AM1823">
        <f t="shared" ref="AM1823:AM1829" si="3222">SUM(AJ1813:AJ1822)/10</f>
        <v>0.7</v>
      </c>
      <c r="AN1823">
        <f t="shared" ref="AN1823:AN1829" si="3223">SUM(AK1813:AK1822)/10</f>
        <v>0.3</v>
      </c>
      <c r="AO1823" s="7">
        <f t="shared" ref="AO1823:AO1829" si="3224">J1823</f>
        <v>-151.75</v>
      </c>
      <c r="AP1823" s="8">
        <f t="shared" ref="AP1823:AP1829" si="3225">(AI1823-AP1822)*(2/11)+AP1822</f>
        <v>8.0725037789242723E-3</v>
      </c>
      <c r="AQ1823" s="8">
        <f t="shared" ref="AQ1823:AQ1829" si="3226">(AJ1823-AM1822)*(2/11)+AM1822</f>
        <v>0.83636363636363642</v>
      </c>
      <c r="AR1823" s="8">
        <f t="shared" ref="AR1823:AR1829" si="3227">(AK1823-AN1822)*(2/11)+AN1822</f>
        <v>0.16363636363636364</v>
      </c>
      <c r="AT1823" s="8">
        <f t="shared" si="2970"/>
        <v>4</v>
      </c>
      <c r="AU1823" s="8">
        <f t="shared" si="2971"/>
        <v>6</v>
      </c>
    </row>
    <row r="1824" spans="1:47" x14ac:dyDescent="0.25">
      <c r="A1824" t="s">
        <v>1882</v>
      </c>
      <c r="B1824">
        <v>17630.30078125</v>
      </c>
      <c r="C1824">
        <v>17639.150390625</v>
      </c>
      <c r="D1824">
        <v>17560.19921875</v>
      </c>
      <c r="E1824">
        <v>17612.150390625</v>
      </c>
      <c r="F1824">
        <v>17612.150390625</v>
      </c>
      <c r="G1824">
        <v>0</v>
      </c>
      <c r="H1824" t="str">
        <f t="shared" si="3196"/>
        <v xml:space="preserve"> 10:15:00+05:30</v>
      </c>
      <c r="I1824" t="str">
        <f t="shared" si="3197"/>
        <v>N</v>
      </c>
      <c r="J1824">
        <f t="shared" si="3198"/>
        <v>-19.048828125</v>
      </c>
      <c r="K1824">
        <f t="shared" si="3199"/>
        <v>-18.150390625</v>
      </c>
      <c r="L1824" s="3">
        <f t="shared" si="3200"/>
        <v>-1.0804045651496249E-3</v>
      </c>
      <c r="M1824" s="3">
        <f t="shared" si="3201"/>
        <v>-1.0294997714561467E-3</v>
      </c>
      <c r="N1824" t="str">
        <f t="shared" si="3202"/>
        <v>2022-01-21</v>
      </c>
      <c r="S1824">
        <f t="shared" si="3203"/>
        <v>17763.168701171875</v>
      </c>
      <c r="T1824">
        <f t="shared" si="3204"/>
        <v>17957.688058035714</v>
      </c>
      <c r="U1824">
        <f t="shared" si="3205"/>
        <v>-151.018310546875</v>
      </c>
      <c r="V1824">
        <f t="shared" si="3206"/>
        <v>-345.53766741071377</v>
      </c>
      <c r="W1824">
        <f t="shared" si="3207"/>
        <v>78.951171875</v>
      </c>
      <c r="X1824">
        <f t="shared" si="3208"/>
        <v>75.324804687500006</v>
      </c>
      <c r="Y1824">
        <f t="shared" si="3209"/>
        <v>17735.299740382405</v>
      </c>
      <c r="Z1824">
        <f t="shared" si="3210"/>
        <v>17884.355679692017</v>
      </c>
      <c r="AA1824">
        <f t="shared" si="3211"/>
        <v>-123.14934975740471</v>
      </c>
      <c r="AB1824">
        <f t="shared" si="3212"/>
        <v>-272.20528906701657</v>
      </c>
      <c r="AC1824" s="9">
        <f t="shared" si="3213"/>
        <v>-149.05593930961186</v>
      </c>
      <c r="AD1824" s="4">
        <f t="shared" si="3214"/>
        <v>5.6452948797049457E-2</v>
      </c>
      <c r="AE1824" s="2">
        <f t="shared" si="3215"/>
        <v>4.4960293953100168E-3</v>
      </c>
      <c r="AF1824">
        <f t="shared" si="3216"/>
        <v>-222.38831765330906</v>
      </c>
      <c r="AG1824" s="4">
        <f t="shared" si="3217"/>
        <v>2.9176540893168325E-2</v>
      </c>
      <c r="AI1824">
        <f t="shared" si="3218"/>
        <v>0</v>
      </c>
      <c r="AJ1824">
        <f t="shared" si="3219"/>
        <v>1</v>
      </c>
      <c r="AK1824">
        <f t="shared" si="3220"/>
        <v>0</v>
      </c>
      <c r="AL1824">
        <f t="shared" si="3221"/>
        <v>0</v>
      </c>
      <c r="AM1824">
        <f t="shared" si="3222"/>
        <v>0.7</v>
      </c>
      <c r="AN1824">
        <f t="shared" si="3223"/>
        <v>0.3</v>
      </c>
      <c r="AO1824" s="7">
        <f t="shared" si="3224"/>
        <v>-19.048828125</v>
      </c>
      <c r="AP1824" s="8">
        <f t="shared" si="3225"/>
        <v>6.604775819119859E-3</v>
      </c>
      <c r="AQ1824" s="8">
        <f t="shared" si="3226"/>
        <v>0.75454545454545452</v>
      </c>
      <c r="AR1824" s="8">
        <f t="shared" si="3227"/>
        <v>0.24545454545454545</v>
      </c>
      <c r="AT1824" s="8">
        <f t="shared" si="2970"/>
        <v>3</v>
      </c>
      <c r="AU1824" s="8">
        <f t="shared" si="2971"/>
        <v>7</v>
      </c>
    </row>
    <row r="1825" spans="1:47" x14ac:dyDescent="0.25">
      <c r="A1825" t="s">
        <v>1883</v>
      </c>
      <c r="B1825">
        <v>17611.099609375</v>
      </c>
      <c r="C1825">
        <v>17652.099609375</v>
      </c>
      <c r="D1825">
        <v>17590.150390625</v>
      </c>
      <c r="E1825">
        <v>17651.05078125</v>
      </c>
      <c r="F1825">
        <v>17651.05078125</v>
      </c>
      <c r="G1825">
        <v>0</v>
      </c>
      <c r="H1825" t="str">
        <f t="shared" si="3196"/>
        <v xml:space="preserve"> 11:15:00+05:30</v>
      </c>
      <c r="I1825" t="str">
        <f t="shared" si="3197"/>
        <v>N</v>
      </c>
      <c r="J1825">
        <f t="shared" si="3198"/>
        <v>38.900390625</v>
      </c>
      <c r="K1825">
        <f t="shared" si="3199"/>
        <v>39.951171875</v>
      </c>
      <c r="L1825" s="3">
        <f t="shared" si="3200"/>
        <v>2.2087246453281932E-3</v>
      </c>
      <c r="M1825" s="3">
        <f t="shared" si="3201"/>
        <v>2.2685222820347118E-3</v>
      </c>
      <c r="N1825" t="str">
        <f t="shared" si="3202"/>
        <v>2022-01-21</v>
      </c>
      <c r="S1825">
        <f t="shared" si="3203"/>
        <v>17734.28125</v>
      </c>
      <c r="T1825">
        <f t="shared" si="3204"/>
        <v>17927.997581845237</v>
      </c>
      <c r="U1825">
        <f t="shared" si="3205"/>
        <v>-83.23046875</v>
      </c>
      <c r="V1825">
        <f t="shared" si="3206"/>
        <v>-276.94680059523671</v>
      </c>
      <c r="W1825">
        <f t="shared" si="3207"/>
        <v>61.94921875</v>
      </c>
      <c r="X1825">
        <f t="shared" si="3208"/>
        <v>76.680078124999994</v>
      </c>
      <c r="Y1825">
        <f t="shared" si="3209"/>
        <v>17716.577749464093</v>
      </c>
      <c r="Z1825">
        <f t="shared" si="3210"/>
        <v>17863.146143470014</v>
      </c>
      <c r="AA1825">
        <f t="shared" si="3211"/>
        <v>-65.526968214093358</v>
      </c>
      <c r="AB1825">
        <f t="shared" si="3212"/>
        <v>-212.09536222001407</v>
      </c>
      <c r="AC1825" s="9">
        <f t="shared" si="3213"/>
        <v>-146.56839400592071</v>
      </c>
      <c r="AD1825" s="4">
        <f t="shared" si="3214"/>
        <v>-1.6688669470084915E-2</v>
      </c>
      <c r="AE1825" s="2">
        <f t="shared" si="3215"/>
        <v>3.5218129108786356E-3</v>
      </c>
      <c r="AF1825">
        <f t="shared" si="3216"/>
        <v>-211.41983238114335</v>
      </c>
      <c r="AG1825" s="4">
        <f t="shared" si="3217"/>
        <v>-4.9321319518523282E-2</v>
      </c>
      <c r="AI1825">
        <f t="shared" si="3218"/>
        <v>0</v>
      </c>
      <c r="AJ1825">
        <f t="shared" si="3219"/>
        <v>0</v>
      </c>
      <c r="AK1825">
        <f t="shared" si="3220"/>
        <v>1</v>
      </c>
      <c r="AL1825">
        <f t="shared" si="3221"/>
        <v>0</v>
      </c>
      <c r="AM1825">
        <f t="shared" si="3222"/>
        <v>0.7</v>
      </c>
      <c r="AN1825">
        <f t="shared" si="3223"/>
        <v>0.3</v>
      </c>
      <c r="AO1825" s="7">
        <f t="shared" si="3224"/>
        <v>38.900390625</v>
      </c>
      <c r="AP1825" s="8">
        <f t="shared" si="3225"/>
        <v>5.4039074883707938E-3</v>
      </c>
      <c r="AQ1825" s="8">
        <f t="shared" si="3226"/>
        <v>0.57272727272727275</v>
      </c>
      <c r="AR1825" s="8">
        <f t="shared" si="3227"/>
        <v>0.42727272727272725</v>
      </c>
      <c r="AT1825" s="8">
        <f t="shared" si="2970"/>
        <v>3</v>
      </c>
      <c r="AU1825" s="8">
        <f t="shared" si="2971"/>
        <v>7</v>
      </c>
    </row>
    <row r="1826" spans="1:47" x14ac:dyDescent="0.25">
      <c r="A1826" t="s">
        <v>1884</v>
      </c>
      <c r="B1826">
        <v>17650.69921875</v>
      </c>
      <c r="C1826">
        <v>17707.25</v>
      </c>
      <c r="D1826">
        <v>17635.75</v>
      </c>
      <c r="E1826">
        <v>17699.94921875</v>
      </c>
      <c r="F1826">
        <v>17699.94921875</v>
      </c>
      <c r="G1826">
        <v>0</v>
      </c>
      <c r="H1826" t="str">
        <f t="shared" si="3196"/>
        <v xml:space="preserve"> 12:15:00+05:30</v>
      </c>
      <c r="I1826" t="str">
        <f t="shared" si="3197"/>
        <v>N</v>
      </c>
      <c r="J1826">
        <f t="shared" si="3198"/>
        <v>48.8984375</v>
      </c>
      <c r="K1826">
        <f t="shared" si="3199"/>
        <v>49.25</v>
      </c>
      <c r="L1826" s="3">
        <f t="shared" si="3200"/>
        <v>2.7702847896139329E-3</v>
      </c>
      <c r="M1826" s="3">
        <f t="shared" si="3201"/>
        <v>2.7902577336813188E-3</v>
      </c>
      <c r="N1826" t="str">
        <f t="shared" si="3202"/>
        <v>2022-01-21</v>
      </c>
      <c r="S1826">
        <f t="shared" si="3203"/>
        <v>17714.493896484375</v>
      </c>
      <c r="T1826">
        <f t="shared" si="3204"/>
        <v>17899.199962797618</v>
      </c>
      <c r="U1826">
        <f t="shared" si="3205"/>
        <v>-14.544677734375</v>
      </c>
      <c r="V1826">
        <f t="shared" si="3206"/>
        <v>-199.25074404761835</v>
      </c>
      <c r="W1826">
        <f t="shared" si="3207"/>
        <v>71.5</v>
      </c>
      <c r="X1826">
        <f t="shared" si="3208"/>
        <v>80.325000000000003</v>
      </c>
      <c r="Y1826">
        <f t="shared" si="3209"/>
        <v>17712.882520416519</v>
      </c>
      <c r="Z1826">
        <f t="shared" si="3210"/>
        <v>17848.310059404557</v>
      </c>
      <c r="AA1826">
        <f t="shared" si="3211"/>
        <v>-12.933301666518673</v>
      </c>
      <c r="AB1826">
        <f t="shared" si="3212"/>
        <v>-148.36084065455725</v>
      </c>
      <c r="AC1826" s="9">
        <f t="shared" si="3213"/>
        <v>-135.42753898803858</v>
      </c>
      <c r="AD1826" s="4">
        <f t="shared" si="3214"/>
        <v>-7.6011305803296791E-2</v>
      </c>
      <c r="AE1826" s="2">
        <f t="shared" si="3215"/>
        <v>4.0542647746764386E-3</v>
      </c>
      <c r="AF1826">
        <f t="shared" si="3216"/>
        <v>-186.31744238109968</v>
      </c>
      <c r="AG1826" s="4">
        <f t="shared" si="3217"/>
        <v>-0.11873242787738851</v>
      </c>
      <c r="AI1826">
        <f t="shared" si="3218"/>
        <v>0</v>
      </c>
      <c r="AJ1826">
        <f t="shared" si="3219"/>
        <v>0</v>
      </c>
      <c r="AK1826">
        <f t="shared" si="3220"/>
        <v>1</v>
      </c>
      <c r="AL1826">
        <f t="shared" si="3221"/>
        <v>0</v>
      </c>
      <c r="AM1826">
        <f t="shared" si="3222"/>
        <v>0.7</v>
      </c>
      <c r="AN1826">
        <f t="shared" si="3223"/>
        <v>0.3</v>
      </c>
      <c r="AO1826" s="7">
        <f t="shared" si="3224"/>
        <v>48.8984375</v>
      </c>
      <c r="AP1826" s="8">
        <f t="shared" si="3225"/>
        <v>4.4213788541215583E-3</v>
      </c>
      <c r="AQ1826" s="8">
        <f t="shared" si="3226"/>
        <v>0.57272727272727275</v>
      </c>
      <c r="AR1826" s="8">
        <f t="shared" si="3227"/>
        <v>0.42727272727272725</v>
      </c>
      <c r="AT1826" s="8">
        <f t="shared" si="2970"/>
        <v>4</v>
      </c>
      <c r="AU1826" s="8">
        <f t="shared" si="2971"/>
        <v>6</v>
      </c>
    </row>
    <row r="1827" spans="1:47" x14ac:dyDescent="0.25">
      <c r="A1827" t="s">
        <v>1885</v>
      </c>
      <c r="B1827">
        <v>17699.05078125</v>
      </c>
      <c r="C1827">
        <v>17699.400390625</v>
      </c>
      <c r="D1827">
        <v>17595.849609375</v>
      </c>
      <c r="E1827">
        <v>17598.849609375</v>
      </c>
      <c r="F1827">
        <v>17598.849609375</v>
      </c>
      <c r="G1827">
        <v>0</v>
      </c>
      <c r="H1827" t="str">
        <f t="shared" si="3196"/>
        <v xml:space="preserve"> 13:15:00+05:30</v>
      </c>
      <c r="I1827" t="str">
        <f t="shared" si="3197"/>
        <v>N</v>
      </c>
      <c r="J1827">
        <f t="shared" si="3198"/>
        <v>-101.099609375</v>
      </c>
      <c r="K1827">
        <f t="shared" si="3199"/>
        <v>-100.201171875</v>
      </c>
      <c r="L1827" s="3">
        <f t="shared" si="3200"/>
        <v>-5.7118587248771681E-3</v>
      </c>
      <c r="M1827" s="3">
        <f t="shared" si="3201"/>
        <v>-5.6613867666367168E-3</v>
      </c>
      <c r="N1827" t="str">
        <f t="shared" si="3202"/>
        <v>2022-01-21</v>
      </c>
      <c r="S1827">
        <f t="shared" si="3203"/>
        <v>17703.47509765625</v>
      </c>
      <c r="T1827">
        <f t="shared" si="3204"/>
        <v>17870.116629464286</v>
      </c>
      <c r="U1827">
        <f t="shared" si="3205"/>
        <v>-104.62548828125</v>
      </c>
      <c r="V1827">
        <f t="shared" si="3206"/>
        <v>-271.26702008928623</v>
      </c>
      <c r="W1827">
        <f t="shared" si="3207"/>
        <v>103.55078125</v>
      </c>
      <c r="X1827">
        <f t="shared" si="3208"/>
        <v>77.789843750000003</v>
      </c>
      <c r="Y1827">
        <f t="shared" si="3209"/>
        <v>17687.541873518403</v>
      </c>
      <c r="Z1827">
        <f t="shared" si="3210"/>
        <v>17825.631836674598</v>
      </c>
      <c r="AA1827">
        <f t="shared" si="3211"/>
        <v>-88.692264143403008</v>
      </c>
      <c r="AB1827">
        <f t="shared" si="3212"/>
        <v>-226.78222729959816</v>
      </c>
      <c r="AC1827" s="9">
        <f t="shared" si="3213"/>
        <v>-138.08996315619515</v>
      </c>
      <c r="AD1827" s="4">
        <f t="shared" si="3214"/>
        <v>1.9659400060365349E-2</v>
      </c>
      <c r="AE1827" s="2">
        <f t="shared" si="3215"/>
        <v>5.8849548927054109E-3</v>
      </c>
      <c r="AF1827">
        <f t="shared" si="3216"/>
        <v>-182.57475594588323</v>
      </c>
      <c r="AG1827" s="4">
        <f t="shared" si="3217"/>
        <v>-2.0087686839115389E-2</v>
      </c>
      <c r="AI1827">
        <f t="shared" si="3218"/>
        <v>0</v>
      </c>
      <c r="AJ1827">
        <f t="shared" si="3219"/>
        <v>1</v>
      </c>
      <c r="AK1827">
        <f t="shared" si="3220"/>
        <v>0</v>
      </c>
      <c r="AL1827">
        <f t="shared" si="3221"/>
        <v>0</v>
      </c>
      <c r="AM1827">
        <f t="shared" si="3222"/>
        <v>0.6</v>
      </c>
      <c r="AN1827">
        <f t="shared" si="3223"/>
        <v>0.4</v>
      </c>
      <c r="AO1827" s="7">
        <f t="shared" si="3224"/>
        <v>-101.099609375</v>
      </c>
      <c r="AP1827" s="8">
        <f t="shared" si="3225"/>
        <v>3.6174917897358206E-3</v>
      </c>
      <c r="AQ1827" s="8">
        <f t="shared" si="3226"/>
        <v>0.75454545454545452</v>
      </c>
      <c r="AR1827" s="8">
        <f t="shared" si="3227"/>
        <v>0.24545454545454545</v>
      </c>
      <c r="AT1827" s="8">
        <f t="shared" ref="AT1827:AT1844" si="3228">COUNTIF($J1818:$J1827,"&gt;0")</f>
        <v>4</v>
      </c>
      <c r="AU1827" s="8">
        <f t="shared" ref="AU1827:AU1844" si="3229">COUNTIF($J1818:$J1827,"&lt;0")</f>
        <v>6</v>
      </c>
    </row>
    <row r="1828" spans="1:47" x14ac:dyDescent="0.25">
      <c r="A1828" t="s">
        <v>1886</v>
      </c>
      <c r="B1828">
        <v>17598.849609375</v>
      </c>
      <c r="C1828">
        <v>17631.94921875</v>
      </c>
      <c r="D1828">
        <v>17487.19921875</v>
      </c>
      <c r="E1828">
        <v>17614.25</v>
      </c>
      <c r="F1828">
        <v>17614.25</v>
      </c>
      <c r="G1828">
        <v>0</v>
      </c>
      <c r="H1828" t="str">
        <f t="shared" si="3196"/>
        <v xml:space="preserve"> 14:15:00+05:30</v>
      </c>
      <c r="I1828" t="str">
        <f t="shared" si="3197"/>
        <v>N</v>
      </c>
      <c r="J1828">
        <f t="shared" si="3198"/>
        <v>15.400390625</v>
      </c>
      <c r="K1828">
        <f t="shared" si="3199"/>
        <v>15.400390625</v>
      </c>
      <c r="L1828" s="3">
        <f t="shared" si="3200"/>
        <v>8.7507939250734495E-4</v>
      </c>
      <c r="M1828" s="3">
        <f t="shared" si="3201"/>
        <v>8.7507939250734495E-4</v>
      </c>
      <c r="N1828" t="str">
        <f t="shared" si="3202"/>
        <v>2022-01-21</v>
      </c>
      <c r="S1828">
        <f t="shared" si="3203"/>
        <v>17680.856201171875</v>
      </c>
      <c r="T1828">
        <f t="shared" si="3204"/>
        <v>17837.649925595237</v>
      </c>
      <c r="U1828">
        <f t="shared" si="3205"/>
        <v>-66.606201171875</v>
      </c>
      <c r="V1828">
        <f t="shared" si="3206"/>
        <v>-223.39992559523671</v>
      </c>
      <c r="W1828">
        <f t="shared" si="3207"/>
        <v>144.75</v>
      </c>
      <c r="X1828">
        <f t="shared" si="3208"/>
        <v>82.174999999999997</v>
      </c>
      <c r="Y1828">
        <f t="shared" si="3209"/>
        <v>17671.254790514315</v>
      </c>
      <c r="Z1828">
        <f t="shared" si="3210"/>
        <v>17806.415306067818</v>
      </c>
      <c r="AA1828">
        <f t="shared" si="3211"/>
        <v>-57.004790514314664</v>
      </c>
      <c r="AB1828">
        <f t="shared" si="3212"/>
        <v>-192.16530606781816</v>
      </c>
      <c r="AC1828" s="9">
        <f t="shared" si="3213"/>
        <v>-135.1605155535035</v>
      </c>
      <c r="AD1828" s="4">
        <f t="shared" si="3214"/>
        <v>-2.1214051591701279E-2</v>
      </c>
      <c r="AE1828" s="2">
        <f t="shared" si="3215"/>
        <v>8.2774833287652602E-3</v>
      </c>
      <c r="AF1828">
        <f t="shared" si="3216"/>
        <v>-166.39513508092205</v>
      </c>
      <c r="AG1828" s="4">
        <f t="shared" si="3217"/>
        <v>-8.8619156471757596E-2</v>
      </c>
      <c r="AI1828">
        <f t="shared" si="3218"/>
        <v>0</v>
      </c>
      <c r="AJ1828">
        <f t="shared" si="3219"/>
        <v>0</v>
      </c>
      <c r="AK1828">
        <f t="shared" si="3220"/>
        <v>1</v>
      </c>
      <c r="AL1828">
        <f t="shared" si="3221"/>
        <v>0</v>
      </c>
      <c r="AM1828">
        <f t="shared" si="3222"/>
        <v>0.6</v>
      </c>
      <c r="AN1828">
        <f t="shared" si="3223"/>
        <v>0.4</v>
      </c>
      <c r="AO1828" s="7">
        <f t="shared" si="3224"/>
        <v>15.400390625</v>
      </c>
      <c r="AP1828" s="8">
        <f t="shared" si="3225"/>
        <v>2.9597660097838534E-3</v>
      </c>
      <c r="AQ1828" s="8">
        <f t="shared" si="3226"/>
        <v>0.49090909090909091</v>
      </c>
      <c r="AR1828" s="8">
        <f t="shared" si="3227"/>
        <v>0.50909090909090915</v>
      </c>
      <c r="AT1828" s="8">
        <f t="shared" si="3228"/>
        <v>5</v>
      </c>
      <c r="AU1828" s="8">
        <f t="shared" si="3229"/>
        <v>5</v>
      </c>
    </row>
    <row r="1829" spans="1:47" x14ac:dyDescent="0.25">
      <c r="A1829" t="s">
        <v>1887</v>
      </c>
      <c r="B1829">
        <v>17615.05078125</v>
      </c>
      <c r="C1829">
        <v>17650.44921875</v>
      </c>
      <c r="D1829">
        <v>17615.05078125</v>
      </c>
      <c r="E1829">
        <v>17650.44921875</v>
      </c>
      <c r="F1829">
        <v>17650.44921875</v>
      </c>
      <c r="G1829">
        <v>0</v>
      </c>
      <c r="H1829" t="str">
        <f t="shared" si="3196"/>
        <v xml:space="preserve"> 15:15:00+05:30</v>
      </c>
      <c r="I1829" t="str">
        <f t="shared" si="3197"/>
        <v>N</v>
      </c>
      <c r="J1829">
        <f t="shared" si="3198"/>
        <v>36.19921875</v>
      </c>
      <c r="K1829">
        <f t="shared" si="3199"/>
        <v>35.3984375</v>
      </c>
      <c r="L1829" s="3">
        <f t="shared" si="3200"/>
        <v>2.0551098542373361E-3</v>
      </c>
      <c r="M1829" s="3">
        <f t="shared" si="3201"/>
        <v>2.0095563696971674E-3</v>
      </c>
      <c r="N1829" t="str">
        <f t="shared" si="3202"/>
        <v>2022-01-21</v>
      </c>
      <c r="S1829">
        <f t="shared" si="3203"/>
        <v>17669.39990234375</v>
      </c>
      <c r="T1829">
        <f t="shared" si="3204"/>
        <v>17814.633277529763</v>
      </c>
      <c r="U1829">
        <f t="shared" si="3205"/>
        <v>-18.95068359375</v>
      </c>
      <c r="V1829">
        <f t="shared" si="3206"/>
        <v>-164.18405877976329</v>
      </c>
      <c r="W1829">
        <f t="shared" si="3207"/>
        <v>35.3984375</v>
      </c>
      <c r="X1829">
        <f t="shared" si="3208"/>
        <v>91.715039062499997</v>
      </c>
      <c r="Y1829">
        <f t="shared" si="3209"/>
        <v>17666.631330122244</v>
      </c>
      <c r="Z1829">
        <f t="shared" si="3210"/>
        <v>17792.236570857109</v>
      </c>
      <c r="AA1829">
        <f t="shared" si="3211"/>
        <v>-16.182111372243526</v>
      </c>
      <c r="AB1829">
        <f t="shared" si="3212"/>
        <v>-141.78735210710875</v>
      </c>
      <c r="AC1829" s="9">
        <f t="shared" si="3213"/>
        <v>-125.60524073486522</v>
      </c>
      <c r="AD1829" s="4">
        <f t="shared" si="3214"/>
        <v>-7.069575592774216E-2</v>
      </c>
      <c r="AE1829" s="2">
        <f t="shared" si="3215"/>
        <v>2.0095563696971674E-3</v>
      </c>
      <c r="AF1829">
        <f t="shared" si="3216"/>
        <v>-148.00194740751976</v>
      </c>
      <c r="AG1829" s="4">
        <f t="shared" si="3217"/>
        <v>-0.11053921537103366</v>
      </c>
      <c r="AI1829">
        <f t="shared" si="3218"/>
        <v>0</v>
      </c>
      <c r="AJ1829">
        <f t="shared" si="3219"/>
        <v>0</v>
      </c>
      <c r="AK1829">
        <f t="shared" si="3220"/>
        <v>1</v>
      </c>
      <c r="AL1829">
        <f t="shared" si="3221"/>
        <v>0</v>
      </c>
      <c r="AM1829">
        <f t="shared" si="3222"/>
        <v>0.5</v>
      </c>
      <c r="AN1829">
        <f t="shared" si="3223"/>
        <v>0.5</v>
      </c>
      <c r="AO1829" s="7">
        <f t="shared" si="3224"/>
        <v>36.19921875</v>
      </c>
      <c r="AP1829" s="8">
        <f t="shared" si="3225"/>
        <v>2.4216267352776982E-3</v>
      </c>
      <c r="AQ1829" s="8">
        <f t="shared" si="3226"/>
        <v>0.49090909090909091</v>
      </c>
      <c r="AR1829" s="8">
        <f t="shared" si="3227"/>
        <v>0.50909090909090915</v>
      </c>
      <c r="AT1829" s="8">
        <f t="shared" si="3228"/>
        <v>6</v>
      </c>
      <c r="AU1829" s="8">
        <f t="shared" si="3229"/>
        <v>4</v>
      </c>
    </row>
    <row r="1830" spans="1:47" x14ac:dyDescent="0.25">
      <c r="A1830" t="s">
        <v>1888</v>
      </c>
      <c r="B1830">
        <v>17575.150390625</v>
      </c>
      <c r="C1830">
        <v>17598.349609375</v>
      </c>
      <c r="D1830">
        <v>17404.75</v>
      </c>
      <c r="E1830">
        <v>17427.900390625</v>
      </c>
      <c r="F1830">
        <v>17427.900390625</v>
      </c>
      <c r="G1830">
        <v>0</v>
      </c>
      <c r="H1830" t="str">
        <f t="shared" ref="H1830:H1835" si="3230">RIGHT(A1830,LEN(A1830)-10)</f>
        <v xml:space="preserve"> 09:15:00+05:30</v>
      </c>
      <c r="I1830" t="str">
        <f t="shared" ref="I1830:I1835" si="3231">IF(H1830= " 09:15:00+05:30","Y","N")</f>
        <v>Y</v>
      </c>
      <c r="J1830">
        <f t="shared" ref="J1830:J1835" si="3232">E1830-E1829</f>
        <v>-222.548828125</v>
      </c>
      <c r="K1830">
        <f t="shared" ref="K1830:K1835" si="3233">E1830-B1830</f>
        <v>-147.25</v>
      </c>
      <c r="L1830" s="3">
        <f t="shared" ref="L1830:L1835" si="3234">(E1830-E1829)/E1829</f>
        <v>-1.2608677851019639E-2</v>
      </c>
      <c r="M1830" s="3">
        <f t="shared" ref="M1830:M1835" si="3235">K1830/B1830</f>
        <v>-8.3783066845645095E-3</v>
      </c>
      <c r="N1830" t="str">
        <f t="shared" ref="N1830:N1835" si="3236">LEFT(A1830,10)</f>
        <v>2022-01-24</v>
      </c>
      <c r="S1830">
        <f t="shared" ref="S1830:S1835" si="3237">SUM(E1822:E1829)/8</f>
        <v>17655.10595703125</v>
      </c>
      <c r="T1830">
        <f t="shared" ref="T1830:T1835" si="3238">SUM(E1809:E1829)/21</f>
        <v>17792.568917410714</v>
      </c>
      <c r="U1830">
        <f t="shared" ref="U1830:U1835" si="3239">E1830-S1830</f>
        <v>-227.20556640625</v>
      </c>
      <c r="V1830">
        <f t="shared" ref="V1830:V1835" si="3240">E1830-T1830</f>
        <v>-364.66852678571377</v>
      </c>
      <c r="W1830">
        <f t="shared" ref="W1830:W1835" si="3241">MAX(C1830-D1830,C1830-E1830,D1830-E1830)</f>
        <v>193.599609375</v>
      </c>
      <c r="X1830">
        <f t="shared" ref="X1830:X1835" si="3242">SUM(W1820:W1829)/10</f>
        <v>89.765039062499994</v>
      </c>
      <c r="Y1830">
        <f t="shared" ref="Y1830:Y1835" si="3243">(E1830-Y1829)*(2/9)+Y1829</f>
        <v>17613.580010233967</v>
      </c>
      <c r="Z1830">
        <f t="shared" ref="Z1830:Z1835" si="3244">(F1830-Z1829)*(2/22)+Z1829</f>
        <v>17759.115099926916</v>
      </c>
      <c r="AA1830">
        <f t="shared" ref="AA1830:AA1835" si="3245">$E1830-Y1830</f>
        <v>-185.67961960896719</v>
      </c>
      <c r="AB1830">
        <f t="shared" ref="AB1830:AB1835" si="3246">$E1830-Z1830</f>
        <v>-331.21470930191572</v>
      </c>
      <c r="AC1830" s="9">
        <f t="shared" ref="AC1830:AC1835" si="3247">Y1830-Z1830</f>
        <v>-145.53508969294853</v>
      </c>
      <c r="AD1830" s="4">
        <f t="shared" ref="AD1830:AD1835" si="3248">IF(AND(AC1830&gt;0,AC1829&gt;0),(AC1830-AC1829)/AC1829,IF(AND(AC1830&lt;0,AC1829&lt;0),(AC1830-AC1829)/AC1829,"CROSSOVER"))</f>
        <v>0.15867052076395749</v>
      </c>
      <c r="AE1830" s="2">
        <f t="shared" ref="AE1830:AE1835" si="3249">ABS(C1830-D1830)/D1830</f>
        <v>1.1123377777618178E-2</v>
      </c>
      <c r="AF1830">
        <f t="shared" ref="AF1830:AF1835" si="3250">Y1830-T1830</f>
        <v>-178.98890717674658</v>
      </c>
      <c r="AG1830" s="4">
        <f t="shared" ref="AG1830:AG1835" si="3251">IF(AND(AF1830&gt;0,AF1829&gt;0),(AF1830-AF1829)/AF1829,IF(AND(AF1830&lt;0,AF1829&lt;0),(AF1830-AF1829)/AF1829,"CROSSOVER"))</f>
        <v>0.20936859488682924</v>
      </c>
      <c r="AI1830">
        <f t="shared" ref="AI1830:AI1835" si="3252">IF(AND(AD1830&gt;0,AB1830&gt;0,AA1830&gt;0,V1830&gt;0,U1830&gt;0),1,0)</f>
        <v>0</v>
      </c>
      <c r="AJ1830">
        <f t="shared" ref="AJ1830:AJ1835" si="3253">IF(AND(AD1830&gt;0,AB1830&lt;0,AA1830&lt;0,V1830&lt;0,U1830&lt;0),1,0)</f>
        <v>1</v>
      </c>
      <c r="AK1830">
        <f t="shared" ref="AK1830:AK1835" si="3254">IF(AND(AI1830 =0,AJ1830=0),1,0)</f>
        <v>0</v>
      </c>
      <c r="AL1830">
        <f t="shared" ref="AL1830:AL1835" si="3255">SUM(AI1820:AI1829)/10</f>
        <v>0</v>
      </c>
      <c r="AM1830">
        <f t="shared" ref="AM1830:AM1835" si="3256">SUM(AJ1820:AJ1829)/10</f>
        <v>0.4</v>
      </c>
      <c r="AN1830">
        <f t="shared" ref="AN1830:AN1835" si="3257">SUM(AK1820:AK1829)/10</f>
        <v>0.6</v>
      </c>
      <c r="AO1830" s="7">
        <f t="shared" ref="AO1830:AO1835" si="3258">J1830</f>
        <v>-222.548828125</v>
      </c>
      <c r="AP1830" s="8">
        <f t="shared" ref="AP1830:AP1835" si="3259">(AI1830-AP1829)*(2/11)+AP1829</f>
        <v>1.9813309652272075E-3</v>
      </c>
      <c r="AQ1830" s="8">
        <f t="shared" ref="AQ1830:AQ1835" si="3260">(AJ1830-AM1829)*(2/11)+AM1829</f>
        <v>0.59090909090909094</v>
      </c>
      <c r="AR1830" s="8">
        <f t="shared" ref="AR1830:AR1835" si="3261">(AK1830-AN1829)*(2/11)+AN1829</f>
        <v>0.40909090909090906</v>
      </c>
      <c r="AT1830" s="8">
        <f t="shared" si="3228"/>
        <v>6</v>
      </c>
      <c r="AU1830" s="8">
        <f t="shared" si="3229"/>
        <v>4</v>
      </c>
    </row>
    <row r="1831" spans="1:47" x14ac:dyDescent="0.25">
      <c r="A1831" t="s">
        <v>1889</v>
      </c>
      <c r="B1831">
        <v>17427.150390625</v>
      </c>
      <c r="C1831">
        <v>17431.650390625</v>
      </c>
      <c r="D1831">
        <v>17367.349609375</v>
      </c>
      <c r="E1831">
        <v>17390.599609375</v>
      </c>
      <c r="F1831">
        <v>17390.599609375</v>
      </c>
      <c r="G1831">
        <v>0</v>
      </c>
      <c r="H1831" t="str">
        <f t="shared" si="3230"/>
        <v xml:space="preserve"> 10:15:00+05:30</v>
      </c>
      <c r="I1831" t="str">
        <f t="shared" si="3231"/>
        <v>N</v>
      </c>
      <c r="J1831">
        <f t="shared" si="3232"/>
        <v>-37.30078125</v>
      </c>
      <c r="K1831">
        <f t="shared" si="3233"/>
        <v>-36.55078125</v>
      </c>
      <c r="L1831" s="3">
        <f t="shared" si="3234"/>
        <v>-2.1402911661157547E-3</v>
      </c>
      <c r="M1831" s="3">
        <f t="shared" si="3235"/>
        <v>-2.0973469804714965E-3</v>
      </c>
      <c r="N1831" t="str">
        <f t="shared" si="3236"/>
        <v>2022-01-24</v>
      </c>
      <c r="S1831">
        <f t="shared" si="3237"/>
        <v>17610.724853515625</v>
      </c>
      <c r="T1831">
        <f t="shared" si="3238"/>
        <v>17763.511811755954</v>
      </c>
      <c r="U1831">
        <f t="shared" si="3239"/>
        <v>-220.125244140625</v>
      </c>
      <c r="V1831">
        <f t="shared" si="3240"/>
        <v>-372.91220238095411</v>
      </c>
      <c r="W1831">
        <f t="shared" si="3241"/>
        <v>64.30078125</v>
      </c>
      <c r="X1831">
        <f t="shared" si="3242"/>
        <v>98.859960937500006</v>
      </c>
      <c r="Y1831">
        <f t="shared" si="3243"/>
        <v>17564.028810043084</v>
      </c>
      <c r="Z1831">
        <f t="shared" si="3244"/>
        <v>17725.613691694922</v>
      </c>
      <c r="AA1831">
        <f t="shared" si="3245"/>
        <v>-173.42920066808438</v>
      </c>
      <c r="AB1831">
        <f t="shared" si="3246"/>
        <v>-335.01408231992173</v>
      </c>
      <c r="AC1831" s="9">
        <f t="shared" si="3247"/>
        <v>-161.58488165183735</v>
      </c>
      <c r="AD1831" s="4">
        <f t="shared" si="3248"/>
        <v>0.11028125239590561</v>
      </c>
      <c r="AE1831" s="2">
        <f t="shared" si="3249"/>
        <v>3.7023945907837343E-3</v>
      </c>
      <c r="AF1831">
        <f t="shared" si="3250"/>
        <v>-199.48300171286974</v>
      </c>
      <c r="AG1831" s="4">
        <f t="shared" si="3251"/>
        <v>0.11449924388825844</v>
      </c>
      <c r="AI1831">
        <f t="shared" si="3252"/>
        <v>0</v>
      </c>
      <c r="AJ1831">
        <f t="shared" si="3253"/>
        <v>1</v>
      </c>
      <c r="AK1831">
        <f t="shared" si="3254"/>
        <v>0</v>
      </c>
      <c r="AL1831">
        <f t="shared" si="3255"/>
        <v>0</v>
      </c>
      <c r="AM1831">
        <f t="shared" si="3256"/>
        <v>0.4</v>
      </c>
      <c r="AN1831">
        <f t="shared" si="3257"/>
        <v>0.6</v>
      </c>
      <c r="AO1831" s="7">
        <f t="shared" si="3258"/>
        <v>-37.30078125</v>
      </c>
      <c r="AP1831" s="8">
        <f t="shared" si="3259"/>
        <v>1.6210889715495334E-3</v>
      </c>
      <c r="AQ1831" s="8">
        <f t="shared" si="3260"/>
        <v>0.50909090909090915</v>
      </c>
      <c r="AR1831" s="8">
        <f t="shared" si="3261"/>
        <v>0.49090909090909091</v>
      </c>
      <c r="AT1831" s="8">
        <f t="shared" si="3228"/>
        <v>5</v>
      </c>
      <c r="AU1831" s="8">
        <f t="shared" si="3229"/>
        <v>5</v>
      </c>
    </row>
    <row r="1832" spans="1:47" x14ac:dyDescent="0.25">
      <c r="A1832" t="s">
        <v>1890</v>
      </c>
      <c r="B1832">
        <v>17388.94921875</v>
      </c>
      <c r="C1832">
        <v>17393.55078125</v>
      </c>
      <c r="D1832">
        <v>17280.900390625</v>
      </c>
      <c r="E1832">
        <v>17285.25</v>
      </c>
      <c r="F1832">
        <v>17285.25</v>
      </c>
      <c r="G1832">
        <v>0</v>
      </c>
      <c r="H1832" t="str">
        <f t="shared" si="3230"/>
        <v xml:space="preserve"> 11:15:00+05:30</v>
      </c>
      <c r="I1832" t="str">
        <f t="shared" si="3231"/>
        <v>N</v>
      </c>
      <c r="J1832">
        <f t="shared" si="3232"/>
        <v>-105.349609375</v>
      </c>
      <c r="K1832">
        <f t="shared" si="3233"/>
        <v>-103.69921875</v>
      </c>
      <c r="L1832" s="3">
        <f t="shared" si="3234"/>
        <v>-6.0578480179721735E-3</v>
      </c>
      <c r="M1832" s="3">
        <f t="shared" si="3235"/>
        <v>-5.9635126565430498E-3</v>
      </c>
      <c r="N1832" t="str">
        <f t="shared" si="3236"/>
        <v>2022-01-24</v>
      </c>
      <c r="S1832">
        <f t="shared" si="3237"/>
        <v>17580.64990234375</v>
      </c>
      <c r="T1832">
        <f t="shared" si="3238"/>
        <v>17735.571335565477</v>
      </c>
      <c r="U1832">
        <f t="shared" si="3239"/>
        <v>-295.39990234375</v>
      </c>
      <c r="V1832">
        <f t="shared" si="3240"/>
        <v>-450.32133556547706</v>
      </c>
      <c r="W1832">
        <f t="shared" si="3241"/>
        <v>112.650390625</v>
      </c>
      <c r="X1832">
        <f t="shared" si="3242"/>
        <v>93.65</v>
      </c>
      <c r="Y1832">
        <f t="shared" si="3243"/>
        <v>17502.077963366843</v>
      </c>
      <c r="Z1832">
        <f t="shared" si="3244"/>
        <v>17685.580628813565</v>
      </c>
      <c r="AA1832">
        <f t="shared" si="3245"/>
        <v>-216.8279633668426</v>
      </c>
      <c r="AB1832">
        <f t="shared" si="3246"/>
        <v>-400.33062881356454</v>
      </c>
      <c r="AC1832" s="9">
        <f t="shared" si="3247"/>
        <v>-183.50266544672195</v>
      </c>
      <c r="AD1832" s="4">
        <f t="shared" si="3248"/>
        <v>0.13564254013633692</v>
      </c>
      <c r="AE1832" s="2">
        <f t="shared" si="3249"/>
        <v>6.5187801606745883E-3</v>
      </c>
      <c r="AF1832">
        <f t="shared" si="3250"/>
        <v>-233.49337219863446</v>
      </c>
      <c r="AG1832" s="4">
        <f t="shared" si="3251"/>
        <v>0.17049257427316189</v>
      </c>
      <c r="AI1832">
        <f t="shared" si="3252"/>
        <v>0</v>
      </c>
      <c r="AJ1832">
        <f t="shared" si="3253"/>
        <v>1</v>
      </c>
      <c r="AK1832">
        <f t="shared" si="3254"/>
        <v>0</v>
      </c>
      <c r="AL1832">
        <f t="shared" si="3255"/>
        <v>0</v>
      </c>
      <c r="AM1832">
        <f t="shared" si="3256"/>
        <v>0.5</v>
      </c>
      <c r="AN1832">
        <f t="shared" si="3257"/>
        <v>0.5</v>
      </c>
      <c r="AO1832" s="7">
        <f t="shared" si="3258"/>
        <v>-105.349609375</v>
      </c>
      <c r="AP1832" s="8">
        <f t="shared" si="3259"/>
        <v>1.326345522176891E-3</v>
      </c>
      <c r="AQ1832" s="8">
        <f t="shared" si="3260"/>
        <v>0.50909090909090915</v>
      </c>
      <c r="AR1832" s="8">
        <f t="shared" si="3261"/>
        <v>0.49090909090909091</v>
      </c>
      <c r="AT1832" s="8">
        <f t="shared" si="3228"/>
        <v>4</v>
      </c>
      <c r="AU1832" s="8">
        <f t="shared" si="3229"/>
        <v>6</v>
      </c>
    </row>
    <row r="1833" spans="1:47" x14ac:dyDescent="0.25">
      <c r="A1833" t="s">
        <v>1891</v>
      </c>
      <c r="B1833">
        <v>17285.19921875</v>
      </c>
      <c r="C1833">
        <v>17292.69921875</v>
      </c>
      <c r="D1833">
        <v>17210.55078125</v>
      </c>
      <c r="E1833">
        <v>17252.44921875</v>
      </c>
      <c r="F1833">
        <v>17252.44921875</v>
      </c>
      <c r="G1833">
        <v>0</v>
      </c>
      <c r="H1833" t="str">
        <f t="shared" si="3230"/>
        <v xml:space="preserve"> 12:15:00+05:30</v>
      </c>
      <c r="I1833" t="str">
        <f t="shared" si="3231"/>
        <v>N</v>
      </c>
      <c r="J1833">
        <f t="shared" si="3232"/>
        <v>-32.80078125</v>
      </c>
      <c r="K1833">
        <f t="shared" si="3233"/>
        <v>-32.75</v>
      </c>
      <c r="L1833" s="3">
        <f t="shared" si="3234"/>
        <v>-1.8976168264850089E-3</v>
      </c>
      <c r="M1833" s="3">
        <f t="shared" si="3235"/>
        <v>-1.8946845555864154E-3</v>
      </c>
      <c r="N1833" t="str">
        <f t="shared" si="3236"/>
        <v>2022-01-24</v>
      </c>
      <c r="S1833">
        <f t="shared" si="3237"/>
        <v>17539.787353515625</v>
      </c>
      <c r="T1833">
        <f t="shared" si="3238"/>
        <v>17703.445126488095</v>
      </c>
      <c r="U1833">
        <f t="shared" si="3239"/>
        <v>-287.338134765625</v>
      </c>
      <c r="V1833">
        <f t="shared" si="3240"/>
        <v>-450.99590773809541</v>
      </c>
      <c r="W1833">
        <f t="shared" si="3241"/>
        <v>82.1484375</v>
      </c>
      <c r="X1833">
        <f t="shared" si="3242"/>
        <v>101.95</v>
      </c>
      <c r="Y1833">
        <f t="shared" si="3243"/>
        <v>17446.604909007543</v>
      </c>
      <c r="Z1833">
        <f t="shared" si="3244"/>
        <v>17646.205046080515</v>
      </c>
      <c r="AA1833">
        <f t="shared" si="3245"/>
        <v>-194.15569025754303</v>
      </c>
      <c r="AB1833">
        <f t="shared" si="3246"/>
        <v>-393.75582733051488</v>
      </c>
      <c r="AC1833" s="9">
        <f t="shared" si="3247"/>
        <v>-199.60013707297185</v>
      </c>
      <c r="AD1833" s="4">
        <f t="shared" si="3248"/>
        <v>8.7723366780869075E-2</v>
      </c>
      <c r="AE1833" s="2">
        <f t="shared" si="3249"/>
        <v>4.7731440175346656E-3</v>
      </c>
      <c r="AF1833">
        <f t="shared" si="3250"/>
        <v>-256.84021748055238</v>
      </c>
      <c r="AG1833" s="4">
        <f t="shared" si="3251"/>
        <v>9.9989327585952192E-2</v>
      </c>
      <c r="AI1833">
        <f t="shared" si="3252"/>
        <v>0</v>
      </c>
      <c r="AJ1833">
        <f t="shared" si="3253"/>
        <v>1</v>
      </c>
      <c r="AK1833">
        <f t="shared" si="3254"/>
        <v>0</v>
      </c>
      <c r="AL1833">
        <f t="shared" si="3255"/>
        <v>0</v>
      </c>
      <c r="AM1833">
        <f t="shared" si="3256"/>
        <v>0.6</v>
      </c>
      <c r="AN1833">
        <f t="shared" si="3257"/>
        <v>0.4</v>
      </c>
      <c r="AO1833" s="7">
        <f t="shared" si="3258"/>
        <v>-32.80078125</v>
      </c>
      <c r="AP1833" s="8">
        <f t="shared" si="3259"/>
        <v>1.0851917908720017E-3</v>
      </c>
      <c r="AQ1833" s="8">
        <f t="shared" si="3260"/>
        <v>0.59090909090909094</v>
      </c>
      <c r="AR1833" s="8">
        <f t="shared" si="3261"/>
        <v>0.40909090909090906</v>
      </c>
      <c r="AT1833" s="8">
        <f t="shared" si="3228"/>
        <v>4</v>
      </c>
      <c r="AU1833" s="8">
        <f t="shared" si="3229"/>
        <v>6</v>
      </c>
    </row>
    <row r="1834" spans="1:47" x14ac:dyDescent="0.25">
      <c r="A1834" t="s">
        <v>1892</v>
      </c>
      <c r="B1834">
        <v>17253.900390625</v>
      </c>
      <c r="C1834">
        <v>17256.599609375</v>
      </c>
      <c r="D1834">
        <v>16998.44921875</v>
      </c>
      <c r="E1834">
        <v>17002.44921875</v>
      </c>
      <c r="F1834">
        <v>17002.44921875</v>
      </c>
      <c r="G1834">
        <v>0</v>
      </c>
      <c r="H1834" t="str">
        <f t="shared" si="3230"/>
        <v xml:space="preserve"> 13:15:00+05:30</v>
      </c>
      <c r="I1834" t="str">
        <f t="shared" si="3231"/>
        <v>N</v>
      </c>
      <c r="J1834">
        <f t="shared" si="3232"/>
        <v>-250</v>
      </c>
      <c r="K1834">
        <f t="shared" si="3233"/>
        <v>-251.451171875</v>
      </c>
      <c r="L1834" s="3">
        <f t="shared" si="3234"/>
        <v>-1.4490696180592113E-2</v>
      </c>
      <c r="M1834" s="3">
        <f t="shared" si="3235"/>
        <v>-1.4573584301647374E-2</v>
      </c>
      <c r="N1834" t="str">
        <f t="shared" si="3236"/>
        <v>2022-01-24</v>
      </c>
      <c r="S1834">
        <f t="shared" si="3237"/>
        <v>17489.962158203125</v>
      </c>
      <c r="T1834">
        <f t="shared" si="3238"/>
        <v>17671.328404017859</v>
      </c>
      <c r="U1834">
        <f t="shared" si="3239"/>
        <v>-487.512939453125</v>
      </c>
      <c r="V1834">
        <f t="shared" si="3240"/>
        <v>-668.8791852678587</v>
      </c>
      <c r="W1834">
        <f t="shared" si="3241"/>
        <v>258.150390625</v>
      </c>
      <c r="X1834">
        <f t="shared" si="3242"/>
        <v>94.8798828125</v>
      </c>
      <c r="Y1834">
        <f t="shared" si="3243"/>
        <v>17347.903644505866</v>
      </c>
      <c r="Z1834">
        <f t="shared" si="3244"/>
        <v>17587.681789050468</v>
      </c>
      <c r="AA1834">
        <f t="shared" si="3245"/>
        <v>-345.4544257558664</v>
      </c>
      <c r="AB1834">
        <f t="shared" si="3246"/>
        <v>-585.23257030046807</v>
      </c>
      <c r="AC1834" s="9">
        <f t="shared" si="3247"/>
        <v>-239.77814454460167</v>
      </c>
      <c r="AD1834" s="4">
        <f t="shared" si="3248"/>
        <v>0.20129248436809011</v>
      </c>
      <c r="AE1834" s="2">
        <f t="shared" si="3249"/>
        <v>1.5186702463437037E-2</v>
      </c>
      <c r="AF1834">
        <f t="shared" si="3250"/>
        <v>-323.42475951199231</v>
      </c>
      <c r="AG1834" s="4">
        <f t="shared" si="3251"/>
        <v>0.25924499941868184</v>
      </c>
      <c r="AI1834">
        <f t="shared" si="3252"/>
        <v>0</v>
      </c>
      <c r="AJ1834">
        <f t="shared" si="3253"/>
        <v>1</v>
      </c>
      <c r="AK1834">
        <f t="shared" si="3254"/>
        <v>0</v>
      </c>
      <c r="AL1834">
        <f t="shared" si="3255"/>
        <v>0</v>
      </c>
      <c r="AM1834">
        <f t="shared" si="3256"/>
        <v>0.6</v>
      </c>
      <c r="AN1834">
        <f t="shared" si="3257"/>
        <v>0.4</v>
      </c>
      <c r="AO1834" s="7">
        <f t="shared" si="3258"/>
        <v>-250</v>
      </c>
      <c r="AP1834" s="8">
        <f t="shared" si="3259"/>
        <v>8.8788419253163779E-4</v>
      </c>
      <c r="AQ1834" s="8">
        <f t="shared" si="3260"/>
        <v>0.67272727272727273</v>
      </c>
      <c r="AR1834" s="8">
        <f t="shared" si="3261"/>
        <v>0.32727272727272727</v>
      </c>
      <c r="AT1834" s="8">
        <f t="shared" si="3228"/>
        <v>4</v>
      </c>
      <c r="AU1834" s="8">
        <f t="shared" si="3229"/>
        <v>6</v>
      </c>
    </row>
    <row r="1835" spans="1:47" x14ac:dyDescent="0.25">
      <c r="A1835" t="s">
        <v>1892</v>
      </c>
      <c r="B1835">
        <v>17253.900390625</v>
      </c>
      <c r="C1835">
        <v>17256.599609375</v>
      </c>
      <c r="D1835">
        <v>16998.44921875</v>
      </c>
      <c r="E1835">
        <v>17002.44921875</v>
      </c>
      <c r="F1835">
        <v>17002.44921875</v>
      </c>
      <c r="G1835">
        <v>0</v>
      </c>
      <c r="H1835" t="str">
        <f t="shared" si="3230"/>
        <v xml:space="preserve"> 13:15:00+05:30</v>
      </c>
      <c r="I1835" t="str">
        <f t="shared" si="3231"/>
        <v>N</v>
      </c>
      <c r="J1835">
        <f t="shared" si="3232"/>
        <v>0</v>
      </c>
      <c r="K1835">
        <f t="shared" si="3233"/>
        <v>-251.451171875</v>
      </c>
      <c r="L1835" s="3">
        <f t="shared" si="3234"/>
        <v>0</v>
      </c>
      <c r="M1835" s="3">
        <f t="shared" si="3235"/>
        <v>-1.4573584301647374E-2</v>
      </c>
      <c r="N1835" t="str">
        <f t="shared" si="3236"/>
        <v>2022-01-24</v>
      </c>
      <c r="S1835">
        <f t="shared" si="3237"/>
        <v>17402.774658203125</v>
      </c>
      <c r="T1835">
        <f t="shared" si="3238"/>
        <v>17627.292689732141</v>
      </c>
      <c r="U1835">
        <f t="shared" si="3239"/>
        <v>-400.325439453125</v>
      </c>
      <c r="V1835">
        <f t="shared" si="3240"/>
        <v>-624.8434709821413</v>
      </c>
      <c r="W1835">
        <f t="shared" si="3241"/>
        <v>258.150390625</v>
      </c>
      <c r="X1835">
        <f t="shared" si="3242"/>
        <v>112.7998046875</v>
      </c>
      <c r="Y1835">
        <f t="shared" si="3243"/>
        <v>17271.135994337896</v>
      </c>
      <c r="Z1835">
        <f t="shared" si="3244"/>
        <v>17534.478828114061</v>
      </c>
      <c r="AA1835">
        <f t="shared" si="3245"/>
        <v>-268.68677558789568</v>
      </c>
      <c r="AB1835">
        <f t="shared" si="3246"/>
        <v>-532.02960936406089</v>
      </c>
      <c r="AC1835" s="9">
        <f t="shared" si="3247"/>
        <v>-263.34283377616521</v>
      </c>
      <c r="AD1835" s="4">
        <f t="shared" si="3248"/>
        <v>9.8277052215575103E-2</v>
      </c>
      <c r="AE1835" s="2">
        <f t="shared" si="3249"/>
        <v>1.5186702463437037E-2</v>
      </c>
      <c r="AF1835">
        <f t="shared" si="3250"/>
        <v>-356.15669539424562</v>
      </c>
      <c r="AG1835" s="4">
        <f t="shared" si="3251"/>
        <v>0.10120417475657005</v>
      </c>
      <c r="AI1835">
        <f t="shared" si="3252"/>
        <v>0</v>
      </c>
      <c r="AJ1835">
        <f t="shared" si="3253"/>
        <v>1</v>
      </c>
      <c r="AK1835">
        <f t="shared" si="3254"/>
        <v>0</v>
      </c>
      <c r="AL1835">
        <f t="shared" si="3255"/>
        <v>0</v>
      </c>
      <c r="AM1835">
        <f t="shared" si="3256"/>
        <v>0.6</v>
      </c>
      <c r="AN1835">
        <f t="shared" si="3257"/>
        <v>0.4</v>
      </c>
      <c r="AO1835" s="7">
        <f t="shared" si="3258"/>
        <v>0</v>
      </c>
      <c r="AP1835" s="8">
        <f t="shared" si="3259"/>
        <v>7.2645070298043093E-4</v>
      </c>
      <c r="AQ1835" s="8">
        <f t="shared" si="3260"/>
        <v>0.67272727272727273</v>
      </c>
      <c r="AR1835" s="8">
        <f t="shared" si="3261"/>
        <v>0.32727272727272727</v>
      </c>
      <c r="AT1835" s="8">
        <f t="shared" si="3228"/>
        <v>3</v>
      </c>
      <c r="AU1835" s="8">
        <f t="shared" si="3229"/>
        <v>6</v>
      </c>
    </row>
    <row r="1836" spans="1:47" x14ac:dyDescent="0.25">
      <c r="A1836" t="s">
        <v>1893</v>
      </c>
      <c r="B1836">
        <v>17003.5</v>
      </c>
      <c r="C1836">
        <v>17184.400390625</v>
      </c>
      <c r="D1836">
        <v>17003.5</v>
      </c>
      <c r="E1836">
        <v>17177.55078125</v>
      </c>
      <c r="F1836">
        <v>17177.55078125</v>
      </c>
      <c r="G1836">
        <v>0</v>
      </c>
      <c r="H1836" t="str">
        <f t="shared" ref="H1836" si="3262">RIGHT(A1836,LEN(A1836)-10)</f>
        <v xml:space="preserve"> 14:15:00+05:30</v>
      </c>
      <c r="I1836" t="str">
        <f t="shared" ref="I1836" si="3263">IF(H1836= " 09:15:00+05:30","Y","N")</f>
        <v>N</v>
      </c>
      <c r="J1836">
        <f t="shared" ref="J1836" si="3264">E1836-E1835</f>
        <v>175.1015625</v>
      </c>
      <c r="K1836">
        <f t="shared" ref="K1836" si="3265">E1836-B1836</f>
        <v>174.05078125</v>
      </c>
      <c r="L1836" s="3">
        <f t="shared" ref="L1836" si="3266">(E1836-E1835)/E1835</f>
        <v>1.0298608173868334E-2</v>
      </c>
      <c r="M1836" s="3">
        <f t="shared" ref="M1836" si="3267">K1836/B1836</f>
        <v>1.0236173802452436E-2</v>
      </c>
      <c r="N1836" t="str">
        <f t="shared" ref="N1836" si="3268">LEFT(A1836,10)</f>
        <v>2022-01-24</v>
      </c>
      <c r="S1836">
        <f t="shared" ref="S1836" si="3269">SUM(E1828:E1835)/8</f>
        <v>17328.224609375</v>
      </c>
      <c r="T1836">
        <f t="shared" ref="T1836" si="3270">SUM(E1815:E1835)/21</f>
        <v>17582.599795386905</v>
      </c>
      <c r="U1836">
        <f t="shared" ref="U1836" si="3271">E1836-S1836</f>
        <v>-150.673828125</v>
      </c>
      <c r="V1836">
        <f t="shared" ref="V1836" si="3272">E1836-T1836</f>
        <v>-405.04901413690459</v>
      </c>
      <c r="W1836">
        <f t="shared" ref="W1836" si="3273">MAX(C1836-D1836,C1836-E1836,D1836-E1836)</f>
        <v>180.900390625</v>
      </c>
      <c r="X1836">
        <f t="shared" ref="X1836" si="3274">SUM(W1826:W1835)/10</f>
        <v>132.419921875</v>
      </c>
      <c r="Y1836">
        <f t="shared" ref="Y1836" si="3275">(E1836-Y1835)*(2/9)+Y1835</f>
        <v>17250.339280318363</v>
      </c>
      <c r="Z1836">
        <f t="shared" ref="Z1836" si="3276">(F1836-Z1835)*(2/22)+Z1835</f>
        <v>17502.030823853693</v>
      </c>
      <c r="AA1836">
        <f t="shared" ref="AA1836" si="3277">$E1836-Y1836</f>
        <v>-72.788499068363308</v>
      </c>
      <c r="AB1836">
        <f t="shared" ref="AB1836" si="3278">$E1836-Z1836</f>
        <v>-324.48004260369271</v>
      </c>
      <c r="AC1836" s="9">
        <f t="shared" ref="AC1836" si="3279">Y1836-Z1836</f>
        <v>-251.6915435353294</v>
      </c>
      <c r="AD1836" s="4">
        <f t="shared" ref="AD1836" si="3280">IF(AND(AC1836&gt;0,AC1835&gt;0),(AC1836-AC1835)/AC1835,IF(AND(AC1836&lt;0,AC1835&lt;0),(AC1836-AC1835)/AC1835,"CROSSOVER"))</f>
        <v>-4.4243809766014407E-2</v>
      </c>
      <c r="AE1836" s="2">
        <f t="shared" ref="AE1836" si="3281">ABS(C1836-D1836)/D1836</f>
        <v>1.0639009064310289E-2</v>
      </c>
      <c r="AF1836">
        <f t="shared" ref="AF1836" si="3282">Y1836-T1836</f>
        <v>-332.26051506854128</v>
      </c>
      <c r="AG1836" s="4">
        <f t="shared" ref="AG1836" si="3283">IF(AND(AF1836&gt;0,AF1835&gt;0),(AF1836-AF1835)/AF1835,IF(AND(AF1836&lt;0,AF1835&lt;0),(AF1836-AF1835)/AF1835,"CROSSOVER"))</f>
        <v>-6.7094569987663985E-2</v>
      </c>
      <c r="AI1836">
        <f t="shared" ref="AI1836" si="3284">IF(AND(AD1836&gt;0,AB1836&gt;0,AA1836&gt;0,V1836&gt;0,U1836&gt;0),1,0)</f>
        <v>0</v>
      </c>
      <c r="AJ1836">
        <f t="shared" ref="AJ1836" si="3285">IF(AND(AD1836&gt;0,AB1836&lt;0,AA1836&lt;0,V1836&lt;0,U1836&lt;0),1,0)</f>
        <v>0</v>
      </c>
      <c r="AK1836">
        <f t="shared" ref="AK1836" si="3286">IF(AND(AI1836 =0,AJ1836=0),1,0)</f>
        <v>1</v>
      </c>
      <c r="AL1836">
        <f t="shared" ref="AL1836" si="3287">SUM(AI1826:AI1835)/10</f>
        <v>0</v>
      </c>
      <c r="AM1836">
        <f t="shared" ref="AM1836" si="3288">SUM(AJ1826:AJ1835)/10</f>
        <v>0.7</v>
      </c>
      <c r="AN1836">
        <f t="shared" ref="AN1836" si="3289">SUM(AK1826:AK1835)/10</f>
        <v>0.3</v>
      </c>
      <c r="AO1836" s="7">
        <f t="shared" ref="AO1836" si="3290">J1836</f>
        <v>175.1015625</v>
      </c>
      <c r="AP1836" s="8">
        <f t="shared" ref="AP1836" si="3291">(AI1836-AP1835)*(2/11)+AP1835</f>
        <v>5.943687569839889E-4</v>
      </c>
      <c r="AQ1836" s="8">
        <f t="shared" ref="AQ1836" si="3292">(AJ1836-AM1835)*(2/11)+AM1835</f>
        <v>0.49090909090909091</v>
      </c>
      <c r="AR1836" s="8">
        <f t="shared" ref="AR1836" si="3293">(AK1836-AN1835)*(2/11)+AN1835</f>
        <v>0.50909090909090915</v>
      </c>
      <c r="AT1836" s="8">
        <f t="shared" si="3228"/>
        <v>3</v>
      </c>
      <c r="AU1836" s="8">
        <f t="shared" si="3229"/>
        <v>6</v>
      </c>
    </row>
    <row r="1837" spans="1:47" x14ac:dyDescent="0.25">
      <c r="A1837" t="s">
        <v>1894</v>
      </c>
      <c r="B1837">
        <v>17179.599609375</v>
      </c>
      <c r="C1837">
        <v>17182.099609375</v>
      </c>
      <c r="D1837">
        <v>17107.5</v>
      </c>
      <c r="E1837">
        <v>17112.44921875</v>
      </c>
      <c r="F1837">
        <v>17112.44921875</v>
      </c>
      <c r="G1837">
        <v>0</v>
      </c>
      <c r="H1837" t="str">
        <f t="shared" ref="H1837" si="3294">RIGHT(A1837,LEN(A1837)-10)</f>
        <v xml:space="preserve"> 15:15:00+05:30</v>
      </c>
      <c r="I1837" t="str">
        <f t="shared" ref="I1837" si="3295">IF(H1837= " 09:15:00+05:30","Y","N")</f>
        <v>N</v>
      </c>
      <c r="J1837">
        <f t="shared" ref="J1837" si="3296">E1837-E1836</f>
        <v>-65.1015625</v>
      </c>
      <c r="K1837">
        <f t="shared" ref="K1837" si="3297">E1837-B1837</f>
        <v>-67.150390625</v>
      </c>
      <c r="L1837" s="3">
        <f t="shared" ref="L1837" si="3298">(E1837-E1836)/E1836</f>
        <v>-3.7899211202484713E-3</v>
      </c>
      <c r="M1837" s="3">
        <f t="shared" ref="M1837" si="3299">K1837/B1837</f>
        <v>-3.9087285007710932E-3</v>
      </c>
      <c r="N1837" t="str">
        <f t="shared" ref="N1837" si="3300">LEFT(A1837,10)</f>
        <v>2022-01-24</v>
      </c>
      <c r="S1837">
        <f t="shared" ref="S1837" si="3301">SUM(E1829:E1836)/8</f>
        <v>17273.63720703125</v>
      </c>
      <c r="T1837">
        <f t="shared" ref="T1837" si="3302">SUM(E1816:E1836)/21</f>
        <v>17546.223679315477</v>
      </c>
      <c r="U1837">
        <f t="shared" ref="U1837" si="3303">E1837-S1837</f>
        <v>-161.18798828125</v>
      </c>
      <c r="V1837">
        <f t="shared" ref="V1837" si="3304">E1837-T1837</f>
        <v>-433.77446056547706</v>
      </c>
      <c r="W1837">
        <f t="shared" ref="W1837" si="3305">MAX(C1837-D1837,C1837-E1837,D1837-E1837)</f>
        <v>74.599609375</v>
      </c>
      <c r="X1837">
        <f t="shared" ref="X1837" si="3306">SUM(W1827:W1836)/10</f>
        <v>143.35996093750001</v>
      </c>
      <c r="Y1837">
        <f t="shared" ref="Y1837" si="3307">(E1837-Y1836)*(2/9)+Y1836</f>
        <v>17219.697044414283</v>
      </c>
      <c r="Z1837">
        <f t="shared" ref="Z1837" si="3308">(F1837-Z1836)*(2/22)+Z1836</f>
        <v>17466.614314298811</v>
      </c>
      <c r="AA1837">
        <f t="shared" ref="AA1837" si="3309">$E1837-Y1837</f>
        <v>-107.24782566428257</v>
      </c>
      <c r="AB1837">
        <f t="shared" ref="AB1837" si="3310">$E1837-Z1837</f>
        <v>-354.16509554881122</v>
      </c>
      <c r="AC1837" s="9">
        <f t="shared" ref="AC1837" si="3311">Y1837-Z1837</f>
        <v>-246.91726988452865</v>
      </c>
      <c r="AD1837" s="4">
        <f t="shared" ref="AD1837" si="3312">IF(AND(AC1837&gt;0,AC1836&gt;0),(AC1837-AC1836)/AC1836,IF(AND(AC1837&lt;0,AC1836&lt;0),(AC1837-AC1836)/AC1836,"CROSSOVER"))</f>
        <v>-1.8968748745945039E-2</v>
      </c>
      <c r="AE1837" s="2">
        <f t="shared" ref="AE1837" si="3313">ABS(C1837-D1837)/D1837</f>
        <v>4.3606376954552096E-3</v>
      </c>
      <c r="AF1837">
        <f t="shared" ref="AF1837" si="3314">Y1837-T1837</f>
        <v>-326.52663490119448</v>
      </c>
      <c r="AG1837" s="4">
        <f t="shared" ref="AG1837" si="3315">IF(AND(AF1837&gt;0,AF1836&gt;0),(AF1837-AF1836)/AF1836,IF(AND(AF1837&lt;0,AF1836&lt;0),(AF1837-AF1836)/AF1836,"CROSSOVER"))</f>
        <v>-1.7257181962063616E-2</v>
      </c>
      <c r="AI1837">
        <f t="shared" ref="AI1837" si="3316">IF(AND(AD1837&gt;0,AB1837&gt;0,AA1837&gt;0,V1837&gt;0,U1837&gt;0),1,0)</f>
        <v>0</v>
      </c>
      <c r="AJ1837">
        <f t="shared" ref="AJ1837" si="3317">IF(AND(AD1837&gt;0,AB1837&lt;0,AA1837&lt;0,V1837&lt;0,U1837&lt;0),1,0)</f>
        <v>0</v>
      </c>
      <c r="AK1837">
        <f t="shared" ref="AK1837" si="3318">IF(AND(AI1837 =0,AJ1837=0),1,0)</f>
        <v>1</v>
      </c>
      <c r="AL1837">
        <f t="shared" ref="AL1837" si="3319">SUM(AI1827:AI1836)/10</f>
        <v>0</v>
      </c>
      <c r="AM1837">
        <f t="shared" ref="AM1837" si="3320">SUM(AJ1827:AJ1836)/10</f>
        <v>0.7</v>
      </c>
      <c r="AN1837">
        <f t="shared" ref="AN1837" si="3321">SUM(AK1827:AK1836)/10</f>
        <v>0.3</v>
      </c>
      <c r="AO1837" s="7">
        <f t="shared" ref="AO1837" si="3322">J1837</f>
        <v>-65.1015625</v>
      </c>
      <c r="AP1837" s="8">
        <f t="shared" ref="AP1837" si="3323">(AI1837-AP1836)*(2/11)+AP1836</f>
        <v>4.8630171025962728E-4</v>
      </c>
      <c r="AQ1837" s="8">
        <f t="shared" ref="AQ1837" si="3324">(AJ1837-AM1836)*(2/11)+AM1836</f>
        <v>0.57272727272727275</v>
      </c>
      <c r="AR1837" s="8">
        <f t="shared" ref="AR1837" si="3325">(AK1837-AN1836)*(2/11)+AN1836</f>
        <v>0.42727272727272725</v>
      </c>
      <c r="AT1837" s="8">
        <f t="shared" si="3228"/>
        <v>3</v>
      </c>
      <c r="AU1837" s="8">
        <f t="shared" si="3229"/>
        <v>6</v>
      </c>
    </row>
    <row r="1838" spans="1:47" x14ac:dyDescent="0.25">
      <c r="A1838" t="s">
        <v>1895</v>
      </c>
      <c r="B1838">
        <v>17001.55078125</v>
      </c>
      <c r="C1838">
        <v>17200.55078125</v>
      </c>
      <c r="D1838">
        <v>16837.849609375</v>
      </c>
      <c r="E1838">
        <v>17073.25</v>
      </c>
      <c r="F1838">
        <v>17073.25</v>
      </c>
      <c r="G1838">
        <v>0</v>
      </c>
      <c r="H1838" t="str">
        <f t="shared" ref="H1838:H1844" si="3326">RIGHT(A1838,LEN(A1838)-10)</f>
        <v xml:space="preserve"> 09:15:00+05:30</v>
      </c>
      <c r="I1838" t="str">
        <f t="shared" ref="I1838:I1844" si="3327">IF(H1838= " 09:15:00+05:30","Y","N")</f>
        <v>Y</v>
      </c>
      <c r="J1838">
        <f t="shared" ref="J1838:J1844" si="3328">E1838-E1837</f>
        <v>-39.19921875</v>
      </c>
      <c r="K1838">
        <f t="shared" ref="K1838:K1844" si="3329">E1838-B1838</f>
        <v>71.69921875</v>
      </c>
      <c r="L1838" s="3">
        <f t="shared" ref="L1838:L1844" si="3330">(E1838-E1837)/E1837</f>
        <v>-2.2906842994192596E-3</v>
      </c>
      <c r="M1838" s="3">
        <f t="shared" ref="M1838:M1844" si="3331">K1838/B1838</f>
        <v>4.2172163982283784E-3</v>
      </c>
      <c r="N1838" t="str">
        <f t="shared" ref="N1838:N1844" si="3332">LEFT(A1838,10)</f>
        <v>2022-01-25</v>
      </c>
      <c r="S1838">
        <f t="shared" ref="S1838:S1844" si="3333">SUM(E1830:E1837)/8</f>
        <v>17206.38720703125</v>
      </c>
      <c r="T1838">
        <f t="shared" ref="T1838:T1844" si="3334">SUM(E1817:E1837)/21</f>
        <v>17511.423642113095</v>
      </c>
      <c r="U1838">
        <f t="shared" ref="U1838:U1844" si="3335">E1838-S1838</f>
        <v>-133.13720703125</v>
      </c>
      <c r="V1838">
        <f t="shared" ref="V1838:V1844" si="3336">E1838-T1838</f>
        <v>-438.17364211309541</v>
      </c>
      <c r="W1838">
        <f t="shared" ref="W1838:W1844" si="3337">MAX(C1838-D1838,C1838-E1838,D1838-E1838)</f>
        <v>362.701171875</v>
      </c>
      <c r="X1838">
        <f t="shared" ref="X1838:X1844" si="3338">SUM(W1828:W1837)/10</f>
        <v>140.46484375</v>
      </c>
      <c r="Y1838">
        <f t="shared" ref="Y1838:Y1844" si="3339">(E1838-Y1837)*(2/9)+Y1837</f>
        <v>17187.153256766665</v>
      </c>
      <c r="Z1838">
        <f t="shared" ref="Z1838:Z1844" si="3340">(F1838-Z1837)*(2/22)+Z1837</f>
        <v>17430.853922089827</v>
      </c>
      <c r="AA1838">
        <f t="shared" ref="AA1838:AA1844" si="3341">$E1838-Y1838</f>
        <v>-113.90325676666544</v>
      </c>
      <c r="AB1838">
        <f t="shared" ref="AB1838:AB1844" si="3342">$E1838-Z1838</f>
        <v>-357.60392208982739</v>
      </c>
      <c r="AC1838" s="9">
        <f t="shared" ref="AC1838:AC1844" si="3343">Y1838-Z1838</f>
        <v>-243.70066532316196</v>
      </c>
      <c r="AD1838" s="4">
        <f t="shared" ref="AD1838:AD1844" si="3344">IF(AND(AC1838&gt;0,AC1837&gt;0),(AC1838-AC1837)/AC1837,IF(AND(AC1838&lt;0,AC1837&lt;0),(AC1838-AC1837)/AC1837,"CROSSOVER"))</f>
        <v>-1.3027053809848721E-2</v>
      </c>
      <c r="AE1838" s="2">
        <f t="shared" ref="AE1838:AE1844" si="3345">ABS(C1838-D1838)/D1838</f>
        <v>2.1540825003749573E-2</v>
      </c>
      <c r="AF1838">
        <f t="shared" ref="AF1838:AF1844" si="3346">Y1838-T1838</f>
        <v>-324.27038534642998</v>
      </c>
      <c r="AG1838" s="4">
        <f t="shared" ref="AG1838:AG1844" si="3347">IF(AND(AF1838&gt;0,AF1837&gt;0),(AF1838-AF1837)/AF1837,IF(AND(AF1838&lt;0,AF1837&lt;0),(AF1838-AF1837)/AF1837,"CROSSOVER"))</f>
        <v>-6.9098484276703485E-3</v>
      </c>
      <c r="AI1838">
        <f t="shared" ref="AI1838:AI1844" si="3348">IF(AND(AD1838&gt;0,AB1838&gt;0,AA1838&gt;0,V1838&gt;0,U1838&gt;0),1,0)</f>
        <v>0</v>
      </c>
      <c r="AJ1838">
        <f t="shared" ref="AJ1838:AJ1844" si="3349">IF(AND(AD1838&gt;0,AB1838&lt;0,AA1838&lt;0,V1838&lt;0,U1838&lt;0),1,0)</f>
        <v>0</v>
      </c>
      <c r="AK1838">
        <f t="shared" ref="AK1838:AK1844" si="3350">IF(AND(AI1838 =0,AJ1838=0),1,0)</f>
        <v>1</v>
      </c>
      <c r="AL1838">
        <f t="shared" ref="AL1838:AL1844" si="3351">SUM(AI1828:AI1837)/10</f>
        <v>0</v>
      </c>
      <c r="AM1838">
        <f t="shared" ref="AM1838:AM1844" si="3352">SUM(AJ1828:AJ1837)/10</f>
        <v>0.6</v>
      </c>
      <c r="AN1838">
        <f t="shared" ref="AN1838:AN1844" si="3353">SUM(AK1828:AK1837)/10</f>
        <v>0.4</v>
      </c>
      <c r="AO1838" s="7">
        <f t="shared" ref="AO1838:AO1844" si="3354">J1838</f>
        <v>-39.19921875</v>
      </c>
      <c r="AP1838" s="8">
        <f t="shared" ref="AP1838:AP1844" si="3355">(AI1838-AP1837)*(2/11)+AP1837</f>
        <v>3.978832174851496E-4</v>
      </c>
      <c r="AQ1838" s="8">
        <f t="shared" ref="AQ1838:AQ1844" si="3356">(AJ1838-AM1837)*(2/11)+AM1837</f>
        <v>0.57272727272727275</v>
      </c>
      <c r="AR1838" s="8">
        <f t="shared" ref="AR1838:AR1844" si="3357">(AK1838-AN1837)*(2/11)+AN1837</f>
        <v>0.42727272727272725</v>
      </c>
      <c r="AT1838" s="8">
        <f t="shared" si="3228"/>
        <v>2</v>
      </c>
      <c r="AU1838" s="8">
        <f t="shared" si="3229"/>
        <v>7</v>
      </c>
    </row>
    <row r="1839" spans="1:47" x14ac:dyDescent="0.25">
      <c r="A1839" t="s">
        <v>1896</v>
      </c>
      <c r="B1839">
        <v>17071.94921875</v>
      </c>
      <c r="C1839">
        <v>17096.75</v>
      </c>
      <c r="D1839">
        <v>17005.44921875</v>
      </c>
      <c r="E1839">
        <v>17077.44921875</v>
      </c>
      <c r="F1839">
        <v>17077.44921875</v>
      </c>
      <c r="G1839">
        <v>0</v>
      </c>
      <c r="H1839" t="str">
        <f t="shared" si="3326"/>
        <v xml:space="preserve"> 10:15:00+05:30</v>
      </c>
      <c r="I1839" t="str">
        <f t="shared" si="3327"/>
        <v>N</v>
      </c>
      <c r="J1839">
        <f t="shared" si="3328"/>
        <v>4.19921875</v>
      </c>
      <c r="K1839">
        <f t="shared" si="3329"/>
        <v>5.5</v>
      </c>
      <c r="L1839" s="3">
        <f t="shared" si="3330"/>
        <v>2.4595309914632541E-4</v>
      </c>
      <c r="M1839" s="3">
        <f t="shared" si="3331"/>
        <v>3.2216590674715627E-4</v>
      </c>
      <c r="N1839" t="str">
        <f t="shared" si="3332"/>
        <v>2022-01-25</v>
      </c>
      <c r="S1839">
        <f t="shared" si="3333"/>
        <v>17162.055908203125</v>
      </c>
      <c r="T1839">
        <f t="shared" si="3334"/>
        <v>17476.371279761905</v>
      </c>
      <c r="U1839">
        <f t="shared" si="3335"/>
        <v>-84.606689453125</v>
      </c>
      <c r="V1839">
        <f t="shared" si="3336"/>
        <v>-398.92206101190459</v>
      </c>
      <c r="W1839">
        <f t="shared" si="3337"/>
        <v>91.30078125</v>
      </c>
      <c r="X1839">
        <f t="shared" si="3338"/>
        <v>162.25996093750001</v>
      </c>
      <c r="Y1839">
        <f t="shared" si="3339"/>
        <v>17162.774581651851</v>
      </c>
      <c r="Z1839">
        <f t="shared" si="3340"/>
        <v>17398.726221786208</v>
      </c>
      <c r="AA1839">
        <f t="shared" si="3341"/>
        <v>-85.325362901850895</v>
      </c>
      <c r="AB1839">
        <f t="shared" si="3342"/>
        <v>-321.27700303620804</v>
      </c>
      <c r="AC1839" s="9">
        <f t="shared" si="3343"/>
        <v>-235.95164013435715</v>
      </c>
      <c r="AD1839" s="4">
        <f t="shared" si="3344"/>
        <v>-3.1797308302499411E-2</v>
      </c>
      <c r="AE1839" s="2">
        <f t="shared" si="3345"/>
        <v>5.3689132274925659E-3</v>
      </c>
      <c r="AF1839">
        <f t="shared" si="3346"/>
        <v>-313.59669811005369</v>
      </c>
      <c r="AG1839" s="4">
        <f t="shared" si="3347"/>
        <v>-3.2916009967956801E-2</v>
      </c>
      <c r="AI1839">
        <f t="shared" si="3348"/>
        <v>0</v>
      </c>
      <c r="AJ1839">
        <f t="shared" si="3349"/>
        <v>0</v>
      </c>
      <c r="AK1839">
        <f t="shared" si="3350"/>
        <v>1</v>
      </c>
      <c r="AL1839">
        <f t="shared" si="3351"/>
        <v>0</v>
      </c>
      <c r="AM1839">
        <f t="shared" si="3352"/>
        <v>0.6</v>
      </c>
      <c r="AN1839">
        <f t="shared" si="3353"/>
        <v>0.4</v>
      </c>
      <c r="AO1839" s="7">
        <f t="shared" si="3354"/>
        <v>4.19921875</v>
      </c>
      <c r="AP1839" s="8">
        <f t="shared" si="3355"/>
        <v>3.2554081430603149E-4</v>
      </c>
      <c r="AQ1839" s="8">
        <f t="shared" si="3356"/>
        <v>0.49090909090909091</v>
      </c>
      <c r="AR1839" s="8">
        <f t="shared" si="3357"/>
        <v>0.50909090909090915</v>
      </c>
      <c r="AT1839" s="8">
        <f t="shared" si="3228"/>
        <v>2</v>
      </c>
      <c r="AU1839" s="8">
        <f t="shared" si="3229"/>
        <v>7</v>
      </c>
    </row>
    <row r="1840" spans="1:47" x14ac:dyDescent="0.25">
      <c r="A1840" t="s">
        <v>1897</v>
      </c>
      <c r="B1840">
        <v>17077.349609375</v>
      </c>
      <c r="C1840">
        <v>17119.44921875</v>
      </c>
      <c r="D1840">
        <v>17050.19921875</v>
      </c>
      <c r="E1840">
        <v>17079.599609375</v>
      </c>
      <c r="F1840">
        <v>17079.599609375</v>
      </c>
      <c r="G1840">
        <v>0</v>
      </c>
      <c r="H1840" t="str">
        <f t="shared" si="3326"/>
        <v xml:space="preserve"> 11:15:00+05:30</v>
      </c>
      <c r="I1840" t="str">
        <f t="shared" si="3327"/>
        <v>N</v>
      </c>
      <c r="J1840">
        <f t="shared" si="3328"/>
        <v>2.150390625</v>
      </c>
      <c r="K1840">
        <f t="shared" si="3329"/>
        <v>2.25</v>
      </c>
      <c r="L1840" s="3">
        <f t="shared" si="3330"/>
        <v>1.2591989573237916E-4</v>
      </c>
      <c r="M1840" s="3">
        <f t="shared" si="3331"/>
        <v>1.3175346593389476E-4</v>
      </c>
      <c r="N1840" t="str">
        <f t="shared" si="3332"/>
        <v>2022-01-25</v>
      </c>
      <c r="S1840">
        <f t="shared" si="3333"/>
        <v>17122.912109375</v>
      </c>
      <c r="T1840">
        <f t="shared" si="3334"/>
        <v>17442.530784970237</v>
      </c>
      <c r="U1840">
        <f t="shared" si="3335"/>
        <v>-43.3125</v>
      </c>
      <c r="V1840">
        <f t="shared" si="3336"/>
        <v>-362.93117559523671</v>
      </c>
      <c r="W1840">
        <f t="shared" si="3337"/>
        <v>69.25</v>
      </c>
      <c r="X1840">
        <f t="shared" si="3338"/>
        <v>167.85019531250001</v>
      </c>
      <c r="Y1840">
        <f t="shared" si="3339"/>
        <v>17144.291254479216</v>
      </c>
      <c r="Z1840">
        <f t="shared" si="3340"/>
        <v>17369.714711567009</v>
      </c>
      <c r="AA1840">
        <f t="shared" si="3341"/>
        <v>-64.69164510421615</v>
      </c>
      <c r="AB1840">
        <f t="shared" si="3342"/>
        <v>-290.11510219200864</v>
      </c>
      <c r="AC1840" s="9">
        <f t="shared" si="3343"/>
        <v>-225.42345708779249</v>
      </c>
      <c r="AD1840" s="4">
        <f t="shared" si="3344"/>
        <v>-4.4620088423922954E-2</v>
      </c>
      <c r="AE1840" s="2">
        <f t="shared" si="3345"/>
        <v>4.0615361211642732E-3</v>
      </c>
      <c r="AF1840">
        <f t="shared" si="3346"/>
        <v>-298.23953049102056</v>
      </c>
      <c r="AG1840" s="4">
        <f t="shared" si="3347"/>
        <v>-4.8971075625431765E-2</v>
      </c>
      <c r="AI1840">
        <f t="shared" si="3348"/>
        <v>0</v>
      </c>
      <c r="AJ1840">
        <f t="shared" si="3349"/>
        <v>0</v>
      </c>
      <c r="AK1840">
        <f t="shared" si="3350"/>
        <v>1</v>
      </c>
      <c r="AL1840">
        <f t="shared" si="3351"/>
        <v>0</v>
      </c>
      <c r="AM1840">
        <f t="shared" si="3352"/>
        <v>0.6</v>
      </c>
      <c r="AN1840">
        <f t="shared" si="3353"/>
        <v>0.4</v>
      </c>
      <c r="AO1840" s="7">
        <f t="shared" si="3354"/>
        <v>2.150390625</v>
      </c>
      <c r="AP1840" s="8">
        <f t="shared" si="3355"/>
        <v>2.6635157534129849E-4</v>
      </c>
      <c r="AQ1840" s="8">
        <f t="shared" si="3356"/>
        <v>0.49090909090909091</v>
      </c>
      <c r="AR1840" s="8">
        <f t="shared" si="3357"/>
        <v>0.50909090909090915</v>
      </c>
      <c r="AT1840" s="8">
        <f t="shared" si="3228"/>
        <v>3</v>
      </c>
      <c r="AU1840" s="8">
        <f t="shared" si="3229"/>
        <v>6</v>
      </c>
    </row>
    <row r="1841" spans="1:47" x14ac:dyDescent="0.25">
      <c r="A1841" t="s">
        <v>1898</v>
      </c>
      <c r="B1841">
        <v>17080.44921875</v>
      </c>
      <c r="C1841">
        <v>17133.05078125</v>
      </c>
      <c r="D1841">
        <v>17047</v>
      </c>
      <c r="E1841">
        <v>17130.05078125</v>
      </c>
      <c r="F1841">
        <v>17130.05078125</v>
      </c>
      <c r="G1841">
        <v>0</v>
      </c>
      <c r="H1841" t="str">
        <f t="shared" si="3326"/>
        <v xml:space="preserve"> 12:15:00+05:30</v>
      </c>
      <c r="I1841" t="str">
        <f t="shared" si="3327"/>
        <v>N</v>
      </c>
      <c r="J1841">
        <f t="shared" si="3328"/>
        <v>50.451171875</v>
      </c>
      <c r="K1841">
        <f t="shared" si="3329"/>
        <v>49.6015625</v>
      </c>
      <c r="L1841" s="3">
        <f t="shared" si="3330"/>
        <v>2.9538849287372832E-3</v>
      </c>
      <c r="M1841" s="3">
        <f t="shared" si="3331"/>
        <v>2.9039963682893112E-3</v>
      </c>
      <c r="N1841" t="str">
        <f t="shared" si="3332"/>
        <v>2022-01-25</v>
      </c>
      <c r="S1841">
        <f t="shared" si="3333"/>
        <v>17097.205810546875</v>
      </c>
      <c r="T1841">
        <f t="shared" si="3334"/>
        <v>17409.187872023809</v>
      </c>
      <c r="U1841">
        <f t="shared" si="3335"/>
        <v>32.844970703125</v>
      </c>
      <c r="V1841">
        <f t="shared" si="3336"/>
        <v>-279.13709077380918</v>
      </c>
      <c r="W1841">
        <f t="shared" si="3337"/>
        <v>86.05078125</v>
      </c>
      <c r="X1841">
        <f t="shared" si="3338"/>
        <v>155.41523437500001</v>
      </c>
      <c r="Y1841">
        <f t="shared" si="3339"/>
        <v>17141.126704872724</v>
      </c>
      <c r="Z1841">
        <f t="shared" si="3340"/>
        <v>17347.92708153819</v>
      </c>
      <c r="AA1841">
        <f t="shared" si="3341"/>
        <v>-11.075923622724076</v>
      </c>
      <c r="AB1841">
        <f t="shared" si="3342"/>
        <v>-217.87630028818967</v>
      </c>
      <c r="AC1841" s="9">
        <f t="shared" si="3343"/>
        <v>-206.80037666546559</v>
      </c>
      <c r="AD1841" s="4">
        <f t="shared" si="3344"/>
        <v>-8.2613764614008323E-2</v>
      </c>
      <c r="AE1841" s="2">
        <f t="shared" si="3345"/>
        <v>5.0478548278289435E-3</v>
      </c>
      <c r="AF1841">
        <f t="shared" si="3346"/>
        <v>-268.0611671510851</v>
      </c>
      <c r="AG1841" s="4">
        <f t="shared" si="3347"/>
        <v>-0.10118834109700314</v>
      </c>
      <c r="AI1841">
        <f t="shared" si="3348"/>
        <v>0</v>
      </c>
      <c r="AJ1841">
        <f t="shared" si="3349"/>
        <v>0</v>
      </c>
      <c r="AK1841">
        <f t="shared" si="3350"/>
        <v>1</v>
      </c>
      <c r="AL1841">
        <f t="shared" si="3351"/>
        <v>0</v>
      </c>
      <c r="AM1841">
        <f t="shared" si="3352"/>
        <v>0.5</v>
      </c>
      <c r="AN1841">
        <f t="shared" si="3353"/>
        <v>0.5</v>
      </c>
      <c r="AO1841" s="7">
        <f t="shared" si="3354"/>
        <v>50.451171875</v>
      </c>
      <c r="AP1841" s="8">
        <f t="shared" si="3355"/>
        <v>2.1792401618833513E-4</v>
      </c>
      <c r="AQ1841" s="8">
        <f t="shared" si="3356"/>
        <v>0.49090909090909091</v>
      </c>
      <c r="AR1841" s="8">
        <f t="shared" si="3357"/>
        <v>0.50909090909090915</v>
      </c>
      <c r="AT1841" s="8">
        <f t="shared" si="3228"/>
        <v>4</v>
      </c>
      <c r="AU1841" s="8">
        <f t="shared" si="3229"/>
        <v>5</v>
      </c>
    </row>
    <row r="1842" spans="1:47" x14ac:dyDescent="0.25">
      <c r="A1842" t="s">
        <v>1899</v>
      </c>
      <c r="B1842">
        <v>17129.599609375</v>
      </c>
      <c r="C1842">
        <v>17233.349609375</v>
      </c>
      <c r="D1842">
        <v>17124.30078125</v>
      </c>
      <c r="E1842">
        <v>17206</v>
      </c>
      <c r="F1842">
        <v>17206</v>
      </c>
      <c r="G1842">
        <v>0</v>
      </c>
      <c r="H1842" t="str">
        <f t="shared" si="3326"/>
        <v xml:space="preserve"> 13:15:00+05:30</v>
      </c>
      <c r="I1842" t="str">
        <f t="shared" si="3327"/>
        <v>N</v>
      </c>
      <c r="J1842">
        <f t="shared" si="3328"/>
        <v>75.94921875</v>
      </c>
      <c r="K1842">
        <f t="shared" si="3329"/>
        <v>76.400390625</v>
      </c>
      <c r="L1842" s="3">
        <f t="shared" si="3330"/>
        <v>4.4336832225349591E-3</v>
      </c>
      <c r="M1842" s="3">
        <f t="shared" si="3331"/>
        <v>4.4601387287059643E-3</v>
      </c>
      <c r="N1842" t="str">
        <f t="shared" si="3332"/>
        <v>2022-01-25</v>
      </c>
      <c r="S1842">
        <f t="shared" si="3333"/>
        <v>17081.906005859375</v>
      </c>
      <c r="T1842">
        <f t="shared" si="3334"/>
        <v>17381.766462053572</v>
      </c>
      <c r="U1842">
        <f t="shared" si="3335"/>
        <v>124.093994140625</v>
      </c>
      <c r="V1842">
        <f t="shared" si="3336"/>
        <v>-175.76646205357247</v>
      </c>
      <c r="W1842">
        <f t="shared" si="3337"/>
        <v>109.048828125</v>
      </c>
      <c r="X1842">
        <f t="shared" si="3338"/>
        <v>157.59023437499999</v>
      </c>
      <c r="Y1842">
        <f t="shared" si="3339"/>
        <v>17155.542992678784</v>
      </c>
      <c r="Z1842">
        <f t="shared" si="3340"/>
        <v>17335.024619580174</v>
      </c>
      <c r="AA1842">
        <f t="shared" si="3341"/>
        <v>50.457007321216224</v>
      </c>
      <c r="AB1842">
        <f t="shared" si="3342"/>
        <v>-129.02461958017375</v>
      </c>
      <c r="AC1842" s="9">
        <f t="shared" si="3343"/>
        <v>-179.48162690138997</v>
      </c>
      <c r="AD1842" s="4">
        <f t="shared" si="3344"/>
        <v>-0.1321020309758347</v>
      </c>
      <c r="AE1842" s="2">
        <f t="shared" si="3345"/>
        <v>6.3680747913749218E-3</v>
      </c>
      <c r="AF1842">
        <f t="shared" si="3346"/>
        <v>-226.22346937478869</v>
      </c>
      <c r="AG1842" s="4">
        <f t="shared" si="3347"/>
        <v>-0.15607519067734182</v>
      </c>
      <c r="AI1842">
        <f t="shared" si="3348"/>
        <v>0</v>
      </c>
      <c r="AJ1842">
        <f t="shared" si="3349"/>
        <v>0</v>
      </c>
      <c r="AK1842">
        <f t="shared" si="3350"/>
        <v>1</v>
      </c>
      <c r="AL1842">
        <f t="shared" si="3351"/>
        <v>0</v>
      </c>
      <c r="AM1842">
        <f t="shared" si="3352"/>
        <v>0.4</v>
      </c>
      <c r="AN1842">
        <f t="shared" si="3353"/>
        <v>0.6</v>
      </c>
      <c r="AO1842" s="7">
        <f t="shared" si="3354"/>
        <v>75.94921875</v>
      </c>
      <c r="AP1842" s="8">
        <f t="shared" si="3355"/>
        <v>1.7830146779045602E-4</v>
      </c>
      <c r="AQ1842" s="8">
        <f t="shared" si="3356"/>
        <v>0.40909090909090906</v>
      </c>
      <c r="AR1842" s="8">
        <f t="shared" si="3357"/>
        <v>0.59090909090909094</v>
      </c>
      <c r="AT1842" s="8">
        <f t="shared" si="3228"/>
        <v>5</v>
      </c>
      <c r="AU1842" s="8">
        <f t="shared" si="3229"/>
        <v>4</v>
      </c>
    </row>
    <row r="1843" spans="1:47" x14ac:dyDescent="0.25">
      <c r="A1843" t="s">
        <v>1900</v>
      </c>
      <c r="B1843">
        <v>17205.349609375</v>
      </c>
      <c r="C1843">
        <v>17287.19921875</v>
      </c>
      <c r="D1843">
        <v>17180.05078125</v>
      </c>
      <c r="E1843">
        <v>17287.19921875</v>
      </c>
      <c r="F1843">
        <v>17287.19921875</v>
      </c>
      <c r="G1843">
        <v>0</v>
      </c>
      <c r="H1843" t="str">
        <f t="shared" si="3326"/>
        <v xml:space="preserve"> 14:15:00+05:30</v>
      </c>
      <c r="I1843" t="str">
        <f t="shared" si="3327"/>
        <v>N</v>
      </c>
      <c r="J1843">
        <f t="shared" si="3328"/>
        <v>81.19921875</v>
      </c>
      <c r="K1843">
        <f t="shared" si="3329"/>
        <v>81.849609375</v>
      </c>
      <c r="L1843" s="3">
        <f t="shared" si="3330"/>
        <v>4.7192385650354531E-3</v>
      </c>
      <c r="M1843" s="3">
        <f t="shared" si="3331"/>
        <v>4.7572186112626895E-3</v>
      </c>
      <c r="N1843" t="str">
        <f t="shared" si="3332"/>
        <v>2022-01-25</v>
      </c>
      <c r="S1843">
        <f t="shared" si="3333"/>
        <v>17107.349853515625</v>
      </c>
      <c r="T1843">
        <f t="shared" si="3334"/>
        <v>17355.156901041668</v>
      </c>
      <c r="U1843">
        <f t="shared" si="3335"/>
        <v>179.849365234375</v>
      </c>
      <c r="V1843">
        <f t="shared" si="3336"/>
        <v>-67.957682291667879</v>
      </c>
      <c r="W1843">
        <f t="shared" si="3337"/>
        <v>107.1484375</v>
      </c>
      <c r="X1843">
        <f t="shared" si="3338"/>
        <v>157.23007812500001</v>
      </c>
      <c r="Y1843">
        <f t="shared" si="3339"/>
        <v>17184.799931805719</v>
      </c>
      <c r="Z1843">
        <f t="shared" si="3340"/>
        <v>17330.67685586834</v>
      </c>
      <c r="AA1843">
        <f t="shared" si="3341"/>
        <v>102.3992869442809</v>
      </c>
      <c r="AB1843">
        <f t="shared" si="3342"/>
        <v>-43.477637118339771</v>
      </c>
      <c r="AC1843" s="9">
        <f t="shared" si="3343"/>
        <v>-145.87692406262067</v>
      </c>
      <c r="AD1843" s="4">
        <f t="shared" si="3344"/>
        <v>-0.18723199370837135</v>
      </c>
      <c r="AE1843" s="2">
        <f t="shared" si="3345"/>
        <v>6.2367939923053013E-3</v>
      </c>
      <c r="AF1843">
        <f t="shared" si="3346"/>
        <v>-170.35696923594878</v>
      </c>
      <c r="AG1843" s="4">
        <f t="shared" si="3347"/>
        <v>-0.24695271579574632</v>
      </c>
      <c r="AI1843">
        <f t="shared" si="3348"/>
        <v>0</v>
      </c>
      <c r="AJ1843">
        <f t="shared" si="3349"/>
        <v>0</v>
      </c>
      <c r="AK1843">
        <f t="shared" si="3350"/>
        <v>1</v>
      </c>
      <c r="AL1843">
        <f t="shared" si="3351"/>
        <v>0</v>
      </c>
      <c r="AM1843">
        <f t="shared" si="3352"/>
        <v>0.3</v>
      </c>
      <c r="AN1843">
        <f t="shared" si="3353"/>
        <v>0.7</v>
      </c>
      <c r="AO1843" s="7">
        <f t="shared" si="3354"/>
        <v>81.19921875</v>
      </c>
      <c r="AP1843" s="8">
        <f t="shared" si="3355"/>
        <v>1.4588301910128219E-4</v>
      </c>
      <c r="AQ1843" s="8">
        <f t="shared" si="3356"/>
        <v>0.32727272727272727</v>
      </c>
      <c r="AR1843" s="8">
        <f t="shared" si="3357"/>
        <v>0.67272727272727273</v>
      </c>
      <c r="AT1843" s="8">
        <f t="shared" si="3228"/>
        <v>6</v>
      </c>
      <c r="AU1843" s="8">
        <f t="shared" si="3229"/>
        <v>3</v>
      </c>
    </row>
    <row r="1844" spans="1:47" x14ac:dyDescent="0.25">
      <c r="A1844" t="s">
        <v>1901</v>
      </c>
      <c r="B1844">
        <v>17286.849609375</v>
      </c>
      <c r="C1844">
        <v>17308.900390625</v>
      </c>
      <c r="D1844">
        <v>17262.400390625</v>
      </c>
      <c r="E1844">
        <v>17267.30078125</v>
      </c>
      <c r="F1844">
        <v>17267.30078125</v>
      </c>
      <c r="G1844">
        <v>0</v>
      </c>
      <c r="H1844" t="str">
        <f t="shared" si="3326"/>
        <v xml:space="preserve"> 15:15:00+05:30</v>
      </c>
      <c r="I1844" t="str">
        <f t="shared" si="3327"/>
        <v>N</v>
      </c>
      <c r="J1844">
        <f t="shared" si="3328"/>
        <v>-19.8984375</v>
      </c>
      <c r="K1844">
        <f t="shared" si="3329"/>
        <v>-19.548828125</v>
      </c>
      <c r="L1844" s="3">
        <f t="shared" si="3330"/>
        <v>-1.1510503956255567E-3</v>
      </c>
      <c r="M1844" s="3">
        <f t="shared" si="3331"/>
        <v>-1.1308496670439179E-3</v>
      </c>
      <c r="N1844" t="str">
        <f t="shared" si="3332"/>
        <v>2022-01-25</v>
      </c>
      <c r="S1844">
        <f t="shared" si="3333"/>
        <v>17142.943603515625</v>
      </c>
      <c r="T1844">
        <f t="shared" si="3334"/>
        <v>17331.549758184523</v>
      </c>
      <c r="U1844">
        <f t="shared" si="3335"/>
        <v>124.357177734375</v>
      </c>
      <c r="V1844">
        <f t="shared" si="3336"/>
        <v>-64.248976934522943</v>
      </c>
      <c r="W1844">
        <f t="shared" si="3337"/>
        <v>46.5</v>
      </c>
      <c r="X1844">
        <f t="shared" si="3338"/>
        <v>159.73007812500001</v>
      </c>
      <c r="Y1844">
        <f t="shared" si="3339"/>
        <v>17203.133453904447</v>
      </c>
      <c r="Z1844">
        <f t="shared" si="3340"/>
        <v>17324.915394539399</v>
      </c>
      <c r="AA1844">
        <f t="shared" si="3341"/>
        <v>64.167327345552621</v>
      </c>
      <c r="AB1844">
        <f t="shared" si="3342"/>
        <v>-57.614613289399131</v>
      </c>
      <c r="AC1844" s="9">
        <f t="shared" si="3343"/>
        <v>-121.78194063495175</v>
      </c>
      <c r="AD1844" s="4">
        <f t="shared" si="3344"/>
        <v>-0.16517337188523151</v>
      </c>
      <c r="AE1844" s="2">
        <f t="shared" si="3345"/>
        <v>2.6937157607150384E-3</v>
      </c>
      <c r="AF1844">
        <f t="shared" si="3346"/>
        <v>-128.41630428007556</v>
      </c>
      <c r="AG1844" s="4">
        <f t="shared" si="3347"/>
        <v>-0.2461928334600994</v>
      </c>
      <c r="AI1844">
        <f t="shared" si="3348"/>
        <v>0</v>
      </c>
      <c r="AJ1844">
        <f t="shared" si="3349"/>
        <v>0</v>
      </c>
      <c r="AK1844">
        <f t="shared" si="3350"/>
        <v>1</v>
      </c>
      <c r="AL1844">
        <f t="shared" si="3351"/>
        <v>0</v>
      </c>
      <c r="AM1844">
        <f t="shared" si="3352"/>
        <v>0.2</v>
      </c>
      <c r="AN1844">
        <f t="shared" si="3353"/>
        <v>0.8</v>
      </c>
      <c r="AO1844" s="7">
        <f t="shared" si="3354"/>
        <v>-19.8984375</v>
      </c>
      <c r="AP1844" s="8">
        <f t="shared" si="3355"/>
        <v>1.1935883381013997E-4</v>
      </c>
      <c r="AQ1844" s="8">
        <f t="shared" si="3356"/>
        <v>0.24545454545454545</v>
      </c>
      <c r="AR1844" s="8">
        <f t="shared" si="3357"/>
        <v>0.75454545454545452</v>
      </c>
      <c r="AT1844" s="8">
        <f t="shared" si="3228"/>
        <v>6</v>
      </c>
      <c r="AU1844" s="8">
        <f t="shared" si="3229"/>
        <v>3</v>
      </c>
    </row>
  </sheetData>
  <conditionalFormatting sqref="K2:K1844">
    <cfRule type="cellIs" dxfId="25" priority="47" operator="between">
      <formula>-1000</formula>
      <formula>-0.001</formula>
    </cfRule>
    <cfRule type="cellIs" dxfId="24" priority="48" operator="between">
      <formula>0.01</formula>
      <formula>1000</formula>
    </cfRule>
  </conditionalFormatting>
  <conditionalFormatting sqref="O9:R1844">
    <cfRule type="cellIs" dxfId="23" priority="44" operator="between">
      <formula>-10000</formula>
      <formula>-0.001</formula>
    </cfRule>
    <cfRule type="cellIs" dxfId="22" priority="45" operator="between">
      <formula>0.01</formula>
      <formula>10000</formula>
    </cfRule>
  </conditionalFormatting>
  <conditionalFormatting sqref="T9">
    <cfRule type="cellIs" dxfId="21" priority="42" operator="between">
      <formula>-1000</formula>
      <formula>-0.001</formula>
    </cfRule>
    <cfRule type="cellIs" dxfId="20" priority="43" operator="between">
      <formula>0.01</formula>
      <formula>1000</formula>
    </cfRule>
  </conditionalFormatting>
  <conditionalFormatting sqref="J3:J1844">
    <cfRule type="cellIs" dxfId="19" priority="40" operator="between">
      <formula>-1000</formula>
      <formula>-0.001</formula>
    </cfRule>
    <cfRule type="cellIs" dxfId="18" priority="41" operator="between">
      <formula>0.01</formula>
      <formula>1000</formula>
    </cfRule>
  </conditionalFormatting>
  <conditionalFormatting sqref="U10:U1844">
    <cfRule type="cellIs" dxfId="17" priority="38" operator="between">
      <formula>-1000</formula>
      <formula>-0.001</formula>
    </cfRule>
    <cfRule type="cellIs" dxfId="16" priority="39" operator="between">
      <formula>0.01</formula>
      <formula>1000</formula>
    </cfRule>
  </conditionalFormatting>
  <conditionalFormatting sqref="V23:V1844">
    <cfRule type="cellIs" dxfId="15" priority="36" operator="between">
      <formula>-1000</formula>
      <formula>-0.001</formula>
    </cfRule>
    <cfRule type="cellIs" dxfId="14" priority="37" operator="between">
      <formula>0.01</formula>
      <formula>1000</formula>
    </cfRule>
  </conditionalFormatting>
  <conditionalFormatting sqref="Z10">
    <cfRule type="cellIs" dxfId="13" priority="34" operator="between">
      <formula>-1000</formula>
      <formula>-0.001</formula>
    </cfRule>
    <cfRule type="cellIs" dxfId="12" priority="35" operator="between">
      <formula>0.01</formula>
      <formula>1000</formula>
    </cfRule>
  </conditionalFormatting>
  <conditionalFormatting sqref="AA10:AA1844">
    <cfRule type="cellIs" dxfId="11" priority="32" operator="between">
      <formula>-1000</formula>
      <formula>-0.001</formula>
    </cfRule>
    <cfRule type="cellIs" dxfId="10" priority="33" operator="between">
      <formula>0.01</formula>
      <formula>1000</formula>
    </cfRule>
  </conditionalFormatting>
  <conditionalFormatting sqref="AB10">
    <cfRule type="cellIs" dxfId="9" priority="30" operator="between">
      <formula>-1000</formula>
      <formula>-0.001</formula>
    </cfRule>
    <cfRule type="cellIs" dxfId="8" priority="31" operator="between">
      <formula>0.01</formula>
      <formula>1000</formula>
    </cfRule>
  </conditionalFormatting>
  <conditionalFormatting sqref="AB23:AB1844">
    <cfRule type="cellIs" dxfId="7" priority="28" operator="between">
      <formula>-1000</formula>
      <formula>-0.001</formula>
    </cfRule>
    <cfRule type="cellIs" dxfId="6" priority="29" operator="between">
      <formula>0.01</formula>
      <formula>1000</formula>
    </cfRule>
  </conditionalFormatting>
  <conditionalFormatting sqref="AD24:AD1844">
    <cfRule type="cellIs" dxfId="5" priority="21" operator="between">
      <formula>-1000</formula>
      <formula>-0.001</formula>
    </cfRule>
    <cfRule type="cellIs" dxfId="4" priority="22" operator="between">
      <formula>0.01</formula>
      <formula>1000</formula>
    </cfRule>
  </conditionalFormatting>
  <conditionalFormatting sqref="AL34:AL1844">
    <cfRule type="colorScale" priority="15">
      <colorScale>
        <cfvo type="min"/>
        <cfvo type="max"/>
        <color rgb="FFFCFCFF"/>
        <color rgb="FF63BE7B"/>
      </colorScale>
    </cfRule>
  </conditionalFormatting>
  <conditionalFormatting sqref="AM34:AM1844">
    <cfRule type="colorScale" priority="14">
      <colorScale>
        <cfvo type="min"/>
        <cfvo type="max"/>
        <color rgb="FFFCFCFF"/>
        <color rgb="FF63BE7B"/>
      </colorScale>
    </cfRule>
  </conditionalFormatting>
  <conditionalFormatting sqref="AN34:AN1844">
    <cfRule type="colorScale" priority="13">
      <colorScale>
        <cfvo type="min"/>
        <cfvo type="max"/>
        <color rgb="FFFCFCFF"/>
        <color rgb="FF63BE7B"/>
      </colorScale>
    </cfRule>
  </conditionalFormatting>
  <conditionalFormatting sqref="AP35:AP1844">
    <cfRule type="colorScale" priority="12">
      <colorScale>
        <cfvo type="min"/>
        <cfvo type="max"/>
        <color rgb="FFFCFCFF"/>
        <color rgb="FF63BE7B"/>
      </colorScale>
    </cfRule>
  </conditionalFormatting>
  <conditionalFormatting sqref="AQ36:AQ1844">
    <cfRule type="colorScale" priority="11">
      <colorScale>
        <cfvo type="min"/>
        <cfvo type="max"/>
        <color rgb="FFFCFCFF"/>
        <color rgb="FF63BE7B"/>
      </colorScale>
    </cfRule>
  </conditionalFormatting>
  <conditionalFormatting sqref="AR36:AR1844">
    <cfRule type="colorScale" priority="10">
      <colorScale>
        <cfvo type="min"/>
        <cfvo type="max"/>
        <color rgb="FFFCFCFF"/>
        <color rgb="FF63BE7B"/>
      </colorScale>
    </cfRule>
  </conditionalFormatting>
  <conditionalFormatting sqref="AQ35:AQ1844">
    <cfRule type="colorScale" priority="9">
      <colorScale>
        <cfvo type="min"/>
        <cfvo type="max"/>
        <color rgb="FFFCFCFF"/>
        <color rgb="FF63BE7B"/>
      </colorScale>
    </cfRule>
  </conditionalFormatting>
  <conditionalFormatting sqref="AR35:AR1844">
    <cfRule type="colorScale" priority="8">
      <colorScale>
        <cfvo type="min"/>
        <cfvo type="max"/>
        <color rgb="FFFCFCFF"/>
        <color rgb="FF63BE7B"/>
      </colorScale>
    </cfRule>
  </conditionalFormatting>
  <conditionalFormatting sqref="M2:M1844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23:AC1844"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{1ACA7B5C-03FA-4B88-96F1-527AF35B2BDB}</x14:id>
        </ext>
      </extLst>
    </cfRule>
  </conditionalFormatting>
  <conditionalFormatting sqref="AE2:AE1844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844">
    <cfRule type="top10" dxfId="3" priority="52" percent="1" rank="10"/>
  </conditionalFormatting>
  <conditionalFormatting sqref="L3:L1844">
    <cfRule type="dataBar" priority="5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{2FD52F64-C746-4373-B62B-3404C0048C6D}</x14:id>
        </ext>
      </extLst>
    </cfRule>
    <cfRule type="top10" dxfId="2" priority="54" percent="1" bottom="1" rank="10"/>
  </conditionalFormatting>
  <conditionalFormatting sqref="AF23:AF1844">
    <cfRule type="dataBar" priority="5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{68F56ED9-42D3-4EE8-B601-3907AB66AC63}</x14:id>
        </ext>
      </extLst>
    </cfRule>
  </conditionalFormatting>
  <conditionalFormatting sqref="AG24:AG1844"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{43F359A4-3A09-489A-A00A-E151E3C6BF92}</x14:id>
        </ext>
      </extLst>
    </cfRule>
    <cfRule type="cellIs" dxfId="1" priority="57" operator="between">
      <formula>-1000</formula>
      <formula>-0.001</formula>
    </cfRule>
    <cfRule type="cellIs" dxfId="0" priority="58" operator="between">
      <formula>0.01</formula>
      <formula>1000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CA7B5C-03FA-4B88-96F1-527AF35B2B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AC23:AC1844</xm:sqref>
        </x14:conditionalFormatting>
        <x14:conditionalFormatting xmlns:xm="http://schemas.microsoft.com/office/excel/2006/main">
          <x14:cfRule type="dataBar" id="{2FD52F64-C746-4373-B62B-3404C0048C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L3:L1844</xm:sqref>
        </x14:conditionalFormatting>
        <x14:conditionalFormatting xmlns:xm="http://schemas.microsoft.com/office/excel/2006/main">
          <x14:cfRule type="dataBar" id="{68F56ED9-42D3-4EE8-B601-3907AB66AC6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AF23:AF1844</xm:sqref>
        </x14:conditionalFormatting>
        <x14:conditionalFormatting xmlns:xm="http://schemas.microsoft.com/office/excel/2006/main">
          <x14:cfRule type="dataBar" id="{43F359A4-3A09-489A-A00A-E151E3C6BF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AG24:AG1844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8"/>
  <sheetViews>
    <sheetView workbookViewId="0">
      <selection activeCell="E7" sqref="E7"/>
    </sheetView>
  </sheetViews>
  <sheetFormatPr defaultRowHeight="15" x14ac:dyDescent="0.25"/>
  <sheetData>
    <row r="2" spans="1:5" x14ac:dyDescent="0.25">
      <c r="B2">
        <f>COUNTIF(nifty_hourly_1228_EXCEL!$AC$23:$AC$1759,"&gt;145")</f>
        <v>25</v>
      </c>
    </row>
    <row r="5" spans="1:5" x14ac:dyDescent="0.25">
      <c r="A5" t="s">
        <v>1815</v>
      </c>
      <c r="B5">
        <f>SUMIF(nifty_hourly_1228_EXCEL!$AC$23:$AC$1759,"&gt;0",nifty_hourly_1228_EXCEL!$AC$23:$AC$1759)</f>
        <v>60563.285527782609</v>
      </c>
      <c r="D5" t="s">
        <v>1815</v>
      </c>
      <c r="E5">
        <f>SUMIF(nifty_hourly_1228_EXCEL!$AC$23:$AC$1759,"&lt;0",nifty_hourly_1228_EXCEL!$AC$23:$AC$1759)</f>
        <v>-36428.781188356079</v>
      </c>
    </row>
    <row r="6" spans="1:5" x14ac:dyDescent="0.25">
      <c r="A6" t="s">
        <v>1810</v>
      </c>
      <c r="B6">
        <f>COUNTIF(nifty_hourly_1228_EXCEL!$AC$23:$AC$1759,"&gt;0")</f>
        <v>1089</v>
      </c>
      <c r="D6" t="s">
        <v>1810</v>
      </c>
      <c r="E6">
        <f>COUNTIF(nifty_hourly_1228_EXCEL!$AC$23:$AC$1759,"&lt;0")</f>
        <v>648</v>
      </c>
    </row>
    <row r="7" spans="1:5" x14ac:dyDescent="0.25">
      <c r="A7" t="s">
        <v>1816</v>
      </c>
      <c r="B7">
        <f>B5/B6</f>
        <v>55.613668987862816</v>
      </c>
      <c r="D7" t="s">
        <v>1816</v>
      </c>
      <c r="E7">
        <f>E5/E6</f>
        <v>-56.217254920302594</v>
      </c>
    </row>
    <row r="8" spans="1:5" x14ac:dyDescent="0.25">
      <c r="A8" t="s">
        <v>1817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7"/>
  <sheetViews>
    <sheetView topLeftCell="F1" workbookViewId="0">
      <selection activeCell="AC7" sqref="AC7"/>
    </sheetView>
  </sheetViews>
  <sheetFormatPr defaultRowHeight="15" x14ac:dyDescent="0.25"/>
  <sheetData>
    <row r="1" spans="1:33" x14ac:dyDescent="0.25">
      <c r="A1" t="s">
        <v>1746</v>
      </c>
      <c r="B1" t="s">
        <v>0</v>
      </c>
      <c r="C1" t="s">
        <v>1</v>
      </c>
      <c r="D1" t="s">
        <v>2</v>
      </c>
      <c r="E1" t="s">
        <v>3</v>
      </c>
      <c r="J1" t="s">
        <v>1710</v>
      </c>
      <c r="K1" t="s">
        <v>1711</v>
      </c>
      <c r="L1" t="s">
        <v>1731</v>
      </c>
      <c r="M1" t="s">
        <v>1712</v>
      </c>
      <c r="O1" t="s">
        <v>1714</v>
      </c>
      <c r="P1" t="s">
        <v>1715</v>
      </c>
      <c r="Q1" t="s">
        <v>1716</v>
      </c>
      <c r="R1" t="s">
        <v>1717</v>
      </c>
      <c r="S1" t="s">
        <v>1718</v>
      </c>
      <c r="T1" t="s">
        <v>1719</v>
      </c>
      <c r="U1" t="s">
        <v>1720</v>
      </c>
      <c r="V1" t="s">
        <v>1721</v>
      </c>
      <c r="W1" t="s">
        <v>1722</v>
      </c>
      <c r="X1" t="s">
        <v>1723</v>
      </c>
      <c r="Y1" t="s">
        <v>1724</v>
      </c>
      <c r="Z1" t="s">
        <v>1725</v>
      </c>
      <c r="AA1" t="s">
        <v>1726</v>
      </c>
      <c r="AB1" t="s">
        <v>1727</v>
      </c>
      <c r="AC1" t="s">
        <v>1728</v>
      </c>
      <c r="AD1" t="s">
        <v>1736</v>
      </c>
      <c r="AE1" t="s">
        <v>1729</v>
      </c>
      <c r="AF1" t="s">
        <v>1744</v>
      </c>
      <c r="AG1" t="s">
        <v>1745</v>
      </c>
    </row>
    <row r="2" spans="1:33" x14ac:dyDescent="0.25">
      <c r="A2" t="s">
        <v>1732</v>
      </c>
      <c r="B2" s="6">
        <f>MAX(nifty_hourly_1228_EXCEL!B:B)</f>
        <v>18602.349609375</v>
      </c>
      <c r="C2" s="6">
        <f>MAX(nifty_hourly_1228_EXCEL!C:C)</f>
        <v>18602.349609375</v>
      </c>
      <c r="D2" s="6">
        <f>MAX(nifty_hourly_1228_EXCEL!D:D)</f>
        <v>18551.349609375</v>
      </c>
      <c r="E2" s="6">
        <f>MAX(nifty_hourly_1228_EXCEL!E:E)</f>
        <v>18582.599609375</v>
      </c>
      <c r="F2" s="6">
        <f>MAX(nifty_hourly_1228_EXCEL!F:F)</f>
        <v>18582.599609375</v>
      </c>
      <c r="J2" s="6">
        <f>MAX(nifty_hourly_1228_EXCEL!J:J)</f>
        <v>336.9501953125</v>
      </c>
      <c r="K2" s="6">
        <f>MAX(nifty_hourly_1228_EXCEL!K:K)</f>
        <v>207.849609375</v>
      </c>
      <c r="L2" s="5">
        <f>MAX(nifty_hourly_1228_EXCEL!L:L)</f>
        <v>2.2795861693244341E-2</v>
      </c>
      <c r="M2" s="5">
        <f>MAX(nifty_hourly_1228_EXCEL!M:M)</f>
        <v>1.2189770462014053E-2</v>
      </c>
      <c r="N2" s="6"/>
      <c r="O2" s="6">
        <f>MAX(nifty_hourly_1228_EXCEL!O:O)</f>
        <v>336.9501953125</v>
      </c>
      <c r="P2" s="6">
        <f>MAX(nifty_hourly_1228_EXCEL!P:P)</f>
        <v>896.5498046875</v>
      </c>
      <c r="Q2" s="6">
        <f>MAX(nifty_hourly_1228_EXCEL!Q:Q)</f>
        <v>1194.80078125</v>
      </c>
      <c r="R2" s="6">
        <f>MAX(nifty_hourly_1228_EXCEL!R:R)</f>
        <v>1342.349609375</v>
      </c>
      <c r="S2" s="6">
        <f>MAX(nifty_hourly_1228_EXCEL!S:S)</f>
        <v>18518.056396484375</v>
      </c>
      <c r="T2" s="6">
        <f>MAX(nifty_hourly_1228_EXCEL!T:T)</f>
        <v>18431.319103422618</v>
      </c>
      <c r="U2" s="6">
        <f>MAX(nifty_hourly_1228_EXCEL!U:U)</f>
        <v>688.8375244140625</v>
      </c>
      <c r="V2" s="6">
        <f>MAX(nifty_hourly_1228_EXCEL!V:V)</f>
        <v>791.48107328869082</v>
      </c>
      <c r="W2" s="6">
        <f>MAX(nifty_hourly_1228_EXCEL!W:W)</f>
        <v>362.701171875</v>
      </c>
      <c r="X2" s="6">
        <f>MAX(nifty_hourly_1228_EXCEL!X:X)</f>
        <v>175.18007812499999</v>
      </c>
      <c r="Y2" s="6">
        <f>MAX(nifty_hourly_1228_EXCEL!Y:Y)</f>
        <v>18508.720876893505</v>
      </c>
      <c r="Z2" s="6">
        <f>MAX(nifty_hourly_1228_EXCEL!Z:Z)</f>
        <v>18396.627391743816</v>
      </c>
      <c r="AA2" s="6">
        <f>MAX(nifty_hourly_1228_EXCEL!AA:AA)</f>
        <v>466.89000849283002</v>
      </c>
      <c r="AB2" s="6">
        <f>MAX(nifty_hourly_1228_EXCEL!AB:AB)</f>
        <v>621.79867311517592</v>
      </c>
      <c r="AC2" s="6">
        <f>MAX(nifty_hourly_1228_EXCEL!AC:AC)</f>
        <v>254.82522550034628</v>
      </c>
      <c r="AD2" s="6">
        <f>MAX(nifty_hourly_1228_EXCEL!AD:AD)</f>
        <v>30.546755696050404</v>
      </c>
      <c r="AE2" s="5">
        <f>MAX(nifty_hourly_1228_EXCEL!AE:AE)</f>
        <v>2.4222872540954239E-2</v>
      </c>
      <c r="AF2" s="6">
        <f>MAX(nifty_hourly_1228_EXCEL!AF:AF)</f>
        <v>452.80815063855698</v>
      </c>
      <c r="AG2" s="6">
        <f>MAX(nifty_hourly_1228_EXCEL!AG:AG)</f>
        <v>142.87832026551629</v>
      </c>
    </row>
    <row r="3" spans="1:33" x14ac:dyDescent="0.25">
      <c r="A3" t="s">
        <v>1733</v>
      </c>
      <c r="B3" s="6">
        <f>MIN(nifty_hourly_1228_EXCEL!B:B)</f>
        <v>13626</v>
      </c>
      <c r="C3" s="6">
        <f>MIN(nifty_hourly_1228_EXCEL!C:C)</f>
        <v>13670.650390625</v>
      </c>
      <c r="D3" s="6">
        <f>MIN(nifty_hourly_1228_EXCEL!D:D)</f>
        <v>13597.849609375</v>
      </c>
      <c r="E3" s="6">
        <f>MIN(nifty_hourly_1228_EXCEL!E:E)</f>
        <v>13625.599609375</v>
      </c>
      <c r="J3" s="6">
        <f>MIN(nifty_hourly_1228_EXCEL!J:J)</f>
        <v>-393.451171875</v>
      </c>
      <c r="K3" s="6">
        <f>MIN(nifty_hourly_1228_EXCEL!K:K)</f>
        <v>-262.5</v>
      </c>
      <c r="L3" s="5">
        <f>MIN(nifty_hourly_1228_EXCEL!L:L)</f>
        <v>-2.5832222544933867E-2</v>
      </c>
      <c r="M3" s="5">
        <f>MIN(nifty_hourly_1228_EXCEL!M:M)</f>
        <v>-1.7771308645318531E-2</v>
      </c>
      <c r="N3" s="6"/>
      <c r="O3" s="6">
        <f>MIN(nifty_hourly_1228_EXCEL!O:O)</f>
        <v>-393.451171875</v>
      </c>
      <c r="P3" s="6">
        <f>MIN(nifty_hourly_1228_EXCEL!P:P)</f>
        <v>-630.69921875</v>
      </c>
      <c r="Q3" s="6">
        <f>MIN(nifty_hourly_1228_EXCEL!Q:Q)</f>
        <v>-837.55078125</v>
      </c>
      <c r="R3" s="6">
        <f>MIN(nifty_hourly_1228_EXCEL!R:R)</f>
        <v>-1004.80078125</v>
      </c>
      <c r="S3" s="6">
        <f>MIN(nifty_hourly_1228_EXCEL!S:S)</f>
        <v>13745.03125</v>
      </c>
      <c r="T3" s="6">
        <f>MIN(nifty_hourly_1228_EXCEL!T:T)</f>
        <v>13825.797619047618</v>
      </c>
      <c r="U3" s="6">
        <f>MIN(nifty_hourly_1228_EXCEL!U:U)</f>
        <v>-487.512939453125</v>
      </c>
      <c r="V3" s="6">
        <f>MIN(nifty_hourly_1228_EXCEL!V:V)</f>
        <v>-668.8791852678587</v>
      </c>
      <c r="W3" s="6">
        <f>MIN(nifty_hourly_1228_EXCEL!W:W)</f>
        <v>0</v>
      </c>
      <c r="X3" s="6">
        <f>MIN(nifty_hourly_1228_EXCEL!X:X)</f>
        <v>29.640039062500001</v>
      </c>
      <c r="Y3" s="6">
        <f>MIN(nifty_hourly_1228_EXCEL!Y:Y)</f>
        <v>13750.890844269014</v>
      </c>
      <c r="Z3" s="6">
        <f>MIN(nifty_hourly_1228_EXCEL!Z:Z)</f>
        <v>13865.619477750339</v>
      </c>
      <c r="AA3" s="6">
        <f>MIN(nifty_hourly_1228_EXCEL!AA:AA)</f>
        <v>-359.54084507080188</v>
      </c>
      <c r="AB3" s="6">
        <f>MIN(nifty_hourly_1228_EXCEL!AB:AB)</f>
        <v>-585.23257030046807</v>
      </c>
      <c r="AC3" s="6">
        <f>MIN(nifty_hourly_1228_EXCEL!AC:AC)</f>
        <v>-263.34283377616521</v>
      </c>
      <c r="AD3" s="6">
        <f>MIN(nifty_hourly_1228_EXCEL!AD:AD)</f>
        <v>-0.99898247381469774</v>
      </c>
      <c r="AE3" s="5">
        <f>MIN(nifty_hourly_1228_EXCEL!AE:AE)</f>
        <v>0</v>
      </c>
      <c r="AF3" s="6">
        <f>MIN(nifty_hourly_1228_EXCEL!AF:AF)</f>
        <v>-363.35723499768574</v>
      </c>
      <c r="AG3" s="6">
        <f>MIN(nifty_hourly_1228_EXCEL!AG:AG)</f>
        <v>-0.9794198210083267</v>
      </c>
    </row>
    <row r="4" spans="1:33" x14ac:dyDescent="0.25">
      <c r="A4" t="s">
        <v>1734</v>
      </c>
      <c r="B4" s="6">
        <f>SUM(nifty_hourly_1228_EXCEL!B:B)/COUNT(nifty_hourly_1228_EXCEL!B:B)</f>
        <v>16145.281434926919</v>
      </c>
      <c r="C4" s="6">
        <f>SUM(nifty_hourly_1228_EXCEL!C:C)/COUNT(nifty_hourly_1228_EXCEL!C:C)</f>
        <v>16174.728688364759</v>
      </c>
      <c r="D4" s="6">
        <f>SUM(nifty_hourly_1228_EXCEL!D:D)/COUNT(nifty_hourly_1228_EXCEL!D:D)</f>
        <v>16107.909197703302</v>
      </c>
      <c r="E4" s="6">
        <f>SUM(nifty_hourly_1228_EXCEL!E:E)/COUNT(nifty_hourly_1228_EXCEL!E:E)</f>
        <v>16143.055429327183</v>
      </c>
      <c r="J4" s="6">
        <f>SUM(nifty_hourly_1228_EXCEL!J:J)/COUNT(nifty_hourly_1228_EXCEL!J:J)</f>
        <v>1.7600709995928339</v>
      </c>
      <c r="K4" s="6">
        <f>SUM(nifty_hourly_1228_EXCEL!K:K)/COUNT(nifty_hourly_1228_EXCEL!K:K)</f>
        <v>-2.2260055997354855</v>
      </c>
      <c r="L4" s="5">
        <f>SUM(nifty_hourly_1228_EXCEL!L:L)/COUNT(nifty_hourly_1228_EXCEL!L:L)</f>
        <v>1.1896069363435286E-4</v>
      </c>
      <c r="M4" s="5">
        <f>SUM(nifty_hourly_1228_EXCEL!M:M)/COUNT(nifty_hourly_1228_EXCEL!M:M)</f>
        <v>-1.3346111728172101E-4</v>
      </c>
      <c r="N4" s="6"/>
      <c r="O4" s="6">
        <f>SUM(nifty_hourly_1228_EXCEL!O:O)/COUNT(nifty_hourly_1228_EXCEL!O:O)</f>
        <v>1.8398123033152811</v>
      </c>
      <c r="P4" s="6">
        <f>SUM(nifty_hourly_1228_EXCEL!P:P)/COUNT(nifty_hourly_1228_EXCEL!P:P)</f>
        <v>11.100057802407516</v>
      </c>
      <c r="Q4" s="6">
        <f>SUM(nifty_hourly_1228_EXCEL!Q:Q)/COUNT(nifty_hourly_1228_EXCEL!Q:Q)</f>
        <v>36.651331339735052</v>
      </c>
      <c r="R4" s="6">
        <f>SUM(nifty_hourly_1228_EXCEL!R:R)/COUNT(nifty_hourly_1228_EXCEL!R:R)</f>
        <v>60.427344916044774</v>
      </c>
      <c r="S4" s="6">
        <f>SUM(nifty_hourly_1228_EXCEL!S:S)/COUNT(nifty_hourly_1228_EXCEL!S:S)</f>
        <v>16144.522810251512</v>
      </c>
      <c r="T4" s="6">
        <f>SUM(nifty_hourly_1228_EXCEL!T:T)/COUNT(nifty_hourly_1228_EXCEL!T:T)</f>
        <v>16148.042795499619</v>
      </c>
      <c r="U4" s="6">
        <f>SUM(nifty_hourly_1228_EXCEL!U:U)/COUNT(nifty_hourly_1228_EXCEL!U:U)</f>
        <v>7.7290194061861373</v>
      </c>
      <c r="V4" s="6">
        <f>SUM(nifty_hourly_1228_EXCEL!V:V)/COUNT(nifty_hourly_1228_EXCEL!V:V)</f>
        <v>18.705260487110277</v>
      </c>
      <c r="W4" s="6">
        <f>SUM(nifty_hourly_1228_EXCEL!W:W)/COUNT(nifty_hourly_1228_EXCEL!W:W)</f>
        <v>66.819490661455504</v>
      </c>
      <c r="X4" s="6">
        <f>SUM(nifty_hourly_1228_EXCEL!X:X)/COUNT(nifty_hourly_1228_EXCEL!X:X)</f>
        <v>66.77102092070723</v>
      </c>
      <c r="Y4" s="6">
        <f>SUM(nifty_hourly_1228_EXCEL!Y:Y)/COUNT(nifty_hourly_1228_EXCEL!Y:Y)</f>
        <v>16146.21508473804</v>
      </c>
      <c r="Z4" s="6">
        <f>SUM(nifty_hourly_1228_EXCEL!Z:Z)/COUNT(nifty_hourly_1228_EXCEL!Z:Z)</f>
        <v>16148.922020852924</v>
      </c>
      <c r="AA4" s="6">
        <f>SUM(nifty_hourly_1228_EXCEL!AA:AA)/COUNT(nifty_hourly_1228_EXCEL!AA:AA)</f>
        <v>6.0367449196364893</v>
      </c>
      <c r="AB4" s="6">
        <f>SUM(nifty_hourly_1228_EXCEL!AB:AB)/COUNT(nifty_hourly_1228_EXCEL!AB:AB)</f>
        <v>17.826035133834239</v>
      </c>
      <c r="AC4" s="6">
        <f>SUM(nifty_hourly_1228_EXCEL!AC:AC)/COUNT(nifty_hourly_1228_EXCEL!AC:AC)</f>
        <v>11.969068931538597</v>
      </c>
      <c r="AD4" s="6">
        <f>SUM(nifty_hourly_1228_EXCEL!AD:AD)/COUNT(nifty_hourly_1228_EXCEL!AD:AD)</f>
        <v>0.15497950113451966</v>
      </c>
      <c r="AE4" s="5">
        <f>SUM(nifty_hourly_1228_EXCEL!AE:AE)/COUNT(nifty_hourly_1228_EXCEL!AE:AE)</f>
        <v>4.201677954176624E-3</v>
      </c>
      <c r="AF4" s="6">
        <f>SUM(nifty_hourly_1228_EXCEL!AF:AF)/COUNT(nifty_hourly_1228_EXCEL!AF:AF)</f>
        <v>12.848294284814658</v>
      </c>
      <c r="AG4" s="6">
        <f>SUM(nifty_hourly_1228_EXCEL!AG:AG)/COUNT(nifty_hourly_1228_EXCEL!AG:AG)</f>
        <v>0.30805696417986989</v>
      </c>
    </row>
    <row r="5" spans="1:33" x14ac:dyDescent="0.25">
      <c r="A5" t="s">
        <v>1735</v>
      </c>
      <c r="B5" s="6">
        <f>_xlfn.STDEV.S(nifty_hourly_1228_EXCEL!B:B)</f>
        <v>1320.9997498732334</v>
      </c>
      <c r="C5" s="6">
        <f>_xlfn.STDEV.S(nifty_hourly_1228_EXCEL!C:C)</f>
        <v>1319.2771579817816</v>
      </c>
      <c r="D5" s="6">
        <f>_xlfn.STDEV.S(nifty_hourly_1228_EXCEL!D:D)</f>
        <v>1323.0478107158754</v>
      </c>
      <c r="E5" s="6">
        <f>_xlfn.STDEV.S(nifty_hourly_1228_EXCEL!E:E)</f>
        <v>1320.7391423740251</v>
      </c>
      <c r="J5" s="6">
        <f>_xlfn.STDEV.S(nifty_hourly_1228_EXCEL!J:J)</f>
        <v>55.148975491799163</v>
      </c>
      <c r="K5" s="6">
        <f>_xlfn.STDEV.S(nifty_hourly_1228_EXCEL!K:K)</f>
        <v>48.207760758386911</v>
      </c>
      <c r="L5" s="5">
        <f>_xlfn.STDEV.S(nifty_hourly_1228_EXCEL!L:L)</f>
        <v>3.4804243444618846E-3</v>
      </c>
      <c r="M5" s="5">
        <f>_xlfn.STDEV.S(nifty_hourly_1228_EXCEL!M:M)</f>
        <v>3.0262532680749971E-3</v>
      </c>
      <c r="N5" s="6"/>
      <c r="O5" s="6">
        <f>_xlfn.STDEV.S(nifty_hourly_1228_EXCEL!O:O)</f>
        <v>54.70885378768709</v>
      </c>
      <c r="P5" s="6">
        <f>_xlfn.STDEV.S(nifty_hourly_1228_EXCEL!P:P)</f>
        <v>142.85764493514614</v>
      </c>
      <c r="Q5" s="6">
        <f>_xlfn.STDEV.S(nifty_hourly_1228_EXCEL!Q:Q)</f>
        <v>261.85062574139397</v>
      </c>
      <c r="R5" s="6">
        <f>_xlfn.STDEV.S(nifty_hourly_1228_EXCEL!R:R)</f>
        <v>312.62306104109922</v>
      </c>
      <c r="S5" s="6">
        <f>_xlfn.STDEV.S(nifty_hourly_1228_EXCEL!S:S)</f>
        <v>1317.7052648814738</v>
      </c>
      <c r="T5" s="6">
        <f>_xlfn.STDEV.S(nifty_hourly_1228_EXCEL!T:T)</f>
        <v>1311.7361539925871</v>
      </c>
      <c r="U5" s="6">
        <f>_xlfn.STDEV.S(nifty_hourly_1228_EXCEL!U:U)</f>
        <v>105.72186238445055</v>
      </c>
      <c r="V5" s="6">
        <f>_xlfn.STDEV.S(nifty_hourly_1228_EXCEL!V:V)</f>
        <v>167.53493423179546</v>
      </c>
      <c r="W5" s="6">
        <f>_xlfn.STDEV.S(nifty_hourly_1228_EXCEL!W:W)</f>
        <v>41.933995197612823</v>
      </c>
      <c r="X5" s="6">
        <f>_xlfn.STDEV.S(nifty_hourly_1228_EXCEL!X:X)</f>
        <v>23.487677605679263</v>
      </c>
      <c r="Y5" s="6">
        <f>_xlfn.STDEV.S(nifty_hourly_1228_EXCEL!Y:Y)</f>
        <v>1316.0283267173961</v>
      </c>
      <c r="Z5" s="6">
        <f>_xlfn.STDEV.S(nifty_hourly_1228_EXCEL!Z:Z)</f>
        <v>1308.6121472416821</v>
      </c>
      <c r="AA5" s="6">
        <f>_xlfn.STDEV.S(nifty_hourly_1228_EXCEL!AA:AA)</f>
        <v>73.110953526446821</v>
      </c>
      <c r="AB5" s="6">
        <f>_xlfn.STDEV.S(nifty_hourly_1228_EXCEL!AB:AB)</f>
        <v>130.09281176520929</v>
      </c>
      <c r="AC5" s="6">
        <f>_xlfn.STDEV.S(nifty_hourly_1228_EXCEL!AC:AC)</f>
        <v>72.314416812654613</v>
      </c>
      <c r="AD5" s="6">
        <f>_xlfn.STDEV.S(nifty_hourly_1228_EXCEL!AD:AD)</f>
        <v>1.3401561186374882</v>
      </c>
      <c r="AE5" s="5">
        <f>_xlfn.STDEV.S(nifty_hourly_1228_EXCEL!AE:AE)</f>
        <v>2.7377774722605261E-3</v>
      </c>
      <c r="AF5" s="6">
        <f>_xlfn.STDEV.S(nifty_hourly_1228_EXCEL!AF:AF)</f>
        <v>110.80802148060997</v>
      </c>
      <c r="AG5" s="6">
        <f>_xlfn.STDEV.S(nifty_hourly_1228_EXCEL!AG:AG)</f>
        <v>4.3543742575862652</v>
      </c>
    </row>
    <row r="7" spans="1:33" x14ac:dyDescent="0.25">
      <c r="AC7">
        <f>AC4+3*AC5</f>
        <v>228.91231936950246</v>
      </c>
    </row>
    <row r="8" spans="1:33" x14ac:dyDescent="0.25">
      <c r="AC8">
        <f>AC4+AC5*2</f>
        <v>156.59790255684783</v>
      </c>
    </row>
    <row r="11" spans="1:33" x14ac:dyDescent="0.25">
      <c r="G11" t="s">
        <v>1754</v>
      </c>
      <c r="H11" t="s">
        <v>1755</v>
      </c>
      <c r="I11" t="s">
        <v>1758</v>
      </c>
    </row>
    <row r="12" spans="1:33" x14ac:dyDescent="0.25">
      <c r="F12">
        <v>1</v>
      </c>
      <c r="G12">
        <f>COUNTIF(nifty_hourly_1228_EXCEL!$AI$24:$AI$1717,$F12)</f>
        <v>553</v>
      </c>
      <c r="H12">
        <f>COUNTIF(nifty_hourly_1228_EXCEL!$AJ$24:$AJ$1717,$F12)</f>
        <v>333</v>
      </c>
      <c r="I12">
        <f>COUNTIF(nifty_hourly_1228_EXCEL!$AK$24:$AK$1717,$F12)</f>
        <v>808</v>
      </c>
      <c r="K12">
        <f ca="1">SUMIF(nifty_hourly_1228_EXCEL!$AI$24:$AI$1717,$F12,nifty_hourly_1228_EXCEL!$J$25:$J$1717)</f>
        <v>2252.3525390625</v>
      </c>
      <c r="L12">
        <f ca="1">SUMIF(nifty_hourly_1228_EXCEL!$AJ$24:$AJ$1717,$F12,nifty_hourly_1228_EXCEL!$J$25:$J$1717)</f>
        <v>-279.154296875</v>
      </c>
      <c r="M12">
        <f ca="1">SUMIF(nifty_hourly_1228_EXCEL!$AK$24:$AK$1717,$F12,nifty_hourly_1228_EXCEL!$J$25:$J$1717)</f>
        <v>1160.05078125</v>
      </c>
      <c r="O12" s="7">
        <f t="shared" ref="O12:Q13" ca="1" si="0">K12/G12</f>
        <v>4.0729702333860756</v>
      </c>
      <c r="P12" s="7">
        <f t="shared" ca="1" si="0"/>
        <v>-0.83830119181681684</v>
      </c>
      <c r="Q12" s="7">
        <f t="shared" ca="1" si="0"/>
        <v>1.4357064124381189</v>
      </c>
    </row>
    <row r="13" spans="1:33" x14ac:dyDescent="0.25">
      <c r="F13">
        <v>0</v>
      </c>
      <c r="G13">
        <f>COUNTIF(nifty_hourly_1228_EXCEL!$AI$24:$AI$1717,F13)</f>
        <v>1141</v>
      </c>
      <c r="H13">
        <f>COUNTIF(nifty_hourly_1228_EXCEL!$AJ$24:$AJ$1717,$F13)</f>
        <v>1361</v>
      </c>
      <c r="I13">
        <f>COUNTIF(nifty_hourly_1228_EXCEL!$AK$24:$AK$1717,$F13)</f>
        <v>886</v>
      </c>
      <c r="K13">
        <f ca="1">SUMIF(nifty_hourly_1228_EXCEL!$AI$24:$AI$1717,$F13,nifty_hourly_1228_EXCEL!$J$25:$J$1717)</f>
        <v>880.896484375</v>
      </c>
      <c r="L13">
        <f ca="1">SUMIF(nifty_hourly_1228_EXCEL!$AJ$24:$AJ$1717,$F13,nifty_hourly_1228_EXCEL!$J$25:$J$1717)</f>
        <v>3412.4033203125</v>
      </c>
      <c r="M13">
        <f ca="1">SUMIF(nifty_hourly_1228_EXCEL!$AK$24:$AK$1717,$F13,nifty_hourly_1228_EXCEL!$J$25:$J$1717)</f>
        <v>1973.1982421875</v>
      </c>
      <c r="O13" s="7">
        <f t="shared" ca="1" si="0"/>
        <v>0.77203898718229624</v>
      </c>
      <c r="P13" s="7">
        <f t="shared" ca="1" si="0"/>
        <v>2.5072765028012491</v>
      </c>
      <c r="Q13" s="7">
        <f t="shared" ca="1" si="0"/>
        <v>2.2270860521303613</v>
      </c>
    </row>
    <row r="14" spans="1:33" x14ac:dyDescent="0.25">
      <c r="F14" t="s">
        <v>1759</v>
      </c>
      <c r="G14">
        <f>SUM(G12:G13)</f>
        <v>1694</v>
      </c>
      <c r="H14">
        <f>SUM(H12:H13)</f>
        <v>1694</v>
      </c>
      <c r="I14">
        <f>SUM(I12:I13)</f>
        <v>1694</v>
      </c>
    </row>
    <row r="16" spans="1:33" x14ac:dyDescent="0.25">
      <c r="G16" s="4">
        <f t="shared" ref="G16:I17" si="1">G12/G$14</f>
        <v>0.32644628099173556</v>
      </c>
      <c r="H16" s="4">
        <f t="shared" si="1"/>
        <v>0.19657615112160567</v>
      </c>
      <c r="I16" s="4">
        <f t="shared" si="1"/>
        <v>0.47697756788665879</v>
      </c>
    </row>
    <row r="17" spans="7:9" x14ac:dyDescent="0.25">
      <c r="G17" s="4">
        <f t="shared" si="1"/>
        <v>0.67355371900826444</v>
      </c>
      <c r="H17" s="4">
        <f t="shared" si="1"/>
        <v>0.80342384887839435</v>
      </c>
      <c r="I17" s="4">
        <f t="shared" si="1"/>
        <v>0.52302243211334121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nifty_hourly_1228_EXCEL</vt:lpstr>
      <vt:lpstr>EMA Gap Analysis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2021-12-28T18:53:48Z</dcterms:created>
  <dcterms:modified xsi:type="dcterms:W3CDTF">2022-01-25T22:01:54Z</dcterms:modified>
</cp:coreProperties>
</file>