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\Infinity-Northstar\Project Costs\"/>
    </mc:Choice>
  </mc:AlternateContent>
  <xr:revisionPtr revIDLastSave="0" documentId="13_ncr:1_{52B5C629-3EDF-4733-9110-3229E9276E18}" xr6:coauthVersionLast="45" xr6:coauthVersionMax="45" xr10:uidLastSave="{00000000-0000-0000-0000-000000000000}"/>
  <bookViews>
    <workbookView xWindow="5460" yWindow="0" windowWidth="21600" windowHeight="11295" xr2:uid="{028F46EA-D03F-4DCA-92EC-6E8536515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4" i="1" l="1"/>
  <c r="G23" i="1"/>
  <c r="G20" i="1"/>
  <c r="E14" i="1" l="1"/>
  <c r="E11" i="1"/>
  <c r="E23" i="1"/>
  <c r="E22" i="1"/>
  <c r="E20" i="1"/>
  <c r="E24" i="1" s="1"/>
  <c r="F24" i="1" s="1"/>
  <c r="E21" i="1"/>
  <c r="E19" i="1"/>
  <c r="E13" i="1"/>
  <c r="E12" i="1"/>
  <c r="E9" i="1"/>
  <c r="E8" i="1"/>
  <c r="E7" i="1"/>
  <c r="E6" i="1"/>
  <c r="E5" i="1"/>
  <c r="E4" i="1"/>
  <c r="E3" i="1"/>
  <c r="E10" i="1"/>
</calcChain>
</file>

<file path=xl/sharedStrings.xml><?xml version="1.0" encoding="utf-8"?>
<sst xmlns="http://schemas.openxmlformats.org/spreadsheetml/2006/main" count="44" uniqueCount="35">
  <si>
    <t>Sr.no</t>
  </si>
  <si>
    <t>Item</t>
  </si>
  <si>
    <t>Quantity</t>
  </si>
  <si>
    <t>Final Price</t>
  </si>
  <si>
    <t>Intel Realsense T265</t>
  </si>
  <si>
    <t>Northstar Kit A (Basic)</t>
  </si>
  <si>
    <t>Unity UI Asset</t>
  </si>
  <si>
    <t>213.44 (+56.71 Import Taxes)</t>
  </si>
  <si>
    <t>366.06 (+58.15 Import Taxes)</t>
  </si>
  <si>
    <t>Price (USD)</t>
  </si>
  <si>
    <t>Unity Industrial Robot asset</t>
  </si>
  <si>
    <t>Total</t>
  </si>
  <si>
    <t>UDOO Bolt V8</t>
  </si>
  <si>
    <t>445.29 (+89.05 VAT)</t>
  </si>
  <si>
    <t>Transcend 128GB M.2 SSD Type 2260</t>
  </si>
  <si>
    <t>Intel 3165AC Dual Band Wireless M.2</t>
  </si>
  <si>
    <t>Transcend 8GB 2400MHz RAM</t>
  </si>
  <si>
    <t>3D printed parts from Wnex</t>
  </si>
  <si>
    <t>3D printed parts from Wnex 2</t>
  </si>
  <si>
    <t>140.09 (+17.55 Import Taxes)</t>
  </si>
  <si>
    <t>Prototype Cost</t>
  </si>
  <si>
    <t>Northstar Kit B</t>
  </si>
  <si>
    <t>UDOO Kit WiFi M.2 BT + Antenna</t>
  </si>
  <si>
    <t>Manufacturing Cost (per unit) - Excludes Import Taxes</t>
  </si>
  <si>
    <t>Estimated Shipping Price</t>
  </si>
  <si>
    <t>Price including shipping (USD)</t>
  </si>
  <si>
    <t>Comparison with other AR Head Sets</t>
  </si>
  <si>
    <t>Sr. no</t>
  </si>
  <si>
    <t>Name</t>
  </si>
  <si>
    <t>Microsoft Holo Lens 2</t>
  </si>
  <si>
    <t>Magic Leap 1</t>
  </si>
  <si>
    <t>Carrying case</t>
  </si>
  <si>
    <t>FOV  Diagonal(Degrees)</t>
  </si>
  <si>
    <t>NorthStar</t>
  </si>
  <si>
    <t>Split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</si>
</sst>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2" borderId="0" xfId="0" applyFill="1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5DDB-BF86-4495-B250-33C9278540B3}">
  <dimension ref="A1:G31"/>
  <sheetViews>
    <sheetView tabSelected="1" topLeftCell="A7" workbookViewId="0">
      <selection activeCell="H21" sqref="H21"/>
    </sheetView>
  </sheetViews>
  <sheetFormatPr defaultRowHeight="15" x14ac:dyDescent="0.25"/>
  <cols>
    <col min="1" max="1" width="6.7109375" customWidth="1"/>
    <col min="2" max="2" width="34.7109375" customWidth="1"/>
    <col min="3" max="3" width="35.5703125" customWidth="1"/>
    <col min="4" max="4" width="16.5703125" customWidth="1"/>
    <col min="5" max="5" width="14.5703125" customWidth="1"/>
    <col min="6" max="6" width="25" customWidth="1"/>
  </cols>
  <sheetData>
    <row r="1" spans="1:5" x14ac:dyDescent="0.25">
      <c r="A1" s="5" t="s">
        <v>20</v>
      </c>
      <c r="B1" s="5"/>
      <c r="C1" s="5"/>
      <c r="D1" s="5"/>
      <c r="E1" s="5"/>
    </row>
    <row r="2" spans="1:5" x14ac:dyDescent="0.25">
      <c r="A2" s="2" t="s">
        <v>0</v>
      </c>
      <c r="B2" s="2" t="s">
        <v>1</v>
      </c>
      <c r="C2" s="2" t="s">
        <v>25</v>
      </c>
      <c r="D2" s="2" t="s">
        <v>2</v>
      </c>
      <c r="E2" s="2" t="s">
        <v>3</v>
      </c>
    </row>
    <row r="3" spans="1:5" x14ac:dyDescent="0.25">
      <c r="A3" s="3">
        <v>1</v>
      </c>
      <c r="B3" s="3" t="s">
        <v>4</v>
      </c>
      <c r="C3" s="3" t="s">
        <v>7</v>
      </c>
      <c r="D3" s="3">
        <v>1</v>
      </c>
      <c r="E3" s="3">
        <f>(213.44+56.71) *D3</f>
        <v>270.14999999999998</v>
      </c>
    </row>
    <row r="4" spans="1:5" x14ac:dyDescent="0.25">
      <c r="A4" s="3">
        <v>2</v>
      </c>
      <c r="B4" s="3" t="s">
        <v>5</v>
      </c>
      <c r="C4" s="3" t="s">
        <v>8</v>
      </c>
      <c r="D4" s="3">
        <v>1</v>
      </c>
      <c r="E4" s="3">
        <f>(366.06+58.15)*D4</f>
        <v>424.21</v>
      </c>
    </row>
    <row r="5" spans="1:5" x14ac:dyDescent="0.25">
      <c r="A5" s="3">
        <v>3</v>
      </c>
      <c r="B5" s="3" t="s">
        <v>6</v>
      </c>
      <c r="C5" s="3">
        <v>15.79</v>
      </c>
      <c r="D5" s="3">
        <v>1</v>
      </c>
      <c r="E5" s="3">
        <f>C5*D5</f>
        <v>15.79</v>
      </c>
    </row>
    <row r="6" spans="1:5" x14ac:dyDescent="0.25">
      <c r="A6" s="3">
        <v>4</v>
      </c>
      <c r="B6" s="3" t="s">
        <v>10</v>
      </c>
      <c r="C6" s="3">
        <v>31.59</v>
      </c>
      <c r="D6" s="3">
        <v>1</v>
      </c>
      <c r="E6" s="3">
        <f>C6*D6</f>
        <v>31.59</v>
      </c>
    </row>
    <row r="7" spans="1:5" x14ac:dyDescent="0.25">
      <c r="A7" s="3">
        <v>5</v>
      </c>
      <c r="B7" s="3" t="s">
        <v>12</v>
      </c>
      <c r="C7" s="3" t="s">
        <v>13</v>
      </c>
      <c r="D7" s="3">
        <v>1</v>
      </c>
      <c r="E7" s="3">
        <f>(445.29+89.05)*D7</f>
        <v>534.34</v>
      </c>
    </row>
    <row r="8" spans="1:5" x14ac:dyDescent="0.25">
      <c r="A8" s="3">
        <v>6</v>
      </c>
      <c r="B8" s="3" t="s">
        <v>14</v>
      </c>
      <c r="C8" s="3">
        <v>118.24</v>
      </c>
      <c r="D8" s="3">
        <v>1</v>
      </c>
      <c r="E8" s="3">
        <f>C8*D8</f>
        <v>118.24</v>
      </c>
    </row>
    <row r="9" spans="1:5" x14ac:dyDescent="0.25">
      <c r="A9" s="3">
        <v>7</v>
      </c>
      <c r="B9" s="3" t="s">
        <v>22</v>
      </c>
      <c r="C9" s="3">
        <v>16.899999999999999</v>
      </c>
      <c r="D9" s="3">
        <v>1</v>
      </c>
      <c r="E9" s="3">
        <f>C9*D9</f>
        <v>16.899999999999999</v>
      </c>
    </row>
    <row r="10" spans="1:5" x14ac:dyDescent="0.25">
      <c r="A10" s="3">
        <v>8</v>
      </c>
      <c r="B10" s="4" t="s">
        <v>15</v>
      </c>
      <c r="C10" s="4">
        <v>26.13</v>
      </c>
      <c r="D10" s="4">
        <v>0</v>
      </c>
      <c r="E10" s="4">
        <f>C10*D10</f>
        <v>0</v>
      </c>
    </row>
    <row r="11" spans="1:5" x14ac:dyDescent="0.25">
      <c r="A11" s="3">
        <v>9</v>
      </c>
      <c r="B11" s="3" t="s">
        <v>31</v>
      </c>
      <c r="C11" s="3">
        <v>137.5</v>
      </c>
      <c r="D11" s="3">
        <v>1</v>
      </c>
      <c r="E11" s="3">
        <f>C11*D11</f>
        <v>137.5</v>
      </c>
    </row>
    <row r="12" spans="1:5" x14ac:dyDescent="0.25">
      <c r="A12" s="3">
        <v>10</v>
      </c>
      <c r="B12" s="3" t="s">
        <v>17</v>
      </c>
      <c r="C12" s="3" t="s">
        <v>19</v>
      </c>
      <c r="D12" s="3">
        <v>1</v>
      </c>
      <c r="E12" s="3">
        <f>(140.09+17.55)*D12</f>
        <v>157.64000000000001</v>
      </c>
    </row>
    <row r="13" spans="1:5" x14ac:dyDescent="0.25">
      <c r="A13" s="3">
        <v>11</v>
      </c>
      <c r="B13" s="3" t="s">
        <v>18</v>
      </c>
      <c r="C13" s="3">
        <v>33.950000000000003</v>
      </c>
      <c r="D13" s="3">
        <v>1</v>
      </c>
      <c r="E13" s="3">
        <f>C13*D13</f>
        <v>33.950000000000003</v>
      </c>
    </row>
    <row r="14" spans="1:5" x14ac:dyDescent="0.25">
      <c r="A14" s="1" t="s">
        <v>11</v>
      </c>
      <c r="E14">
        <f>E3+E4+E5+E6+E7+E8+E9+E10+E22+E12+E13+E11</f>
        <v>1797.8100000000002</v>
      </c>
    </row>
    <row r="17" spans="1:7" x14ac:dyDescent="0.25">
      <c r="A17" s="5" t="s">
        <v>23</v>
      </c>
      <c r="B17" s="5"/>
      <c r="C17" s="5"/>
      <c r="D17" s="5"/>
      <c r="E17" s="5"/>
      <c r="F17" s="5"/>
    </row>
    <row r="18" spans="1:7" x14ac:dyDescent="0.25">
      <c r="A18" s="2" t="s">
        <v>0</v>
      </c>
      <c r="B18" s="2" t="s">
        <v>1</v>
      </c>
      <c r="C18" s="2" t="s">
        <v>9</v>
      </c>
      <c r="D18" s="2" t="s">
        <v>2</v>
      </c>
      <c r="E18" s="2" t="s">
        <v>3</v>
      </c>
      <c r="F18" s="2" t="s">
        <v>24</v>
      </c>
      <c r="G18" s="2" t="s">
        <v>34</v>
      </c>
    </row>
    <row r="19" spans="1:7" x14ac:dyDescent="0.25">
      <c r="A19" s="3">
        <v>1</v>
      </c>
      <c r="B19" s="7" t="s">
        <v>21</v>
      </c>
      <c r="C19" s="7">
        <v>677</v>
      </c>
      <c r="D19" s="7">
        <v>1</v>
      </c>
      <c r="E19" s="7">
        <f>C19*D19</f>
        <v>677</v>
      </c>
      <c r="F19" s="7">
        <v>100.16</v>
      </c>
      <c r="G19" s="8"/>
    </row>
    <row r="20" spans="1:7" x14ac:dyDescent="0.25">
      <c r="A20" s="3">
        <v>2</v>
      </c>
      <c r="B20" s="7" t="s">
        <v>6</v>
      </c>
      <c r="C20" s="7">
        <v>15.79</v>
      </c>
      <c r="D20" s="7">
        <v>1</v>
      </c>
      <c r="E20" s="7">
        <f>C20*D20</f>
        <v>15.79</v>
      </c>
      <c r="F20" s="7">
        <v>0</v>
      </c>
      <c r="G20" s="8">
        <f>E19+F19+E20</f>
        <v>792.94999999999993</v>
      </c>
    </row>
    <row r="21" spans="1:7" x14ac:dyDescent="0.25">
      <c r="A21" s="3">
        <v>3</v>
      </c>
      <c r="B21" s="3" t="s">
        <v>12</v>
      </c>
      <c r="C21" s="3">
        <v>418</v>
      </c>
      <c r="D21" s="3">
        <v>1</v>
      </c>
      <c r="E21" s="3">
        <f>C21*D21</f>
        <v>418</v>
      </c>
      <c r="F21" s="3">
        <v>128.11000000000001</v>
      </c>
    </row>
    <row r="22" spans="1:7" x14ac:dyDescent="0.25">
      <c r="A22" s="3">
        <v>4</v>
      </c>
      <c r="B22" s="3" t="s">
        <v>16</v>
      </c>
      <c r="C22" s="3">
        <v>57.5</v>
      </c>
      <c r="D22" s="3">
        <v>1</v>
      </c>
      <c r="E22" s="3">
        <f>C22*D22</f>
        <v>57.5</v>
      </c>
      <c r="F22" s="3">
        <v>0</v>
      </c>
    </row>
    <row r="23" spans="1:7" x14ac:dyDescent="0.25">
      <c r="A23" s="3">
        <v>5</v>
      </c>
      <c r="B23" s="3" t="s">
        <v>14</v>
      </c>
      <c r="C23" s="3">
        <v>78.900000000000006</v>
      </c>
      <c r="D23" s="3">
        <v>1</v>
      </c>
      <c r="E23" s="3">
        <f>C23*D23</f>
        <v>78.900000000000006</v>
      </c>
      <c r="F23" s="3">
        <v>0</v>
      </c>
      <c r="G23">
        <f>E21+F21+E23+E22</f>
        <v>682.51</v>
      </c>
    </row>
    <row r="24" spans="1:7" x14ac:dyDescent="0.25">
      <c r="A24" t="s">
        <v>11</v>
      </c>
      <c r="E24">
        <f>E19+E20+E21+E22+E23</f>
        <v>1247.19</v>
      </c>
      <c r="F24">
        <f>F19+F20+F21+F22+F23+E24</f>
        <v>1475.46</v>
      </c>
      <c r="G24">
        <f>G20+G23</f>
        <v>1475.46</v>
      </c>
    </row>
    <row r="25" spans="1:7" x14ac:dyDescent="0.25">
      <c r="A25" s="3"/>
      <c r="B25" s="3"/>
      <c r="C25" s="3"/>
      <c r="D25" s="3"/>
      <c r="E25" s="3"/>
    </row>
    <row r="26" spans="1:7" x14ac:dyDescent="0.25">
      <c r="A26" s="3"/>
      <c r="B26" s="3"/>
      <c r="C26" s="3"/>
      <c r="D26" s="3"/>
      <c r="E26" s="3"/>
    </row>
    <row r="27" spans="1:7" x14ac:dyDescent="0.25">
      <c r="A27" s="6" t="s">
        <v>26</v>
      </c>
      <c r="B27" s="6"/>
      <c r="C27" s="6"/>
      <c r="D27" s="6"/>
      <c r="E27" s="6"/>
      <c r="F27" s="6"/>
    </row>
    <row r="28" spans="1:7" x14ac:dyDescent="0.25">
      <c r="A28" s="2" t="s">
        <v>27</v>
      </c>
      <c r="B28" s="1" t="s">
        <v>28</v>
      </c>
      <c r="C28" s="1" t="s">
        <v>9</v>
      </c>
      <c r="D28" s="1" t="s">
        <v>32</v>
      </c>
    </row>
    <row r="29" spans="1:7" x14ac:dyDescent="0.25">
      <c r="A29">
        <v>1</v>
      </c>
      <c r="B29" t="s">
        <v>29</v>
      </c>
      <c r="C29">
        <v>3500</v>
      </c>
      <c r="D29">
        <v>52</v>
      </c>
    </row>
    <row r="30" spans="1:7" x14ac:dyDescent="0.25">
      <c r="A30">
        <v>2</v>
      </c>
      <c r="B30" t="s">
        <v>30</v>
      </c>
      <c r="C30">
        <v>2495</v>
      </c>
      <c r="D30">
        <v>50</v>
      </c>
    </row>
    <row r="31" spans="1:7" x14ac:dyDescent="0.25">
      <c r="A31">
        <v>3</v>
      </c>
      <c r="B31" t="s">
        <v>33</v>
      </c>
      <c r="C31">
        <v>1500</v>
      </c>
      <c r="D31">
        <v>100</v>
      </c>
    </row>
  </sheetData>
  <mergeCells count="3">
    <mergeCell ref="A1:E1"/>
    <mergeCell ref="A17:F17"/>
    <mergeCell ref="A27:F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vanarase</dc:creator>
  <cp:lastModifiedBy>sahil vanarase</cp:lastModifiedBy>
  <dcterms:created xsi:type="dcterms:W3CDTF">2020-08-09T00:09:29Z</dcterms:created>
  <dcterms:modified xsi:type="dcterms:W3CDTF">2020-09-04T09:46:55Z</dcterms:modified>
</cp:coreProperties>
</file>