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6a56f7bf05fbc8/Documents/"/>
    </mc:Choice>
  </mc:AlternateContent>
  <xr:revisionPtr revIDLastSave="305" documentId="8_{F1F1DA90-B906-456E-B635-356F171D5959}" xr6:coauthVersionLast="47" xr6:coauthVersionMax="47" xr10:uidLastSave="{D832AEBF-995E-477D-8706-8D5322501BC3}"/>
  <bookViews>
    <workbookView xWindow="-108" yWindow="-108" windowWidth="23256" windowHeight="12456" xr2:uid="{38E5423D-1896-4A3E-8AAE-DFF1F0FCA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1" i="1" l="1"/>
  <c r="C64" i="1"/>
  <c r="C57" i="1"/>
  <c r="C50" i="1"/>
  <c r="C43" i="1"/>
  <c r="E32" i="1"/>
  <c r="E23" i="1"/>
  <c r="C19" i="1"/>
  <c r="C12" i="1"/>
  <c r="C5" i="1"/>
</calcChain>
</file>

<file path=xl/sharedStrings.xml><?xml version="1.0" encoding="utf-8"?>
<sst xmlns="http://schemas.openxmlformats.org/spreadsheetml/2006/main" count="47" uniqueCount="25">
  <si>
    <t>Q1)</t>
  </si>
  <si>
    <t>Anuual Interest Rate</t>
  </si>
  <si>
    <t>Loan (Amount)</t>
  </si>
  <si>
    <t>Monthly Payment</t>
  </si>
  <si>
    <t>Years</t>
  </si>
  <si>
    <t>Q2)</t>
  </si>
  <si>
    <t>Annual Interest Rate</t>
  </si>
  <si>
    <t>Investment</t>
  </si>
  <si>
    <t>Future Value</t>
  </si>
  <si>
    <t>Q3)</t>
  </si>
  <si>
    <t>Present Value</t>
  </si>
  <si>
    <t>Interest Rate</t>
  </si>
  <si>
    <t>Q4)</t>
  </si>
  <si>
    <t>Amount</t>
  </si>
  <si>
    <t>Annual Rate</t>
  </si>
  <si>
    <t>Net Present Value</t>
  </si>
  <si>
    <t>Q5)</t>
  </si>
  <si>
    <t>Internal Rate
Of Return</t>
  </si>
  <si>
    <t>Q6</t>
  </si>
  <si>
    <t>Q7)</t>
  </si>
  <si>
    <t>Q8)</t>
  </si>
  <si>
    <t>Invested Amount</t>
  </si>
  <si>
    <t>Q9)</t>
  </si>
  <si>
    <t>Monthlly Payment</t>
  </si>
  <si>
    <t>Q10)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</si>
</sst>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₹&quot;\ #,##0.00;[Red]&quot;₹&quot;\ \-#,##0.00"/>
    <numFmt numFmtId="44" formatCode="_ &quot;₹&quot;\ * #,##0.00_ ;_ &quot;₹&quot;\ * \-#,##0.00_ ;_ &quot;₹&quot;\ * &quot;-&quot;??_ ;_ @_ "/>
    <numFmt numFmtId="164" formatCode="&quot;₹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wrapText="1"/>
    </xf>
    <xf numFmtId="164" fontId="1" fillId="0" borderId="0" xfId="0" applyNumberFormat="1" applyFont="1"/>
    <xf numFmtId="9" fontId="1" fillId="0" borderId="0" xfId="0" applyNumberFormat="1" applyFont="1"/>
    <xf numFmtId="8" fontId="1" fillId="0" borderId="0" xfId="0" applyNumberFormat="1" applyFo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0" fontId="1" fillId="3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164" fontId="1" fillId="3" borderId="1" xfId="1" applyNumberFormat="1" applyFont="1" applyFill="1" applyBorder="1"/>
    <xf numFmtId="8" fontId="1" fillId="3" borderId="1" xfId="0" applyNumberFormat="1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164" fontId="0" fillId="5" borderId="1" xfId="0" applyNumberFormat="1" applyFill="1" applyBorder="1"/>
    <xf numFmtId="10" fontId="0" fillId="5" borderId="1" xfId="0" applyNumberFormat="1" applyFill="1" applyBorder="1"/>
    <xf numFmtId="0" fontId="0" fillId="5" borderId="1" xfId="0" applyFill="1" applyBorder="1"/>
    <xf numFmtId="8" fontId="0" fillId="3" borderId="1" xfId="0" applyNumberFormat="1" applyFill="1" applyBorder="1"/>
    <xf numFmtId="0" fontId="1" fillId="5" borderId="1" xfId="0" applyFont="1" applyFill="1" applyBorder="1"/>
    <xf numFmtId="10" fontId="1" fillId="5" borderId="1" xfId="0" applyNumberFormat="1" applyFont="1" applyFill="1" applyBorder="1"/>
    <xf numFmtId="164" fontId="1" fillId="6" borderId="1" xfId="0" applyNumberFormat="1" applyFont="1" applyFill="1" applyBorder="1"/>
    <xf numFmtId="0" fontId="1" fillId="6" borderId="1" xfId="0" applyFont="1" applyFill="1" applyBorder="1"/>
    <xf numFmtId="0" fontId="1" fillId="3" borderId="1" xfId="0" applyFont="1" applyFill="1" applyBorder="1" applyAlignment="1">
      <alignment wrapText="1"/>
    </xf>
    <xf numFmtId="9" fontId="1" fillId="3" borderId="1" xfId="0" applyNumberFormat="1" applyFont="1" applyFill="1" applyBorder="1"/>
    <xf numFmtId="164" fontId="1" fillId="4" borderId="1" xfId="0" applyNumberFormat="1" applyFont="1" applyFill="1" applyBorder="1"/>
    <xf numFmtId="10" fontId="1" fillId="4" borderId="1" xfId="0" applyNumberFormat="1" applyFont="1" applyFill="1" applyBorder="1"/>
    <xf numFmtId="0" fontId="1" fillId="4" borderId="1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5C1C-2F59-4287-9FB1-4EA132DE0D25}">
  <dimension ref="A1:F71"/>
  <sheetViews>
    <sheetView tabSelected="1" workbookViewId="0">
      <selection activeCell="E67" sqref="E67"/>
    </sheetView>
  </sheetViews>
  <sheetFormatPr defaultRowHeight="14.4" x14ac:dyDescent="0.3"/>
  <cols>
    <col min="1" max="1" width="17.77734375" customWidth="1"/>
    <col min="2" max="2" width="20.109375" customWidth="1"/>
    <col min="3" max="3" width="18" customWidth="1"/>
    <col min="4" max="4" width="13.88671875" customWidth="1"/>
    <col min="5" max="5" width="17.88671875" customWidth="1"/>
    <col min="6" max="6" width="17.77734375" customWidth="1"/>
  </cols>
  <sheetData>
    <row r="1" spans="1:6" ht="18" customHeight="1" x14ac:dyDescent="0.3">
      <c r="A1" s="1" t="s">
        <v>0</v>
      </c>
    </row>
    <row r="2" spans="1:6" x14ac:dyDescent="0.3">
      <c r="B2" s="7" t="s">
        <v>1</v>
      </c>
      <c r="C2" s="9">
        <v>0.06</v>
      </c>
    </row>
    <row r="3" spans="1:6" x14ac:dyDescent="0.3">
      <c r="B3" s="8" t="s">
        <v>4</v>
      </c>
      <c r="C3" s="10">
        <v>5</v>
      </c>
      <c r="D3" s="2"/>
      <c r="E3" s="2"/>
      <c r="F3" s="2"/>
    </row>
    <row r="4" spans="1:6" x14ac:dyDescent="0.3">
      <c r="B4" s="7" t="s">
        <v>2</v>
      </c>
      <c r="C4" s="11">
        <v>200000</v>
      </c>
    </row>
    <row r="5" spans="1:6" x14ac:dyDescent="0.3">
      <c r="B5" s="7" t="s">
        <v>3</v>
      </c>
      <c r="C5" s="12">
        <f>-PMT(C2/12,C3*12,C4)</f>
        <v>3866.5603058855831</v>
      </c>
    </row>
    <row r="6" spans="1:6" x14ac:dyDescent="0.3">
      <c r="C6" s="6"/>
    </row>
    <row r="7" spans="1:6" x14ac:dyDescent="0.3">
      <c r="A7" s="1"/>
      <c r="B7" s="3"/>
      <c r="C7" s="6"/>
    </row>
    <row r="8" spans="1:6" x14ac:dyDescent="0.3">
      <c r="A8" s="1" t="s">
        <v>5</v>
      </c>
      <c r="B8" s="1"/>
      <c r="C8" s="4"/>
    </row>
    <row r="9" spans="1:6" x14ac:dyDescent="0.3">
      <c r="B9" s="7" t="s">
        <v>6</v>
      </c>
      <c r="C9" s="9">
        <v>0.08</v>
      </c>
    </row>
    <row r="10" spans="1:6" x14ac:dyDescent="0.3">
      <c r="B10" s="7" t="s">
        <v>4</v>
      </c>
      <c r="C10" s="10">
        <v>10</v>
      </c>
    </row>
    <row r="11" spans="1:6" x14ac:dyDescent="0.3">
      <c r="B11" s="7" t="s">
        <v>7</v>
      </c>
      <c r="C11" s="11">
        <v>5000</v>
      </c>
    </row>
    <row r="12" spans="1:6" x14ac:dyDescent="0.3">
      <c r="A12" s="1"/>
      <c r="B12" s="7" t="s">
        <v>8</v>
      </c>
      <c r="C12" s="13">
        <f>FV(C9*1,C10*1,-C11,0)</f>
        <v>72432.812329549241</v>
      </c>
    </row>
    <row r="13" spans="1:6" x14ac:dyDescent="0.3">
      <c r="A13" s="1"/>
      <c r="B13" s="1"/>
      <c r="C13" s="5"/>
    </row>
    <row r="14" spans="1:6" x14ac:dyDescent="0.3">
      <c r="B14" s="1"/>
      <c r="C14" s="4"/>
    </row>
    <row r="15" spans="1:6" x14ac:dyDescent="0.3">
      <c r="A15" s="1" t="s">
        <v>9</v>
      </c>
      <c r="B15" s="1"/>
      <c r="C15" s="4"/>
    </row>
    <row r="16" spans="1:6" x14ac:dyDescent="0.3">
      <c r="B16" s="14" t="s">
        <v>10</v>
      </c>
      <c r="C16" s="16">
        <v>50000</v>
      </c>
    </row>
    <row r="17" spans="1:6" x14ac:dyDescent="0.3">
      <c r="B17" s="15" t="s">
        <v>11</v>
      </c>
      <c r="C17" s="17">
        <v>0.05</v>
      </c>
    </row>
    <row r="18" spans="1:6" x14ac:dyDescent="0.3">
      <c r="B18" s="15" t="s">
        <v>4</v>
      </c>
      <c r="C18" s="18">
        <v>3</v>
      </c>
    </row>
    <row r="19" spans="1:6" x14ac:dyDescent="0.3">
      <c r="A19" s="1"/>
      <c r="C19" s="19">
        <f>-PV(C17,C18,0,C16)</f>
        <v>43191.879926573798</v>
      </c>
    </row>
    <row r="20" spans="1:6" x14ac:dyDescent="0.3">
      <c r="B20" s="1"/>
      <c r="C20" s="4"/>
      <c r="D20" s="1"/>
      <c r="E20" s="1"/>
    </row>
    <row r="21" spans="1:6" x14ac:dyDescent="0.3">
      <c r="A21" s="1" t="s">
        <v>12</v>
      </c>
      <c r="B21" s="4"/>
      <c r="C21" s="5"/>
      <c r="D21" s="1"/>
      <c r="E21" s="6"/>
      <c r="F21" s="2"/>
    </row>
    <row r="22" spans="1:6" x14ac:dyDescent="0.3">
      <c r="B22" s="22" t="s">
        <v>13</v>
      </c>
      <c r="C22" s="23" t="s">
        <v>4</v>
      </c>
      <c r="D22" s="20" t="s">
        <v>14</v>
      </c>
      <c r="E22" s="13" t="s">
        <v>15</v>
      </c>
      <c r="F22" s="2"/>
    </row>
    <row r="23" spans="1:6" x14ac:dyDescent="0.3">
      <c r="B23" s="22">
        <v>-10000</v>
      </c>
      <c r="C23" s="23">
        <v>1</v>
      </c>
      <c r="D23" s="21">
        <v>7.0000000000000007E-2</v>
      </c>
      <c r="E23" s="13">
        <f>NPV(D23,B23:B27)</f>
        <v>12831.304903825603</v>
      </c>
      <c r="F23" s="2"/>
    </row>
    <row r="24" spans="1:6" x14ac:dyDescent="0.3">
      <c r="B24" s="22">
        <v>3000</v>
      </c>
      <c r="C24" s="23">
        <v>2</v>
      </c>
      <c r="D24" s="1"/>
      <c r="E24" s="6"/>
      <c r="F24" s="2"/>
    </row>
    <row r="25" spans="1:6" x14ac:dyDescent="0.3">
      <c r="B25" s="22">
        <v>6000</v>
      </c>
      <c r="C25" s="23">
        <v>3</v>
      </c>
      <c r="D25" s="1"/>
      <c r="E25" s="6"/>
      <c r="F25" s="2"/>
    </row>
    <row r="26" spans="1:6" x14ac:dyDescent="0.3">
      <c r="B26" s="22">
        <v>8000</v>
      </c>
      <c r="C26" s="23">
        <v>4</v>
      </c>
    </row>
    <row r="27" spans="1:6" x14ac:dyDescent="0.3">
      <c r="B27" s="22">
        <v>12000</v>
      </c>
      <c r="C27" s="23">
        <v>5</v>
      </c>
    </row>
    <row r="28" spans="1:6" x14ac:dyDescent="0.3">
      <c r="A28" s="1"/>
      <c r="B28" s="1"/>
      <c r="C28" s="4"/>
      <c r="D28" s="1"/>
      <c r="E28" s="3"/>
    </row>
    <row r="29" spans="1:6" x14ac:dyDescent="0.3">
      <c r="B29" s="4"/>
      <c r="C29" s="5"/>
      <c r="D29" s="1"/>
      <c r="E29" s="1"/>
    </row>
    <row r="30" spans="1:6" x14ac:dyDescent="0.3">
      <c r="A30" s="1" t="s">
        <v>16</v>
      </c>
      <c r="B30" s="4"/>
      <c r="C30" s="1"/>
      <c r="D30" s="1"/>
      <c r="E30" s="1"/>
    </row>
    <row r="31" spans="1:6" ht="28.8" x14ac:dyDescent="0.3">
      <c r="B31" s="22" t="s">
        <v>13</v>
      </c>
      <c r="C31" s="23" t="s">
        <v>4</v>
      </c>
      <c r="D31" s="20" t="s">
        <v>14</v>
      </c>
      <c r="E31" s="24" t="s">
        <v>17</v>
      </c>
    </row>
    <row r="32" spans="1:6" x14ac:dyDescent="0.3">
      <c r="B32" s="22">
        <v>-10000</v>
      </c>
      <c r="C32" s="23">
        <v>1</v>
      </c>
      <c r="D32" s="21">
        <v>7.0000000000000007E-2</v>
      </c>
      <c r="E32" s="25">
        <f>IRR(B32:B36)</f>
        <v>0.46459409467915624</v>
      </c>
    </row>
    <row r="33" spans="1:5" x14ac:dyDescent="0.3">
      <c r="B33" s="22">
        <v>3000</v>
      </c>
      <c r="C33" s="23">
        <v>2</v>
      </c>
      <c r="D33" s="1"/>
      <c r="E33" s="1"/>
    </row>
    <row r="34" spans="1:5" x14ac:dyDescent="0.3">
      <c r="B34" s="22">
        <v>6000</v>
      </c>
      <c r="C34" s="23">
        <v>3</v>
      </c>
    </row>
    <row r="35" spans="1:5" x14ac:dyDescent="0.3">
      <c r="B35" s="22">
        <v>8000</v>
      </c>
      <c r="C35" s="23">
        <v>4</v>
      </c>
    </row>
    <row r="36" spans="1:5" x14ac:dyDescent="0.3">
      <c r="A36" s="1"/>
      <c r="B36" s="22">
        <v>12000</v>
      </c>
      <c r="C36" s="23">
        <v>5</v>
      </c>
    </row>
    <row r="37" spans="1:5" x14ac:dyDescent="0.3">
      <c r="B37" s="1"/>
      <c r="C37" s="4"/>
    </row>
    <row r="38" spans="1:5" x14ac:dyDescent="0.3">
      <c r="B38" s="1"/>
      <c r="C38" s="5"/>
    </row>
    <row r="39" spans="1:5" x14ac:dyDescent="0.3">
      <c r="A39" s="1" t="s">
        <v>18</v>
      </c>
      <c r="B39" s="1"/>
      <c r="C39" s="1"/>
    </row>
    <row r="40" spans="1:5" x14ac:dyDescent="0.3">
      <c r="B40" s="23" t="s">
        <v>6</v>
      </c>
      <c r="C40" s="9">
        <v>0.1</v>
      </c>
    </row>
    <row r="41" spans="1:5" x14ac:dyDescent="0.3">
      <c r="B41" s="23" t="s">
        <v>4</v>
      </c>
      <c r="C41" s="10">
        <v>8</v>
      </c>
    </row>
    <row r="42" spans="1:5" x14ac:dyDescent="0.3">
      <c r="A42" s="1"/>
      <c r="B42" s="23" t="s">
        <v>2</v>
      </c>
      <c r="C42" s="11">
        <v>150000</v>
      </c>
    </row>
    <row r="43" spans="1:5" x14ac:dyDescent="0.3">
      <c r="B43" s="23" t="s">
        <v>3</v>
      </c>
      <c r="C43" s="11">
        <f>-PMT(C40/12,C41*12,C42)</f>
        <v>2276.1246146706494</v>
      </c>
    </row>
    <row r="44" spans="1:5" x14ac:dyDescent="0.3">
      <c r="B44" s="1"/>
      <c r="C44" s="5"/>
    </row>
    <row r="45" spans="1:5" x14ac:dyDescent="0.3">
      <c r="B45" s="1"/>
      <c r="C45" s="1"/>
    </row>
    <row r="46" spans="1:5" x14ac:dyDescent="0.3">
      <c r="A46" s="1" t="s">
        <v>19</v>
      </c>
      <c r="B46" s="1"/>
      <c r="C46" s="1"/>
    </row>
    <row r="47" spans="1:5" x14ac:dyDescent="0.3">
      <c r="B47" s="23" t="s">
        <v>13</v>
      </c>
      <c r="C47" s="11">
        <v>2500</v>
      </c>
    </row>
    <row r="48" spans="1:5" x14ac:dyDescent="0.3">
      <c r="A48" s="1"/>
      <c r="B48" s="23" t="s">
        <v>11</v>
      </c>
      <c r="C48" s="9">
        <v>0.06</v>
      </c>
    </row>
    <row r="49" spans="1:4" x14ac:dyDescent="0.3">
      <c r="B49" s="23" t="s">
        <v>4</v>
      </c>
      <c r="C49" s="10">
        <v>15</v>
      </c>
      <c r="D49" s="1"/>
    </row>
    <row r="50" spans="1:4" x14ac:dyDescent="0.3">
      <c r="B50" s="22" t="s">
        <v>8</v>
      </c>
      <c r="C50" s="13">
        <f>FV(C48/12,C49*12,-C47)</f>
        <v>727046.78112357296</v>
      </c>
      <c r="D50" s="1"/>
    </row>
    <row r="51" spans="1:4" x14ac:dyDescent="0.3">
      <c r="B51" s="4"/>
      <c r="C51" s="1"/>
      <c r="D51" s="1"/>
    </row>
    <row r="53" spans="1:4" x14ac:dyDescent="0.3">
      <c r="A53" s="1" t="s">
        <v>20</v>
      </c>
    </row>
    <row r="54" spans="1:4" x14ac:dyDescent="0.3">
      <c r="B54" s="23" t="s">
        <v>8</v>
      </c>
      <c r="C54" s="26">
        <v>1000000</v>
      </c>
    </row>
    <row r="55" spans="1:4" x14ac:dyDescent="0.3">
      <c r="B55" s="23" t="s">
        <v>21</v>
      </c>
      <c r="C55" s="26">
        <v>10000</v>
      </c>
    </row>
    <row r="56" spans="1:4" x14ac:dyDescent="0.3">
      <c r="B56" s="23" t="s">
        <v>11</v>
      </c>
      <c r="C56" s="27">
        <v>0.12</v>
      </c>
    </row>
    <row r="57" spans="1:4" x14ac:dyDescent="0.3">
      <c r="C57" s="11">
        <f>NPER(C56/100,-C55,0,C54)</f>
        <v>94.49722410574185</v>
      </c>
    </row>
    <row r="58" spans="1:4" x14ac:dyDescent="0.3">
      <c r="C58" s="2"/>
      <c r="D58" s="2"/>
    </row>
    <row r="59" spans="1:4" x14ac:dyDescent="0.3">
      <c r="A59" s="1"/>
    </row>
    <row r="60" spans="1:4" x14ac:dyDescent="0.3">
      <c r="A60" s="1" t="s">
        <v>22</v>
      </c>
      <c r="B60" s="1"/>
      <c r="C60" s="4"/>
    </row>
    <row r="61" spans="1:4" x14ac:dyDescent="0.3">
      <c r="B61" s="23" t="s">
        <v>6</v>
      </c>
      <c r="C61" s="25">
        <v>0.09</v>
      </c>
    </row>
    <row r="62" spans="1:4" x14ac:dyDescent="0.3">
      <c r="B62" s="23" t="s">
        <v>4</v>
      </c>
      <c r="C62" s="10">
        <v>5</v>
      </c>
    </row>
    <row r="63" spans="1:4" x14ac:dyDescent="0.3">
      <c r="B63" s="23" t="s">
        <v>2</v>
      </c>
      <c r="C63" s="13">
        <v>300000</v>
      </c>
    </row>
    <row r="64" spans="1:4" x14ac:dyDescent="0.3">
      <c r="B64" s="23" t="s">
        <v>23</v>
      </c>
      <c r="C64" s="13">
        <f>-PMT(C61/12,C62*12,C63)</f>
        <v>6227.5065679062027</v>
      </c>
    </row>
    <row r="67" spans="1:3" x14ac:dyDescent="0.3">
      <c r="A67" s="1" t="s">
        <v>24</v>
      </c>
    </row>
    <row r="68" spans="1:3" x14ac:dyDescent="0.3">
      <c r="B68" s="23" t="s">
        <v>13</v>
      </c>
      <c r="C68" s="26">
        <v>50000</v>
      </c>
    </row>
    <row r="69" spans="1:3" x14ac:dyDescent="0.3">
      <c r="B69" s="23" t="s">
        <v>11</v>
      </c>
      <c r="C69" s="27">
        <v>7.0000000000000007E-2</v>
      </c>
    </row>
    <row r="70" spans="1:3" x14ac:dyDescent="0.3">
      <c r="B70" s="23" t="s">
        <v>4</v>
      </c>
      <c r="C70" s="28">
        <v>10</v>
      </c>
    </row>
    <row r="71" spans="1:3" x14ac:dyDescent="0.3">
      <c r="C71" s="11">
        <f>PV(C69,C70,0,-C68)</f>
        <v>25417.464606735888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Arjee</dc:creator>
  <cp:lastModifiedBy>Sahil Arjee</cp:lastModifiedBy>
  <dcterms:created xsi:type="dcterms:W3CDTF">2024-03-02T15:19:23Z</dcterms:created>
  <dcterms:modified xsi:type="dcterms:W3CDTF">2024-03-05T16:38:19Z</dcterms:modified>
</cp:coreProperties>
</file>