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hithi\Documents\spring\statistics and probability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" i="1"/>
  <c r="U40" i="1"/>
  <c r="U4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2" i="1"/>
  <c r="T4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  <c r="Q36" i="1"/>
  <c r="Q37" i="1"/>
  <c r="Q38" i="1"/>
  <c r="Q39" i="1"/>
  <c r="Q40" i="1"/>
  <c r="Q4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" i="1"/>
</calcChain>
</file>

<file path=xl/sharedStrings.xml><?xml version="1.0" encoding="utf-8"?>
<sst xmlns="http://schemas.openxmlformats.org/spreadsheetml/2006/main" count="7" uniqueCount="7">
  <si>
    <t>means</t>
  </si>
  <si>
    <t>z-stat</t>
  </si>
  <si>
    <t>P-value z</t>
  </si>
  <si>
    <t>error 1 z</t>
  </si>
  <si>
    <t>t-stat</t>
  </si>
  <si>
    <t>P-value t</t>
  </si>
  <si>
    <t>Error 1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</si>
</sst>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41</xdr:row>
      <xdr:rowOff>180974</xdr:rowOff>
    </xdr:from>
    <xdr:to>
      <xdr:col>23</xdr:col>
      <xdr:colOff>0</xdr:colOff>
      <xdr:row>48</xdr:row>
      <xdr:rowOff>76199</xdr:rowOff>
    </xdr:to>
    <xdr:sp macro="" textlink="">
      <xdr:nvSpPr>
        <xdr:cNvPr id="2" name="TextBox 1"/>
        <xdr:cNvSpPr txBox="1"/>
      </xdr:nvSpPr>
      <xdr:spPr>
        <a:xfrm>
          <a:off x="10382250" y="7991474"/>
          <a:ext cx="3638550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sahithi visvanathan,</a:t>
          </a:r>
          <a:r>
            <a:rPr lang="en-US" sz="1100" baseline="0"/>
            <a:t> 324-02, lab 6, seed #9149</a:t>
          </a:r>
        </a:p>
        <a:p>
          <a:endParaRPr lang="en-US" sz="1100"/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 z-test, type 1 error occurred 0 time out of 40 - 0 % rate.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 t-test, type 1 error occured 0 times out of 40 - 0% rate.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Both rates do not exceed the 5%  level  of significance. 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topLeftCell="H39" workbookViewId="0">
      <selection activeCell="Q1" sqref="Q1:W49"/>
    </sheetView>
  </sheetViews>
  <sheetFormatPr defaultRowHeight="15" x14ac:dyDescent="0.25"/>
  <sheetData>
    <row r="1" spans="1:23" x14ac:dyDescent="0.25"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</row>
    <row r="2" spans="1:23" x14ac:dyDescent="0.25">
      <c r="A2">
        <v>135.71997821272817</v>
      </c>
      <c r="B2">
        <v>129.00604284950532</v>
      </c>
      <c r="C2">
        <v>168.34496288211085</v>
      </c>
      <c r="D2">
        <v>137.69590092706494</v>
      </c>
      <c r="E2">
        <v>67.841341812163591</v>
      </c>
      <c r="F2">
        <v>161.2177076516673</v>
      </c>
      <c r="G2">
        <v>152.86809154204093</v>
      </c>
      <c r="H2">
        <v>152.17823981074616</v>
      </c>
      <c r="I2">
        <v>134.77669578278437</v>
      </c>
      <c r="J2">
        <v>180.43919605261181</v>
      </c>
      <c r="K2">
        <v>120.04097167518921</v>
      </c>
      <c r="L2">
        <v>182.33344614272937</v>
      </c>
      <c r="M2">
        <v>158.94006007001735</v>
      </c>
      <c r="N2">
        <v>153.30392140313052</v>
      </c>
      <c r="O2">
        <v>179.86189429066144</v>
      </c>
      <c r="P2">
        <v>91.891837806906551</v>
      </c>
      <c r="Q2">
        <f>AVERAGE(A2:P2)</f>
        <v>144.15376805700362</v>
      </c>
      <c r="R2">
        <f>(Q2-150)/10</f>
        <v>-0.58462319429963827</v>
      </c>
      <c r="S2">
        <f>NORMSDIST(R2)</f>
        <v>0.27940055416857257</v>
      </c>
      <c r="T2">
        <f>IF(S2&lt;0.05,1,0)</f>
        <v>0</v>
      </c>
      <c r="U2">
        <f>(Q2-150)/STDEV(A2:P2)/4</f>
        <v>-4.6318969416472532E-2</v>
      </c>
      <c r="V2">
        <f>IF(U2&lt;0,TDIST(ABS(U2),15,1),1-TDIST(ABS(U2),15,1))</f>
        <v>0.48183353473894563</v>
      </c>
      <c r="W2">
        <f>IF(V2&lt;0.05,1,0)</f>
        <v>0</v>
      </c>
    </row>
    <row r="3" spans="1:23" x14ac:dyDescent="0.25">
      <c r="A3">
        <v>201.26694304635748</v>
      </c>
      <c r="B3">
        <v>136.88485902675893</v>
      </c>
      <c r="C3">
        <v>113.45950421527959</v>
      </c>
      <c r="D3">
        <v>133.99071046151221</v>
      </c>
      <c r="E3">
        <v>183.10306055936962</v>
      </c>
      <c r="F3">
        <v>220.8889274392277</v>
      </c>
      <c r="G3">
        <v>134.58897607633844</v>
      </c>
      <c r="H3">
        <v>169.64658622455318</v>
      </c>
      <c r="I3">
        <v>114.21465766616166</v>
      </c>
      <c r="J3">
        <v>159.58439159148838</v>
      </c>
      <c r="K3">
        <v>192.18163667246699</v>
      </c>
      <c r="L3">
        <v>154.79567461297847</v>
      </c>
      <c r="M3">
        <v>177.20184966165107</v>
      </c>
      <c r="N3">
        <v>169.10980245156679</v>
      </c>
      <c r="O3">
        <v>156.28178895567544</v>
      </c>
      <c r="P3">
        <v>148.44976628082804</v>
      </c>
      <c r="Q3">
        <f t="shared" ref="Q3:Q41" si="0">AVERAGE(A3:P3)</f>
        <v>160.35307093388838</v>
      </c>
      <c r="R3">
        <f t="shared" ref="R3:R41" si="1">(Q3-150)/10</f>
        <v>1.0353070933888375</v>
      </c>
      <c r="S3">
        <f t="shared" ref="S3:S41" si="2">NORMSDIST(R3)</f>
        <v>0.84973724090156533</v>
      </c>
      <c r="T3">
        <f t="shared" ref="T3:T41" si="3">IF(S3&lt;0.05,1,0)</f>
        <v>0</v>
      </c>
      <c r="U3">
        <f t="shared" ref="U3:U41" si="4">(Q3-150)/STDEV(A3:P3)/4</f>
        <v>8.5509113381993837E-2</v>
      </c>
      <c r="V3">
        <f t="shared" ref="V3:V41" si="5">IF(U3&lt;0,TDIST(ABS(U3),15,1),1-TDIST(ABS(U3),15,1))</f>
        <v>0.53350621783966767</v>
      </c>
      <c r="W3">
        <f t="shared" ref="W3:W41" si="6">IF(V3&lt;0.05,1,0)</f>
        <v>0</v>
      </c>
    </row>
    <row r="4" spans="1:23" x14ac:dyDescent="0.25">
      <c r="A4">
        <v>183.33198037580587</v>
      </c>
      <c r="B4">
        <v>192.07513484288938</v>
      </c>
      <c r="C4">
        <v>149.85157046467066</v>
      </c>
      <c r="D4">
        <v>120.54092091275379</v>
      </c>
      <c r="E4">
        <v>118.83639141742606</v>
      </c>
      <c r="F4">
        <v>165.34513103251811</v>
      </c>
      <c r="G4">
        <v>189.97811290901154</v>
      </c>
      <c r="H4">
        <v>130.29470589244738</v>
      </c>
      <c r="I4">
        <v>177.58870323305018</v>
      </c>
      <c r="J4">
        <v>139.24618012097199</v>
      </c>
      <c r="K4">
        <v>147.34050106781069</v>
      </c>
      <c r="L4">
        <v>68.265530141070485</v>
      </c>
      <c r="M4">
        <v>115.25721144280396</v>
      </c>
      <c r="N4">
        <v>120.29954101890326</v>
      </c>
      <c r="O4">
        <v>239.49064067564905</v>
      </c>
      <c r="P4">
        <v>77.367389318533242</v>
      </c>
      <c r="Q4">
        <f t="shared" si="0"/>
        <v>145.94435280414473</v>
      </c>
      <c r="R4">
        <f t="shared" si="1"/>
        <v>-0.4055647195855272</v>
      </c>
      <c r="S4">
        <f t="shared" si="2"/>
        <v>0.34253122797303825</v>
      </c>
      <c r="T4">
        <f t="shared" si="3"/>
        <v>0</v>
      </c>
      <c r="U4">
        <f t="shared" si="4"/>
        <v>-2.281793924339157E-2</v>
      </c>
      <c r="V4">
        <f t="shared" si="5"/>
        <v>0.49104813796504365</v>
      </c>
      <c r="W4">
        <f t="shared" si="6"/>
        <v>0</v>
      </c>
    </row>
    <row r="5" spans="1:23" x14ac:dyDescent="0.25">
      <c r="A5">
        <v>165.25950210634619</v>
      </c>
      <c r="B5">
        <v>194.47019819053821</v>
      </c>
      <c r="C5">
        <v>154.96829670737498</v>
      </c>
      <c r="D5">
        <v>143.78637767222244</v>
      </c>
      <c r="E5">
        <v>161.78218553832266</v>
      </c>
      <c r="F5">
        <v>96.211210044566542</v>
      </c>
      <c r="G5">
        <v>153.46053639077581</v>
      </c>
      <c r="H5">
        <v>144.89291440113448</v>
      </c>
      <c r="I5">
        <v>204.52329787658527</v>
      </c>
      <c r="J5">
        <v>151.92389961739536</v>
      </c>
      <c r="K5">
        <v>132.69254319893662</v>
      </c>
      <c r="L5">
        <v>162.4357029562816</v>
      </c>
      <c r="M5">
        <v>116.71995177166536</v>
      </c>
      <c r="N5">
        <v>170.90969246637542</v>
      </c>
      <c r="O5">
        <v>121.33772922097705</v>
      </c>
      <c r="P5">
        <v>185.2768438460771</v>
      </c>
      <c r="Q5">
        <f t="shared" si="0"/>
        <v>153.79068012534844</v>
      </c>
      <c r="R5">
        <f t="shared" si="1"/>
        <v>0.37906801253484446</v>
      </c>
      <c r="S5">
        <f t="shared" si="2"/>
        <v>0.64768132045075988</v>
      </c>
      <c r="T5">
        <f t="shared" si="3"/>
        <v>0</v>
      </c>
      <c r="U5">
        <f t="shared" si="4"/>
        <v>3.3290344877433931E-2</v>
      </c>
      <c r="V5">
        <f t="shared" si="5"/>
        <v>0.51305899920482412</v>
      </c>
      <c r="W5">
        <f t="shared" si="6"/>
        <v>0</v>
      </c>
    </row>
    <row r="6" spans="1:23" x14ac:dyDescent="0.25">
      <c r="A6">
        <v>119.34784576296806</v>
      </c>
      <c r="B6">
        <v>58.111931290477514</v>
      </c>
      <c r="C6">
        <v>186.05555320973508</v>
      </c>
      <c r="D6">
        <v>168.07006810849998</v>
      </c>
      <c r="E6">
        <v>139.83198565838393</v>
      </c>
      <c r="F6">
        <v>145.77094058622606</v>
      </c>
      <c r="G6">
        <v>169.03435986605473</v>
      </c>
      <c r="H6">
        <v>282.60869309306145</v>
      </c>
      <c r="I6">
        <v>35.153374634683132</v>
      </c>
      <c r="J6">
        <v>192.44939191266894</v>
      </c>
      <c r="K6">
        <v>86.505446385126561</v>
      </c>
      <c r="L6">
        <v>163.75942701997701</v>
      </c>
      <c r="M6">
        <v>146.65924406144768</v>
      </c>
      <c r="N6">
        <v>144.76640368811786</v>
      </c>
      <c r="O6">
        <v>76.770760794170201</v>
      </c>
      <c r="P6">
        <v>129.19549059588462</v>
      </c>
      <c r="Q6">
        <f t="shared" si="0"/>
        <v>140.25568229171768</v>
      </c>
      <c r="R6">
        <f t="shared" si="1"/>
        <v>-0.9744317708282324</v>
      </c>
      <c r="S6">
        <f t="shared" si="2"/>
        <v>0.16492110049407246</v>
      </c>
      <c r="T6">
        <f t="shared" si="3"/>
        <v>0</v>
      </c>
      <c r="U6">
        <f t="shared" si="4"/>
        <v>-4.1135986318163183E-2</v>
      </c>
      <c r="V6">
        <f t="shared" si="5"/>
        <v>0.48386501953117089</v>
      </c>
      <c r="W6">
        <f t="shared" si="6"/>
        <v>0</v>
      </c>
    </row>
    <row r="7" spans="1:23" x14ac:dyDescent="0.25">
      <c r="A7">
        <v>95.086710795294493</v>
      </c>
      <c r="B7">
        <v>148.82938936934806</v>
      </c>
      <c r="C7">
        <v>226.22365956194699</v>
      </c>
      <c r="D7">
        <v>93.070542940404266</v>
      </c>
      <c r="E7">
        <v>169.22649062180426</v>
      </c>
      <c r="F7">
        <v>185.97751856432296</v>
      </c>
      <c r="G7">
        <v>198.09116944670677</v>
      </c>
      <c r="H7">
        <v>186.9230292562861</v>
      </c>
      <c r="I7">
        <v>147.17178980063181</v>
      </c>
      <c r="J7">
        <v>217.8741344017908</v>
      </c>
      <c r="K7">
        <v>125.59780240408145</v>
      </c>
      <c r="L7">
        <v>132.89727045630571</v>
      </c>
      <c r="M7">
        <v>169.45345502463169</v>
      </c>
      <c r="N7">
        <v>180.16193659277633</v>
      </c>
      <c r="O7">
        <v>124.10259311436675</v>
      </c>
      <c r="P7">
        <v>151.92389961739536</v>
      </c>
      <c r="Q7">
        <f t="shared" si="0"/>
        <v>159.53821199800586</v>
      </c>
      <c r="R7">
        <f t="shared" si="1"/>
        <v>0.95382119980058633</v>
      </c>
      <c r="S7">
        <f t="shared" si="2"/>
        <v>0.82991292179281073</v>
      </c>
      <c r="T7">
        <f t="shared" si="3"/>
        <v>0</v>
      </c>
      <c r="U7">
        <f t="shared" si="4"/>
        <v>6.0350390718125251E-2</v>
      </c>
      <c r="V7">
        <f t="shared" si="5"/>
        <v>0.52366334486093202</v>
      </c>
      <c r="W7">
        <f t="shared" si="6"/>
        <v>0</v>
      </c>
    </row>
    <row r="8" spans="1:23" x14ac:dyDescent="0.25">
      <c r="A8">
        <v>120.4083165852353</v>
      </c>
      <c r="B8">
        <v>120.55692801950499</v>
      </c>
      <c r="C8">
        <v>150.24328983272426</v>
      </c>
      <c r="D8">
        <v>133.81817931658588</v>
      </c>
      <c r="E8">
        <v>205.11810741154477</v>
      </c>
      <c r="F8">
        <v>120.90890246909112</v>
      </c>
      <c r="G8">
        <v>172.28325683972798</v>
      </c>
      <c r="H8">
        <v>194.01890691951849</v>
      </c>
      <c r="I8">
        <v>151.07875166577287</v>
      </c>
      <c r="J8">
        <v>110.22306731902063</v>
      </c>
      <c r="K8">
        <v>120.48062141402625</v>
      </c>
      <c r="L8">
        <v>102.4588929489255</v>
      </c>
      <c r="M8">
        <v>117.33458829112351</v>
      </c>
      <c r="N8">
        <v>84.832703729625791</v>
      </c>
      <c r="O8">
        <v>157.69864527683239</v>
      </c>
      <c r="P8">
        <v>104.50471033109352</v>
      </c>
      <c r="Q8">
        <f t="shared" si="0"/>
        <v>135.37299177314708</v>
      </c>
      <c r="R8">
        <f t="shared" si="1"/>
        <v>-1.4627008226852922</v>
      </c>
      <c r="S8">
        <f t="shared" si="2"/>
        <v>7.1774630483604746E-2</v>
      </c>
      <c r="T8">
        <f t="shared" si="3"/>
        <v>0</v>
      </c>
      <c r="U8">
        <f t="shared" si="4"/>
        <v>-0.1084381606265543</v>
      </c>
      <c r="V8">
        <f t="shared" si="5"/>
        <v>0.45754269761057093</v>
      </c>
      <c r="W8">
        <f t="shared" si="6"/>
        <v>0</v>
      </c>
    </row>
    <row r="9" spans="1:23" x14ac:dyDescent="0.25">
      <c r="A9">
        <v>170.5841388378758</v>
      </c>
      <c r="B9">
        <v>70.393020147457719</v>
      </c>
      <c r="C9">
        <v>132.9609805601649</v>
      </c>
      <c r="D9">
        <v>191.09797373530455</v>
      </c>
      <c r="E9">
        <v>149.37726897769608</v>
      </c>
      <c r="F9">
        <v>205.30055204872042</v>
      </c>
      <c r="G9">
        <v>131.94011823215988</v>
      </c>
      <c r="H9">
        <v>127.56649463553913</v>
      </c>
      <c r="I9">
        <v>167.38817445584573</v>
      </c>
      <c r="J9">
        <v>174.38373485347256</v>
      </c>
      <c r="K9">
        <v>143.93808138847817</v>
      </c>
      <c r="L9">
        <v>162.50959940080065</v>
      </c>
      <c r="M9">
        <v>164.37138053006493</v>
      </c>
      <c r="N9">
        <v>191.2487679568585</v>
      </c>
      <c r="O9">
        <v>87.416396278422326</v>
      </c>
      <c r="P9">
        <v>156.65381776343565</v>
      </c>
      <c r="Q9">
        <f t="shared" si="0"/>
        <v>151.69565623764356</v>
      </c>
      <c r="R9">
        <f t="shared" si="1"/>
        <v>0.16956562376435613</v>
      </c>
      <c r="S9">
        <f t="shared" si="2"/>
        <v>0.56732412037843738</v>
      </c>
      <c r="T9">
        <f t="shared" si="3"/>
        <v>0</v>
      </c>
      <c r="U9">
        <f t="shared" si="4"/>
        <v>1.1744788761368696E-2</v>
      </c>
      <c r="V9">
        <f t="shared" si="5"/>
        <v>0.50460799201714235</v>
      </c>
      <c r="W9">
        <f t="shared" si="6"/>
        <v>0</v>
      </c>
    </row>
    <row r="10" spans="1:23" x14ac:dyDescent="0.25">
      <c r="A10">
        <v>116.3028575014323</v>
      </c>
      <c r="B10">
        <v>163.17976057180203</v>
      </c>
      <c r="C10">
        <v>146.02623574901372</v>
      </c>
      <c r="D10">
        <v>180.34119799849577</v>
      </c>
      <c r="E10">
        <v>139.7339876042679</v>
      </c>
      <c r="F10">
        <v>132.40646164049394</v>
      </c>
      <c r="G10">
        <v>101.96549207321368</v>
      </c>
      <c r="H10">
        <v>159.06875357031822</v>
      </c>
      <c r="I10">
        <v>147.93208189657889</v>
      </c>
      <c r="J10">
        <v>220.72776497807354</v>
      </c>
      <c r="K10">
        <v>126.9189344078768</v>
      </c>
      <c r="L10">
        <v>193.14915713621303</v>
      </c>
      <c r="M10">
        <v>149.10182850726414</v>
      </c>
      <c r="N10">
        <v>87.049688014667481</v>
      </c>
      <c r="O10">
        <v>185.41699697962031</v>
      </c>
      <c r="P10">
        <v>112.4064912495669</v>
      </c>
      <c r="Q10">
        <f t="shared" si="0"/>
        <v>147.60798061743117</v>
      </c>
      <c r="R10">
        <f t="shared" si="1"/>
        <v>-0.2392019382568833</v>
      </c>
      <c r="S10">
        <f t="shared" si="2"/>
        <v>0.40547449988766288</v>
      </c>
      <c r="T10">
        <f t="shared" si="3"/>
        <v>0</v>
      </c>
      <c r="U10">
        <f t="shared" si="4"/>
        <v>-1.6806476836195017E-2</v>
      </c>
      <c r="V10">
        <f t="shared" si="5"/>
        <v>0.49340625675972316</v>
      </c>
      <c r="W10">
        <f t="shared" si="6"/>
        <v>0</v>
      </c>
    </row>
    <row r="11" spans="1:23" x14ac:dyDescent="0.25">
      <c r="A11">
        <v>177.28284016484395</v>
      </c>
      <c r="B11">
        <v>204.97613528859802</v>
      </c>
      <c r="C11">
        <v>155.92576725466643</v>
      </c>
      <c r="D11">
        <v>122.03740349505097</v>
      </c>
      <c r="E11">
        <v>186.02799552027136</v>
      </c>
      <c r="F11">
        <v>131.70942490105517</v>
      </c>
      <c r="G11">
        <v>130.18411133671179</v>
      </c>
      <c r="H11">
        <v>174.8237483901903</v>
      </c>
      <c r="I11">
        <v>96.735624689608812</v>
      </c>
      <c r="J11">
        <v>131.6516265127575</v>
      </c>
      <c r="K11">
        <v>164.46933310944587</v>
      </c>
      <c r="L11">
        <v>132.5007762410678</v>
      </c>
      <c r="M11">
        <v>181.11799742328003</v>
      </c>
      <c r="N11">
        <v>66.017986834049225</v>
      </c>
      <c r="O11">
        <v>160.08902472676709</v>
      </c>
      <c r="P11">
        <v>130.76318661333062</v>
      </c>
      <c r="Q11">
        <f t="shared" si="0"/>
        <v>146.64456140635593</v>
      </c>
      <c r="R11">
        <f t="shared" si="1"/>
        <v>-0.33554385936440667</v>
      </c>
      <c r="S11">
        <f t="shared" si="2"/>
        <v>0.36860743267929086</v>
      </c>
      <c r="T11">
        <f t="shared" si="3"/>
        <v>0</v>
      </c>
      <c r="U11">
        <f t="shared" si="4"/>
        <v>-2.34300367702692E-2</v>
      </c>
      <c r="V11">
        <f t="shared" si="5"/>
        <v>0.49080804804659872</v>
      </c>
      <c r="W11">
        <f t="shared" si="6"/>
        <v>0</v>
      </c>
    </row>
    <row r="12" spans="1:23" x14ac:dyDescent="0.25">
      <c r="A12">
        <v>128.01983226963785</v>
      </c>
      <c r="B12">
        <v>230.10101737454534</v>
      </c>
      <c r="C12">
        <v>162.7669409266673</v>
      </c>
      <c r="D12">
        <v>141.80822669586632</v>
      </c>
      <c r="E12">
        <v>178.44517439370975</v>
      </c>
      <c r="F12">
        <v>123.94388628890738</v>
      </c>
      <c r="G12">
        <v>161.57782207883429</v>
      </c>
      <c r="H12">
        <v>124.92723196046427</v>
      </c>
      <c r="I12">
        <v>198.57374733546749</v>
      </c>
      <c r="J12">
        <v>157.14453562977724</v>
      </c>
      <c r="K12">
        <v>152.90797288471367</v>
      </c>
      <c r="L12">
        <v>109.99160091741942</v>
      </c>
      <c r="M12">
        <v>168.39598553488031</v>
      </c>
      <c r="N12">
        <v>164.39098014088813</v>
      </c>
      <c r="O12">
        <v>146.84041540604085</v>
      </c>
      <c r="P12">
        <v>150.61045284382999</v>
      </c>
      <c r="Q12">
        <f t="shared" si="0"/>
        <v>156.2778639176031</v>
      </c>
      <c r="R12">
        <f t="shared" si="1"/>
        <v>0.62778639176030993</v>
      </c>
      <c r="S12">
        <f t="shared" si="2"/>
        <v>0.73492805905204817</v>
      </c>
      <c r="T12">
        <f t="shared" si="3"/>
        <v>0</v>
      </c>
      <c r="U12">
        <f t="shared" si="4"/>
        <v>5.2657939560566816E-2</v>
      </c>
      <c r="V12">
        <f t="shared" si="5"/>
        <v>0.52065032956378432</v>
      </c>
      <c r="W12">
        <f t="shared" si="6"/>
        <v>0</v>
      </c>
    </row>
    <row r="13" spans="1:23" x14ac:dyDescent="0.25">
      <c r="A13">
        <v>129.29353412473574</v>
      </c>
      <c r="B13">
        <v>124.7893070889404</v>
      </c>
      <c r="C13">
        <v>159.46793079492636</v>
      </c>
      <c r="D13">
        <v>166.41456037759781</v>
      </c>
      <c r="E13">
        <v>171.61100383091252</v>
      </c>
      <c r="F13">
        <v>104.05787558411248</v>
      </c>
      <c r="G13">
        <v>187.23334884853102</v>
      </c>
      <c r="H13">
        <v>145.02242644666694</v>
      </c>
      <c r="I13">
        <v>101.45180946565233</v>
      </c>
      <c r="J13">
        <v>196.40687620849349</v>
      </c>
      <c r="K13">
        <v>171.96238710894249</v>
      </c>
      <c r="L13">
        <v>117.61562215397134</v>
      </c>
      <c r="M13">
        <v>100.95595295424573</v>
      </c>
      <c r="N13">
        <v>153.43288775184192</v>
      </c>
      <c r="O13">
        <v>137.16220943606459</v>
      </c>
      <c r="P13">
        <v>153.67863322026096</v>
      </c>
      <c r="Q13">
        <f t="shared" si="0"/>
        <v>145.03477283724351</v>
      </c>
      <c r="R13">
        <f t="shared" si="1"/>
        <v>-0.49652271627564915</v>
      </c>
      <c r="S13">
        <f t="shared" si="2"/>
        <v>0.30976283215301637</v>
      </c>
      <c r="T13">
        <f t="shared" si="3"/>
        <v>0</v>
      </c>
      <c r="U13">
        <f t="shared" si="4"/>
        <v>-4.1141630340500827E-2</v>
      </c>
      <c r="V13">
        <f t="shared" si="5"/>
        <v>0.48386280707893503</v>
      </c>
      <c r="W13">
        <f t="shared" si="6"/>
        <v>0</v>
      </c>
    </row>
    <row r="14" spans="1:23" x14ac:dyDescent="0.25">
      <c r="A14">
        <v>144.46995389007498</v>
      </c>
      <c r="B14">
        <v>171.38826857844833</v>
      </c>
      <c r="C14">
        <v>221.31966412998736</v>
      </c>
      <c r="D14">
        <v>162.59636519534979</v>
      </c>
      <c r="E14">
        <v>116.1630681657698</v>
      </c>
      <c r="F14">
        <v>168.91794454422779</v>
      </c>
      <c r="G14">
        <v>145.91555024380796</v>
      </c>
      <c r="H14">
        <v>138.60712366877124</v>
      </c>
      <c r="I14">
        <v>149.66184986988083</v>
      </c>
      <c r="J14">
        <v>217.9257937008515</v>
      </c>
      <c r="K14">
        <v>131.30761014181189</v>
      </c>
      <c r="L14">
        <v>118.79491845902521</v>
      </c>
      <c r="M14">
        <v>140.4344804235734</v>
      </c>
      <c r="N14">
        <v>104.94599716039374</v>
      </c>
      <c r="O14">
        <v>184.36507540754974</v>
      </c>
      <c r="P14">
        <v>159.91540218819864</v>
      </c>
      <c r="Q14">
        <f t="shared" si="0"/>
        <v>154.79556661048264</v>
      </c>
      <c r="R14">
        <f t="shared" si="1"/>
        <v>0.47955666104826378</v>
      </c>
      <c r="S14">
        <f t="shared" si="2"/>
        <v>0.68422866529812443</v>
      </c>
      <c r="T14">
        <f t="shared" si="3"/>
        <v>0</v>
      </c>
      <c r="U14">
        <f t="shared" si="4"/>
        <v>3.6310742565328978E-2</v>
      </c>
      <c r="V14">
        <f t="shared" si="5"/>
        <v>0.51424329614766484</v>
      </c>
      <c r="W14">
        <f t="shared" si="6"/>
        <v>0</v>
      </c>
    </row>
    <row r="15" spans="1:23" x14ac:dyDescent="0.25">
      <c r="A15">
        <v>113.0441379849799</v>
      </c>
      <c r="B15">
        <v>187.58395905606449</v>
      </c>
      <c r="C15">
        <v>142.00190359260887</v>
      </c>
      <c r="D15">
        <v>140.24862518126611</v>
      </c>
      <c r="E15">
        <v>149.71696524880826</v>
      </c>
      <c r="F15">
        <v>156.63208084006328</v>
      </c>
      <c r="G15">
        <v>138.22099769313354</v>
      </c>
      <c r="H15">
        <v>106.91105141304433</v>
      </c>
      <c r="I15">
        <v>197.50381776830181</v>
      </c>
      <c r="J15">
        <v>114.19182934914716</v>
      </c>
      <c r="K15">
        <v>150.61354512581602</v>
      </c>
      <c r="L15">
        <v>204.60078682517633</v>
      </c>
      <c r="M15">
        <v>202.67602318781428</v>
      </c>
      <c r="N15">
        <v>184.54688339843415</v>
      </c>
      <c r="O15">
        <v>140.62015376694035</v>
      </c>
      <c r="P15">
        <v>140.5006006883923</v>
      </c>
      <c r="Q15">
        <f t="shared" si="0"/>
        <v>154.35083506999945</v>
      </c>
      <c r="R15">
        <f t="shared" si="1"/>
        <v>0.4350835069999448</v>
      </c>
      <c r="S15">
        <f t="shared" si="2"/>
        <v>0.66824909275224953</v>
      </c>
      <c r="T15">
        <f t="shared" si="3"/>
        <v>0</v>
      </c>
      <c r="U15">
        <f t="shared" si="4"/>
        <v>3.4012085488977974E-2</v>
      </c>
      <c r="V15">
        <f t="shared" si="5"/>
        <v>0.51334200544347697</v>
      </c>
      <c r="W15">
        <f t="shared" si="6"/>
        <v>0</v>
      </c>
    </row>
    <row r="16" spans="1:23" x14ac:dyDescent="0.25">
      <c r="A16">
        <v>138.07711563131306</v>
      </c>
      <c r="B16">
        <v>199.48178684571758</v>
      </c>
      <c r="C16">
        <v>147.01840351917781</v>
      </c>
      <c r="D16">
        <v>165.20356818218715</v>
      </c>
      <c r="E16">
        <v>114.36054061632603</v>
      </c>
      <c r="F16">
        <v>142.53500391205307</v>
      </c>
      <c r="G16">
        <v>143.32758306991309</v>
      </c>
      <c r="H16">
        <v>193.17644197726622</v>
      </c>
      <c r="I16">
        <v>191.2019289797172</v>
      </c>
      <c r="J16">
        <v>175.47999429225456</v>
      </c>
      <c r="K16">
        <v>77.839598967693746</v>
      </c>
      <c r="L16">
        <v>107.91422406909987</v>
      </c>
      <c r="M16">
        <v>159.8270447779214</v>
      </c>
      <c r="N16">
        <v>60.916085354983807</v>
      </c>
      <c r="O16">
        <v>161.31006683863234</v>
      </c>
      <c r="P16">
        <v>132.20064298948273</v>
      </c>
      <c r="Q16">
        <f t="shared" si="0"/>
        <v>144.36687687648373</v>
      </c>
      <c r="R16">
        <f t="shared" si="1"/>
        <v>-0.56331231235162704</v>
      </c>
      <c r="S16">
        <f t="shared" si="2"/>
        <v>0.28661111777734571</v>
      </c>
      <c r="T16">
        <f t="shared" si="3"/>
        <v>0</v>
      </c>
      <c r="U16">
        <f t="shared" si="4"/>
        <v>-3.5686074915458416E-2</v>
      </c>
      <c r="V16">
        <f t="shared" si="5"/>
        <v>0.48600162485062071</v>
      </c>
      <c r="W16">
        <f t="shared" si="6"/>
        <v>0</v>
      </c>
    </row>
    <row r="17" spans="1:23" x14ac:dyDescent="0.25">
      <c r="A17">
        <v>245.0261892285198</v>
      </c>
      <c r="B17">
        <v>61.737540969625115</v>
      </c>
      <c r="C17">
        <v>85.492996883112937</v>
      </c>
      <c r="D17">
        <v>169.47414602909703</v>
      </c>
      <c r="E17">
        <v>184.76507117738947</v>
      </c>
      <c r="F17">
        <v>82.510036160238087</v>
      </c>
      <c r="G17">
        <v>79.417936073150486</v>
      </c>
      <c r="H17">
        <v>203.37587936082855</v>
      </c>
      <c r="I17">
        <v>132.90063558670226</v>
      </c>
      <c r="J17">
        <v>170.94475348712876</v>
      </c>
      <c r="K17">
        <v>208.97436494706199</v>
      </c>
      <c r="L17">
        <v>53.580464888364077</v>
      </c>
      <c r="M17">
        <v>174.66808837198187</v>
      </c>
      <c r="N17">
        <v>139.69287844374776</v>
      </c>
      <c r="O17">
        <v>123.63665897864848</v>
      </c>
      <c r="P17">
        <v>150.60740603657905</v>
      </c>
      <c r="Q17">
        <f t="shared" si="0"/>
        <v>141.67531541388598</v>
      </c>
      <c r="R17">
        <f t="shared" si="1"/>
        <v>-0.83246845861140173</v>
      </c>
      <c r="S17">
        <f t="shared" si="2"/>
        <v>0.20257228727270496</v>
      </c>
      <c r="T17">
        <f t="shared" si="3"/>
        <v>0</v>
      </c>
      <c r="U17">
        <f t="shared" si="4"/>
        <v>-3.6501640211821167E-2</v>
      </c>
      <c r="V17">
        <f t="shared" si="5"/>
        <v>0.48568185748127435</v>
      </c>
      <c r="W17">
        <f t="shared" si="6"/>
        <v>0</v>
      </c>
    </row>
    <row r="18" spans="1:23" x14ac:dyDescent="0.25">
      <c r="A18">
        <v>160.95381776394788</v>
      </c>
      <c r="B18">
        <v>127.04171619261615</v>
      </c>
      <c r="C18">
        <v>112.85623637959361</v>
      </c>
      <c r="D18">
        <v>166.1386196850799</v>
      </c>
      <c r="E18">
        <v>148.14963302924298</v>
      </c>
      <c r="F18">
        <v>146.84041540604085</v>
      </c>
      <c r="G18">
        <v>191.62029654253274</v>
      </c>
      <c r="H18">
        <v>242.8564986679703</v>
      </c>
      <c r="I18">
        <v>125.08721207850613</v>
      </c>
      <c r="J18">
        <v>116.10613379743882</v>
      </c>
      <c r="K18">
        <v>95.561830827500671</v>
      </c>
      <c r="L18">
        <v>220.32231224002317</v>
      </c>
      <c r="M18">
        <v>145.4015038383659</v>
      </c>
      <c r="N18">
        <v>209.70068741589785</v>
      </c>
      <c r="O18">
        <v>117.65809555654414</v>
      </c>
      <c r="P18">
        <v>234.20538506470621</v>
      </c>
      <c r="Q18">
        <f t="shared" si="0"/>
        <v>160.03127465537546</v>
      </c>
      <c r="R18">
        <f t="shared" si="1"/>
        <v>1.0031274655375455</v>
      </c>
      <c r="S18">
        <f t="shared" si="2"/>
        <v>0.84210031780974837</v>
      </c>
      <c r="T18">
        <f t="shared" si="3"/>
        <v>0</v>
      </c>
      <c r="U18">
        <f t="shared" si="4"/>
        <v>5.3922073845691226E-2</v>
      </c>
      <c r="V18">
        <f t="shared" si="5"/>
        <v>0.52114556604458362</v>
      </c>
      <c r="W18">
        <f t="shared" si="6"/>
        <v>0</v>
      </c>
    </row>
    <row r="19" spans="1:23" x14ac:dyDescent="0.25">
      <c r="A19">
        <v>106.15453372010961</v>
      </c>
      <c r="B19">
        <v>200.15963324694894</v>
      </c>
      <c r="C19">
        <v>153.58645593223628</v>
      </c>
      <c r="D19">
        <v>162.857071851613</v>
      </c>
      <c r="E19">
        <v>153.46053639077581</v>
      </c>
      <c r="F19">
        <v>103.41877365717664</v>
      </c>
      <c r="G19">
        <v>136.4352048462024</v>
      </c>
      <c r="H19">
        <v>125.13914422597736</v>
      </c>
      <c r="I19">
        <v>113.78337527858093</v>
      </c>
      <c r="J19">
        <v>152.78832885669544</v>
      </c>
      <c r="K19">
        <v>202.80744517222047</v>
      </c>
      <c r="L19">
        <v>220.22208592388779</v>
      </c>
      <c r="M19">
        <v>142.82749740814324</v>
      </c>
      <c r="N19">
        <v>75.801239442080259</v>
      </c>
      <c r="O19">
        <v>44.41712386906147</v>
      </c>
      <c r="P19">
        <v>187.3704097000882</v>
      </c>
      <c r="Q19">
        <f t="shared" si="0"/>
        <v>142.57680372011237</v>
      </c>
      <c r="R19">
        <f t="shared" si="1"/>
        <v>-0.74231962798876339</v>
      </c>
      <c r="S19">
        <f t="shared" si="2"/>
        <v>0.22894685117791602</v>
      </c>
      <c r="T19">
        <f t="shared" si="3"/>
        <v>0</v>
      </c>
      <c r="U19">
        <f t="shared" si="4"/>
        <v>-3.9060568557622473E-2</v>
      </c>
      <c r="V19">
        <f t="shared" si="5"/>
        <v>0.48467861814978608</v>
      </c>
      <c r="W19">
        <f t="shared" si="6"/>
        <v>0</v>
      </c>
    </row>
    <row r="20" spans="1:23" x14ac:dyDescent="0.25">
      <c r="A20">
        <v>140.34630491223652</v>
      </c>
      <c r="B20">
        <v>125.90302882599644</v>
      </c>
      <c r="C20">
        <v>107.01482475851662</v>
      </c>
      <c r="D20">
        <v>173.30916686332785</v>
      </c>
      <c r="E20">
        <v>103.47898220643401</v>
      </c>
      <c r="F20">
        <v>213.72210918925703</v>
      </c>
      <c r="G20">
        <v>155.60730768484063</v>
      </c>
      <c r="H20">
        <v>149.32219907350373</v>
      </c>
      <c r="I20">
        <v>192.51396603649482</v>
      </c>
      <c r="J20">
        <v>125.78920556406956</v>
      </c>
      <c r="K20">
        <v>205.21314960788004</v>
      </c>
      <c r="L20">
        <v>158.33556441648398</v>
      </c>
      <c r="M20">
        <v>146.05392986268271</v>
      </c>
      <c r="N20">
        <v>169.46382326423191</v>
      </c>
      <c r="O20">
        <v>145.16426214540843</v>
      </c>
      <c r="P20">
        <v>123.27822711667977</v>
      </c>
      <c r="Q20">
        <f t="shared" si="0"/>
        <v>152.15725322050275</v>
      </c>
      <c r="R20">
        <f t="shared" si="1"/>
        <v>0.21572532205027528</v>
      </c>
      <c r="S20">
        <f t="shared" si="2"/>
        <v>0.58539906910662609</v>
      </c>
      <c r="T20">
        <f t="shared" si="3"/>
        <v>0</v>
      </c>
      <c r="U20">
        <f t="shared" si="4"/>
        <v>1.6569839359040817E-2</v>
      </c>
      <c r="V20">
        <f t="shared" si="5"/>
        <v>0.5065009115671274</v>
      </c>
      <c r="W20">
        <f t="shared" si="6"/>
        <v>0</v>
      </c>
    </row>
    <row r="21" spans="1:23" x14ac:dyDescent="0.25">
      <c r="A21">
        <v>182.07114787073806</v>
      </c>
      <c r="B21">
        <v>115.65702531370334</v>
      </c>
      <c r="C21">
        <v>213.26899892883375</v>
      </c>
      <c r="D21">
        <v>122.3957444075495</v>
      </c>
      <c r="E21">
        <v>192.63256414560601</v>
      </c>
      <c r="F21">
        <v>150.79717210610397</v>
      </c>
      <c r="G21">
        <v>147.99947545398027</v>
      </c>
      <c r="H21">
        <v>105.60920069692656</v>
      </c>
      <c r="I21">
        <v>206.7950337426737</v>
      </c>
      <c r="J21">
        <v>143.2934770185966</v>
      </c>
      <c r="K21">
        <v>139.31598383933306</v>
      </c>
      <c r="L21">
        <v>107.91422406909987</v>
      </c>
      <c r="M21">
        <v>103.59312379150651</v>
      </c>
      <c r="N21">
        <v>158.45757313072681</v>
      </c>
      <c r="O21">
        <v>125.90302882599644</v>
      </c>
      <c r="P21">
        <v>177.92739905999042</v>
      </c>
      <c r="Q21">
        <f t="shared" si="0"/>
        <v>149.60194827508531</v>
      </c>
      <c r="R21">
        <f t="shared" si="1"/>
        <v>-3.980517249146942E-2</v>
      </c>
      <c r="S21">
        <f t="shared" si="2"/>
        <v>0.48412422622475465</v>
      </c>
      <c r="T21">
        <f t="shared" si="3"/>
        <v>0</v>
      </c>
      <c r="U21">
        <f t="shared" si="4"/>
        <v>-2.7596463391813849E-3</v>
      </c>
      <c r="V21">
        <f t="shared" si="5"/>
        <v>0.49891724549643579</v>
      </c>
      <c r="W21">
        <f t="shared" si="6"/>
        <v>0</v>
      </c>
    </row>
    <row r="22" spans="1:23" x14ac:dyDescent="0.25">
      <c r="A22">
        <v>189.57675289711915</v>
      </c>
      <c r="B22">
        <v>205.21314960788004</v>
      </c>
      <c r="C22">
        <v>145.53392626694404</v>
      </c>
      <c r="D22">
        <v>185.81726559787057</v>
      </c>
      <c r="E22">
        <v>142.80571501003578</v>
      </c>
      <c r="F22">
        <v>107.67393556889147</v>
      </c>
      <c r="G22">
        <v>207.43950168834999</v>
      </c>
      <c r="H22">
        <v>149.12633938947693</v>
      </c>
      <c r="I22">
        <v>150.24938344722614</v>
      </c>
      <c r="J22">
        <v>155.25524228578433</v>
      </c>
      <c r="K22">
        <v>264.66036085039377</v>
      </c>
      <c r="L22">
        <v>189.85724106314592</v>
      </c>
      <c r="M22">
        <v>137.92668520763982</v>
      </c>
      <c r="N22">
        <v>120.69717210251838</v>
      </c>
      <c r="O22">
        <v>173.65813998039812</v>
      </c>
      <c r="P22">
        <v>121.13163772155531</v>
      </c>
      <c r="Q22">
        <f t="shared" si="0"/>
        <v>165.41390304282686</v>
      </c>
      <c r="R22">
        <f t="shared" si="1"/>
        <v>1.541390304282686</v>
      </c>
      <c r="S22">
        <f t="shared" si="2"/>
        <v>0.9383890888261025</v>
      </c>
      <c r="T22">
        <f t="shared" si="3"/>
        <v>0</v>
      </c>
      <c r="U22">
        <f t="shared" si="4"/>
        <v>9.5504224172797247E-2</v>
      </c>
      <c r="V22">
        <f t="shared" si="5"/>
        <v>0.53741072338598594</v>
      </c>
      <c r="W22">
        <f t="shared" si="6"/>
        <v>0</v>
      </c>
    </row>
    <row r="23" spans="1:23" x14ac:dyDescent="0.25">
      <c r="A23">
        <v>202.18480509938672</v>
      </c>
      <c r="B23">
        <v>128.50218278472312</v>
      </c>
      <c r="C23">
        <v>138.02595655433834</v>
      </c>
      <c r="D23">
        <v>147.37419784651138</v>
      </c>
      <c r="E23">
        <v>121.04823705740273</v>
      </c>
      <c r="F23">
        <v>91.750866128131747</v>
      </c>
      <c r="G23">
        <v>67.04316926188767</v>
      </c>
      <c r="H23">
        <v>188.58058335026726</v>
      </c>
      <c r="I23">
        <v>188.13956936937757</v>
      </c>
      <c r="J23">
        <v>189.26343197235838</v>
      </c>
      <c r="K23">
        <v>138.16665538470261</v>
      </c>
      <c r="L23">
        <v>191.02030288777314</v>
      </c>
      <c r="M23">
        <v>119.0060576540418</v>
      </c>
      <c r="N23">
        <v>95.762010611360893</v>
      </c>
      <c r="O23">
        <v>118.08055584551767</v>
      </c>
      <c r="P23">
        <v>99.806806398555636</v>
      </c>
      <c r="Q23">
        <f t="shared" si="0"/>
        <v>138.98471176289604</v>
      </c>
      <c r="R23">
        <f t="shared" si="1"/>
        <v>-1.101528823710396</v>
      </c>
      <c r="S23">
        <f t="shared" si="2"/>
        <v>0.13533328339790385</v>
      </c>
      <c r="T23">
        <f t="shared" si="3"/>
        <v>0</v>
      </c>
      <c r="U23">
        <f t="shared" si="4"/>
        <v>-6.5822306879915485E-2</v>
      </c>
      <c r="V23">
        <f t="shared" si="5"/>
        <v>0.47419428600086633</v>
      </c>
      <c r="W23">
        <f t="shared" si="6"/>
        <v>0</v>
      </c>
    </row>
    <row r="24" spans="1:23" x14ac:dyDescent="0.25">
      <c r="A24">
        <v>177.88838173728436</v>
      </c>
      <c r="B24">
        <v>206.38703441945836</v>
      </c>
      <c r="C24">
        <v>121.9631887273863</v>
      </c>
      <c r="D24">
        <v>187.2286194760818</v>
      </c>
      <c r="E24">
        <v>26.471702009439468</v>
      </c>
      <c r="F24">
        <v>151.78297341335565</v>
      </c>
      <c r="G24">
        <v>194.04691935633309</v>
      </c>
      <c r="H24">
        <v>151.15528564492706</v>
      </c>
      <c r="I24">
        <v>195.68273652694188</v>
      </c>
      <c r="J24">
        <v>127.3907802591566</v>
      </c>
      <c r="K24">
        <v>189.26834324374795</v>
      </c>
      <c r="L24">
        <v>146.89257492718752</v>
      </c>
      <c r="M24">
        <v>124.56125129247084</v>
      </c>
      <c r="N24">
        <v>168.63099896581843</v>
      </c>
      <c r="O24">
        <v>211.40398909337819</v>
      </c>
      <c r="P24">
        <v>143.55709405790549</v>
      </c>
      <c r="Q24">
        <f t="shared" si="0"/>
        <v>157.76949207192956</v>
      </c>
      <c r="R24">
        <f t="shared" si="1"/>
        <v>0.77694920719295624</v>
      </c>
      <c r="S24">
        <f t="shared" si="2"/>
        <v>0.78140563100726113</v>
      </c>
      <c r="T24">
        <f t="shared" si="3"/>
        <v>0</v>
      </c>
      <c r="U24">
        <f t="shared" si="4"/>
        <v>4.250544592287573E-2</v>
      </c>
      <c r="V24">
        <f t="shared" si="5"/>
        <v>0.51667179129783114</v>
      </c>
      <c r="W24">
        <f t="shared" si="6"/>
        <v>0</v>
      </c>
    </row>
    <row r="25" spans="1:23" x14ac:dyDescent="0.25">
      <c r="A25">
        <v>119.10919435322285</v>
      </c>
      <c r="B25">
        <v>120.83705238765106</v>
      </c>
      <c r="C25">
        <v>245.0778485275805</v>
      </c>
      <c r="D25">
        <v>108.27974998974241</v>
      </c>
      <c r="E25">
        <v>140.84961928019766</v>
      </c>
      <c r="F25">
        <v>190.09425538242795</v>
      </c>
      <c r="G25">
        <v>109.79433151660487</v>
      </c>
      <c r="H25">
        <v>97.577816783450544</v>
      </c>
      <c r="I25">
        <v>221.65217539295554</v>
      </c>
      <c r="J25">
        <v>185.78079486032948</v>
      </c>
      <c r="K25">
        <v>199.97882570023648</v>
      </c>
      <c r="L25">
        <v>123.17863744683564</v>
      </c>
      <c r="M25">
        <v>140.31479092082009</v>
      </c>
      <c r="N25">
        <v>174.87568053766154</v>
      </c>
      <c r="O25">
        <v>150.20349943952169</v>
      </c>
      <c r="P25">
        <v>92.162867228034884</v>
      </c>
      <c r="Q25">
        <f t="shared" si="0"/>
        <v>151.23544623420457</v>
      </c>
      <c r="R25">
        <f t="shared" si="1"/>
        <v>0.12354462342045736</v>
      </c>
      <c r="S25">
        <f t="shared" si="2"/>
        <v>0.54916207972944842</v>
      </c>
      <c r="T25">
        <f t="shared" si="3"/>
        <v>0</v>
      </c>
      <c r="U25">
        <f t="shared" si="4"/>
        <v>6.6553162285718183E-3</v>
      </c>
      <c r="V25">
        <f t="shared" si="5"/>
        <v>0.50261121381036444</v>
      </c>
      <c r="W25">
        <f t="shared" si="6"/>
        <v>0</v>
      </c>
    </row>
    <row r="26" spans="1:23" x14ac:dyDescent="0.25">
      <c r="A26">
        <v>181.98256308678538</v>
      </c>
      <c r="B26">
        <v>165.64526428410318</v>
      </c>
      <c r="C26">
        <v>165.76095201016869</v>
      </c>
      <c r="D26">
        <v>153.72779140889179</v>
      </c>
      <c r="E26">
        <v>173.51252987864427</v>
      </c>
      <c r="F26">
        <v>167.20673026284203</v>
      </c>
      <c r="G26">
        <v>185.82190402084962</v>
      </c>
      <c r="H26">
        <v>148.78045855439268</v>
      </c>
      <c r="I26">
        <v>141.60190782276914</v>
      </c>
      <c r="J26">
        <v>137.58676156285219</v>
      </c>
      <c r="K26">
        <v>224.9467290006578</v>
      </c>
      <c r="L26">
        <v>100.75413607992232</v>
      </c>
      <c r="M26">
        <v>143.06060090020765</v>
      </c>
      <c r="N26">
        <v>128.64701981598046</v>
      </c>
      <c r="O26">
        <v>154.27826307713985</v>
      </c>
      <c r="P26">
        <v>178.8723185803974</v>
      </c>
      <c r="Q26">
        <f t="shared" si="0"/>
        <v>159.51162064666278</v>
      </c>
      <c r="R26">
        <f t="shared" si="1"/>
        <v>0.95116206466627773</v>
      </c>
      <c r="S26">
        <f t="shared" si="2"/>
        <v>0.8292389437747969</v>
      </c>
      <c r="T26">
        <f t="shared" si="3"/>
        <v>0</v>
      </c>
      <c r="U26">
        <f t="shared" si="4"/>
        <v>8.4641943526893207E-2</v>
      </c>
      <c r="V26">
        <f t="shared" si="5"/>
        <v>0.5331672915451845</v>
      </c>
      <c r="W26">
        <f t="shared" si="6"/>
        <v>0</v>
      </c>
    </row>
    <row r="27" spans="1:23" x14ac:dyDescent="0.25">
      <c r="A27">
        <v>123.7126927357167</v>
      </c>
      <c r="B27">
        <v>171.13451955665369</v>
      </c>
      <c r="C27">
        <v>211.89566192915663</v>
      </c>
      <c r="D27">
        <v>58.988684182986617</v>
      </c>
      <c r="E27">
        <v>140.30219441920053</v>
      </c>
      <c r="F27">
        <v>262.58525773882866</v>
      </c>
      <c r="G27">
        <v>160.07638275041245</v>
      </c>
      <c r="H27">
        <v>87.039137876126915</v>
      </c>
      <c r="I27">
        <v>110.53793438477442</v>
      </c>
      <c r="J27">
        <v>98.488584777805954</v>
      </c>
      <c r="K27">
        <v>230.8653567219153</v>
      </c>
      <c r="L27">
        <v>145.16426214540843</v>
      </c>
      <c r="M27">
        <v>165.01957740401849</v>
      </c>
      <c r="N27">
        <v>194.30030458024703</v>
      </c>
      <c r="O27">
        <v>135.05591065622866</v>
      </c>
      <c r="P27">
        <v>126.56741470564157</v>
      </c>
      <c r="Q27">
        <f t="shared" si="0"/>
        <v>151.35836728532013</v>
      </c>
      <c r="R27">
        <f t="shared" si="1"/>
        <v>0.13583672853201278</v>
      </c>
      <c r="S27">
        <f t="shared" si="2"/>
        <v>0.55402482250957008</v>
      </c>
      <c r="T27">
        <f t="shared" si="3"/>
        <v>0</v>
      </c>
      <c r="U27">
        <f t="shared" si="4"/>
        <v>6.2850615076448634E-3</v>
      </c>
      <c r="V27">
        <f t="shared" si="5"/>
        <v>0.50246594644387055</v>
      </c>
      <c r="W27">
        <f t="shared" si="6"/>
        <v>0</v>
      </c>
    </row>
    <row r="28" spans="1:23" x14ac:dyDescent="0.25">
      <c r="A28">
        <v>133.58211996674072</v>
      </c>
      <c r="B28">
        <v>105.39901647134684</v>
      </c>
      <c r="C28">
        <v>196.00733518600464</v>
      </c>
      <c r="D28">
        <v>165.37146090413444</v>
      </c>
      <c r="E28">
        <v>177.47237886069342</v>
      </c>
      <c r="F28">
        <v>134.70430000452325</v>
      </c>
      <c r="G28">
        <v>176.35192686284427</v>
      </c>
      <c r="H28">
        <v>178.29565346473828</v>
      </c>
      <c r="I28">
        <v>135.98382262571249</v>
      </c>
      <c r="J28">
        <v>138.78547557978891</v>
      </c>
      <c r="K28">
        <v>221.71311153797433</v>
      </c>
      <c r="L28">
        <v>129.92417775094509</v>
      </c>
      <c r="M28">
        <v>149.61901266942732</v>
      </c>
      <c r="N28">
        <v>150.83082341006957</v>
      </c>
      <c r="O28">
        <v>151.56860551214777</v>
      </c>
      <c r="P28">
        <v>153.83538463211153</v>
      </c>
      <c r="Q28">
        <f t="shared" si="0"/>
        <v>156.21528783995018</v>
      </c>
      <c r="R28">
        <f t="shared" si="1"/>
        <v>0.62152878399501787</v>
      </c>
      <c r="S28">
        <f t="shared" si="2"/>
        <v>0.73287411907878064</v>
      </c>
      <c r="T28">
        <f t="shared" si="3"/>
        <v>0</v>
      </c>
      <c r="U28">
        <f t="shared" si="4"/>
        <v>5.4122364092562346E-2</v>
      </c>
      <c r="V28">
        <f t="shared" si="5"/>
        <v>0.52122402834808312</v>
      </c>
      <c r="W28">
        <f t="shared" si="6"/>
        <v>0</v>
      </c>
    </row>
    <row r="29" spans="1:23" x14ac:dyDescent="0.25">
      <c r="A29">
        <v>130.23940861457959</v>
      </c>
      <c r="B29">
        <v>84.413790469989181</v>
      </c>
      <c r="C29">
        <v>142.56615410558879</v>
      </c>
      <c r="D29">
        <v>172.30472091468982</v>
      </c>
      <c r="E29">
        <v>152.27014425036032</v>
      </c>
      <c r="F29">
        <v>196.55112206819467</v>
      </c>
      <c r="G29">
        <v>158.1480266089784</v>
      </c>
      <c r="H29">
        <v>124.75943018798716</v>
      </c>
      <c r="I29">
        <v>82.560785964597017</v>
      </c>
      <c r="J29">
        <v>93.563307169824839</v>
      </c>
      <c r="K29">
        <v>173.24031811440364</v>
      </c>
      <c r="L29">
        <v>144.92683855351061</v>
      </c>
      <c r="M29">
        <v>115.54188328445889</v>
      </c>
      <c r="N29">
        <v>241.17502486333251</v>
      </c>
      <c r="O29">
        <v>151.29302861751057</v>
      </c>
      <c r="P29">
        <v>175.63760972407181</v>
      </c>
      <c r="Q29">
        <f t="shared" si="0"/>
        <v>146.19947459450486</v>
      </c>
      <c r="R29">
        <f t="shared" si="1"/>
        <v>-0.38005254054951365</v>
      </c>
      <c r="S29">
        <f t="shared" si="2"/>
        <v>0.35195320714173828</v>
      </c>
      <c r="T29">
        <f t="shared" si="3"/>
        <v>0</v>
      </c>
      <c r="U29">
        <f t="shared" si="4"/>
        <v>-2.2670406959391994E-2</v>
      </c>
      <c r="V29">
        <f t="shared" si="5"/>
        <v>0.49110600675577509</v>
      </c>
      <c r="W29">
        <f t="shared" si="6"/>
        <v>0</v>
      </c>
    </row>
    <row r="30" spans="1:23" x14ac:dyDescent="0.25">
      <c r="A30">
        <v>160.76014086720534</v>
      </c>
      <c r="B30">
        <v>79.734985926188529</v>
      </c>
      <c r="C30">
        <v>103.59312379150651</v>
      </c>
      <c r="D30">
        <v>178.68600859073922</v>
      </c>
      <c r="E30">
        <v>154.25061443820596</v>
      </c>
      <c r="F30">
        <v>148.7895989761455</v>
      </c>
      <c r="G30">
        <v>109.64190020458773</v>
      </c>
      <c r="H30">
        <v>92.491740512195975</v>
      </c>
      <c r="I30">
        <v>173.63995008636266</v>
      </c>
      <c r="J30">
        <v>153.75548552256078</v>
      </c>
      <c r="K30">
        <v>141.68007889238652</v>
      </c>
      <c r="L30">
        <v>151.8656919564819</v>
      </c>
      <c r="M30">
        <v>134.32167558348738</v>
      </c>
      <c r="N30">
        <v>199.97882570023648</v>
      </c>
      <c r="O30">
        <v>136.27954482799396</v>
      </c>
      <c r="P30">
        <v>147.91061782161705</v>
      </c>
      <c r="Q30">
        <f t="shared" si="0"/>
        <v>141.71124898111884</v>
      </c>
      <c r="R30">
        <f t="shared" si="1"/>
        <v>-0.82887510188811575</v>
      </c>
      <c r="S30">
        <f t="shared" si="2"/>
        <v>0.20358754275023691</v>
      </c>
      <c r="T30">
        <f t="shared" si="3"/>
        <v>0</v>
      </c>
      <c r="U30">
        <f t="shared" si="4"/>
        <v>-6.4530123603876152E-2</v>
      </c>
      <c r="V30">
        <f t="shared" si="5"/>
        <v>0.47470013099622566</v>
      </c>
      <c r="W30">
        <f t="shared" si="6"/>
        <v>0</v>
      </c>
    </row>
    <row r="31" spans="1:23" x14ac:dyDescent="0.25">
      <c r="A31">
        <v>146.64696588297375</v>
      </c>
      <c r="B31">
        <v>127.46253939112648</v>
      </c>
      <c r="C31">
        <v>169.21616785693914</v>
      </c>
      <c r="D31">
        <v>184.15307219256647</v>
      </c>
      <c r="E31">
        <v>134.58242771448568</v>
      </c>
      <c r="F31">
        <v>229.71830200403929</v>
      </c>
      <c r="G31">
        <v>194.69802661333233</v>
      </c>
      <c r="H31">
        <v>166.86162249825429</v>
      </c>
      <c r="I31">
        <v>65.080115897580981</v>
      </c>
      <c r="J31">
        <v>183.70587364770472</v>
      </c>
      <c r="K31">
        <v>120.67316144239157</v>
      </c>
      <c r="L31">
        <v>108.66783137898892</v>
      </c>
      <c r="M31">
        <v>158.00746420281939</v>
      </c>
      <c r="N31">
        <v>178.19351720972918</v>
      </c>
      <c r="O31">
        <v>123.297326505417</v>
      </c>
      <c r="P31">
        <v>197.15266186394729</v>
      </c>
      <c r="Q31">
        <f t="shared" si="0"/>
        <v>155.50731726889353</v>
      </c>
      <c r="R31">
        <f t="shared" si="1"/>
        <v>0.55073172688935301</v>
      </c>
      <c r="S31">
        <f t="shared" si="2"/>
        <v>0.70909120394067182</v>
      </c>
      <c r="T31">
        <f t="shared" si="3"/>
        <v>0</v>
      </c>
      <c r="U31">
        <f t="shared" si="4"/>
        <v>3.3620689342071561E-2</v>
      </c>
      <c r="V31">
        <f t="shared" si="5"/>
        <v>0.5131885335546611</v>
      </c>
      <c r="W31">
        <f t="shared" si="6"/>
        <v>0</v>
      </c>
    </row>
    <row r="32" spans="1:23" x14ac:dyDescent="0.25">
      <c r="A32">
        <v>155.61658453079872</v>
      </c>
      <c r="B32">
        <v>171.85215635108761</v>
      </c>
      <c r="C32">
        <v>164.83913365518674</v>
      </c>
      <c r="D32">
        <v>138.44132278463803</v>
      </c>
      <c r="E32">
        <v>185.5167685484048</v>
      </c>
      <c r="F32">
        <v>108.45328157884069</v>
      </c>
      <c r="G32">
        <v>94.266528473235667</v>
      </c>
      <c r="H32">
        <v>158.62032720760908</v>
      </c>
      <c r="I32">
        <v>127.6559434394585</v>
      </c>
      <c r="J32">
        <v>170.37832018686458</v>
      </c>
      <c r="K32">
        <v>221.03662937879562</v>
      </c>
      <c r="L32">
        <v>98.94797055167146</v>
      </c>
      <c r="M32">
        <v>109.60624801227823</v>
      </c>
      <c r="N32">
        <v>115.06494426284917</v>
      </c>
      <c r="O32">
        <v>105.56381691130809</v>
      </c>
      <c r="P32">
        <v>172.94391379109584</v>
      </c>
      <c r="Q32">
        <f t="shared" si="0"/>
        <v>143.67524310400768</v>
      </c>
      <c r="R32">
        <f t="shared" si="1"/>
        <v>-0.63247568959923228</v>
      </c>
      <c r="S32">
        <f t="shared" si="2"/>
        <v>0.2635380444834079</v>
      </c>
      <c r="T32">
        <f t="shared" si="3"/>
        <v>0</v>
      </c>
      <c r="U32">
        <f t="shared" si="4"/>
        <v>-4.2969762270762754E-2</v>
      </c>
      <c r="V32">
        <f t="shared" si="5"/>
        <v>0.48314621008302938</v>
      </c>
      <c r="W32">
        <f t="shared" si="6"/>
        <v>0</v>
      </c>
    </row>
    <row r="33" spans="1:23" x14ac:dyDescent="0.25">
      <c r="A33">
        <v>158.68922143126838</v>
      </c>
      <c r="B33">
        <v>91.502392175607383</v>
      </c>
      <c r="C33">
        <v>229.6513631939888</v>
      </c>
      <c r="D33">
        <v>176.78689270396717</v>
      </c>
      <c r="E33">
        <v>177.31767381192185</v>
      </c>
      <c r="F33">
        <v>214.12810762412846</v>
      </c>
      <c r="G33">
        <v>178.20925146806985</v>
      </c>
      <c r="H33">
        <v>161.31006683863234</v>
      </c>
      <c r="I33">
        <v>123.98927007452585</v>
      </c>
      <c r="J33">
        <v>221.86627044575289</v>
      </c>
      <c r="K33">
        <v>166.62783688516356</v>
      </c>
      <c r="L33">
        <v>136.53565853601322</v>
      </c>
      <c r="M33">
        <v>161.44389898399822</v>
      </c>
      <c r="N33">
        <v>248.95302355289459</v>
      </c>
      <c r="O33">
        <v>137.60285961907357</v>
      </c>
      <c r="P33">
        <v>153.60487319994718</v>
      </c>
      <c r="Q33">
        <f t="shared" si="0"/>
        <v>171.13866628405958</v>
      </c>
      <c r="R33">
        <f t="shared" si="1"/>
        <v>2.1138666284059582</v>
      </c>
      <c r="S33">
        <f t="shared" si="2"/>
        <v>0.98273666988781794</v>
      </c>
      <c r="T33">
        <f t="shared" si="3"/>
        <v>0</v>
      </c>
      <c r="U33">
        <f t="shared" si="4"/>
        <v>0.1279697883796756</v>
      </c>
      <c r="V33">
        <f t="shared" si="5"/>
        <v>0.55006360468204041</v>
      </c>
      <c r="W33">
        <f t="shared" si="6"/>
        <v>0</v>
      </c>
    </row>
    <row r="34" spans="1:23" x14ac:dyDescent="0.25">
      <c r="A34">
        <v>213.31192707875744</v>
      </c>
      <c r="B34">
        <v>104.39939084462821</v>
      </c>
      <c r="C34">
        <v>173.13531695108395</v>
      </c>
      <c r="D34">
        <v>209.8971382714808</v>
      </c>
      <c r="E34">
        <v>157.27513906895183</v>
      </c>
      <c r="F34">
        <v>156.49561116006225</v>
      </c>
      <c r="G34">
        <v>94.984483590815216</v>
      </c>
      <c r="H34">
        <v>191.33216862101108</v>
      </c>
      <c r="I34">
        <v>163.58748704660684</v>
      </c>
      <c r="J34">
        <v>138.96037141093984</v>
      </c>
      <c r="K34">
        <v>124.05348040047102</v>
      </c>
      <c r="L34">
        <v>131.3792783243116</v>
      </c>
      <c r="M34">
        <v>137.23951648571528</v>
      </c>
      <c r="N34">
        <v>128.10164131806232</v>
      </c>
      <c r="O34">
        <v>138.79820850561373</v>
      </c>
      <c r="P34">
        <v>181.79338818881661</v>
      </c>
      <c r="Q34">
        <f t="shared" si="0"/>
        <v>152.796534204208</v>
      </c>
      <c r="R34">
        <f t="shared" si="1"/>
        <v>0.2796534204208001</v>
      </c>
      <c r="S34">
        <f t="shared" si="2"/>
        <v>0.61012829100004651</v>
      </c>
      <c r="T34">
        <f t="shared" si="3"/>
        <v>0</v>
      </c>
      <c r="U34">
        <f t="shared" si="4"/>
        <v>2.017054832448717E-2</v>
      </c>
      <c r="V34">
        <f t="shared" si="5"/>
        <v>0.50791340606254665</v>
      </c>
      <c r="W34">
        <f t="shared" si="6"/>
        <v>0</v>
      </c>
    </row>
    <row r="35" spans="1:23" x14ac:dyDescent="0.25">
      <c r="A35">
        <v>130.45691427250858</v>
      </c>
      <c r="B35">
        <v>173.89915607636794</v>
      </c>
      <c r="C35">
        <v>159.83968675427604</v>
      </c>
      <c r="D35">
        <v>204.6553565072827</v>
      </c>
      <c r="E35">
        <v>196.7020072392188</v>
      </c>
      <c r="F35">
        <v>159.16925273486413</v>
      </c>
      <c r="G35">
        <v>95.055333228083327</v>
      </c>
      <c r="H35">
        <v>195.05973265622742</v>
      </c>
      <c r="I35">
        <v>174.82743184373248</v>
      </c>
      <c r="J35">
        <v>208.24040272273123</v>
      </c>
      <c r="K35">
        <v>114.09578670863993</v>
      </c>
      <c r="L35">
        <v>186.76404958241619</v>
      </c>
      <c r="M35">
        <v>138.54655132163316</v>
      </c>
      <c r="N35">
        <v>166.60114321566653</v>
      </c>
      <c r="O35">
        <v>120.218868838856</v>
      </c>
      <c r="P35">
        <v>213.30119504127651</v>
      </c>
      <c r="Q35">
        <f t="shared" si="0"/>
        <v>164.83955429648631</v>
      </c>
      <c r="R35">
        <f t="shared" si="1"/>
        <v>1.4839554296486313</v>
      </c>
      <c r="S35">
        <f t="shared" si="2"/>
        <v>0.93108962740163304</v>
      </c>
      <c r="T35">
        <f t="shared" si="3"/>
        <v>0</v>
      </c>
      <c r="U35">
        <f t="shared" si="4"/>
        <v>0.10216817512389136</v>
      </c>
      <c r="V35">
        <f t="shared" si="5"/>
        <v>0.54001175841737004</v>
      </c>
      <c r="W35">
        <f t="shared" si="6"/>
        <v>0</v>
      </c>
    </row>
    <row r="36" spans="1:23" x14ac:dyDescent="0.25">
      <c r="A36">
        <v>129.34246493969113</v>
      </c>
      <c r="B36">
        <v>213.90782800735906</v>
      </c>
      <c r="C36">
        <v>165.88005034136586</v>
      </c>
      <c r="D36">
        <v>173.73108145548031</v>
      </c>
      <c r="E36">
        <v>100.7345819438342</v>
      </c>
      <c r="F36">
        <v>102.60131981922314</v>
      </c>
      <c r="G36">
        <v>124.2269665148342</v>
      </c>
      <c r="H36">
        <v>188.52219379041344</v>
      </c>
      <c r="I36">
        <v>101.29801391158253</v>
      </c>
      <c r="J36">
        <v>185.52586349542253</v>
      </c>
      <c r="K36">
        <v>271.22327461838722</v>
      </c>
      <c r="L36">
        <v>134.61207724176347</v>
      </c>
      <c r="M36">
        <v>175.34520717745181</v>
      </c>
      <c r="N36">
        <v>122.48114596004598</v>
      </c>
      <c r="O36">
        <v>121.46805981174111</v>
      </c>
      <c r="P36">
        <v>163.2928562379675</v>
      </c>
      <c r="Q36">
        <f>AVERAGE(A36:P36)</f>
        <v>154.63706157916022</v>
      </c>
      <c r="R36">
        <f t="shared" si="1"/>
        <v>0.46370615791602177</v>
      </c>
      <c r="S36">
        <f t="shared" si="2"/>
        <v>0.67857085764328495</v>
      </c>
      <c r="T36">
        <f t="shared" si="3"/>
        <v>0</v>
      </c>
      <c r="U36">
        <f t="shared" si="4"/>
        <v>2.4805818572645098E-2</v>
      </c>
      <c r="V36">
        <f t="shared" si="5"/>
        <v>0.50973157682098147</v>
      </c>
      <c r="W36">
        <f t="shared" si="6"/>
        <v>0</v>
      </c>
    </row>
    <row r="37" spans="1:23" x14ac:dyDescent="0.25">
      <c r="A37">
        <v>91.386158752720803</v>
      </c>
      <c r="B37">
        <v>119.19577824883163</v>
      </c>
      <c r="C37">
        <v>195.27391865849495</v>
      </c>
      <c r="D37">
        <v>157.45876604923978</v>
      </c>
      <c r="E37">
        <v>109.61134118260816</v>
      </c>
      <c r="F37">
        <v>196.09046300174668</v>
      </c>
      <c r="G37">
        <v>116.91421983996406</v>
      </c>
      <c r="H37">
        <v>160.91884769266471</v>
      </c>
      <c r="I37">
        <v>114.40601535141468</v>
      </c>
      <c r="J37">
        <v>171.52255547116511</v>
      </c>
      <c r="K37">
        <v>57.852907199412584</v>
      </c>
      <c r="L37">
        <v>105.7336195721291</v>
      </c>
      <c r="M37">
        <v>126.41834852402098</v>
      </c>
      <c r="N37">
        <v>198.97283361060545</v>
      </c>
      <c r="O37">
        <v>167.65756678651087</v>
      </c>
      <c r="P37">
        <v>176.66065483936109</v>
      </c>
      <c r="Q37">
        <f t="shared" si="0"/>
        <v>141.62962467380567</v>
      </c>
      <c r="R37">
        <f t="shared" si="1"/>
        <v>-0.83703753261943348</v>
      </c>
      <c r="S37">
        <f t="shared" si="2"/>
        <v>0.20128573564597432</v>
      </c>
      <c r="T37">
        <f t="shared" si="3"/>
        <v>0</v>
      </c>
      <c r="U37">
        <f t="shared" si="4"/>
        <v>-4.9789746010564337E-2</v>
      </c>
      <c r="V37">
        <f t="shared" si="5"/>
        <v>0.4804734412648265</v>
      </c>
      <c r="W37">
        <f t="shared" si="6"/>
        <v>0</v>
      </c>
    </row>
    <row r="38" spans="1:23" x14ac:dyDescent="0.25">
      <c r="A38">
        <v>215.81012712558731</v>
      </c>
      <c r="B38">
        <v>146.37666405760683</v>
      </c>
      <c r="C38">
        <v>182.70388333476149</v>
      </c>
      <c r="D38">
        <v>236.88439265824854</v>
      </c>
      <c r="E38">
        <v>248.12647476792336</v>
      </c>
      <c r="F38">
        <v>134.72403603955172</v>
      </c>
      <c r="G38">
        <v>120.90890246909112</v>
      </c>
      <c r="H38">
        <v>202.55242285784334</v>
      </c>
      <c r="I38">
        <v>193.29722287366167</v>
      </c>
      <c r="J38">
        <v>183.84129740879871</v>
      </c>
      <c r="K38">
        <v>203.01290002535097</v>
      </c>
      <c r="L38">
        <v>125.20594661182258</v>
      </c>
      <c r="M38">
        <v>123.90982571232598</v>
      </c>
      <c r="N38">
        <v>123.97790139075369</v>
      </c>
      <c r="O38">
        <v>130.35686985531356</v>
      </c>
      <c r="P38">
        <v>159.65369508776348</v>
      </c>
      <c r="Q38">
        <f t="shared" si="0"/>
        <v>170.70891014227527</v>
      </c>
      <c r="R38">
        <f t="shared" si="1"/>
        <v>2.0708910142275272</v>
      </c>
      <c r="S38">
        <f t="shared" si="2"/>
        <v>0.98081550895098046</v>
      </c>
      <c r="T38">
        <f t="shared" si="3"/>
        <v>0</v>
      </c>
      <c r="U38">
        <f t="shared" si="4"/>
        <v>0.12014554994840843</v>
      </c>
      <c r="V38">
        <f t="shared" si="5"/>
        <v>0.54701883011463592</v>
      </c>
      <c r="W38">
        <f t="shared" si="6"/>
        <v>0</v>
      </c>
    </row>
    <row r="39" spans="1:23" x14ac:dyDescent="0.25">
      <c r="A39">
        <v>90.614361548796296</v>
      </c>
      <c r="B39">
        <v>114.90787452785298</v>
      </c>
      <c r="C39">
        <v>109.4633663946297</v>
      </c>
      <c r="D39">
        <v>203.14577720128</v>
      </c>
      <c r="E39">
        <v>128.60822986694984</v>
      </c>
      <c r="F39">
        <v>205.95238690148108</v>
      </c>
      <c r="G39">
        <v>55.92332324013114</v>
      </c>
      <c r="H39">
        <v>139.70870365155861</v>
      </c>
      <c r="I39">
        <v>108.0046278424561</v>
      </c>
      <c r="J39">
        <v>223.14774848055094</v>
      </c>
      <c r="K39">
        <v>137.60922608198598</v>
      </c>
      <c r="L39">
        <v>189.696715248283</v>
      </c>
      <c r="M39">
        <v>212.00734787853435</v>
      </c>
      <c r="N39">
        <v>221.30474841687828</v>
      </c>
      <c r="O39">
        <v>99.806806398555636</v>
      </c>
      <c r="P39">
        <v>285.08833944797516</v>
      </c>
      <c r="Q39">
        <f t="shared" si="0"/>
        <v>157.81184894549369</v>
      </c>
      <c r="R39">
        <f t="shared" si="1"/>
        <v>0.78118489454936935</v>
      </c>
      <c r="S39">
        <f t="shared" si="2"/>
        <v>0.78265312166120249</v>
      </c>
      <c r="T39">
        <f t="shared" si="3"/>
        <v>0</v>
      </c>
      <c r="U39">
        <f t="shared" si="4"/>
        <v>3.1051582356664054E-2</v>
      </c>
      <c r="V39">
        <f t="shared" si="5"/>
        <v>0.51218109854894101</v>
      </c>
      <c r="W39">
        <f t="shared" si="6"/>
        <v>0</v>
      </c>
    </row>
    <row r="40" spans="1:23" x14ac:dyDescent="0.25">
      <c r="A40">
        <v>233.8717824080959</v>
      </c>
      <c r="B40">
        <v>164.69497874495573</v>
      </c>
      <c r="C40">
        <v>150.74514900916256</v>
      </c>
      <c r="D40">
        <v>191.56772774877027</v>
      </c>
      <c r="E40">
        <v>92.293106869328767</v>
      </c>
      <c r="F40">
        <v>220.87437552399933</v>
      </c>
      <c r="G40">
        <v>110.7959580316674</v>
      </c>
      <c r="H40">
        <v>190.90652510058135</v>
      </c>
      <c r="I40">
        <v>183.15908543299884</v>
      </c>
      <c r="J40">
        <v>192.31533239362761</v>
      </c>
      <c r="K40">
        <v>175.67144292697776</v>
      </c>
      <c r="L40">
        <v>87.017855700105429</v>
      </c>
      <c r="M40">
        <v>120.69317032583058</v>
      </c>
      <c r="N40">
        <v>169.76750354515389</v>
      </c>
      <c r="O40">
        <v>180.42696334887296</v>
      </c>
      <c r="P40">
        <v>143.59115463448688</v>
      </c>
      <c r="Q40">
        <f t="shared" si="0"/>
        <v>163.02450698403845</v>
      </c>
      <c r="R40">
        <f t="shared" si="1"/>
        <v>1.3024506984038453</v>
      </c>
      <c r="S40">
        <f t="shared" si="2"/>
        <v>0.90361881944266342</v>
      </c>
      <c r="T40">
        <f t="shared" si="3"/>
        <v>0</v>
      </c>
      <c r="U40">
        <f>(Q40-150)/STDEV(A40:P40)/4</f>
        <v>7.5963069062565516E-2</v>
      </c>
      <c r="V40">
        <f t="shared" si="5"/>
        <v>0.52977380743825586</v>
      </c>
      <c r="W40">
        <f t="shared" si="6"/>
        <v>0</v>
      </c>
    </row>
    <row r="41" spans="1:23" x14ac:dyDescent="0.25">
      <c r="A41">
        <v>128.13720256090164</v>
      </c>
      <c r="B41">
        <v>206.42850737785921</v>
      </c>
      <c r="C41">
        <v>189.45215212297626</v>
      </c>
      <c r="D41">
        <v>37.088779360055923</v>
      </c>
      <c r="E41">
        <v>127.88804648735095</v>
      </c>
      <c r="F41">
        <v>261.50259524583817</v>
      </c>
      <c r="G41">
        <v>207.22595233237371</v>
      </c>
      <c r="H41">
        <v>119.581222103443</v>
      </c>
      <c r="I41">
        <v>206.43669283017516</v>
      </c>
      <c r="J41">
        <v>79.169825918506831</v>
      </c>
      <c r="K41">
        <v>155.91339812672231</v>
      </c>
      <c r="L41">
        <v>137.20086296088994</v>
      </c>
      <c r="M41">
        <v>130.06983332743403</v>
      </c>
      <c r="N41">
        <v>131.287146511022</v>
      </c>
      <c r="O41">
        <v>146.17384673911147</v>
      </c>
      <c r="P41">
        <v>109.72839315072633</v>
      </c>
      <c r="Q41">
        <f t="shared" si="0"/>
        <v>148.33027857221168</v>
      </c>
      <c r="R41">
        <f t="shared" si="1"/>
        <v>-0.16697214277883177</v>
      </c>
      <c r="S41">
        <f t="shared" si="2"/>
        <v>0.43369598401557446</v>
      </c>
      <c r="T41">
        <f t="shared" si="3"/>
        <v>0</v>
      </c>
      <c r="U41">
        <f t="shared" si="4"/>
        <v>-7.5519175738200479E-3</v>
      </c>
      <c r="V41">
        <f t="shared" si="5"/>
        <v>0.4970370112959237</v>
      </c>
      <c r="W41">
        <f t="shared" si="6"/>
        <v>0</v>
      </c>
    </row>
    <row r="42" spans="1:23" x14ac:dyDescent="0.25">
      <c r="T42">
        <f>SUM(T2:T41)</f>
        <v>0</v>
      </c>
      <c r="W42">
        <f>SUM(W2:W41)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sahithi</dc:creator>
  <cp:lastModifiedBy>sahithi</cp:lastModifiedBy>
  <cp:lastPrinted>2015-05-06T16:06:41Z</cp:lastPrinted>
  <dcterms:created xsi:type="dcterms:W3CDTF">2015-05-05T23:23:12Z</dcterms:created>
  <dcterms:modified xsi:type="dcterms:W3CDTF">2015-05-06T16:07:27Z</dcterms:modified>
</cp:coreProperties>
</file>