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el\Desktop\"/>
    </mc:Choice>
  </mc:AlternateContent>
  <bookViews>
    <workbookView xWindow="0" yWindow="0" windowWidth="19200" windowHeight="7300" tabRatio="196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D12" i="2"/>
  <c r="F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E44" i="2"/>
  <c r="D44" i="2"/>
  <c r="F44" i="2"/>
  <c r="G12" i="2"/>
  <c r="E37" i="2"/>
  <c r="D37" i="2"/>
  <c r="F37" i="2"/>
  <c r="G37" i="2"/>
  <c r="E38" i="2"/>
  <c r="D38" i="2"/>
  <c r="F38" i="2"/>
  <c r="G38" i="2"/>
  <c r="E39" i="2"/>
  <c r="D39" i="2"/>
  <c r="F39" i="2"/>
  <c r="G39" i="2"/>
  <c r="E40" i="2"/>
  <c r="D40" i="2"/>
  <c r="F40" i="2"/>
  <c r="G40" i="2"/>
  <c r="E41" i="2"/>
  <c r="D41" i="2"/>
  <c r="F41" i="2"/>
  <c r="G41" i="2"/>
  <c r="E42" i="2"/>
  <c r="D42" i="2"/>
  <c r="F42" i="2"/>
  <c r="G42" i="2"/>
  <c r="E43" i="2"/>
  <c r="D43" i="2"/>
  <c r="F43" i="2"/>
  <c r="G43" i="2"/>
  <c r="G44" i="2"/>
  <c r="C45" i="2"/>
  <c r="E45" i="2"/>
  <c r="D45" i="2"/>
  <c r="F45" i="2"/>
  <c r="G45" i="2"/>
  <c r="C46" i="2"/>
  <c r="E46" i="2"/>
  <c r="D46" i="2"/>
  <c r="F46" i="2"/>
  <c r="G46" i="2"/>
  <c r="C47" i="2"/>
  <c r="E47" i="2"/>
  <c r="D47" i="2"/>
  <c r="F47" i="2"/>
  <c r="G47" i="2"/>
  <c r="C48" i="2"/>
  <c r="E48" i="2"/>
  <c r="D48" i="2"/>
  <c r="F48" i="2"/>
  <c r="G48" i="2"/>
  <c r="C49" i="2"/>
  <c r="E49" i="2"/>
  <c r="D49" i="2"/>
  <c r="F49" i="2"/>
  <c r="G49" i="2"/>
  <c r="C50" i="2"/>
  <c r="E50" i="2"/>
  <c r="D50" i="2"/>
  <c r="F50" i="2"/>
  <c r="G50" i="2"/>
  <c r="C51" i="2"/>
  <c r="E51" i="2"/>
  <c r="D51" i="2"/>
  <c r="F51" i="2"/>
  <c r="G51" i="2"/>
  <c r="C52" i="2"/>
  <c r="E52" i="2"/>
  <c r="D52" i="2"/>
  <c r="F52" i="2"/>
  <c r="G52" i="2"/>
  <c r="C53" i="2"/>
  <c r="E53" i="2"/>
  <c r="D53" i="2"/>
  <c r="F53" i="2"/>
  <c r="G53" i="2"/>
  <c r="C54" i="2"/>
  <c r="E54" i="2"/>
  <c r="D54" i="2"/>
  <c r="F54" i="2"/>
  <c r="G54" i="2"/>
  <c r="C55" i="2"/>
  <c r="E55" i="2"/>
  <c r="D55" i="2"/>
  <c r="F55" i="2"/>
  <c r="G55" i="2"/>
  <c r="C56" i="2"/>
  <c r="E56" i="2"/>
  <c r="D56" i="2"/>
  <c r="F56" i="2"/>
  <c r="G56" i="2"/>
  <c r="C57" i="2"/>
  <c r="E57" i="2"/>
  <c r="D57" i="2"/>
  <c r="F57" i="2"/>
  <c r="G57" i="2"/>
  <c r="C58" i="2"/>
  <c r="E58" i="2"/>
  <c r="D58" i="2"/>
  <c r="F58" i="2"/>
  <c r="G58" i="2"/>
  <c r="C59" i="2"/>
  <c r="E59" i="2"/>
  <c r="D59" i="2"/>
  <c r="F59" i="2"/>
  <c r="G59" i="2"/>
  <c r="C60" i="2"/>
  <c r="E60" i="2"/>
  <c r="D60" i="2"/>
  <c r="F60" i="2"/>
  <c r="G60" i="2"/>
  <c r="C61" i="2"/>
  <c r="E61" i="2"/>
  <c r="D61" i="2"/>
  <c r="F61" i="2"/>
  <c r="G61" i="2"/>
  <c r="C62" i="2"/>
  <c r="E62" i="2"/>
  <c r="D62" i="2"/>
  <c r="F62" i="2"/>
  <c r="G62" i="2"/>
  <c r="C63" i="2"/>
  <c r="E63" i="2"/>
  <c r="D63" i="2"/>
  <c r="F63" i="2"/>
  <c r="G63" i="2"/>
  <c r="C64" i="2"/>
  <c r="E64" i="2"/>
  <c r="D64" i="2"/>
  <c r="F64" i="2"/>
  <c r="G64" i="2"/>
  <c r="C65" i="2"/>
  <c r="E65" i="2"/>
  <c r="D65" i="2"/>
  <c r="F65" i="2"/>
  <c r="G65" i="2"/>
  <c r="C66" i="2"/>
  <c r="E66" i="2"/>
  <c r="D66" i="2"/>
  <c r="F66" i="2"/>
  <c r="G66" i="2"/>
  <c r="C67" i="2"/>
  <c r="E67" i="2"/>
  <c r="D67" i="2"/>
  <c r="F67" i="2"/>
  <c r="G67" i="2"/>
  <c r="C68" i="2"/>
  <c r="E68" i="2"/>
  <c r="D68" i="2"/>
  <c r="F68" i="2"/>
  <c r="G68" i="2"/>
  <c r="C69" i="2"/>
  <c r="E69" i="2"/>
  <c r="D69" i="2"/>
  <c r="F69" i="2"/>
  <c r="G69" i="2"/>
  <c r="C70" i="2"/>
  <c r="E70" i="2"/>
  <c r="D70" i="2"/>
  <c r="F70" i="2"/>
  <c r="G70" i="2"/>
  <c r="C71" i="2"/>
  <c r="E71" i="2"/>
  <c r="D71" i="2"/>
  <c r="F71" i="2"/>
  <c r="G71" i="2"/>
  <c r="C72" i="2"/>
  <c r="E72" i="2"/>
  <c r="D72" i="2"/>
  <c r="F72" i="2"/>
  <c r="G72" i="2"/>
  <c r="E13" i="2"/>
  <c r="D13" i="2"/>
  <c r="F13" i="2"/>
  <c r="G13" i="2"/>
  <c r="E14" i="2"/>
  <c r="D14" i="2"/>
  <c r="F14" i="2"/>
  <c r="G14" i="2"/>
  <c r="E15" i="2"/>
  <c r="D15" i="2"/>
  <c r="F15" i="2"/>
  <c r="G15" i="2"/>
  <c r="E16" i="2"/>
  <c r="D16" i="2"/>
  <c r="F16" i="2"/>
  <c r="G16" i="2"/>
  <c r="E17" i="2"/>
  <c r="D17" i="2"/>
  <c r="F17" i="2"/>
  <c r="G17" i="2"/>
  <c r="E18" i="2"/>
  <c r="D18" i="2"/>
  <c r="F18" i="2"/>
  <c r="G18" i="2"/>
  <c r="E19" i="2"/>
  <c r="D19" i="2"/>
  <c r="F19" i="2"/>
  <c r="G19" i="2"/>
  <c r="E20" i="2"/>
  <c r="D20" i="2"/>
  <c r="F20" i="2"/>
  <c r="G20" i="2"/>
  <c r="E21" i="2"/>
  <c r="D21" i="2"/>
  <c r="F21" i="2"/>
  <c r="G21" i="2"/>
  <c r="E22" i="2"/>
  <c r="D22" i="2"/>
  <c r="F22" i="2"/>
  <c r="G22" i="2"/>
  <c r="E23" i="2"/>
  <c r="D23" i="2"/>
  <c r="F23" i="2"/>
  <c r="G23" i="2"/>
  <c r="E24" i="2"/>
  <c r="D24" i="2"/>
  <c r="F24" i="2"/>
  <c r="G24" i="2"/>
  <c r="E25" i="2"/>
  <c r="D25" i="2"/>
  <c r="F25" i="2"/>
  <c r="G25" i="2"/>
  <c r="E26" i="2"/>
  <c r="D26" i="2"/>
  <c r="F26" i="2"/>
  <c r="G26" i="2"/>
  <c r="E27" i="2"/>
  <c r="D27" i="2"/>
  <c r="F27" i="2"/>
  <c r="G27" i="2"/>
  <c r="E28" i="2"/>
  <c r="D28" i="2"/>
  <c r="F28" i="2"/>
  <c r="G28" i="2"/>
  <c r="E29" i="2"/>
  <c r="D29" i="2"/>
  <c r="F29" i="2"/>
  <c r="G29" i="2"/>
  <c r="E30" i="2"/>
  <c r="D30" i="2"/>
  <c r="F30" i="2"/>
  <c r="G30" i="2"/>
  <c r="E31" i="2"/>
  <c r="D31" i="2"/>
  <c r="F31" i="2"/>
  <c r="G31" i="2"/>
  <c r="E32" i="2"/>
  <c r="D32" i="2"/>
  <c r="F32" i="2"/>
  <c r="G32" i="2"/>
  <c r="E33" i="2"/>
  <c r="D33" i="2"/>
  <c r="F33" i="2"/>
  <c r="G33" i="2"/>
  <c r="E34" i="2"/>
  <c r="D34" i="2"/>
  <c r="F34" i="2"/>
  <c r="G34" i="2"/>
  <c r="E35" i="2"/>
  <c r="D35" i="2"/>
  <c r="F35" i="2"/>
  <c r="G35" i="2"/>
  <c r="E36" i="2"/>
  <c r="D36" i="2"/>
  <c r="F36" i="2"/>
  <c r="G36" i="2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J16" i="1"/>
  <c r="J17" i="1"/>
  <c r="J18" i="1"/>
  <c r="J19" i="1"/>
  <c r="J15" i="1"/>
</calcChain>
</file>

<file path=xl/sharedStrings.xml><?xml version="1.0" encoding="utf-8"?>
<sst xmlns="http://schemas.openxmlformats.org/spreadsheetml/2006/main" count="32" uniqueCount="31">
  <si>
    <t>Refractive Index Lab</t>
  </si>
  <si>
    <t>Speed of light(vacuum)</t>
  </si>
  <si>
    <t xml:space="preserve">  3.00E+08 m/s</t>
  </si>
  <si>
    <t>Medium</t>
  </si>
  <si>
    <t>Refractive Index (@589nm)</t>
  </si>
  <si>
    <t>Speed in Media (m/s)</t>
  </si>
  <si>
    <t>Vacuum</t>
  </si>
  <si>
    <t>Air</t>
  </si>
  <si>
    <t>Water</t>
  </si>
  <si>
    <t>Diamond</t>
  </si>
  <si>
    <t>Silicon</t>
  </si>
  <si>
    <t>Entry Angles</t>
  </si>
  <si>
    <t>Exit Angles</t>
  </si>
  <si>
    <t>Planck, h</t>
  </si>
  <si>
    <t>J s</t>
  </si>
  <si>
    <t>Speed of Light, c</t>
  </si>
  <si>
    <t>m/s</t>
  </si>
  <si>
    <t>Boitzman, k</t>
  </si>
  <si>
    <t>J/K</t>
  </si>
  <si>
    <t>Temperature, T</t>
  </si>
  <si>
    <t>K</t>
  </si>
  <si>
    <t>wavelength</t>
  </si>
  <si>
    <t>Planck 1st</t>
  </si>
  <si>
    <t>Planck 2nd</t>
  </si>
  <si>
    <t>[nm]</t>
  </si>
  <si>
    <t>[W/m2-nm -sr]</t>
  </si>
  <si>
    <t>Planck Product</t>
  </si>
  <si>
    <t>Planck Norm</t>
  </si>
  <si>
    <t>The graph above shows the spectral radiance, according to Planck's Blackbody equation, at various wavelengths.</t>
  </si>
  <si>
    <t>The graph above describes the normalized spectral radiance at various wavelengths.</t>
  </si>
  <si>
    <t>This is the reason there are no units for the spectral 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</si>
</sst>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Light in Various Media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Vacuum</c:v>
                </c:pt>
                <c:pt idx="1">
                  <c:v>Air</c:v>
                </c:pt>
                <c:pt idx="2">
                  <c:v>Water</c:v>
                </c:pt>
                <c:pt idx="3">
                  <c:v>Diamond</c:v>
                </c:pt>
                <c:pt idx="4">
                  <c:v>Silicon</c:v>
                </c:pt>
              </c:strCache>
            </c:strRef>
          </c:cat>
          <c:val>
            <c:numRef>
              <c:f>Sheet1!$E$15:$E$19</c:f>
              <c:numCache>
                <c:formatCode>0.00E+00</c:formatCode>
                <c:ptCount val="5"/>
                <c:pt idx="0">
                  <c:v>300000000</c:v>
                </c:pt>
                <c:pt idx="1">
                  <c:v>300000000</c:v>
                </c:pt>
                <c:pt idx="2">
                  <c:v>225000000</c:v>
                </c:pt>
                <c:pt idx="3">
                  <c:v>124000000</c:v>
                </c:pt>
                <c:pt idx="4">
                  <c:v>74800000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053144"/>
        <c:axId val="337056672"/>
      </c:barChart>
      <c:catAx>
        <c:axId val="33705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</a:p>
            </c:rich>
          </c:tx>
          <c:layout>
            <c:manualLayout>
              <c:xMode val="edge"/>
              <c:yMode val="edge"/>
              <c:x val="0.44989457567803998"/>
              <c:y val="0.88494828439142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6672"/>
        <c:crosses val="autoZero"/>
        <c:auto val="1"/>
        <c:lblAlgn val="ctr"/>
        <c:lblOffset val="100"/>
        <c:noMultiLvlLbl val="0"/>
      </c:catAx>
      <c:valAx>
        <c:axId val="337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Snell</a:t>
            </a:r>
            <a:r>
              <a:rPr lang="en-US" baseline="0"/>
              <a:t> Bending in Various Media</a:t>
            </a:r>
            <a:endParaRPr lang="en-US"/>
          </a:p>
        </c:rich>
      </c:tx>
      <c:layout>
        <c:manualLayout>
          <c:xMode val="edge"/>
          <c:yMode val="edge"/>
          <c:x val="0.315479636002437"/>
          <c:y val="3.04137660071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Vacuum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Sheet1!$J$14:$M$14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Sheet1!$J$15:$M$15</c:f>
              <c:numCache>
                <c:formatCode>General</c:formatCode>
                <c:ptCount val="4"/>
                <c:pt idx="0">
                  <c:v>10</c:v>
                </c:pt>
                <c:pt idx="1">
                  <c:v>29.999999999999996</c:v>
                </c:pt>
                <c:pt idx="2">
                  <c:v>49.999999999999993</c:v>
                </c:pt>
                <c:pt idx="3">
                  <c:v>69.999999999999986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Sheet1!$J$14:$M$14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Sheet1!$J$16:$M$16</c:f>
              <c:numCache>
                <c:formatCode>General</c:formatCode>
                <c:ptCount val="4"/>
                <c:pt idx="0">
                  <c:v>9.9970448012486486</c:v>
                </c:pt>
                <c:pt idx="1">
                  <c:v>29.990324172847831</c:v>
                </c:pt>
                <c:pt idx="2">
                  <c:v>49.980030545994033</c:v>
                </c:pt>
                <c:pt idx="3">
                  <c:v>69.954003436121369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Sheet1!$J$14:$M$14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Sheet1!$J$17:$M$17</c:f>
              <c:numCache>
                <c:formatCode>General</c:formatCode>
                <c:ptCount val="4"/>
                <c:pt idx="0">
                  <c:v>7.4851197564007279</c:v>
                </c:pt>
                <c:pt idx="1">
                  <c:v>22.030108725578984</c:v>
                </c:pt>
                <c:pt idx="2">
                  <c:v>35.077015557349661</c:v>
                </c:pt>
                <c:pt idx="3">
                  <c:v>44.825157565452422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Diamond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Sheet1!$J$14:$M$14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Sheet1!$J$18:$M$18</c:f>
              <c:numCache>
                <c:formatCode>General</c:formatCode>
                <c:ptCount val="4"/>
                <c:pt idx="0">
                  <c:v>4.1165244077134293</c:v>
                </c:pt>
                <c:pt idx="1">
                  <c:v>11.928856840809186</c:v>
                </c:pt>
                <c:pt idx="2">
                  <c:v>18.462151898540125</c:v>
                </c:pt>
                <c:pt idx="3">
                  <c:v>22.858912560848914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Silicon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Sheet1!$J$14:$M$14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Sheet1!$J$19:$M$19</c:f>
              <c:numCache>
                <c:formatCode>General</c:formatCode>
                <c:ptCount val="4"/>
                <c:pt idx="0">
                  <c:v>2.4819002112592616</c:v>
                </c:pt>
                <c:pt idx="1">
                  <c:v>7.1627546668480688</c:v>
                </c:pt>
                <c:pt idx="2">
                  <c:v>11.013105788599546</c:v>
                </c:pt>
                <c:pt idx="3">
                  <c:v>13.552562809674193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4712"/>
        <c:axId val="337053928"/>
      </c:lineChart>
      <c:catAx>
        <c:axId val="33705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Angles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3928"/>
        <c:crosses val="autoZero"/>
        <c:auto val="1"/>
        <c:lblAlgn val="ctr"/>
        <c:lblOffset val="100"/>
        <c:noMultiLvlLbl val="0"/>
      </c:catAx>
      <c:valAx>
        <c:axId val="3370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 Angles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Planckian Blackbody Spectra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Sheet2!$F$12:$F$53</c:f>
              <c:numCache>
                <c:formatCode>0.00E+00</c:formatCode>
                <c:ptCount val="42"/>
                <c:pt idx="0">
                  <c:v>682168.02196835377</c:v>
                </c:pt>
                <c:pt idx="1">
                  <c:v>674180.61920156376</c:v>
                </c:pt>
                <c:pt idx="2">
                  <c:v>666007.92639617028</c:v>
                </c:pt>
                <c:pt idx="3">
                  <c:v>657675.31192227884</c:v>
                </c:pt>
                <c:pt idx="4">
                  <c:v>649206.48682466708</c:v>
                </c:pt>
                <c:pt idx="5">
                  <c:v>640623.574455239</c:v>
                </c:pt>
                <c:pt idx="6">
                  <c:v>631947.18107936822</c:v>
                </c:pt>
                <c:pt idx="7">
                  <c:v>623196.46674039541</c:v>
                </c:pt>
                <c:pt idx="8">
                  <c:v>614389.2157835681</c:v>
                </c:pt>
                <c:pt idx="9">
                  <c:v>605541.90654339292</c:v>
                </c:pt>
                <c:pt idx="10">
                  <c:v>596669.77978813858</c:v>
                </c:pt>
                <c:pt idx="11">
                  <c:v>587786.90559337905</c:v>
                </c:pt>
                <c:pt idx="12">
                  <c:v>578906.24838422204</c:v>
                </c:pt>
                <c:pt idx="13">
                  <c:v>570039.72994440468</c:v>
                </c:pt>
                <c:pt idx="14">
                  <c:v>561198.29024072702</c:v>
                </c:pt>
                <c:pt idx="15">
                  <c:v>552391.94595432526</c:v>
                </c:pt>
                <c:pt idx="16">
                  <c:v>543629.84664691659</c:v>
                </c:pt>
                <c:pt idx="17">
                  <c:v>534920.32852109685</c:v>
                </c:pt>
                <c:pt idx="18">
                  <c:v>526270.96575982345</c:v>
                </c:pt>
                <c:pt idx="19">
                  <c:v>517688.6194518854</c:v>
                </c:pt>
                <c:pt idx="20">
                  <c:v>509179.48412812862</c:v>
                </c:pt>
                <c:pt idx="21">
                  <c:v>500749.13194781379</c:v>
                </c:pt>
                <c:pt idx="22">
                  <c:v>492402.55458636204</c:v>
                </c:pt>
                <c:pt idx="23">
                  <c:v>484144.20288505382</c:v>
                </c:pt>
                <c:pt idx="24">
                  <c:v>475978.02433057968</c:v>
                </c:pt>
                <c:pt idx="25">
                  <c:v>467907.49843777629</c:v>
                </c:pt>
                <c:pt idx="26">
                  <c:v>459935.67011283856</c:v>
                </c:pt>
                <c:pt idx="27">
                  <c:v>452065.1810769366</c:v>
                </c:pt>
                <c:pt idx="28">
                  <c:v>444298.29943171388</c:v>
                </c:pt>
                <c:pt idx="29">
                  <c:v>436636.94744876266</c:v>
                </c:pt>
                <c:pt idx="30">
                  <c:v>429082.72766504512</c:v>
                </c:pt>
                <c:pt idx="31">
                  <c:v>421636.9473654523</c:v>
                </c:pt>
                <c:pt idx="32">
                  <c:v>414300.64153242216</c:v>
                </c:pt>
                <c:pt idx="33">
                  <c:v>407074.59434082825</c:v>
                </c:pt>
                <c:pt idx="34">
                  <c:v>399959.35927434999</c:v>
                </c:pt>
                <c:pt idx="35">
                  <c:v>392955.27793723281</c:v>
                </c:pt>
                <c:pt idx="36">
                  <c:v>386062.49763290433</c:v>
                </c:pt>
                <c:pt idx="37">
                  <c:v>379280.98777828214</c:v>
                </c:pt>
                <c:pt idx="38">
                  <c:v>372610.55521993351</c:v>
                </c:pt>
                <c:pt idx="39">
                  <c:v>366050.85851547099</c:v>
                </c:pt>
                <c:pt idx="40">
                  <c:v>359601.42124081339</c:v>
                </c:pt>
                <c:pt idx="41">
                  <c:v>353261.64438114595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0400"/>
        <c:axId val="337050792"/>
      </c:lineChart>
      <c:catAx>
        <c:axId val="3370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0792"/>
        <c:crosses val="autoZero"/>
        <c:auto val="1"/>
        <c:lblAlgn val="ctr"/>
        <c:lblOffset val="100"/>
        <c:noMultiLvlLbl val="0"/>
      </c:catAx>
      <c:valAx>
        <c:axId val="3370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Radiance (W/m2-nm sr)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Planckian</a:t>
            </a:r>
            <a:r>
              <a:rPr lang="en-US" baseline="0"/>
              <a:t> Blackbody Spectra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Sheet2!$M$12:$M$72</c:f>
              <c:numCache>
                <c:formatCode>General</c:formatCode>
                <c:ptCount val="61"/>
                <c:pt idx="0">
                  <c:v>95.20949797095615</c:v>
                </c:pt>
                <c:pt idx="1">
                  <c:v>104.87001960447947</c:v>
                </c:pt>
                <c:pt idx="2">
                  <c:v>115.15209187875845</c:v>
                </c:pt>
                <c:pt idx="3">
                  <c:v>126.06498687807606</c:v>
                </c:pt>
                <c:pt idx="4">
                  <c:v>137.61616669989056</c:v>
                </c:pt>
                <c:pt idx="5">
                  <c:v>149.81126009639129</c:v>
                </c:pt>
                <c:pt idx="6">
                  <c:v>162.65405162434033</c:v>
                </c:pt>
                <c:pt idx="7">
                  <c:v>176.14648271480954</c:v>
                </c:pt>
                <c:pt idx="8">
                  <c:v>190.2886639948656</c:v>
                </c:pt>
                <c:pt idx="9">
                  <c:v>205.07889813007355</c:v>
                </c:pt>
                <c:pt idx="10">
                  <c:v>220.51371240888514</c:v>
                </c:pt>
                <c:pt idx="11">
                  <c:v>236.58790025641176</c:v>
                </c:pt>
                <c:pt idx="12">
                  <c:v>253.29457084450527</c:v>
                </c:pt>
                <c:pt idx="13">
                  <c:v>270.62520595625176</c:v>
                </c:pt>
                <c:pt idx="14">
                  <c:v>288.56972326458589</c:v>
                </c:pt>
                <c:pt idx="15">
                  <c:v>307.11654519553815</c:v>
                </c:pt>
                <c:pt idx="16">
                  <c:v>326.25267256530088</c:v>
                </c:pt>
                <c:pt idx="17">
                  <c:v>345.96376220576116</c:v>
                </c:pt>
                <c:pt idx="18">
                  <c:v>366.2342078241594</c:v>
                </c:pt>
                <c:pt idx="19">
                  <c:v>387.04722337808863</c:v>
                </c:pt>
                <c:pt idx="20">
                  <c:v>408.38492828622441</c:v>
                </c:pt>
                <c:pt idx="21">
                  <c:v>430.22843383689985</c:v>
                </c:pt>
                <c:pt idx="22">
                  <c:v>452.55793020040363</c:v>
                </c:pt>
                <c:pt idx="23">
                  <c:v>475.35277349557379</c:v>
                </c:pt>
                <c:pt idx="24">
                  <c:v>498.59157240667236</c:v>
                </c:pt>
                <c:pt idx="25">
                  <c:v>522.25227389172971</c:v>
                </c:pt>
                <c:pt idx="26">
                  <c:v>546.31224756827601</c:v>
                </c:pt>
                <c:pt idx="27">
                  <c:v>570.74836840618991</c:v>
                </c:pt>
                <c:pt idx="28">
                  <c:v>595.53709739987721</c:v>
                </c:pt>
                <c:pt idx="29">
                  <c:v>620.65455993294904</c:v>
                </c:pt>
                <c:pt idx="30">
                  <c:v>646.07662158768483</c:v>
                </c:pt>
                <c:pt idx="31">
                  <c:v>671.77896118885405</c:v>
                </c:pt>
                <c:pt idx="32">
                  <c:v>697.73714090645171</c:v>
                </c:pt>
                <c:pt idx="33">
                  <c:v>723.92667327497497</c:v>
                </c:pt>
                <c:pt idx="34">
                  <c:v>750.3230850175064</c:v>
                </c:pt>
                <c:pt idx="35">
                  <c:v>776.90197759134958</c:v>
                </c:pt>
                <c:pt idx="36">
                  <c:v>803.63908439825195</c:v>
                </c:pt>
                <c:pt idx="37">
                  <c:v>830.51032462622538</c:v>
                </c:pt>
                <c:pt idx="38">
                  <c:v>857.49185371188821</c:v>
                </c:pt>
                <c:pt idx="39">
                  <c:v>884.56011043197395</c:v>
                </c:pt>
                <c:pt idx="40">
                  <c:v>911.69186065052293</c:v>
                </c:pt>
                <c:pt idx="41">
                  <c:v>938.86423776392007</c:v>
                </c:pt>
                <c:pt idx="42">
                  <c:v>966.05477990012446</c:v>
                </c:pt>
                <c:pt idx="43">
                  <c:v>993.24146394048375</c:v>
                </c:pt>
                <c:pt idx="44">
                  <c:v>1020.4027364433006</c:v>
                </c:pt>
                <c:pt idx="45">
                  <c:v>1047.5175415572587</c:v>
                </c:pt>
                <c:pt idx="46">
                  <c:v>1074.5653460204981</c:v>
                </c:pt>
                <c:pt idx="47">
                  <c:v>1101.5261613474743</c:v>
                </c:pt>
                <c:pt idx="48">
                  <c:v>1128.3805633107402</c:v>
                </c:pt>
                <c:pt idx="49">
                  <c:v>1155.1097088288345</c:v>
                </c:pt>
                <c:pt idx="50">
                  <c:v>1181.6953503743173</c:v>
                </c:pt>
                <c:pt idx="51">
                  <c:v>1208.1198480180838</c:v>
                </c:pt>
                <c:pt idx="52">
                  <c:v>1234.3661792271419</c:v>
                </c:pt>
                <c:pt idx="53">
                  <c:v>1260.4179465335337</c:v>
                </c:pt>
                <c:pt idx="54">
                  <c:v>1286.2593831917072</c:v>
                </c:pt>
                <c:pt idx="55">
                  <c:v>1311.8753569408605</c:v>
                </c:pt>
                <c:pt idx="56">
                  <c:v>1337.2513719872779</c:v>
                </c:pt>
                <c:pt idx="57">
                  <c:v>1362.3735693198182</c:v>
                </c:pt>
                <c:pt idx="58">
                  <c:v>1387.2287254695293</c:v>
                </c:pt>
                <c:pt idx="59">
                  <c:v>1411.8042498215282</c:v>
                </c:pt>
                <c:pt idx="60">
                  <c:v>1436.0881805846284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Sheet2!$O$12:$O$72</c:f>
              <c:numCache>
                <c:formatCode>General</c:formatCode>
                <c:ptCount val="61"/>
                <c:pt idx="0">
                  <c:v>1246.291895404735</c:v>
                </c:pt>
                <c:pt idx="1">
                  <c:v>1329.8524142619756</c:v>
                </c:pt>
                <c:pt idx="2">
                  <c:v>1415.7058835774408</c:v>
                </c:pt>
                <c:pt idx="3">
                  <c:v>1503.7275615094311</c:v>
                </c:pt>
                <c:pt idx="4">
                  <c:v>1593.7874569449757</c:v>
                </c:pt>
                <c:pt idx="5">
                  <c:v>1685.7511200263427</c:v>
                </c:pt>
                <c:pt idx="6">
                  <c:v>1779.4804140705253</c:v>
                </c:pt>
                <c:pt idx="7">
                  <c:v>1874.8342640321116</c:v>
                </c:pt>
                <c:pt idx="8">
                  <c:v>1971.6693774038265</c:v>
                </c:pt>
                <c:pt idx="9">
                  <c:v>2069.8409341520719</c:v>
                </c:pt>
                <c:pt idx="10">
                  <c:v>2169.2032429424835</c:v>
                </c:pt>
                <c:pt idx="11">
                  <c:v>2269.6103615192869</c:v>
                </c:pt>
                <c:pt idx="12">
                  <c:v>2370.9166796611012</c:v>
                </c:pt>
                <c:pt idx="13">
                  <c:v>2472.9774636435995</c:v>
                </c:pt>
                <c:pt idx="14">
                  <c:v>2575.6493615966465</c:v>
                </c:pt>
                <c:pt idx="15">
                  <c:v>2678.7908695514188</c:v>
                </c:pt>
                <c:pt idx="16">
                  <c:v>2782.2627583328945</c:v>
                </c:pt>
                <c:pt idx="17">
                  <c:v>2885.9284617675194</c:v>
                </c:pt>
                <c:pt idx="18">
                  <c:v>2989.6544269471005</c:v>
                </c:pt>
                <c:pt idx="19">
                  <c:v>3093.3104275204837</c:v>
                </c:pt>
                <c:pt idx="20">
                  <c:v>3196.769841178158</c:v>
                </c:pt>
                <c:pt idx="21">
                  <c:v>3299.9098926531015</c:v>
                </c:pt>
                <c:pt idx="22">
                  <c:v>3402.6118636884821</c:v>
                </c:pt>
                <c:pt idx="23">
                  <c:v>3504.7612715208388</c:v>
                </c:pt>
                <c:pt idx="24">
                  <c:v>3606.2480174997413</c:v>
                </c:pt>
                <c:pt idx="25">
                  <c:v>3706.9665075145326</c:v>
                </c:pt>
                <c:pt idx="26">
                  <c:v>3806.8157459270774</c:v>
                </c:pt>
                <c:pt idx="27">
                  <c:v>3905.6994047207122</c:v>
                </c:pt>
                <c:pt idx="28">
                  <c:v>4003.5258695705033</c:v>
                </c:pt>
                <c:pt idx="29">
                  <c:v>4100.2082645215305</c:v>
                </c:pt>
                <c:pt idx="30">
                  <c:v>4195.6644569322007</c:v>
                </c:pt>
                <c:pt idx="31">
                  <c:v>4289.8170442998107</c:v>
                </c:pt>
                <c:pt idx="32">
                  <c:v>4382.5933245380502</c:v>
                </c:pt>
                <c:pt idx="33">
                  <c:v>4473.925251222101</c:v>
                </c:pt>
                <c:pt idx="34">
                  <c:v>4563.7493752573691</c:v>
                </c:pt>
                <c:pt idx="35">
                  <c:v>4652.0067743649843</c:v>
                </c:pt>
                <c:pt idx="36">
                  <c:v>4738.6429717108231</c:v>
                </c:pt>
                <c:pt idx="37">
                  <c:v>4823.6078449367315</c:v>
                </c:pt>
                <c:pt idx="38">
                  <c:v>4906.8555267837073</c:v>
                </c:pt>
                <c:pt idx="39">
                  <c:v>4988.3442984267203</c:v>
                </c:pt>
                <c:pt idx="40">
                  <c:v>5068.0364765723662</c:v>
                </c:pt>
                <c:pt idx="41">
                  <c:v>5145.8982953009599</c:v>
                </c:pt>
                <c:pt idx="42">
                  <c:v>5221.8997835685068</c:v>
                </c:pt>
                <c:pt idx="43">
                  <c:v>5296.0146392173046</c:v>
                </c:pt>
                <c:pt idx="44">
                  <c:v>5368.2201002808706</c:v>
                </c:pt>
                <c:pt idx="45">
                  <c:v>5438.4968143067126</c:v>
                </c:pt>
                <c:pt idx="46">
                  <c:v>5506.8287063615426</c:v>
                </c:pt>
                <c:pt idx="47">
                  <c:v>5573.2028463265406</c:v>
                </c:pt>
                <c:pt idx="48">
                  <c:v>5637.6093160359505</c:v>
                </c:pt>
                <c:pt idx="49">
                  <c:v>5700.0410767611284</c:v>
                </c:pt>
                <c:pt idx="50">
                  <c:v>5760.4938374927688</c:v>
                </c:pt>
                <c:pt idx="51">
                  <c:v>5818.9659244282548</c:v>
                </c:pt>
                <c:pt idx="52">
                  <c:v>5875.4581520275997</c:v>
                </c:pt>
                <c:pt idx="53">
                  <c:v>5929.9736959603151</c:v>
                </c:pt>
                <c:pt idx="54">
                  <c:v>5982.5179682276721</c:v>
                </c:pt>
                <c:pt idx="55">
                  <c:v>6033.0984947090301</c:v>
                </c:pt>
                <c:pt idx="56">
                  <c:v>6081.7247953475871</c:v>
                </c:pt>
                <c:pt idx="57">
                  <c:v>6128.408267160291</c:v>
                </c:pt>
                <c:pt idx="58">
                  <c:v>6173.1620702279724</c:v>
                </c:pt>
                <c:pt idx="59">
                  <c:v>6216.0010167954279</c:v>
                </c:pt>
                <c:pt idx="60">
                  <c:v>6256.9414635870617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Sheet2!$Q$12:$Q$72</c:f>
              <c:numCache>
                <c:formatCode>General</c:formatCode>
                <c:ptCount val="61"/>
                <c:pt idx="0">
                  <c:v>27304.861723298436</c:v>
                </c:pt>
                <c:pt idx="1">
                  <c:v>28048.183521380324</c:v>
                </c:pt>
                <c:pt idx="2">
                  <c:v>28771.384081193577</c:v>
                </c:pt>
                <c:pt idx="3">
                  <c:v>29473.662307301951</c:v>
                </c:pt>
                <c:pt idx="4">
                  <c:v>30154.319489333975</c:v>
                </c:pt>
                <c:pt idx="5">
                  <c:v>30812.755242127543</c:v>
                </c:pt>
                <c:pt idx="6">
                  <c:v>31448.463206075015</c:v>
                </c:pt>
                <c:pt idx="7">
                  <c:v>32061.026570068068</c:v>
                </c:pt>
                <c:pt idx="8">
                  <c:v>32650.113472864788</c:v>
                </c:pt>
                <c:pt idx="9">
                  <c:v>33215.472332446341</c:v>
                </c:pt>
                <c:pt idx="10">
                  <c:v>33756.927147035356</c:v>
                </c:pt>
                <c:pt idx="11">
                  <c:v>34274.372805930609</c:v>
                </c:pt>
                <c:pt idx="12">
                  <c:v>34767.770443190297</c:v>
                </c:pt>
                <c:pt idx="13">
                  <c:v>35237.142862471912</c:v>
                </c:pt>
                <c:pt idx="14">
                  <c:v>35682.57005700533</c:v>
                </c:pt>
                <c:pt idx="15">
                  <c:v>36104.184844728799</c:v>
                </c:pt>
                <c:pt idx="16">
                  <c:v>36502.168635044101</c:v>
                </c:pt>
                <c:pt idx="17">
                  <c:v>36876.747340427311</c:v>
                </c:pt>
                <c:pt idx="18">
                  <c:v>37228.187443250215</c:v>
                </c:pt>
                <c:pt idx="19">
                  <c:v>37556.792225599464</c:v>
                </c:pt>
                <c:pt idx="20">
                  <c:v>37862.898167613777</c:v>
                </c:pt>
                <c:pt idx="21">
                  <c:v>38146.871517857762</c:v>
                </c:pt>
                <c:pt idx="22">
                  <c:v>38409.105037514368</c:v>
                </c:pt>
                <c:pt idx="23">
                  <c:v>38650.014918659988</c:v>
                </c:pt>
                <c:pt idx="24">
                  <c:v>38870.037875590519</c:v>
                </c:pt>
                <c:pt idx="25">
                  <c:v>39069.628407058888</c:v>
                </c:pt>
                <c:pt idx="26">
                  <c:v>39249.256226348356</c:v>
                </c:pt>
                <c:pt idx="27">
                  <c:v>39409.403855332232</c:v>
                </c:pt>
                <c:pt idx="28">
                  <c:v>39550.564378029965</c:v>
                </c:pt>
                <c:pt idx="29">
                  <c:v>39673.239348659394</c:v>
                </c:pt>
                <c:pt idx="30">
                  <c:v>39777.936848781319</c:v>
                </c:pt>
                <c:pt idx="31">
                  <c:v>39865.169687830094</c:v>
                </c:pt>
                <c:pt idx="32">
                  <c:v>39935.453741103214</c:v>
                </c:pt>
                <c:pt idx="33">
                  <c:v>39989.30641914162</c:v>
                </c:pt>
                <c:pt idx="34">
                  <c:v>40027.245262351666</c:v>
                </c:pt>
                <c:pt idx="35">
                  <c:v>40049.786654697949</c:v>
                </c:pt>
                <c:pt idx="36">
                  <c:v>40057.444650321602</c:v>
                </c:pt>
                <c:pt idx="37">
                  <c:v>40050.729907002977</c:v>
                </c:pt>
                <c:pt idx="38">
                  <c:v>40030.148720489611</c:v>
                </c:pt>
                <c:pt idx="39">
                  <c:v>39996.202153835504</c:v>
                </c:pt>
                <c:pt idx="40">
                  <c:v>39949.385256052738</c:v>
                </c:pt>
                <c:pt idx="41">
                  <c:v>39890.186364542285</c:v>
                </c:pt>
                <c:pt idx="42">
                  <c:v>39819.086485958222</c:v>
                </c:pt>
                <c:pt idx="43">
                  <c:v>39736.558750353455</c:v>
                </c:pt>
                <c:pt idx="44">
                  <c:v>39643.067933659106</c:v>
                </c:pt>
                <c:pt idx="45">
                  <c:v>39539.070043757354</c:v>
                </c:pt>
                <c:pt idx="46">
                  <c:v>39425.011965620448</c:v>
                </c:pt>
                <c:pt idx="47">
                  <c:v>39301.331161200811</c:v>
                </c:pt>
                <c:pt idx="48">
                  <c:v>39168.455419967664</c:v>
                </c:pt>
                <c:pt idx="49">
                  <c:v>39026.802656198328</c:v>
                </c:pt>
                <c:pt idx="50">
                  <c:v>38876.780749335892</c:v>
                </c:pt>
                <c:pt idx="51">
                  <c:v>38718.787423929694</c:v>
                </c:pt>
                <c:pt idx="52">
                  <c:v>38553.210165870623</c:v>
                </c:pt>
                <c:pt idx="53">
                  <c:v>38380.426171825449</c:v>
                </c:pt>
                <c:pt idx="54">
                  <c:v>38200.802328959886</c:v>
                </c:pt>
                <c:pt idx="55">
                  <c:v>38014.695222218266</c:v>
                </c:pt>
                <c:pt idx="56">
                  <c:v>37822.451166599705</c:v>
                </c:pt>
                <c:pt idx="57">
                  <c:v>37624.406262035758</c:v>
                </c:pt>
                <c:pt idx="58">
                  <c:v>37420.886468631863</c:v>
                </c:pt>
                <c:pt idx="59">
                  <c:v>37212.207700184787</c:v>
                </c:pt>
                <c:pt idx="60">
                  <c:v>36998.675934032908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Sheet2!$S$12:$S$72</c:f>
              <c:numCache>
                <c:formatCode>General</c:formatCode>
                <c:ptCount val="61"/>
                <c:pt idx="0">
                  <c:v>144321.72972941643</c:v>
                </c:pt>
                <c:pt idx="1">
                  <c:v>145270.58099987899</c:v>
                </c:pt>
                <c:pt idx="2">
                  <c:v>146095.07412712259</c:v>
                </c:pt>
                <c:pt idx="3">
                  <c:v>146799.1846221216</c:v>
                </c:pt>
                <c:pt idx="4">
                  <c:v>147386.98668319554</c:v>
                </c:pt>
                <c:pt idx="5">
                  <c:v>147862.62589431248</c:v>
                </c:pt>
                <c:pt idx="6">
                  <c:v>148230.29450281331</c:v>
                </c:pt>
                <c:pt idx="7">
                  <c:v>148494.2091386455</c:v>
                </c:pt>
                <c:pt idx="8">
                  <c:v>148658.59083318504</c:v>
                </c:pt>
                <c:pt idx="9">
                  <c:v>148727.6471941568</c:v>
                </c:pt>
                <c:pt idx="10">
                  <c:v>148705.55659360869</c:v>
                </c:pt>
                <c:pt idx="11">
                  <c:v>148596.45422794938</c:v>
                </c:pt>
                <c:pt idx="12">
                  <c:v>148404.41991240208</c:v>
                </c:pt>
                <c:pt idx="13">
                  <c:v>148133.46747658457</c:v>
                </c:pt>
                <c:pt idx="14">
                  <c:v>147787.53563303885</c:v>
                </c:pt>
                <c:pt idx="15">
                  <c:v>147370.48019620246</c:v>
                </c:pt>
                <c:pt idx="16">
                  <c:v>146886.06753536972</c:v>
                </c:pt>
                <c:pt idx="17">
                  <c:v>146337.96915147742</c:v>
                </c:pt>
                <c:pt idx="18">
                  <c:v>145729.75727396202</c:v>
                </c:pt>
                <c:pt idx="19">
                  <c:v>145064.90138035204</c:v>
                </c:pt>
                <c:pt idx="20">
                  <c:v>144346.76554763172</c:v>
                </c:pt>
                <c:pt idx="21">
                  <c:v>143578.60655064019</c:v>
                </c:pt>
                <c:pt idx="22">
                  <c:v>142763.57262884601</c:v>
                </c:pt>
                <c:pt idx="23">
                  <c:v>141904.70284867275</c:v>
                </c:pt>
                <c:pt idx="24">
                  <c:v>141004.92699417265</c:v>
                </c:pt>
                <c:pt idx="25">
                  <c:v>140067.06592419007</c:v>
                </c:pt>
                <c:pt idx="26">
                  <c:v>139093.83233922743</c:v>
                </c:pt>
                <c:pt idx="27">
                  <c:v>138087.83190603062</c:v>
                </c:pt>
                <c:pt idx="28">
                  <c:v>137051.56469241483</c:v>
                </c:pt>
                <c:pt idx="29">
                  <c:v>135987.42686908945</c:v>
                </c:pt>
                <c:pt idx="30">
                  <c:v>134897.71263918924</c:v>
                </c:pt>
                <c:pt idx="31">
                  <c:v>133784.6163599134</c:v>
                </c:pt>
                <c:pt idx="32">
                  <c:v>132650.23482408689</c:v>
                </c:pt>
                <c:pt idx="33">
                  <c:v>131496.56967264161</c:v>
                </c:pt>
                <c:pt idx="34">
                  <c:v>130325.52991194486</c:v>
                </c:pt>
                <c:pt idx="35">
                  <c:v>129138.93451260564</c:v>
                </c:pt>
                <c:pt idx="36">
                  <c:v>127938.51506888626</c:v>
                </c:pt>
                <c:pt idx="37">
                  <c:v>126725.91850012417</c:v>
                </c:pt>
                <c:pt idx="38">
                  <c:v>125502.70977767215</c:v>
                </c:pt>
                <c:pt idx="39">
                  <c:v>124270.37466277332</c:v>
                </c:pt>
                <c:pt idx="40">
                  <c:v>123030.32244254177</c:v>
                </c:pt>
                <c:pt idx="41">
                  <c:v>121783.88865280538</c:v>
                </c:pt>
                <c:pt idx="42">
                  <c:v>120532.33777801959</c:v>
                </c:pt>
                <c:pt idx="43">
                  <c:v>119276.86591976909</c:v>
                </c:pt>
                <c:pt idx="44">
                  <c:v>118018.60342656712</c:v>
                </c:pt>
                <c:pt idx="45">
                  <c:v>116758.61747872864</c:v>
                </c:pt>
                <c:pt idx="46">
                  <c:v>115497.9146230686</c:v>
                </c:pt>
                <c:pt idx="47">
                  <c:v>114237.44325304062</c:v>
                </c:pt>
                <c:pt idx="48">
                  <c:v>112978.09603071494</c:v>
                </c:pt>
                <c:pt idx="49">
                  <c:v>111720.71224769307</c:v>
                </c:pt>
                <c:pt idx="50">
                  <c:v>110466.0801226793</c:v>
                </c:pt>
                <c:pt idx="51">
                  <c:v>109214.9390339868</c:v>
                </c:pt>
                <c:pt idx="52">
                  <c:v>107967.98168574707</c:v>
                </c:pt>
                <c:pt idx="53">
                  <c:v>106725.85620702845</c:v>
                </c:pt>
                <c:pt idx="54">
                  <c:v>105489.16818345465</c:v>
                </c:pt>
                <c:pt idx="55">
                  <c:v>104258.48262125127</c:v>
                </c:pt>
                <c:pt idx="56">
                  <c:v>103034.32584394369</c:v>
                </c:pt>
                <c:pt idx="57">
                  <c:v>101817.18732218604</c:v>
                </c:pt>
                <c:pt idx="58">
                  <c:v>100607.52143742562</c:v>
                </c:pt>
                <c:pt idx="59">
                  <c:v>99405.749180292827</c:v>
                </c:pt>
                <c:pt idx="60">
                  <c:v>98212.259784775466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Sheet2!$U$12:$U$72</c:f>
              <c:numCache>
                <c:formatCode>General</c:formatCode>
                <c:ptCount val="61"/>
                <c:pt idx="0">
                  <c:v>682168.02196835377</c:v>
                </c:pt>
                <c:pt idx="1">
                  <c:v>674180.61920156376</c:v>
                </c:pt>
                <c:pt idx="2">
                  <c:v>666007.92639617028</c:v>
                </c:pt>
                <c:pt idx="3">
                  <c:v>657675.31192227884</c:v>
                </c:pt>
                <c:pt idx="4">
                  <c:v>649206.48682466708</c:v>
                </c:pt>
                <c:pt idx="5">
                  <c:v>640623.574455239</c:v>
                </c:pt>
                <c:pt idx="6">
                  <c:v>631947.18107936822</c:v>
                </c:pt>
                <c:pt idx="7">
                  <c:v>623196.46674039541</c:v>
                </c:pt>
                <c:pt idx="8">
                  <c:v>614389.2157835681</c:v>
                </c:pt>
                <c:pt idx="9">
                  <c:v>605541.90654339292</c:v>
                </c:pt>
                <c:pt idx="10">
                  <c:v>596669.77978813858</c:v>
                </c:pt>
                <c:pt idx="11">
                  <c:v>587786.90559337905</c:v>
                </c:pt>
                <c:pt idx="12">
                  <c:v>578906.24838422204</c:v>
                </c:pt>
                <c:pt idx="13">
                  <c:v>570039.72994440468</c:v>
                </c:pt>
                <c:pt idx="14">
                  <c:v>561198.29024072702</c:v>
                </c:pt>
                <c:pt idx="15">
                  <c:v>552391.94595432526</c:v>
                </c:pt>
                <c:pt idx="16">
                  <c:v>543629.84664691659</c:v>
                </c:pt>
                <c:pt idx="17">
                  <c:v>534920.32852109685</c:v>
                </c:pt>
                <c:pt idx="18">
                  <c:v>526270.96575982345</c:v>
                </c:pt>
                <c:pt idx="19">
                  <c:v>517688.6194518854</c:v>
                </c:pt>
                <c:pt idx="20">
                  <c:v>509179.48412812862</c:v>
                </c:pt>
                <c:pt idx="21">
                  <c:v>500749.13194781379</c:v>
                </c:pt>
                <c:pt idx="22">
                  <c:v>492402.55458636204</c:v>
                </c:pt>
                <c:pt idx="23">
                  <c:v>484144.20288505382</c:v>
                </c:pt>
                <c:pt idx="24">
                  <c:v>475978.02433057968</c:v>
                </c:pt>
                <c:pt idx="25">
                  <c:v>467907.49843777629</c:v>
                </c:pt>
                <c:pt idx="26">
                  <c:v>459935.67011283856</c:v>
                </c:pt>
                <c:pt idx="27">
                  <c:v>452065.1810769366</c:v>
                </c:pt>
                <c:pt idx="28">
                  <c:v>444298.29943171388</c:v>
                </c:pt>
                <c:pt idx="29">
                  <c:v>436636.94744876266</c:v>
                </c:pt>
                <c:pt idx="30">
                  <c:v>429082.72766504512</c:v>
                </c:pt>
                <c:pt idx="31">
                  <c:v>421636.9473654523</c:v>
                </c:pt>
                <c:pt idx="32">
                  <c:v>414300.64153242216</c:v>
                </c:pt>
                <c:pt idx="33">
                  <c:v>407074.59434082825</c:v>
                </c:pt>
                <c:pt idx="34">
                  <c:v>399959.35927434999</c:v>
                </c:pt>
                <c:pt idx="35">
                  <c:v>392955.27793723281</c:v>
                </c:pt>
                <c:pt idx="36">
                  <c:v>386062.49763290433</c:v>
                </c:pt>
                <c:pt idx="37">
                  <c:v>379280.98777828214</c:v>
                </c:pt>
                <c:pt idx="38">
                  <c:v>372610.55521993351</c:v>
                </c:pt>
                <c:pt idx="39">
                  <c:v>366050.85851547099</c:v>
                </c:pt>
                <c:pt idx="40">
                  <c:v>359601.42124081339</c:v>
                </c:pt>
                <c:pt idx="41">
                  <c:v>353261.64438114595</c:v>
                </c:pt>
                <c:pt idx="42">
                  <c:v>347030.81786068826</c:v>
                </c:pt>
                <c:pt idx="43">
                  <c:v>340908.13126364839</c:v>
                </c:pt>
                <c:pt idx="44">
                  <c:v>334892.68379611976</c:v>
                </c:pt>
                <c:pt idx="45">
                  <c:v>328983.49353606865</c:v>
                </c:pt>
                <c:pt idx="46">
                  <c:v>323179.50601608155</c:v>
                </c:pt>
                <c:pt idx="47">
                  <c:v>317479.60218110331</c:v>
                </c:pt>
                <c:pt idx="48">
                  <c:v>311882.605761074</c:v>
                </c:pt>
                <c:pt idx="49">
                  <c:v>306387.29009612766</c:v>
                </c:pt>
                <c:pt idx="50">
                  <c:v>300992.38444986969</c:v>
                </c:pt>
                <c:pt idx="51">
                  <c:v>295696.57984419289</c:v>
                </c:pt>
                <c:pt idx="52">
                  <c:v>290498.53444713622</c:v>
                </c:pt>
                <c:pt idx="53">
                  <c:v>285396.87854341674</c:v>
                </c:pt>
                <c:pt idx="54">
                  <c:v>280390.21911549504</c:v>
                </c:pt>
                <c:pt idx="55">
                  <c:v>275477.14406134165</c:v>
                </c:pt>
                <c:pt idx="56">
                  <c:v>270656.22607348079</c:v>
                </c:pt>
                <c:pt idx="57">
                  <c:v>265926.02620236075</c:v>
                </c:pt>
                <c:pt idx="58">
                  <c:v>261285.09712568234</c:v>
                </c:pt>
                <c:pt idx="59">
                  <c:v>256731.98614394714</c:v>
                </c:pt>
                <c:pt idx="60">
                  <c:v>252265.23792122112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5888"/>
        <c:axId val="337056280"/>
      </c:lineChart>
      <c:catAx>
        <c:axId val="3370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6280"/>
        <c:crosses val="autoZero"/>
        <c:auto val="1"/>
        <c:lblAlgn val="ctr"/>
        <c:lblOffset val="100"/>
        <c:noMultiLvlLbl val="0"/>
      </c:catAx>
      <c:valAx>
        <c:axId val="3370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Radiance (W/m2-nm-sr)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Planckian</a:t>
            </a:r>
            <a:r>
              <a:rPr lang="en-US" baseline="0"/>
              <a:t> Blackbody Spectra (Normalized)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Sheet2!$N$12:$N$72</c:f>
              <c:numCache>
                <c:formatCode>General</c:formatCode>
                <c:ptCount val="61"/>
                <c:pt idx="0">
                  <c:v>0.13645467954775428</c:v>
                </c:pt>
                <c:pt idx="1">
                  <c:v>0.15030018248453797</c:v>
                </c:pt>
                <c:pt idx="2">
                  <c:v>0.16503649458757613</c:v>
                </c:pt>
                <c:pt idx="3">
                  <c:v>0.18067690464965239</c:v>
                </c:pt>
                <c:pt idx="4">
                  <c:v>0.19723210738231475</c:v>
                </c:pt>
                <c:pt idx="5">
                  <c:v>0.2147101699384483</c:v>
                </c:pt>
                <c:pt idx="6">
                  <c:v>0.23311651636177982</c:v>
                </c:pt>
                <c:pt idx="7">
                  <c:v>0.25245392912002967</c:v>
                </c:pt>
                <c:pt idx="8">
                  <c:v>0.27272256676440609</c:v>
                </c:pt>
                <c:pt idx="9">
                  <c:v>0.29391999666758356</c:v>
                </c:pt>
                <c:pt idx="10">
                  <c:v>0.31604124172379444</c:v>
                </c:pt>
                <c:pt idx="11">
                  <c:v>0.33907883984655479</c:v>
                </c:pt>
                <c:pt idx="12">
                  <c:v>0.36302291507005424</c:v>
                </c:pt>
                <c:pt idx="13">
                  <c:v>0.38786125904760388</c:v>
                </c:pt>
                <c:pt idx="14">
                  <c:v>0.41357942174283013</c:v>
                </c:pt>
                <c:pt idx="15">
                  <c:v>0.44016081012478947</c:v>
                </c:pt>
                <c:pt idx="16">
                  <c:v>0.46758679370494172</c:v>
                </c:pt>
                <c:pt idx="17">
                  <c:v>0.49583681579041217</c:v>
                </c:pt>
                <c:pt idx="18">
                  <c:v>0.52488850937241682</c:v>
                </c:pt>
                <c:pt idx="19">
                  <c:v>0.55471781661968533</c:v>
                </c:pt>
                <c:pt idx="20">
                  <c:v>0.58529911100286136</c:v>
                </c:pt>
                <c:pt idx="21">
                  <c:v>0.61660532113565991</c:v>
                </c:pt>
                <c:pt idx="22">
                  <c:v>0.64860805548128309</c:v>
                </c:pt>
                <c:pt idx="23">
                  <c:v>0.68127772713665269</c:v>
                </c:pt>
                <c:pt idx="24">
                  <c:v>0.71458367797210387</c:v>
                </c:pt>
                <c:pt idx="25">
                  <c:v>0.74849430146896834</c:v>
                </c:pt>
                <c:pt idx="26">
                  <c:v>0.78297716366158321</c:v>
                </c:pt>
                <c:pt idx="27">
                  <c:v>0.81799912165305289</c:v>
                </c:pt>
                <c:pt idx="28">
                  <c:v>0.85352643923497706</c:v>
                </c:pt>
                <c:pt idx="29">
                  <c:v>0.88952489920005928</c:v>
                </c:pt>
                <c:pt idx="30">
                  <c:v>0.92595991199256911</c:v>
                </c:pt>
                <c:pt idx="31">
                  <c:v>0.96279662039507519</c:v>
                </c:pt>
                <c:pt idx="32">
                  <c:v>1</c:v>
                </c:pt>
                <c:pt idx="33">
                  <c:v>1.0375349552619482</c:v>
                </c:pt>
                <c:pt idx="34">
                  <c:v>1.0753664109706682</c:v>
                </c:pt>
                <c:pt idx="35">
                  <c:v>1.1134593990253299</c:v>
                </c:pt>
                <c:pt idx="36">
                  <c:v>1.151779140428471</c:v>
                </c:pt>
                <c:pt idx="37">
                  <c:v>1.1902911224523378</c:v>
                </c:pt>
                <c:pt idx="38">
                  <c:v>1.2289611709617383</c:v>
                </c:pt>
                <c:pt idx="39">
                  <c:v>1.2677555179058044</c:v>
                </c:pt>
                <c:pt idx="40">
                  <c:v>1.306640864016664</c:v>
                </c:pt>
                <c:pt idx="41">
                  <c:v>1.3455844367754493</c:v>
                </c:pt>
                <c:pt idx="42">
                  <c:v>1.3845540437263997</c:v>
                </c:pt>
                <c:pt idx="43">
                  <c:v>1.4235181212370798</c:v>
                </c:pt>
                <c:pt idx="44">
                  <c:v>1.4624457788181722</c:v>
                </c:pt>
                <c:pt idx="45">
                  <c:v>1.5013068391291262</c:v>
                </c:pt>
                <c:pt idx="46">
                  <c:v>1.540071873806943</c:v>
                </c:pt>
                <c:pt idx="47">
                  <c:v>1.5787122352644836</c:v>
                </c:pt>
                <c:pt idx="48">
                  <c:v>1.6172000846118444</c:v>
                </c:pt>
                <c:pt idx="49">
                  <c:v>1.6555084158601563</c:v>
                </c:pt>
                <c:pt idx="50">
                  <c:v>1.6936110765712438</c:v>
                </c:pt>
                <c:pt idx="51">
                  <c:v>1.7314827851195913</c:v>
                </c:pt>
                <c:pt idx="52">
                  <c:v>1.7690991447345614</c:v>
                </c:pt>
                <c:pt idx="53">
                  <c:v>1.8064366544915269</c:v>
                </c:pt>
                <c:pt idx="54">
                  <c:v>1.8434727174200418</c:v>
                </c:pt>
                <c:pt idx="55">
                  <c:v>1.8801856458960504</c:v>
                </c:pt>
                <c:pt idx="56">
                  <c:v>1.9165546644829794</c:v>
                </c:pt>
                <c:pt idx="57">
                  <c:v>1.9525599103838975</c:v>
                </c:pt>
                <c:pt idx="58">
                  <c:v>1.9881824316637895</c:v>
                </c:pt>
                <c:pt idx="59">
                  <c:v>2.0234041833969307</c:v>
                </c:pt>
                <c:pt idx="60">
                  <c:v>2.0582080218905392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Sheet2!$P$12:$P$72</c:f>
              <c:numCache>
                <c:formatCode>General</c:formatCode>
                <c:ptCount val="61"/>
                <c:pt idx="0">
                  <c:v>0.28437315605506269</c:v>
                </c:pt>
                <c:pt idx="1">
                  <c:v>0.3034396111581148</c:v>
                </c:pt>
                <c:pt idx="2">
                  <c:v>0.32302926115707165</c:v>
                </c:pt>
                <c:pt idx="3">
                  <c:v>0.34311364303187597</c:v>
                </c:pt>
                <c:pt idx="4">
                  <c:v>0.36366309600788016</c:v>
                </c:pt>
                <c:pt idx="5">
                  <c:v>0.38464694193455201</c:v>
                </c:pt>
                <c:pt idx="6">
                  <c:v>0.40603366141851466</c:v>
                </c:pt>
                <c:pt idx="7">
                  <c:v>0.42779106460436406</c:v>
                </c:pt>
                <c:pt idx="8">
                  <c:v>0.4498864556664407</c:v>
                </c:pt>
                <c:pt idx="9">
                  <c:v>0.47228679023515024</c:v>
                </c:pt>
                <c:pt idx="10">
                  <c:v>0.49495882513149442</c:v>
                </c:pt>
                <c:pt idx="11">
                  <c:v>0.51786925992238086</c:v>
                </c:pt>
                <c:pt idx="12">
                  <c:v>0.54098486993679917</c:v>
                </c:pt>
                <c:pt idx="13">
                  <c:v>0.56427263049880749</c:v>
                </c:pt>
                <c:pt idx="14">
                  <c:v>0.58769983223760203</c:v>
                </c:pt>
                <c:pt idx="15">
                  <c:v>0.61123418742800606</c:v>
                </c:pt>
                <c:pt idx="16">
                  <c:v>0.63484392739683659</c:v>
                </c:pt>
                <c:pt idx="17">
                  <c:v>0.65849789110234458</c:v>
                </c:pt>
                <c:pt idx="18">
                  <c:v>0.68216560505582091</c:v>
                </c:pt>
                <c:pt idx="19">
                  <c:v>0.70581735480705043</c:v>
                </c:pt>
                <c:pt idx="20">
                  <c:v>0.72942424825947438</c:v>
                </c:pt>
                <c:pt idx="21">
                  <c:v>0.75295827111700586</c:v>
                </c:pt>
                <c:pt idx="22">
                  <c:v>0.77639233479349501</c:v>
                </c:pt>
                <c:pt idx="23">
                  <c:v>0.79970031713820044</c:v>
                </c:pt>
                <c:pt idx="24">
                  <c:v>0.82285709634714055</c:v>
                </c:pt>
                <c:pt idx="25">
                  <c:v>0.84583857844151389</c:v>
                </c:pt>
                <c:pt idx="26">
                  <c:v>0.86862171870084182</c:v>
                </c:pt>
                <c:pt idx="27">
                  <c:v>0.8911845374410583</c:v>
                </c:pt>
                <c:pt idx="28">
                  <c:v>0.91350613052660945</c:v>
                </c:pt>
                <c:pt idx="29">
                  <c:v>0.93556667500143087</c:v>
                </c:pt>
                <c:pt idx="30">
                  <c:v>0.95734743021689039</c:v>
                </c:pt>
                <c:pt idx="31">
                  <c:v>0.97883073482570537</c:v>
                </c:pt>
                <c:pt idx="32">
                  <c:v>1</c:v>
                </c:pt>
                <c:pt idx="33">
                  <c:v>1.0208396992193378</c:v>
                </c:pt>
                <c:pt idx="34">
                  <c:v>1.0413353549609612</c:v>
                </c:pt>
                <c:pt idx="35">
                  <c:v>1.0614735226101162</c:v>
                </c:pt>
                <c:pt idx="36">
                  <c:v>1.0812417718931981</c:v>
                </c:pt>
                <c:pt idx="37">
                  <c:v>1.100628666120913</c:v>
                </c:pt>
                <c:pt idx="38">
                  <c:v>1.1196237395129327</c:v>
                </c:pt>
                <c:pt idx="39">
                  <c:v>1.1382174728595242</c:v>
                </c:pt>
                <c:pt idx="40">
                  <c:v>1.1564012677600117</c:v>
                </c:pt>
                <c:pt idx="41">
                  <c:v>1.1741674196620482</c:v>
                </c:pt>
                <c:pt idx="42">
                  <c:v>1.191509089910578</c:v>
                </c:pt>
                <c:pt idx="43">
                  <c:v>1.208420277000156</c:v>
                </c:pt>
                <c:pt idx="44">
                  <c:v>1.224895787209896</c:v>
                </c:pt>
                <c:pt idx="45">
                  <c:v>1.2409312047861436</c:v>
                </c:pt>
                <c:pt idx="46">
                  <c:v>1.2565228618245097</c:v>
                </c:pt>
                <c:pt idx="47">
                  <c:v>1.271667807989916</c:v>
                </c:pt>
                <c:pt idx="48">
                  <c:v>1.2863637802008896</c:v>
                </c:pt>
                <c:pt idx="49">
                  <c:v>1.3006091723926825</c:v>
                </c:pt>
                <c:pt idx="50">
                  <c:v>1.3144030054625151</c:v>
                </c:pt>
                <c:pt idx="51">
                  <c:v>1.3277448974897998</c:v>
                </c:pt>
                <c:pt idx="52">
                  <c:v>1.3406350343142792</c:v>
                </c:pt>
                <c:pt idx="53">
                  <c:v>1.3530741405456248</c:v>
                </c:pt>
                <c:pt idx="54">
                  <c:v>1.3650634510694106</c:v>
                </c:pt>
                <c:pt idx="55">
                  <c:v>1.3766046831061953</c:v>
                </c:pt>
                <c:pt idx="56">
                  <c:v>1.3877000088728595</c:v>
                </c:pt>
                <c:pt idx="57">
                  <c:v>1.3983520288883431</c:v>
                </c:pt>
                <c:pt idx="58">
                  <c:v>1.4085637459593991</c:v>
                </c:pt>
                <c:pt idx="59">
                  <c:v>1.41833853987596</c:v>
                </c:pt>
                <c:pt idx="60">
                  <c:v>1.4276801428402162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Sheet2!$R$12:$R$72</c:f>
              <c:numCache>
                <c:formatCode>General</c:formatCode>
                <c:ptCount val="61"/>
                <c:pt idx="0">
                  <c:v>0.68372484009603596</c:v>
                </c:pt>
                <c:pt idx="1">
                  <c:v>0.70233792016520846</c:v>
                </c:pt>
                <c:pt idx="2">
                  <c:v>0.72044715624655298</c:v>
                </c:pt>
                <c:pt idx="3">
                  <c:v>0.73803248858460935</c:v>
                </c:pt>
                <c:pt idx="4">
                  <c:v>0.75507642118757012</c:v>
                </c:pt>
                <c:pt idx="5">
                  <c:v>0.77156392016685127</c:v>
                </c:pt>
                <c:pt idx="6">
                  <c:v>0.78748230607198444</c:v>
                </c:pt>
                <c:pt idx="7">
                  <c:v>0.80282114178333575</c:v>
                </c:pt>
                <c:pt idx="8">
                  <c:v>0.81757211736046831</c:v>
                </c:pt>
                <c:pt idx="9">
                  <c:v>0.83172893308733364</c:v>
                </c:pt>
                <c:pt idx="10">
                  <c:v>0.84528718180786155</c:v>
                </c:pt>
                <c:pt idx="11">
                  <c:v>0.85824423150735385</c:v>
                </c:pt>
                <c:pt idx="12">
                  <c:v>0.87059910896682446</c:v>
                </c:pt>
                <c:pt idx="13">
                  <c:v>0.88235238519912929</c:v>
                </c:pt>
                <c:pt idx="14">
                  <c:v>0.89350606326727067</c:v>
                </c:pt>
                <c:pt idx="15">
                  <c:v>0.90406346898642809</c:v>
                </c:pt>
                <c:pt idx="16">
                  <c:v>0.91402914492178577</c:v>
                </c:pt>
                <c:pt idx="17">
                  <c:v>0.92340874801360384</c:v>
                </c:pt>
                <c:pt idx="18">
                  <c:v>0.9322089510888274</c:v>
                </c:pt>
                <c:pt idx="19">
                  <c:v>0.94043734845422489</c:v>
                </c:pt>
                <c:pt idx="20">
                  <c:v>0.94810236570928763</c:v>
                </c:pt>
                <c:pt idx="21">
                  <c:v>0.955213173866995</c:v>
                </c:pt>
                <c:pt idx="22">
                  <c:v>0.96177960782707062</c:v>
                </c:pt>
                <c:pt idx="23">
                  <c:v>0.96781208920833672</c:v>
                </c:pt>
                <c:pt idx="24">
                  <c:v>0.97332155351433691</c:v>
                </c:pt>
                <c:pt idx="25">
                  <c:v>0.97831938157865017</c:v>
                </c:pt>
                <c:pt idx="26">
                  <c:v>0.98281733521288139</c:v>
                </c:pt>
                <c:pt idx="27">
                  <c:v>0.98682749696093852</c:v>
                </c:pt>
                <c:pt idx="28">
                  <c:v>0.9903622138471635</c:v>
                </c:pt>
                <c:pt idx="29">
                  <c:v>0.99343404499311005</c:v>
                </c:pt>
                <c:pt idx="30">
                  <c:v>0.99605571296765383</c:v>
                </c:pt>
                <c:pt idx="31">
                  <c:v>0.99824005872754662</c:v>
                </c:pt>
                <c:pt idx="32">
                  <c:v>1</c:v>
                </c:pt>
                <c:pt idx="33">
                  <c:v>1.0013484929553456</c:v>
                </c:pt>
                <c:pt idx="34">
                  <c:v>1.0022984970157978</c:v>
                </c:pt>
                <c:pt idx="35">
                  <c:v>1.0028629426457989</c:v>
                </c:pt>
                <c:pt idx="36">
                  <c:v>1.0030547019700651</c:v>
                </c:pt>
                <c:pt idx="37">
                  <c:v>1.0028865620670566</c:v>
                </c:pt>
                <c:pt idx="38">
                  <c:v>1.0023712007881591</c:v>
                </c:pt>
                <c:pt idx="39">
                  <c:v>1.0015211649559841</c:v>
                </c:pt>
                <c:pt idx="40">
                  <c:v>1.0003488507990879</c:v>
                </c:pt>
                <c:pt idx="41">
                  <c:v>0.998866486484556</c:v>
                </c:pt>
                <c:pt idx="42">
                  <c:v>0.99708611661459046</c:v>
                </c:pt>
                <c:pt idx="43">
                  <c:v>0.99501958855809747</c:v>
                </c:pt>
                <c:pt idx="44">
                  <c:v>0.99267854049337689</c:v>
                </c:pt>
                <c:pt idx="45">
                  <c:v>0.99007439104321771</c:v>
                </c:pt>
                <c:pt idx="46">
                  <c:v>0.98721833038903473</c:v>
                </c:pt>
                <c:pt idx="47">
                  <c:v>0.98412131275599513</c:v>
                </c:pt>
                <c:pt idx="48">
                  <c:v>0.98079405016635324</c:v>
                </c:pt>
                <c:pt idx="49">
                  <c:v>0.97724700736354309</c:v>
                </c:pt>
                <c:pt idx="50">
                  <c:v>0.97349039781466928</c:v>
                </c:pt>
                <c:pt idx="51">
                  <c:v>0.96953418070416775</c:v>
                </c:pt>
                <c:pt idx="52">
                  <c:v>0.96538805883630341</c:v>
                </c:pt>
                <c:pt idx="53">
                  <c:v>0.96106147736898584</c:v>
                </c:pt>
                <c:pt idx="54">
                  <c:v>0.95656362330602607</c:v>
                </c:pt>
                <c:pt idx="55">
                  <c:v>0.95190342567942265</c:v>
                </c:pt>
                <c:pt idx="56">
                  <c:v>0.94708955635757008</c:v>
                </c:pt>
                <c:pt idx="57">
                  <c:v>0.94213043141941744</c:v>
                </c:pt>
                <c:pt idx="58">
                  <c:v>0.93703421303854484</c:v>
                </c:pt>
                <c:pt idx="59">
                  <c:v>0.93180881182487851</c:v>
                </c:pt>
                <c:pt idx="60">
                  <c:v>0.92646188957538611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Sheet2!$T$12:$T$72</c:f>
              <c:numCache>
                <c:formatCode>General</c:formatCode>
                <c:ptCount val="61"/>
                <c:pt idx="0">
                  <c:v>1.0879869901535237</c:v>
                </c:pt>
                <c:pt idx="1">
                  <c:v>1.0951400213691931</c:v>
                </c:pt>
                <c:pt idx="2">
                  <c:v>1.1013555635304035</c:v>
                </c:pt>
                <c:pt idx="3">
                  <c:v>1.1066635865122909</c:v>
                </c:pt>
                <c:pt idx="4">
                  <c:v>1.111094804156598</c:v>
                </c:pt>
                <c:pt idx="5">
                  <c:v>1.1146804684544991</c:v>
                </c:pt>
                <c:pt idx="6">
                  <c:v>1.117452183174706</c:v>
                </c:pt>
                <c:pt idx="7">
                  <c:v>1.1194417358971884</c:v>
                </c:pt>
                <c:pt idx="8">
                  <c:v>1.1206809473826225</c:v>
                </c:pt>
                <c:pt idx="9">
                  <c:v>1.1212015371958508</c:v>
                </c:pt>
                <c:pt idx="10">
                  <c:v>1.1210350045049935</c:v>
                </c:pt>
                <c:pt idx="11">
                  <c:v>1.12021252299334</c:v>
                </c:pt>
                <c:pt idx="12">
                  <c:v>1.1187648488463475</c:v>
                </c:pt>
                <c:pt idx="13">
                  <c:v>1.1167222408089261</c:v>
                </c:pt>
                <c:pt idx="14">
                  <c:v>1.1141143913467335</c:v>
                </c:pt>
                <c:pt idx="15">
                  <c:v>1.1109703679879399</c:v>
                </c:pt>
                <c:pt idx="16">
                  <c:v>1.1073185639675767</c:v>
                </c:pt>
                <c:pt idx="17">
                  <c:v>1.1031866573439724</c:v>
                </c:pt>
                <c:pt idx="18">
                  <c:v>1.0986015778051237</c:v>
                </c:pt>
                <c:pt idx="19">
                  <c:v>1.0935894804312165</c:v>
                </c:pt>
                <c:pt idx="20">
                  <c:v>1.0881757257275579</c:v>
                </c:pt>
                <c:pt idx="21">
                  <c:v>1.0823848652891259</c:v>
                </c:pt>
                <c:pt idx="22">
                  <c:v>1.0762406325037484</c:v>
                </c:pt>
                <c:pt idx="23">
                  <c:v>1.0697659377449169</c:v>
                </c:pt>
                <c:pt idx="24">
                  <c:v>1.0629828675476169</c:v>
                </c:pt>
                <c:pt idx="25">
                  <c:v>1.0559126873008478</c:v>
                </c:pt>
                <c:pt idx="26">
                  <c:v>1.0485758470287345</c:v>
                </c:pt>
                <c:pt idx="27">
                  <c:v>1.040991989868354</c:v>
                </c:pt>
                <c:pt idx="28">
                  <c:v>1.0331799628863434</c:v>
                </c:pt>
                <c:pt idx="29">
                  <c:v>1.0251578299083162</c:v>
                </c:pt>
                <c:pt idx="30">
                  <c:v>1.016942886064867</c:v>
                </c:pt>
                <c:pt idx="31">
                  <c:v>1.0085516737858087</c:v>
                </c:pt>
                <c:pt idx="32">
                  <c:v>1</c:v>
                </c:pt>
                <c:pt idx="33">
                  <c:v>0.99130295432212989</c:v>
                </c:pt>
                <c:pt idx="34">
                  <c:v>0.98247492802990577</c:v>
                </c:pt>
                <c:pt idx="35">
                  <c:v>0.97352963365547196</c:v>
                </c:pt>
                <c:pt idx="36">
                  <c:v>0.96448012503370961</c:v>
                </c:pt>
                <c:pt idx="37">
                  <c:v>0.95533881766723439</c:v>
                </c:pt>
                <c:pt idx="38">
                  <c:v>0.94611750928376892</c:v>
                </c:pt>
                <c:pt idx="39">
                  <c:v>0.93682740047594748</c:v>
                </c:pt>
                <c:pt idx="40">
                  <c:v>0.92747911532684058</c:v>
                </c:pt>
                <c:pt idx="41">
                  <c:v>0.91808272193643814</c:v>
                </c:pt>
                <c:pt idx="42">
                  <c:v>0.90864775277527887</c:v>
                </c:pt>
                <c:pt idx="43">
                  <c:v>0.89918322480127688</c:v>
                </c:pt>
                <c:pt idx="44">
                  <c:v>0.8896976592847845</c:v>
                </c:pt>
                <c:pt idx="45">
                  <c:v>0.88019910129497481</c:v>
                </c:pt>
                <c:pt idx="46">
                  <c:v>0.87069513880797345</c:v>
                </c:pt>
                <c:pt idx="47">
                  <c:v>0.86119292140368797</c:v>
                </c:pt>
                <c:pt idx="48">
                  <c:v>0.8516991785241842</c:v>
                </c:pt>
                <c:pt idx="49">
                  <c:v>0.84222023727172934</c:v>
                </c:pt>
                <c:pt idx="50">
                  <c:v>0.83276203972931562</c:v>
                </c:pt>
                <c:pt idx="51">
                  <c:v>0.82333015979068092</c:v>
                </c:pt>
                <c:pt idx="52">
                  <c:v>0.81392981949054222</c:v>
                </c:pt>
                <c:pt idx="53">
                  <c:v>0.80456590482905777</c:v>
                </c:pt>
                <c:pt idx="54">
                  <c:v>0.7952429810874313</c:v>
                </c:pt>
                <c:pt idx="55">
                  <c:v>0.78596530763411665</c:v>
                </c:pt>
                <c:pt idx="56">
                  <c:v>0.77673685222330657</c:v>
                </c:pt>
                <c:pt idx="57">
                  <c:v>0.76756130478932161</c:v>
                </c:pt>
                <c:pt idx="58">
                  <c:v>0.75844209074221036</c:v>
                </c:pt>
                <c:pt idx="59">
                  <c:v>0.74938238377126898</c:v>
                </c:pt>
                <c:pt idx="60">
                  <c:v>0.74038511816446395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Sheet2!$C$12:$C$72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Sheet2!$V$12:$V$72</c:f>
              <c:numCache>
                <c:formatCode>General</c:formatCode>
                <c:ptCount val="61"/>
                <c:pt idx="0">
                  <c:v>1.6465531393944728</c:v>
                </c:pt>
                <c:pt idx="1">
                  <c:v>1.6272738963374356</c:v>
                </c:pt>
                <c:pt idx="2">
                  <c:v>1.6075474175775568</c:v>
                </c:pt>
                <c:pt idx="3">
                  <c:v>1.5874349349053827</c:v>
                </c:pt>
                <c:pt idx="4">
                  <c:v>1.5669936798151489</c:v>
                </c:pt>
                <c:pt idx="5">
                  <c:v>1.5462770515770619</c:v>
                </c:pt>
                <c:pt idx="6">
                  <c:v>1.5253347876602639</c:v>
                </c:pt>
                <c:pt idx="7">
                  <c:v>1.5042131347789032</c:v>
                </c:pt>
                <c:pt idx="8">
                  <c:v>1.4829550191162026</c:v>
                </c:pt>
                <c:pt idx="9">
                  <c:v>1.461600214529247</c:v>
                </c:pt>
                <c:pt idx="10">
                  <c:v>1.4401855077539016</c:v>
                </c:pt>
                <c:pt idx="11">
                  <c:v>1.4187448598178922</c:v>
                </c:pt>
                <c:pt idx="12">
                  <c:v>1.3973095630336316</c:v>
                </c:pt>
                <c:pt idx="13">
                  <c:v>1.3759083930836606</c:v>
                </c:pt>
                <c:pt idx="14">
                  <c:v>1.3545677558329559</c:v>
                </c:pt>
                <c:pt idx="15">
                  <c:v>1.3333118286062233</c:v>
                </c:pt>
                <c:pt idx="16">
                  <c:v>1.3121626957567081</c:v>
                </c:pt>
                <c:pt idx="17">
                  <c:v>1.2911404784277538</c:v>
                </c:pt>
                <c:pt idx="18">
                  <c:v>1.2702634584712289</c:v>
                </c:pt>
                <c:pt idx="19">
                  <c:v>1.249548196539233</c:v>
                </c:pt>
                <c:pt idx="20">
                  <c:v>1.2290096444088694</c:v>
                </c:pt>
                <c:pt idx="21">
                  <c:v>1.2086612516351278</c:v>
                </c:pt>
                <c:pt idx="22">
                  <c:v>1.1885150666555939</c:v>
                </c:pt>
                <c:pt idx="23">
                  <c:v>1.16858183249317</c:v>
                </c:pt>
                <c:pt idx="24">
                  <c:v>1.1488710772206969</c:v>
                </c:pt>
                <c:pt idx="25">
                  <c:v>1.1293911993644812</c:v>
                </c:pt>
                <c:pt idx="26">
                  <c:v>1.1101495484332846</c:v>
                </c:pt>
                <c:pt idx="27">
                  <c:v>1.0911525007657008</c:v>
                </c:pt>
                <c:pt idx="28">
                  <c:v>1.0724055308925806</c:v>
                </c:pt>
                <c:pt idx="29">
                  <c:v>1.0539132786126582</c:v>
                </c:pt>
                <c:pt idx="30">
                  <c:v>1.0356796119792302</c:v>
                </c:pt>
                <c:pt idx="31">
                  <c:v>1.0177076863938577</c:v>
                </c:pt>
                <c:pt idx="32">
                  <c:v>1</c:v>
                </c:pt>
                <c:pt idx="33">
                  <c:v>0.98255844556536021</c:v>
                </c:pt>
                <c:pt idx="34">
                  <c:v>0.96538435903689068</c:v>
                </c:pt>
                <c:pt idx="35">
                  <c:v>0.94847856494685412</c:v>
                </c:pt>
                <c:pt idx="36">
                  <c:v>0.93184141884243743</c:v>
                </c:pt>
                <c:pt idx="37">
                  <c:v>0.91547284690506692</c:v>
                </c:pt>
                <c:pt idx="38">
                  <c:v>0.89937238291911725</c:v>
                </c:pt>
                <c:pt idx="39">
                  <c:v>0.88353920274300313</c:v>
                </c:pt>
                <c:pt idx="40">
                  <c:v>0.86797215642899717</c:v>
                </c:pt>
                <c:pt idx="41">
                  <c:v>0.85266979813136623</c:v>
                </c:pt>
                <c:pt idx="42">
                  <c:v>0.83763041393584348</c:v>
                </c:pt>
                <c:pt idx="43">
                  <c:v>0.82285204773686005</c:v>
                </c:pt>
                <c:pt idx="44">
                  <c:v>0.80833252528263799</c:v>
                </c:pt>
                <c:pt idx="45">
                  <c:v>0.79406947650194071</c:v>
                </c:pt>
                <c:pt idx="46">
                  <c:v>0.78006035622030367</c:v>
                </c:pt>
                <c:pt idx="47">
                  <c:v>0.76630246336767527</c:v>
                </c:pt>
                <c:pt idx="48">
                  <c:v>0.75279295877379626</c:v>
                </c:pt>
                <c:pt idx="49">
                  <c:v>0.73952888164222297</c:v>
                </c:pt>
                <c:pt idx="50">
                  <c:v>0.72650716478872446</c:v>
                </c:pt>
                <c:pt idx="51">
                  <c:v>0.71372464872481356</c:v>
                </c:pt>
                <c:pt idx="52">
                  <c:v>0.70117809466245418</c:v>
                </c:pt>
                <c:pt idx="53">
                  <c:v>0.68886419651146558</c:v>
                </c:pt>
                <c:pt idx="54">
                  <c:v>0.67677959193686743</c:v>
                </c:pt>
                <c:pt idx="55">
                  <c:v>0.66492087253932841</c:v>
                </c:pt>
                <c:pt idx="56">
                  <c:v>0.65328459321803845</c:v>
                </c:pt>
                <c:pt idx="57">
                  <c:v>0.64186728077163746</c:v>
                </c:pt>
                <c:pt idx="58">
                  <c:v>0.63066544178941319</c:v>
                </c:pt>
                <c:pt idx="59">
                  <c:v>0.61967556988167471</c:v>
                </c:pt>
                <c:pt idx="60">
                  <c:v>0.60889415229515031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19560"/>
        <c:axId val="338617600"/>
      </c:lineChart>
      <c:catAx>
        <c:axId val="33861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600"/>
        <c:crosses val="autoZero"/>
        <c:auto val="1"/>
        <c:lblAlgn val="ctr"/>
        <c:lblOffset val="100"/>
        <c:noMultiLvlLbl val="0"/>
      </c:catAx>
      <c:valAx>
        <c:axId val="3386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Spectral Radiance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441053</xdr:colOff>
      <xdr:row>21</xdr:row>
      <xdr:rowOff>1770</xdr:rowOff>
    </xdr:from>
    <xdr:to>
      <xdr:col>6</xdr:col>
      <xdr:colOff>0</xdr:colOff>
      <xdr:row>38</xdr:row>
      <xdr:rowOff>9845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825006</xdr:colOff>
      <xdr:row>20</xdr:row>
      <xdr:rowOff>203594</xdr:rowOff>
    </xdr:from>
    <xdr:to>
      <xdr:col>15</xdr:col>
      <xdr:colOff>0</xdr:colOff>
      <xdr:row>38</xdr:row>
      <xdr:rowOff>9845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140000</xdr:colOff>
      <xdr:row>72</xdr:row>
      <xdr:rowOff>158400</xdr:rowOff>
    </xdr:from>
    <xdr:to>
      <xdr:col>5</xdr:col>
      <xdr:colOff>930000</xdr:colOff>
      <xdr:row>89</xdr:row>
      <xdr:rowOff>150000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404000</xdr:colOff>
      <xdr:row>43</xdr:row>
      <xdr:rowOff>10000</xdr:rowOff>
    </xdr:from>
    <xdr:to>
      <xdr:col>29</xdr:col>
      <xdr:colOff>250000</xdr:colOff>
      <xdr:row>61</xdr:row>
      <xdr:rowOff>160000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500000</xdr:colOff>
      <xdr:row>17</xdr:row>
      <xdr:rowOff>20000</xdr:rowOff>
    </xdr:from>
    <xdr:to>
      <xdr:col>29</xdr:col>
      <xdr:colOff>396000</xdr:colOff>
      <xdr:row>35</xdr:row>
      <xdr:rowOff>71600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showRuler="0" zoomScale="90" zoomScaleNormal="90" zoomScalePageLayoutView="129" workbookViewId="0">
      <selection activeCell="I42" sqref="I42"/>
    </sheetView>
  </sheetViews>
  <sheetFormatPr defaultColWidth="10.6640625" defaultRowHeight="15.5" x14ac:dyDescent="0.35"/>
  <cols>
    <col min="1" max="1" width="20.33203125" customWidth="1"/>
    <col min="5" max="5" width="18.6640625" customWidth="1"/>
  </cols>
  <sheetData>
    <row r="1" spans="1:13" x14ac:dyDescent="0.35">
      <c r="A1" s="2" t="s">
        <v>0</v>
      </c>
    </row>
    <row r="5" spans="1:13" x14ac:dyDescent="0.35">
      <c r="A5" s="2" t="s">
        <v>1</v>
      </c>
      <c r="B5" t="s">
        <v>2</v>
      </c>
    </row>
    <row r="13" spans="1:13" x14ac:dyDescent="0.35">
      <c r="J13" t="s">
        <v>11</v>
      </c>
    </row>
    <row r="14" spans="1:13" x14ac:dyDescent="0.35">
      <c r="A14" s="2" t="s">
        <v>3</v>
      </c>
      <c r="B14" s="2" t="s">
        <v>4</v>
      </c>
      <c r="E14" s="2" t="s">
        <v>5</v>
      </c>
      <c r="J14">
        <v>10</v>
      </c>
      <c r="K14">
        <v>30</v>
      </c>
      <c r="L14">
        <v>50</v>
      </c>
      <c r="M14">
        <v>70</v>
      </c>
    </row>
    <row r="15" spans="1:13" x14ac:dyDescent="0.35">
      <c r="A15" t="s">
        <v>6</v>
      </c>
      <c r="B15">
        <v>1</v>
      </c>
      <c r="E15" s="1">
        <v>300000000</v>
      </c>
      <c r="I15" t="s">
        <v>12</v>
      </c>
      <c r="J15">
        <f>180/PI()*ASIN($B$15/$B15*SIN(PI()/180*J$14))</f>
        <v>10</v>
      </c>
      <c r="K15">
        <f t="shared" ref="K15:M15" si="0">180/PI()*ASIN($B$15/$B15*SIN(PI()/180*K$14))</f>
        <v>29.999999999999996</v>
      </c>
      <c r="L15">
        <f t="shared" si="0"/>
        <v>49.999999999999993</v>
      </c>
      <c r="M15">
        <f t="shared" si="0"/>
        <v>69.999999999999986</v>
      </c>
    </row>
    <row r="16" spans="1:13" x14ac:dyDescent="0.35">
      <c r="A16" t="s">
        <v>7</v>
      </c>
      <c r="B16">
        <v>1.0002926000000001</v>
      </c>
      <c r="E16" s="1">
        <v>300000000</v>
      </c>
      <c r="J16">
        <f t="shared" ref="J16:M19" si="1">180/PI()*ASIN($B$15/$B16*SIN(PI()/180*J$14))</f>
        <v>9.9970448012486486</v>
      </c>
      <c r="K16">
        <f t="shared" si="1"/>
        <v>29.990324172847831</v>
      </c>
      <c r="L16">
        <f t="shared" si="1"/>
        <v>49.980030545994033</v>
      </c>
      <c r="M16">
        <f t="shared" si="1"/>
        <v>69.954003436121369</v>
      </c>
    </row>
    <row r="17" spans="1:13" x14ac:dyDescent="0.35">
      <c r="A17" t="s">
        <v>8</v>
      </c>
      <c r="B17">
        <v>1.333</v>
      </c>
      <c r="E17" s="1">
        <v>225000000</v>
      </c>
      <c r="J17">
        <f t="shared" si="1"/>
        <v>7.4851197564007279</v>
      </c>
      <c r="K17">
        <f t="shared" si="1"/>
        <v>22.030108725578984</v>
      </c>
      <c r="L17">
        <f t="shared" si="1"/>
        <v>35.077015557349661</v>
      </c>
      <c r="M17">
        <f t="shared" si="1"/>
        <v>44.825157565452422</v>
      </c>
    </row>
    <row r="18" spans="1:13" x14ac:dyDescent="0.35">
      <c r="A18" t="s">
        <v>9</v>
      </c>
      <c r="B18">
        <v>2.419</v>
      </c>
      <c r="E18" s="1">
        <v>124000000</v>
      </c>
      <c r="J18">
        <f t="shared" si="1"/>
        <v>4.1165244077134293</v>
      </c>
      <c r="K18">
        <f t="shared" si="1"/>
        <v>11.928856840809186</v>
      </c>
      <c r="L18">
        <f t="shared" si="1"/>
        <v>18.462151898540125</v>
      </c>
      <c r="M18">
        <f t="shared" si="1"/>
        <v>22.858912560848914</v>
      </c>
    </row>
    <row r="19" spans="1:13" x14ac:dyDescent="0.35">
      <c r="A19" t="s">
        <v>10</v>
      </c>
      <c r="B19">
        <v>4.01</v>
      </c>
      <c r="E19" s="1">
        <v>74800000</v>
      </c>
      <c r="J19">
        <f t="shared" si="1"/>
        <v>2.4819002112592616</v>
      </c>
      <c r="K19">
        <f t="shared" si="1"/>
        <v>7.1627546668480688</v>
      </c>
      <c r="L19">
        <f t="shared" si="1"/>
        <v>11.013105788599546</v>
      </c>
      <c r="M19">
        <f t="shared" si="1"/>
        <v>13.552562809674193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showRuler="0" zoomScale="74" zoomScaleNormal="74" zoomScalePageLayoutView="127" workbookViewId="0">
      <selection activeCell="Y42" sqref="Y42"/>
    </sheetView>
  </sheetViews>
  <sheetFormatPr defaultColWidth="10.6640625" defaultRowHeight="15.5" x14ac:dyDescent="0.35"/>
  <cols>
    <col min="1" max="1" width="15.33203125" customWidth="1"/>
    <col min="4" max="4" width="10.6640625" customWidth="1"/>
    <col min="6" max="6" width="13.83203125" customWidth="1"/>
  </cols>
  <sheetData>
    <row r="3" spans="1:22" x14ac:dyDescent="0.35">
      <c r="A3" t="s">
        <v>19</v>
      </c>
      <c r="B3">
        <v>9000</v>
      </c>
      <c r="C3" t="s">
        <v>20</v>
      </c>
    </row>
    <row r="4" spans="1:22" x14ac:dyDescent="0.35">
      <c r="A4" t="s">
        <v>13</v>
      </c>
      <c r="B4" s="1">
        <v>6.6249999999999996E-34</v>
      </c>
      <c r="C4" t="s">
        <v>14</v>
      </c>
    </row>
    <row r="5" spans="1:22" x14ac:dyDescent="0.35">
      <c r="A5" t="s">
        <v>15</v>
      </c>
      <c r="B5" s="1">
        <v>300000000</v>
      </c>
      <c r="C5" t="s">
        <v>16</v>
      </c>
    </row>
    <row r="6" spans="1:22" x14ac:dyDescent="0.35">
      <c r="A6" t="s">
        <v>17</v>
      </c>
      <c r="B6" s="1">
        <v>1.3800000000000001E-23</v>
      </c>
      <c r="C6" t="s">
        <v>18</v>
      </c>
    </row>
    <row r="10" spans="1:22" x14ac:dyDescent="0.35">
      <c r="C10" t="s">
        <v>24</v>
      </c>
      <c r="D10" t="s">
        <v>25</v>
      </c>
      <c r="F10" t="s">
        <v>25</v>
      </c>
    </row>
    <row r="11" spans="1:22" x14ac:dyDescent="0.35">
      <c r="C11" t="s">
        <v>21</v>
      </c>
      <c r="D11" t="s">
        <v>22</v>
      </c>
      <c r="E11" t="s">
        <v>23</v>
      </c>
      <c r="F11" t="s">
        <v>26</v>
      </c>
      <c r="G11" t="s">
        <v>27</v>
      </c>
      <c r="M11">
        <v>2800</v>
      </c>
      <c r="O11">
        <v>3500</v>
      </c>
      <c r="Q11">
        <v>5000</v>
      </c>
      <c r="S11">
        <v>6500</v>
      </c>
      <c r="U11">
        <v>9000</v>
      </c>
    </row>
    <row r="12" spans="1:22" x14ac:dyDescent="0.35">
      <c r="C12">
        <v>400</v>
      </c>
      <c r="D12" s="1">
        <f>2*PI()*$B$4*$B$5^2/($C12^5*10^-9^4)</f>
        <v>36585441.791072533</v>
      </c>
      <c r="E12" s="1">
        <f>1/(EXP($B$4*$B$5 / (($C12*10^-9)*$B$6*$B$3)) - 1)</f>
        <v>1.8645887231975817E-2</v>
      </c>
      <c r="F12" s="1">
        <f>$D12*$E12</f>
        <v>682168.02196835377</v>
      </c>
      <c r="G12" s="1">
        <f>$F12/$F$44</f>
        <v>1.6465531393944728</v>
      </c>
      <c r="M12">
        <v>95.20949797095615</v>
      </c>
      <c r="N12">
        <v>0.13645467954775428</v>
      </c>
      <c r="O12">
        <v>1246.291895404735</v>
      </c>
      <c r="P12">
        <v>0.28437315605506269</v>
      </c>
      <c r="Q12">
        <v>27304.861723298436</v>
      </c>
      <c r="R12">
        <v>0.68372484009603596</v>
      </c>
      <c r="S12">
        <v>144321.72972941643</v>
      </c>
      <c r="T12">
        <v>1.0879869901535237</v>
      </c>
      <c r="U12">
        <v>682168.02196835377</v>
      </c>
      <c r="V12">
        <v>1.6465531393944728</v>
      </c>
    </row>
    <row r="13" spans="1:22" x14ac:dyDescent="0.35">
      <c r="C13">
        <f>C12+5</f>
        <v>405</v>
      </c>
      <c r="D13" s="1">
        <f t="shared" ref="D13:D72" si="0">2*PI()*$B$4*$B$5^2/($C13^5*10^-9^4)</f>
        <v>34382158.996295936</v>
      </c>
      <c r="E13" s="1">
        <f t="shared" ref="E13:E72" si="1">1/(EXP($B$4*$B$5 / (($C13*10^-9)*$B$6*$B$3)) - 1)</f>
        <v>1.9608443416080843E-2</v>
      </c>
      <c r="F13" s="1">
        <f t="shared" ref="F13:F54" si="2">$D13*$E13</f>
        <v>674180.61920156376</v>
      </c>
      <c r="G13" s="1">
        <f t="shared" ref="G13:G72" si="3">$F13/$F$44</f>
        <v>1.6272738963374356</v>
      </c>
      <c r="M13">
        <v>104.87001960447947</v>
      </c>
      <c r="N13">
        <v>0.15030018248453797</v>
      </c>
      <c r="O13">
        <v>1329.8524142619756</v>
      </c>
      <c r="P13">
        <v>0.3034396111581148</v>
      </c>
      <c r="Q13">
        <v>28048.183521380324</v>
      </c>
      <c r="R13">
        <v>0.70233792016520846</v>
      </c>
      <c r="S13">
        <v>145270.58099987899</v>
      </c>
      <c r="T13">
        <v>1.0951400213691931</v>
      </c>
      <c r="U13">
        <v>674180.61920156376</v>
      </c>
      <c r="V13">
        <v>1.6272738963374356</v>
      </c>
    </row>
    <row r="14" spans="1:22" x14ac:dyDescent="0.35">
      <c r="C14">
        <f t="shared" ref="C14:C72" si="4">C13+5</f>
        <v>410</v>
      </c>
      <c r="D14" s="1">
        <f t="shared" si="0"/>
        <v>32336199.591127861</v>
      </c>
      <c r="E14" s="1">
        <f t="shared" si="1"/>
        <v>2.0596357482247359E-2</v>
      </c>
      <c r="F14" s="1">
        <f t="shared" si="2"/>
        <v>666007.92639617028</v>
      </c>
      <c r="G14" s="1">
        <f t="shared" si="3"/>
        <v>1.6075474175775568</v>
      </c>
      <c r="M14">
        <v>115.15209187875845</v>
      </c>
      <c r="N14">
        <v>0.16503649458757613</v>
      </c>
      <c r="O14">
        <v>1415.7058835774408</v>
      </c>
      <c r="P14">
        <v>0.32302926115707165</v>
      </c>
      <c r="Q14">
        <v>28771.384081193577</v>
      </c>
      <c r="R14">
        <v>0.72044715624655298</v>
      </c>
      <c r="S14">
        <v>146095.07412712259</v>
      </c>
      <c r="T14">
        <v>1.1013555635304035</v>
      </c>
      <c r="U14">
        <v>666007.92639617028</v>
      </c>
      <c r="V14">
        <v>1.6075474175775568</v>
      </c>
    </row>
    <row r="15" spans="1:22" x14ac:dyDescent="0.35">
      <c r="C15">
        <f t="shared" si="4"/>
        <v>415</v>
      </c>
      <c r="D15" s="1">
        <f t="shared" si="0"/>
        <v>30434612.517651666</v>
      </c>
      <c r="E15" s="1">
        <f t="shared" si="1"/>
        <v>2.1609452446317033E-2</v>
      </c>
      <c r="F15" s="1">
        <f t="shared" si="2"/>
        <v>657675.31192227884</v>
      </c>
      <c r="G15" s="1">
        <f t="shared" si="3"/>
        <v>1.5874349349053827</v>
      </c>
      <c r="M15">
        <v>126.06498687807606</v>
      </c>
      <c r="N15">
        <v>0.18067690464965239</v>
      </c>
      <c r="O15">
        <v>1503.7275615094311</v>
      </c>
      <c r="P15">
        <v>0.34311364303187597</v>
      </c>
      <c r="Q15">
        <v>29473.662307301951</v>
      </c>
      <c r="R15">
        <v>0.73803248858460935</v>
      </c>
      <c r="S15">
        <v>146799.1846221216</v>
      </c>
      <c r="T15">
        <v>1.1066635865122909</v>
      </c>
      <c r="U15">
        <v>657675.31192227884</v>
      </c>
      <c r="V15">
        <v>1.5874349349053827</v>
      </c>
    </row>
    <row r="16" spans="1:22" x14ac:dyDescent="0.35">
      <c r="C16">
        <f t="shared" si="4"/>
        <v>420</v>
      </c>
      <c r="D16" s="1">
        <f t="shared" si="0"/>
        <v>28665650.955114014</v>
      </c>
      <c r="E16" s="1">
        <f t="shared" si="1"/>
        <v>2.2647540355571351E-2</v>
      </c>
      <c r="F16" s="1">
        <f t="shared" si="2"/>
        <v>649206.48682466708</v>
      </c>
      <c r="G16" s="1">
        <f t="shared" si="3"/>
        <v>1.5669936798151489</v>
      </c>
      <c r="M16">
        <v>137.61616669989056</v>
      </c>
      <c r="N16">
        <v>0.19723210738231475</v>
      </c>
      <c r="O16">
        <v>1593.7874569449757</v>
      </c>
      <c r="P16">
        <v>0.36366309600788016</v>
      </c>
      <c r="Q16">
        <v>30154.319489333975</v>
      </c>
      <c r="R16">
        <v>0.75507642118757012</v>
      </c>
      <c r="S16">
        <v>147386.98668319554</v>
      </c>
      <c r="T16">
        <v>1.111094804156598</v>
      </c>
      <c r="U16">
        <v>649206.48682466708</v>
      </c>
      <c r="V16">
        <v>1.5669936798151489</v>
      </c>
    </row>
    <row r="17" spans="3:22" x14ac:dyDescent="0.35">
      <c r="C17">
        <f t="shared" si="4"/>
        <v>425</v>
      </c>
      <c r="D17" s="1">
        <f t="shared" si="0"/>
        <v>27018647.801514991</v>
      </c>
      <c r="E17" s="1">
        <f t="shared" si="1"/>
        <v>2.3710423229223111E-2</v>
      </c>
      <c r="F17" s="1">
        <f t="shared" si="2"/>
        <v>640623.574455239</v>
      </c>
      <c r="G17" s="1">
        <f t="shared" si="3"/>
        <v>1.5462770515770619</v>
      </c>
      <c r="M17">
        <v>149.81126009639129</v>
      </c>
      <c r="N17">
        <v>0.2147101699384483</v>
      </c>
      <c r="O17">
        <v>1685.7511200263427</v>
      </c>
      <c r="P17">
        <v>0.38464694193455201</v>
      </c>
      <c r="Q17">
        <v>30812.755242127543</v>
      </c>
      <c r="R17">
        <v>0.77156392016685127</v>
      </c>
      <c r="S17">
        <v>147862.62589431248</v>
      </c>
      <c r="T17">
        <v>1.1146804684544991</v>
      </c>
      <c r="U17">
        <v>640623.574455239</v>
      </c>
      <c r="V17">
        <v>1.5462770515770619</v>
      </c>
    </row>
    <row r="18" spans="3:22" x14ac:dyDescent="0.35">
      <c r="C18">
        <f t="shared" si="4"/>
        <v>430</v>
      </c>
      <c r="D18" s="1">
        <f t="shared" si="0"/>
        <v>25483905.297914267</v>
      </c>
      <c r="E18" s="1">
        <f t="shared" si="1"/>
        <v>2.4797893952740832E-2</v>
      </c>
      <c r="F18" s="1">
        <f t="shared" si="2"/>
        <v>631947.18107936822</v>
      </c>
      <c r="G18" s="1">
        <f t="shared" si="3"/>
        <v>1.5253347876602639</v>
      </c>
      <c r="M18">
        <v>162.65405162434033</v>
      </c>
      <c r="N18">
        <v>0.23311651636177982</v>
      </c>
      <c r="O18">
        <v>1779.4804140705253</v>
      </c>
      <c r="P18">
        <v>0.40603366141851466</v>
      </c>
      <c r="Q18">
        <v>31448.463206075015</v>
      </c>
      <c r="R18">
        <v>0.78748230607198444</v>
      </c>
      <c r="S18">
        <v>148230.29450281331</v>
      </c>
      <c r="T18">
        <v>1.117452183174706</v>
      </c>
      <c r="U18">
        <v>631947.18107936822</v>
      </c>
      <c r="V18">
        <v>1.5253347876602639</v>
      </c>
    </row>
    <row r="19" spans="3:22" x14ac:dyDescent="0.35">
      <c r="C19">
        <f t="shared" si="4"/>
        <v>435</v>
      </c>
      <c r="D19" s="1">
        <f t="shared" si="0"/>
        <v>24052597.048418093</v>
      </c>
      <c r="E19" s="1">
        <f t="shared" si="1"/>
        <v>2.5909737126759962E-2</v>
      </c>
      <c r="F19" s="1">
        <f t="shared" si="2"/>
        <v>623196.46674039541</v>
      </c>
      <c r="G19" s="1">
        <f t="shared" si="3"/>
        <v>1.5042131347789032</v>
      </c>
      <c r="M19">
        <v>176.14648271480954</v>
      </c>
      <c r="N19">
        <v>0.25245392912002967</v>
      </c>
      <c r="O19">
        <v>1874.8342640321116</v>
      </c>
      <c r="P19">
        <v>0.42779106460436406</v>
      </c>
      <c r="Q19">
        <v>32061.026570068068</v>
      </c>
      <c r="R19">
        <v>0.80282114178333575</v>
      </c>
      <c r="S19">
        <v>148494.2091386455</v>
      </c>
      <c r="T19">
        <v>1.1194417358971884</v>
      </c>
      <c r="U19">
        <v>623196.46674039541</v>
      </c>
      <c r="V19">
        <v>1.5042131347789032</v>
      </c>
    </row>
    <row r="20" spans="3:22" x14ac:dyDescent="0.35">
      <c r="C20">
        <f t="shared" si="4"/>
        <v>440</v>
      </c>
      <c r="D20" s="1">
        <f t="shared" si="0"/>
        <v>22716680.921616465</v>
      </c>
      <c r="E20" s="1">
        <f t="shared" si="1"/>
        <v>2.7045729871520759E-2</v>
      </c>
      <c r="F20" s="1">
        <f t="shared" si="2"/>
        <v>614389.2157835681</v>
      </c>
      <c r="G20" s="1">
        <f t="shared" si="3"/>
        <v>1.4829550191162026</v>
      </c>
      <c r="M20">
        <v>190.2886639948656</v>
      </c>
      <c r="N20">
        <v>0.27272256676440609</v>
      </c>
      <c r="O20">
        <v>1971.6693774038265</v>
      </c>
      <c r="P20">
        <v>0.4498864556664407</v>
      </c>
      <c r="Q20">
        <v>32650.113472864788</v>
      </c>
      <c r="R20">
        <v>0.81757211736046831</v>
      </c>
      <c r="S20">
        <v>148658.59083318504</v>
      </c>
      <c r="T20">
        <v>1.1206809473826225</v>
      </c>
      <c r="U20">
        <v>614389.2157835681</v>
      </c>
      <c r="V20">
        <v>1.4829550191162026</v>
      </c>
    </row>
    <row r="21" spans="3:22" x14ac:dyDescent="0.35">
      <c r="C21">
        <f t="shared" si="4"/>
        <v>445</v>
      </c>
      <c r="D21" s="1">
        <f t="shared" si="0"/>
        <v>21468821.518806592</v>
      </c>
      <c r="E21" s="1">
        <f t="shared" si="1"/>
        <v>2.8205642587924115E-2</v>
      </c>
      <c r="F21" s="1">
        <f t="shared" si="2"/>
        <v>605541.90654339292</v>
      </c>
      <c r="G21" s="1">
        <f t="shared" si="3"/>
        <v>1.461600214529247</v>
      </c>
      <c r="M21">
        <v>205.07889813007355</v>
      </c>
      <c r="N21">
        <v>0.29391999666758356</v>
      </c>
      <c r="O21">
        <v>2069.8409341520719</v>
      </c>
      <c r="P21">
        <v>0.47228679023515024</v>
      </c>
      <c r="Q21">
        <v>33215.472332446341</v>
      </c>
      <c r="R21">
        <v>0.83172893308733364</v>
      </c>
      <c r="S21">
        <v>148727.6471941568</v>
      </c>
      <c r="T21">
        <v>1.1212015371958508</v>
      </c>
      <c r="U21">
        <v>605541.90654339292</v>
      </c>
      <c r="V21">
        <v>1.461600214529247</v>
      </c>
    </row>
    <row r="22" spans="3:22" x14ac:dyDescent="0.35">
      <c r="C22">
        <f t="shared" si="4"/>
        <v>450</v>
      </c>
      <c r="D22" s="1">
        <f t="shared" si="0"/>
        <v>20302321.065722786</v>
      </c>
      <c r="E22" s="1">
        <f t="shared" si="1"/>
        <v>2.9389239676419061E-2</v>
      </c>
      <c r="F22" s="1">
        <f t="shared" si="2"/>
        <v>596669.77978813858</v>
      </c>
      <c r="G22" s="1">
        <f t="shared" si="3"/>
        <v>1.4401855077539016</v>
      </c>
      <c r="M22">
        <v>220.51371240888514</v>
      </c>
      <c r="N22">
        <v>0.31604124172379444</v>
      </c>
      <c r="O22">
        <v>2169.2032429424835</v>
      </c>
      <c r="P22">
        <v>0.49495882513149442</v>
      </c>
      <c r="Q22">
        <v>33756.927147035356</v>
      </c>
      <c r="R22">
        <v>0.84528718180786155</v>
      </c>
      <c r="S22">
        <v>148705.55659360869</v>
      </c>
      <c r="T22">
        <v>1.1210350045049935</v>
      </c>
      <c r="U22">
        <v>596669.77978813858</v>
      </c>
      <c r="V22">
        <v>1.4401855077539016</v>
      </c>
    </row>
    <row r="23" spans="3:22" x14ac:dyDescent="0.35">
      <c r="C23">
        <f t="shared" si="4"/>
        <v>455</v>
      </c>
      <c r="D23" s="1">
        <f t="shared" si="0"/>
        <v>19211057.731933892</v>
      </c>
      <c r="E23" s="1">
        <f t="shared" si="1"/>
        <v>3.0596280215030573E-2</v>
      </c>
      <c r="F23" s="1">
        <f t="shared" si="2"/>
        <v>587786.90559337905</v>
      </c>
      <c r="G23" s="1">
        <f t="shared" si="3"/>
        <v>1.4187448598178922</v>
      </c>
      <c r="M23">
        <v>236.58790025641176</v>
      </c>
      <c r="N23">
        <v>0.33907883984655479</v>
      </c>
      <c r="O23">
        <v>2269.6103615192869</v>
      </c>
      <c r="P23">
        <v>0.51786925992238086</v>
      </c>
      <c r="Q23">
        <v>34274.372805930609</v>
      </c>
      <c r="R23">
        <v>0.85824423150735385</v>
      </c>
      <c r="S23">
        <v>148596.45422794938</v>
      </c>
      <c r="T23">
        <v>1.12021252299334</v>
      </c>
      <c r="U23">
        <v>587786.90559337905</v>
      </c>
      <c r="V23">
        <v>1.4187448598178922</v>
      </c>
    </row>
    <row r="24" spans="3:22" x14ac:dyDescent="0.35">
      <c r="C24">
        <f t="shared" si="4"/>
        <v>460</v>
      </c>
      <c r="D24" s="1">
        <f t="shared" si="0"/>
        <v>18189430.509131055</v>
      </c>
      <c r="E24" s="1">
        <f t="shared" si="1"/>
        <v>3.1826518597908401E-2</v>
      </c>
      <c r="F24" s="1">
        <f t="shared" si="2"/>
        <v>578906.24838422204</v>
      </c>
      <c r="G24" s="1">
        <f t="shared" si="3"/>
        <v>1.3973095630336316</v>
      </c>
      <c r="M24">
        <v>253.29457084450527</v>
      </c>
      <c r="N24">
        <v>0.36302291507005424</v>
      </c>
      <c r="O24">
        <v>2370.9166796611012</v>
      </c>
      <c r="P24">
        <v>0.54098486993679917</v>
      </c>
      <c r="Q24">
        <v>34767.770443190297</v>
      </c>
      <c r="R24">
        <v>0.87059910896682446</v>
      </c>
      <c r="S24">
        <v>148404.41991240208</v>
      </c>
      <c r="T24">
        <v>1.1187648488463475</v>
      </c>
      <c r="U24">
        <v>578906.24838422204</v>
      </c>
      <c r="V24">
        <v>1.3973095630336316</v>
      </c>
    </row>
    <row r="25" spans="3:22" x14ac:dyDescent="0.35">
      <c r="C25">
        <f t="shared" si="4"/>
        <v>465</v>
      </c>
      <c r="D25" s="1">
        <f t="shared" si="0"/>
        <v>17232309.889212701</v>
      </c>
      <c r="E25" s="1">
        <f t="shared" si="1"/>
        <v>3.307970513583007E-2</v>
      </c>
      <c r="F25" s="1">
        <f t="shared" si="2"/>
        <v>570039.72994440468</v>
      </c>
      <c r="G25" s="1">
        <f t="shared" si="3"/>
        <v>1.3759083930836606</v>
      </c>
      <c r="M25">
        <v>270.62520595625176</v>
      </c>
      <c r="N25">
        <v>0.38786125904760388</v>
      </c>
      <c r="O25">
        <v>2472.9774636435995</v>
      </c>
      <c r="P25">
        <v>0.56427263049880749</v>
      </c>
      <c r="Q25">
        <v>35237.142862471912</v>
      </c>
      <c r="R25">
        <v>0.88235238519912929</v>
      </c>
      <c r="S25">
        <v>148133.46747658457</v>
      </c>
      <c r="T25">
        <v>1.1167222408089261</v>
      </c>
      <c r="U25">
        <v>570039.72994440468</v>
      </c>
      <c r="V25">
        <v>1.3759083930836606</v>
      </c>
    </row>
    <row r="26" spans="3:22" x14ac:dyDescent="0.35">
      <c r="C26">
        <f t="shared" si="4"/>
        <v>470</v>
      </c>
      <c r="D26" s="1">
        <f t="shared" si="0"/>
        <v>16334993.677912626</v>
      </c>
      <c r="E26" s="1">
        <f t="shared" si="1"/>
        <v>3.435558662012534E-2</v>
      </c>
      <c r="F26" s="1">
        <f t="shared" si="2"/>
        <v>561198.29024072702</v>
      </c>
      <c r="G26" s="1">
        <f t="shared" si="3"/>
        <v>1.3545677558329559</v>
      </c>
      <c r="M26">
        <v>288.56972326458589</v>
      </c>
      <c r="N26">
        <v>0.41357942174283013</v>
      </c>
      <c r="O26">
        <v>2575.6493615966465</v>
      </c>
      <c r="P26">
        <v>0.58769983223760203</v>
      </c>
      <c r="Q26">
        <v>35682.57005700533</v>
      </c>
      <c r="R26">
        <v>0.89350606326727067</v>
      </c>
      <c r="S26">
        <v>147787.53563303885</v>
      </c>
      <c r="T26">
        <v>1.1141143913467335</v>
      </c>
      <c r="U26">
        <v>561198.29024072702</v>
      </c>
      <c r="V26">
        <v>1.3545677558329559</v>
      </c>
    </row>
    <row r="27" spans="3:22" x14ac:dyDescent="0.35">
      <c r="C27">
        <f t="shared" si="4"/>
        <v>475</v>
      </c>
      <c r="D27" s="1">
        <f t="shared" si="0"/>
        <v>15493167.361852523</v>
      </c>
      <c r="E27" s="1">
        <f t="shared" si="1"/>
        <v>3.5653906851508738E-2</v>
      </c>
      <c r="F27" s="1">
        <f t="shared" si="2"/>
        <v>552391.94595432526</v>
      </c>
      <c r="G27" s="1">
        <f t="shared" si="3"/>
        <v>1.3333118286062233</v>
      </c>
      <c r="M27">
        <v>307.11654519553815</v>
      </c>
      <c r="N27">
        <v>0.44016081012478947</v>
      </c>
      <c r="O27">
        <v>2678.7908695514188</v>
      </c>
      <c r="P27">
        <v>0.61123418742800606</v>
      </c>
      <c r="Q27">
        <v>36104.184844728799</v>
      </c>
      <c r="R27">
        <v>0.90406346898642809</v>
      </c>
      <c r="S27">
        <v>147370.48019620246</v>
      </c>
      <c r="T27">
        <v>1.1109703679879399</v>
      </c>
      <c r="U27">
        <v>552391.94595432526</v>
      </c>
      <c r="V27">
        <v>1.3333118286062233</v>
      </c>
    </row>
    <row r="28" spans="3:22" x14ac:dyDescent="0.35">
      <c r="C28">
        <f t="shared" si="4"/>
        <v>480</v>
      </c>
      <c r="D28" s="1">
        <f t="shared" si="0"/>
        <v>14702868.51814579</v>
      </c>
      <c r="E28" s="1">
        <f t="shared" si="1"/>
        <v>3.6974407135314226E-2</v>
      </c>
      <c r="F28" s="1">
        <f t="shared" si="2"/>
        <v>543629.84664691659</v>
      </c>
      <c r="G28" s="1">
        <f t="shared" si="3"/>
        <v>1.3121626957567081</v>
      </c>
      <c r="M28">
        <v>326.25267256530088</v>
      </c>
      <c r="N28">
        <v>0.46758679370494172</v>
      </c>
      <c r="O28">
        <v>2782.2627583328945</v>
      </c>
      <c r="P28">
        <v>0.63484392739683659</v>
      </c>
      <c r="Q28">
        <v>36502.168635044101</v>
      </c>
      <c r="R28">
        <v>0.91402914492178577</v>
      </c>
      <c r="S28">
        <v>146886.06753536972</v>
      </c>
      <c r="T28">
        <v>1.1073185639675767</v>
      </c>
      <c r="U28">
        <v>543629.84664691659</v>
      </c>
      <c r="V28">
        <v>1.3121626957567081</v>
      </c>
    </row>
    <row r="29" spans="3:22" x14ac:dyDescent="0.35">
      <c r="C29">
        <f t="shared" si="4"/>
        <v>485</v>
      </c>
      <c r="D29" s="1">
        <f t="shared" si="0"/>
        <v>13960454.817574428</v>
      </c>
      <c r="E29" s="1">
        <f t="shared" si="1"/>
        <v>3.8316826744620135E-2</v>
      </c>
      <c r="F29" s="1">
        <f t="shared" si="2"/>
        <v>534920.32852109685</v>
      </c>
      <c r="G29" s="1">
        <f t="shared" si="3"/>
        <v>1.2911404784277538</v>
      </c>
      <c r="M29">
        <v>345.96376220576116</v>
      </c>
      <c r="N29">
        <v>0.49583681579041217</v>
      </c>
      <c r="O29">
        <v>2885.9284617675194</v>
      </c>
      <c r="P29">
        <v>0.65849789110234458</v>
      </c>
      <c r="Q29">
        <v>36876.747340427311</v>
      </c>
      <c r="R29">
        <v>0.92340874801360384</v>
      </c>
      <c r="S29">
        <v>146337.96915147742</v>
      </c>
      <c r="T29">
        <v>1.1031866573439724</v>
      </c>
      <c r="U29">
        <v>534920.32852109685</v>
      </c>
      <c r="V29">
        <v>1.2911404784277538</v>
      </c>
    </row>
    <row r="30" spans="3:22" x14ac:dyDescent="0.35">
      <c r="C30">
        <f t="shared" si="4"/>
        <v>490</v>
      </c>
      <c r="D30" s="1">
        <f t="shared" si="0"/>
        <v>13262575.22621328</v>
      </c>
      <c r="E30" s="1">
        <f t="shared" si="1"/>
        <v>3.9680903352740785E-2</v>
      </c>
      <c r="F30" s="1">
        <f t="shared" si="2"/>
        <v>526270.96575982345</v>
      </c>
      <c r="G30" s="1">
        <f t="shared" si="3"/>
        <v>1.2702634584712289</v>
      </c>
      <c r="M30">
        <v>366.2342078241594</v>
      </c>
      <c r="N30">
        <v>0.52488850937241682</v>
      </c>
      <c r="O30">
        <v>2989.6544269471005</v>
      </c>
      <c r="P30">
        <v>0.68216560505582091</v>
      </c>
      <c r="Q30">
        <v>37228.187443250215</v>
      </c>
      <c r="R30">
        <v>0.9322089510888274</v>
      </c>
      <c r="S30">
        <v>145729.75727396202</v>
      </c>
      <c r="T30">
        <v>1.0986015778051237</v>
      </c>
      <c r="U30">
        <v>526270.96575982345</v>
      </c>
      <c r="V30">
        <v>1.2702634584712289</v>
      </c>
    </row>
    <row r="31" spans="3:22" x14ac:dyDescent="0.35">
      <c r="C31">
        <f t="shared" si="4"/>
        <v>495</v>
      </c>
      <c r="D31" s="1">
        <f t="shared" si="0"/>
        <v>12606144.05730035</v>
      </c>
      <c r="E31" s="1">
        <f t="shared" si="1"/>
        <v>4.1066373436537601E-2</v>
      </c>
      <c r="F31" s="1">
        <f t="shared" si="2"/>
        <v>517688.6194518854</v>
      </c>
      <c r="G31" s="1">
        <f t="shared" si="3"/>
        <v>1.249548196539233</v>
      </c>
      <c r="M31">
        <v>387.04722337808863</v>
      </c>
      <c r="N31">
        <v>0.55471781661968533</v>
      </c>
      <c r="O31">
        <v>3093.3104275204837</v>
      </c>
      <c r="P31">
        <v>0.70581735480705043</v>
      </c>
      <c r="Q31">
        <v>37556.792225599464</v>
      </c>
      <c r="R31">
        <v>0.94043734845422489</v>
      </c>
      <c r="S31">
        <v>145064.90138035204</v>
      </c>
      <c r="T31">
        <v>1.0935894804312165</v>
      </c>
      <c r="U31">
        <v>517688.6194518854</v>
      </c>
      <c r="V31">
        <v>1.249548196539233</v>
      </c>
    </row>
    <row r="32" spans="3:22" x14ac:dyDescent="0.35">
      <c r="C32">
        <f t="shared" si="4"/>
        <v>500</v>
      </c>
      <c r="D32" s="1">
        <f t="shared" si="0"/>
        <v>11988317.566098647</v>
      </c>
      <c r="E32" s="1">
        <f t="shared" si="1"/>
        <v>4.2472972651977442E-2</v>
      </c>
      <c r="F32" s="1">
        <f t="shared" si="2"/>
        <v>509179.48412812862</v>
      </c>
      <c r="G32" s="1">
        <f t="shared" si="3"/>
        <v>1.2290096444088694</v>
      </c>
      <c r="M32">
        <v>408.38492828622441</v>
      </c>
      <c r="N32">
        <v>0.58529911100286136</v>
      </c>
      <c r="O32">
        <v>3196.769841178158</v>
      </c>
      <c r="P32">
        <v>0.72942424825947438</v>
      </c>
      <c r="Q32">
        <v>37862.898167613777</v>
      </c>
      <c r="R32">
        <v>0.94810236570928763</v>
      </c>
      <c r="S32">
        <v>144346.76554763172</v>
      </c>
      <c r="T32">
        <v>1.0881757257275579</v>
      </c>
      <c r="U32">
        <v>509179.48412812862</v>
      </c>
      <c r="V32">
        <v>1.2290096444088694</v>
      </c>
    </row>
    <row r="33" spans="3:24" x14ac:dyDescent="0.35">
      <c r="C33">
        <f t="shared" si="4"/>
        <v>505</v>
      </c>
      <c r="D33" s="1">
        <f t="shared" si="0"/>
        <v>11406472.816276114</v>
      </c>
      <c r="E33" s="1">
        <f t="shared" si="1"/>
        <v>4.390043618332963E-2</v>
      </c>
      <c r="F33" s="1">
        <f t="shared" si="2"/>
        <v>500749.13194781379</v>
      </c>
      <c r="G33" s="1">
        <f t="shared" si="3"/>
        <v>1.2086612516351278</v>
      </c>
      <c r="M33">
        <v>430.22843383689985</v>
      </c>
      <c r="N33">
        <v>0.61660532113565991</v>
      </c>
      <c r="O33">
        <v>3299.9098926531015</v>
      </c>
      <c r="P33">
        <v>0.75295827111700586</v>
      </c>
      <c r="Q33">
        <v>38146.871517857762</v>
      </c>
      <c r="R33">
        <v>0.955213173866995</v>
      </c>
      <c r="S33">
        <v>143578.60655064019</v>
      </c>
      <c r="T33">
        <v>1.0823848652891259</v>
      </c>
      <c r="U33">
        <v>500749.13194781379</v>
      </c>
      <c r="V33">
        <v>1.2086612516351278</v>
      </c>
    </row>
    <row r="34" spans="3:24" x14ac:dyDescent="0.35">
      <c r="C34">
        <f t="shared" si="4"/>
        <v>510</v>
      </c>
      <c r="D34" s="1">
        <f t="shared" si="0"/>
        <v>10858188.577640735</v>
      </c>
      <c r="E34" s="1">
        <f t="shared" si="1"/>
        <v>4.5348499067360201E-2</v>
      </c>
      <c r="F34" s="1">
        <f t="shared" si="2"/>
        <v>492402.55458636204</v>
      </c>
      <c r="G34" s="1">
        <f t="shared" si="3"/>
        <v>1.1885150666555939</v>
      </c>
      <c r="M34">
        <v>452.55793020040363</v>
      </c>
      <c r="N34">
        <v>0.64860805548128309</v>
      </c>
      <c r="O34">
        <v>3402.6118636884821</v>
      </c>
      <c r="P34">
        <v>0.77639233479349501</v>
      </c>
      <c r="Q34">
        <v>38409.105037514368</v>
      </c>
      <c r="R34">
        <v>0.96177960782707062</v>
      </c>
      <c r="S34">
        <v>142763.57262884601</v>
      </c>
      <c r="T34">
        <v>1.0762406325037484</v>
      </c>
      <c r="U34">
        <v>492402.55458636204</v>
      </c>
      <c r="V34">
        <v>1.1885150666555939</v>
      </c>
    </row>
    <row r="35" spans="3:24" x14ac:dyDescent="0.35">
      <c r="C35">
        <f t="shared" si="4"/>
        <v>515</v>
      </c>
      <c r="D35" s="1">
        <f t="shared" si="0"/>
        <v>10341228.042503674</v>
      </c>
      <c r="E35" s="1">
        <f t="shared" si="1"/>
        <v>4.6816896493836489E-2</v>
      </c>
      <c r="F35" s="1">
        <f t="shared" si="2"/>
        <v>484144.20288505382</v>
      </c>
      <c r="G35" s="1">
        <f t="shared" si="3"/>
        <v>1.16858183249317</v>
      </c>
      <c r="M35">
        <v>475.35277349557379</v>
      </c>
      <c r="N35">
        <v>0.68127772713665269</v>
      </c>
      <c r="O35">
        <v>3504.7612715208388</v>
      </c>
      <c r="P35">
        <v>0.79970031713820044</v>
      </c>
      <c r="Q35">
        <v>38650.014918659988</v>
      </c>
      <c r="R35">
        <v>0.96781208920833672</v>
      </c>
      <c r="S35">
        <v>141904.70284867275</v>
      </c>
      <c r="T35">
        <v>1.0697659377449169</v>
      </c>
      <c r="U35">
        <v>484144.20288505382</v>
      </c>
      <c r="V35">
        <v>1.16858183249317</v>
      </c>
    </row>
    <row r="36" spans="3:24" x14ac:dyDescent="0.35">
      <c r="C36">
        <f t="shared" si="4"/>
        <v>520</v>
      </c>
      <c r="D36" s="1">
        <f t="shared" si="0"/>
        <v>9853523.172015775</v>
      </c>
      <c r="E36" s="1">
        <f t="shared" si="1"/>
        <v>4.8305364083617103E-2</v>
      </c>
      <c r="F36" s="1">
        <f t="shared" si="2"/>
        <v>475978.02433057968</v>
      </c>
      <c r="G36" s="1">
        <f t="shared" si="3"/>
        <v>1.1488710772206969</v>
      </c>
      <c r="M36">
        <v>498.59157240667236</v>
      </c>
      <c r="N36">
        <v>0.71458367797210387</v>
      </c>
      <c r="O36">
        <v>3606.2480174997413</v>
      </c>
      <c r="P36">
        <v>0.82285709634714055</v>
      </c>
      <c r="Q36">
        <v>38870.037875590519</v>
      </c>
      <c r="R36">
        <v>0.97332155351433691</v>
      </c>
      <c r="S36">
        <v>141004.92699417265</v>
      </c>
      <c r="T36">
        <v>1.0629828675476169</v>
      </c>
      <c r="U36">
        <v>475978.02433057968</v>
      </c>
      <c r="V36">
        <v>1.1488710772206969</v>
      </c>
    </row>
    <row r="37" spans="3:24" x14ac:dyDescent="0.35">
      <c r="C37">
        <f t="shared" si="4"/>
        <v>525</v>
      </c>
      <c r="D37" s="1">
        <f t="shared" si="0"/>
        <v>9393160.5049717613</v>
      </c>
      <c r="E37" s="1">
        <f t="shared" si="1"/>
        <v>4.9813638145554395E-2</v>
      </c>
      <c r="F37" s="1">
        <f t="shared" si="2"/>
        <v>467907.49843777629</v>
      </c>
      <c r="G37" s="1">
        <f t="shared" si="3"/>
        <v>1.1293911993644812</v>
      </c>
      <c r="M37">
        <v>522.25227389172971</v>
      </c>
      <c r="N37">
        <v>0.74849430146896834</v>
      </c>
      <c r="O37">
        <v>3706.9665075145326</v>
      </c>
      <c r="P37">
        <v>0.84583857844151389</v>
      </c>
      <c r="Q37">
        <v>39069.628407058888</v>
      </c>
      <c r="R37">
        <v>0.97831938157865017</v>
      </c>
      <c r="S37">
        <v>140067.06592419007</v>
      </c>
      <c r="T37">
        <v>1.0559126873008478</v>
      </c>
      <c r="U37">
        <v>467907.49843777629</v>
      </c>
      <c r="V37">
        <v>1.1293911993644812</v>
      </c>
      <c r="X37" t="s">
        <v>29</v>
      </c>
    </row>
    <row r="38" spans="3:24" x14ac:dyDescent="0.35">
      <c r="C38">
        <f t="shared" si="4"/>
        <v>530</v>
      </c>
      <c r="D38" s="1">
        <f t="shared" si="0"/>
        <v>8958368.280180933</v>
      </c>
      <c r="E38" s="1">
        <f t="shared" si="1"/>
        <v>5.1341455913391988E-2</v>
      </c>
      <c r="F38" s="1">
        <f t="shared" si="2"/>
        <v>459935.67011283856</v>
      </c>
      <c r="G38" s="1">
        <f t="shared" si="3"/>
        <v>1.1101495484332846</v>
      </c>
      <c r="M38">
        <v>546.31224756827601</v>
      </c>
      <c r="N38">
        <v>0.78297716366158321</v>
      </c>
      <c r="O38">
        <v>3806.8157459270774</v>
      </c>
      <c r="P38">
        <v>0.86862171870084182</v>
      </c>
      <c r="Q38">
        <v>39249.256226348356</v>
      </c>
      <c r="R38">
        <v>0.98281733521288139</v>
      </c>
      <c r="S38">
        <v>139093.83233922743</v>
      </c>
      <c r="T38">
        <v>1.0485758470287345</v>
      </c>
      <c r="U38">
        <v>459935.67011283856</v>
      </c>
      <c r="V38">
        <v>1.1101495484332846</v>
      </c>
      <c r="X38" t="s">
        <v>30</v>
      </c>
    </row>
    <row r="39" spans="3:24" x14ac:dyDescent="0.35">
      <c r="C39">
        <f t="shared" si="4"/>
        <v>535</v>
      </c>
      <c r="D39" s="1">
        <f t="shared" si="0"/>
        <v>8547504.7398896255</v>
      </c>
      <c r="E39" s="1">
        <f t="shared" si="1"/>
        <v>5.2888555763792901E-2</v>
      </c>
      <c r="F39" s="1">
        <f t="shared" si="2"/>
        <v>452065.1810769366</v>
      </c>
      <c r="G39" s="1">
        <f t="shared" si="3"/>
        <v>1.0911525007657008</v>
      </c>
      <c r="M39">
        <v>570.74836840618991</v>
      </c>
      <c r="N39">
        <v>0.81799912165305289</v>
      </c>
      <c r="O39">
        <v>3905.6994047207122</v>
      </c>
      <c r="P39">
        <v>0.8911845374410583</v>
      </c>
      <c r="Q39">
        <v>39409.403855332232</v>
      </c>
      <c r="R39">
        <v>0.98682749696093852</v>
      </c>
      <c r="S39">
        <v>138087.83190603062</v>
      </c>
      <c r="T39">
        <v>1.040991989868354</v>
      </c>
      <c r="U39">
        <v>452065.1810769366</v>
      </c>
      <c r="V39">
        <v>1.0911525007657008</v>
      </c>
    </row>
    <row r="40" spans="3:24" x14ac:dyDescent="0.35">
      <c r="C40">
        <f t="shared" si="4"/>
        <v>540</v>
      </c>
      <c r="D40" s="1">
        <f t="shared" si="0"/>
        <v>8159047.4961913191</v>
      </c>
      <c r="E40" s="1">
        <f t="shared" si="1"/>
        <v>5.4454677416587459E-2</v>
      </c>
      <c r="F40" s="1">
        <f t="shared" si="2"/>
        <v>444298.29943171388</v>
      </c>
      <c r="G40" s="1">
        <f t="shared" si="3"/>
        <v>1.0724055308925806</v>
      </c>
      <c r="M40">
        <v>595.53709739987721</v>
      </c>
      <c r="N40">
        <v>0.85352643923497706</v>
      </c>
      <c r="O40">
        <v>4003.5258695705033</v>
      </c>
      <c r="P40">
        <v>0.91350613052660945</v>
      </c>
      <c r="Q40">
        <v>39550.564378029965</v>
      </c>
      <c r="R40">
        <v>0.9903622138471635</v>
      </c>
      <c r="S40">
        <v>137051.56469241483</v>
      </c>
      <c r="T40">
        <v>1.0331799628863434</v>
      </c>
      <c r="U40">
        <v>444298.29943171388</v>
      </c>
      <c r="V40">
        <v>1.0724055308925806</v>
      </c>
    </row>
    <row r="41" spans="3:24" x14ac:dyDescent="0.35">
      <c r="C41">
        <f t="shared" si="4"/>
        <v>545</v>
      </c>
      <c r="D41" s="1">
        <f t="shared" si="0"/>
        <v>7791583.855119301</v>
      </c>
      <c r="E41" s="1">
        <f t="shared" si="1"/>
        <v>5.6039562118282184E-2</v>
      </c>
      <c r="F41" s="1">
        <f t="shared" si="2"/>
        <v>436636.94744876266</v>
      </c>
      <c r="G41" s="1">
        <f t="shared" si="3"/>
        <v>1.0539132786126582</v>
      </c>
      <c r="M41">
        <v>620.65455993294904</v>
      </c>
      <c r="N41">
        <v>0.88952489920005928</v>
      </c>
      <c r="O41">
        <v>4100.2082645215305</v>
      </c>
      <c r="P41">
        <v>0.93556667500143087</v>
      </c>
      <c r="Q41">
        <v>39673.239348659394</v>
      </c>
      <c r="R41">
        <v>0.99343404499311005</v>
      </c>
      <c r="S41">
        <v>135987.42686908945</v>
      </c>
      <c r="T41">
        <v>1.0251578299083162</v>
      </c>
      <c r="U41">
        <v>436636.94744876266</v>
      </c>
      <c r="V41">
        <v>1.0539132786126582</v>
      </c>
    </row>
    <row r="42" spans="3:24" x14ac:dyDescent="0.35">
      <c r="C42">
        <f>C41+5</f>
        <v>550</v>
      </c>
      <c r="D42" s="1">
        <f t="shared" si="0"/>
        <v>7443802.0043952838</v>
      </c>
      <c r="E42" s="1">
        <f>1/(EXP($B$4*$B$5 / (($C42*10^-9)*$B$6*$B$3)) - 1)</f>
        <v>5.7642952809825947E-2</v>
      </c>
      <c r="F42" s="1">
        <f t="shared" si="2"/>
        <v>429082.72766504512</v>
      </c>
      <c r="G42" s="1">
        <f t="shared" si="3"/>
        <v>1.0356796119792302</v>
      </c>
      <c r="M42">
        <v>646.07662158768483</v>
      </c>
      <c r="N42">
        <v>0.92595991199256911</v>
      </c>
      <c r="O42">
        <v>4195.6644569322007</v>
      </c>
      <c r="P42">
        <v>0.95734743021689039</v>
      </c>
      <c r="Q42">
        <v>39777.936848781319</v>
      </c>
      <c r="R42">
        <v>0.99605571296765383</v>
      </c>
      <c r="S42">
        <v>134897.71263918924</v>
      </c>
      <c r="T42">
        <v>1.016942886064867</v>
      </c>
      <c r="U42">
        <v>429082.72766504512</v>
      </c>
      <c r="V42">
        <v>1.0356796119792302</v>
      </c>
    </row>
    <row r="43" spans="3:24" x14ac:dyDescent="0.35">
      <c r="C43">
        <f t="shared" si="4"/>
        <v>555</v>
      </c>
      <c r="D43" s="1">
        <f t="shared" si="0"/>
        <v>7114482.9807889918</v>
      </c>
      <c r="E43" s="1">
        <f t="shared" si="1"/>
        <v>5.9264594279582215E-2</v>
      </c>
      <c r="F43" s="1">
        <f t="shared" si="2"/>
        <v>421636.9473654523</v>
      </c>
      <c r="G43" s="1">
        <f t="shared" si="3"/>
        <v>1.0177076863938577</v>
      </c>
      <c r="M43">
        <v>671.77896118885405</v>
      </c>
      <c r="N43">
        <v>0.96279662039507519</v>
      </c>
      <c r="O43">
        <v>4289.8170442998107</v>
      </c>
      <c r="P43">
        <v>0.97883073482570537</v>
      </c>
      <c r="Q43">
        <v>39865.169687830094</v>
      </c>
      <c r="R43">
        <v>0.99824005872754662</v>
      </c>
      <c r="S43">
        <v>133784.6163599134</v>
      </c>
      <c r="T43">
        <v>1.0085516737858087</v>
      </c>
      <c r="U43">
        <v>421636.9473654523</v>
      </c>
      <c r="V43">
        <v>1.0177076863938577</v>
      </c>
    </row>
    <row r="44" spans="3:24" x14ac:dyDescent="0.35">
      <c r="C44">
        <f t="shared" si="4"/>
        <v>560</v>
      </c>
      <c r="D44" s="1">
        <f t="shared" si="0"/>
        <v>6802493.341887407</v>
      </c>
      <c r="E44" s="1">
        <f t="shared" si="1"/>
        <v>6.0904233302413069E-2</v>
      </c>
      <c r="F44" s="1">
        <f t="shared" si="2"/>
        <v>414300.64153242216</v>
      </c>
      <c r="G44" s="1">
        <f t="shared" si="3"/>
        <v>1</v>
      </c>
      <c r="M44">
        <v>697.73714090645171</v>
      </c>
      <c r="N44">
        <v>1</v>
      </c>
      <c r="O44">
        <v>4382.5933245380502</v>
      </c>
      <c r="P44">
        <v>1</v>
      </c>
      <c r="Q44">
        <v>39935.453741103214</v>
      </c>
      <c r="R44">
        <v>1</v>
      </c>
      <c r="S44">
        <v>132650.23482408689</v>
      </c>
      <c r="T44">
        <v>1</v>
      </c>
      <c r="U44">
        <v>414300.64153242216</v>
      </c>
      <c r="V44">
        <v>1</v>
      </c>
    </row>
    <row r="45" spans="3:24" x14ac:dyDescent="0.35">
      <c r="C45">
        <f t="shared" si="4"/>
        <v>565</v>
      </c>
      <c r="D45" s="1">
        <f t="shared" si="0"/>
        <v>6506778.4749167627</v>
      </c>
      <c r="E45" s="1">
        <f t="shared" si="1"/>
        <v>6.2561618765734253E-2</v>
      </c>
      <c r="F45" s="1">
        <f t="shared" si="2"/>
        <v>407074.59434082825</v>
      </c>
      <c r="G45" s="1">
        <f t="shared" si="3"/>
        <v>0.98255844556536021</v>
      </c>
      <c r="M45">
        <v>723.92667327497497</v>
      </c>
      <c r="N45">
        <v>1.0375349552619482</v>
      </c>
      <c r="O45">
        <v>4473.925251222101</v>
      </c>
      <c r="P45">
        <v>1.0208396992193378</v>
      </c>
      <c r="Q45">
        <v>39989.30641914162</v>
      </c>
      <c r="R45">
        <v>1.0013484929553456</v>
      </c>
      <c r="S45">
        <v>131496.56967264161</v>
      </c>
      <c r="T45">
        <v>0.99130295432212989</v>
      </c>
      <c r="U45">
        <v>407074.59434082825</v>
      </c>
      <c r="V45">
        <v>0.98255844556536021</v>
      </c>
    </row>
    <row r="46" spans="3:24" x14ac:dyDescent="0.35">
      <c r="C46">
        <f t="shared" si="4"/>
        <v>570</v>
      </c>
      <c r="D46" s="1">
        <f t="shared" si="0"/>
        <v>6226356.4822259694</v>
      </c>
      <c r="E46" s="1">
        <f t="shared" si="1"/>
        <v>6.423650178336103E-2</v>
      </c>
      <c r="F46" s="1">
        <f t="shared" si="2"/>
        <v>399959.35927434999</v>
      </c>
      <c r="G46" s="1">
        <f t="shared" si="3"/>
        <v>0.96538435903689068</v>
      </c>
      <c r="M46">
        <v>750.3230850175064</v>
      </c>
      <c r="N46">
        <v>1.0753664109706682</v>
      </c>
      <c r="O46">
        <v>4563.7493752573691</v>
      </c>
      <c r="P46">
        <v>1.0413353549609612</v>
      </c>
      <c r="Q46">
        <v>40027.245262351666</v>
      </c>
      <c r="R46">
        <v>1.0022984970157978</v>
      </c>
      <c r="S46">
        <v>130325.52991194486</v>
      </c>
      <c r="T46">
        <v>0.98247492802990577</v>
      </c>
      <c r="U46">
        <v>399959.35927434999</v>
      </c>
      <c r="V46">
        <v>0.96538435903689068</v>
      </c>
    </row>
    <row r="47" spans="3:24" x14ac:dyDescent="0.35">
      <c r="C47">
        <f t="shared" si="4"/>
        <v>575</v>
      </c>
      <c r="D47" s="1">
        <f t="shared" si="0"/>
        <v>5960312.5892320639</v>
      </c>
      <c r="E47" s="1">
        <f t="shared" si="1"/>
        <v>6.5928635797919077E-2</v>
      </c>
      <c r="F47" s="1">
        <f t="shared" si="2"/>
        <v>392955.27793723281</v>
      </c>
      <c r="G47" s="1">
        <f t="shared" si="3"/>
        <v>0.94847856494685412</v>
      </c>
      <c r="M47">
        <v>776.90197759134958</v>
      </c>
      <c r="N47">
        <v>1.1134593990253299</v>
      </c>
      <c r="O47">
        <v>4652.0067743649843</v>
      </c>
      <c r="P47">
        <v>1.0614735226101162</v>
      </c>
      <c r="Q47">
        <v>40049.786654697949</v>
      </c>
      <c r="R47">
        <v>1.0028629426457989</v>
      </c>
      <c r="S47">
        <v>129138.93451260564</v>
      </c>
      <c r="T47">
        <v>0.97352963365547196</v>
      </c>
      <c r="U47">
        <v>392955.27793723281</v>
      </c>
      <c r="V47">
        <v>0.94847856494685412</v>
      </c>
    </row>
    <row r="48" spans="3:24" x14ac:dyDescent="0.35">
      <c r="C48">
        <f t="shared" si="4"/>
        <v>580</v>
      </c>
      <c r="D48" s="1">
        <f t="shared" si="0"/>
        <v>5707794.0261382768</v>
      </c>
      <c r="E48" s="1">
        <f t="shared" si="1"/>
        <v>6.7637776672558506E-2</v>
      </c>
      <c r="F48" s="1">
        <f t="shared" si="2"/>
        <v>386062.49763290433</v>
      </c>
      <c r="G48" s="1">
        <f t="shared" si="3"/>
        <v>0.93184141884243743</v>
      </c>
      <c r="M48">
        <v>803.63908439825195</v>
      </c>
      <c r="N48">
        <v>1.151779140428471</v>
      </c>
      <c r="O48">
        <v>4738.6429717108231</v>
      </c>
      <c r="P48">
        <v>1.0812417718931981</v>
      </c>
      <c r="Q48">
        <v>40057.444650321602</v>
      </c>
      <c r="R48">
        <v>1.0030547019700651</v>
      </c>
      <c r="S48">
        <v>127938.51506888626</v>
      </c>
      <c r="T48">
        <v>0.96448012503370961</v>
      </c>
      <c r="U48">
        <v>386062.49763290433</v>
      </c>
      <c r="V48">
        <v>0.93184141884243743</v>
      </c>
    </row>
    <row r="49" spans="3:24" x14ac:dyDescent="0.35">
      <c r="C49">
        <f t="shared" si="4"/>
        <v>585</v>
      </c>
      <c r="D49" s="1">
        <f t="shared" si="0"/>
        <v>5468005.3396435659</v>
      </c>
      <c r="E49" s="1">
        <f t="shared" si="1"/>
        <v>6.9363682772666371E-2</v>
      </c>
      <c r="F49" s="1">
        <f t="shared" si="2"/>
        <v>379280.98777828214</v>
      </c>
      <c r="G49" s="1">
        <f t="shared" si="3"/>
        <v>0.91547284690506692</v>
      </c>
      <c r="M49">
        <v>830.51032462622538</v>
      </c>
      <c r="N49">
        <v>1.1902911224523378</v>
      </c>
      <c r="O49">
        <v>4823.6078449367315</v>
      </c>
      <c r="P49">
        <v>1.100628666120913</v>
      </c>
      <c r="Q49">
        <v>40050.729907002977</v>
      </c>
      <c r="R49">
        <v>1.0028865620670566</v>
      </c>
      <c r="S49">
        <v>126725.91850012417</v>
      </c>
      <c r="T49">
        <v>0.95533881766723439</v>
      </c>
      <c r="U49">
        <v>379280.98777828214</v>
      </c>
      <c r="V49">
        <v>0.91547284690506692</v>
      </c>
    </row>
    <row r="50" spans="3:24" x14ac:dyDescent="0.35">
      <c r="C50">
        <f t="shared" si="4"/>
        <v>590</v>
      </c>
      <c r="D50" s="1">
        <f t="shared" si="0"/>
        <v>5240204.0952392174</v>
      </c>
      <c r="E50" s="1">
        <f t="shared" si="1"/>
        <v>7.1106115038239492E-2</v>
      </c>
      <c r="F50" s="1">
        <f t="shared" si="2"/>
        <v>372610.55521993351</v>
      </c>
      <c r="G50" s="1">
        <f t="shared" si="3"/>
        <v>0.89937238291911725</v>
      </c>
      <c r="M50">
        <v>857.49185371188821</v>
      </c>
      <c r="N50">
        <v>1.2289611709617383</v>
      </c>
      <c r="O50">
        <v>4906.8555267837073</v>
      </c>
      <c r="P50">
        <v>1.1196237395129327</v>
      </c>
      <c r="Q50">
        <v>40030.148720489611</v>
      </c>
      <c r="R50">
        <v>1.0023712007881591</v>
      </c>
      <c r="S50">
        <v>125502.70977767215</v>
      </c>
      <c r="T50">
        <v>0.94611750928376892</v>
      </c>
      <c r="U50">
        <v>372610.55521993351</v>
      </c>
      <c r="V50">
        <v>0.89937238291911725</v>
      </c>
    </row>
    <row r="51" spans="3:24" x14ac:dyDescent="0.35">
      <c r="C51">
        <f t="shared" si="4"/>
        <v>595</v>
      </c>
      <c r="D51" s="1">
        <f t="shared" si="0"/>
        <v>5023696.9345947728</v>
      </c>
      <c r="E51" s="1">
        <f t="shared" si="1"/>
        <v>7.2864837047539335E-2</v>
      </c>
      <c r="F51" s="1">
        <f t="shared" si="2"/>
        <v>366050.85851547099</v>
      </c>
      <c r="G51" s="1">
        <f t="shared" si="3"/>
        <v>0.88353920274300313</v>
      </c>
      <c r="M51">
        <v>884.56011043197395</v>
      </c>
      <c r="N51">
        <v>1.2677555179058044</v>
      </c>
      <c r="O51">
        <v>4988.3442984267203</v>
      </c>
      <c r="P51">
        <v>1.1382174728595242</v>
      </c>
      <c r="Q51">
        <v>39996.202153835504</v>
      </c>
      <c r="R51">
        <v>1.0015211649559841</v>
      </c>
      <c r="S51">
        <v>124270.37466277332</v>
      </c>
      <c r="T51">
        <v>0.93682740047594748</v>
      </c>
      <c r="U51">
        <v>366050.85851547099</v>
      </c>
      <c r="V51">
        <v>0.88353920274300313</v>
      </c>
    </row>
    <row r="52" spans="3:24" x14ac:dyDescent="0.35">
      <c r="C52">
        <f t="shared" si="4"/>
        <v>600</v>
      </c>
      <c r="D52" s="1">
        <f t="shared" si="0"/>
        <v>4817835.956026013</v>
      </c>
      <c r="E52" s="1">
        <f t="shared" si="1"/>
        <v>7.4639615072620749E-2</v>
      </c>
      <c r="F52" s="1">
        <f t="shared" si="2"/>
        <v>359601.42124081339</v>
      </c>
      <c r="G52" s="1">
        <f t="shared" si="3"/>
        <v>0.86797215642899717</v>
      </c>
      <c r="M52">
        <v>911.69186065052293</v>
      </c>
      <c r="N52">
        <v>1.306640864016664</v>
      </c>
      <c r="O52">
        <v>5068.0364765723662</v>
      </c>
      <c r="P52">
        <v>1.1564012677600117</v>
      </c>
      <c r="Q52">
        <v>39949.385256052738</v>
      </c>
      <c r="R52">
        <v>1.0003488507990879</v>
      </c>
      <c r="S52">
        <v>123030.32244254177</v>
      </c>
      <c r="T52">
        <v>0.92747911532684058</v>
      </c>
      <c r="U52">
        <v>359601.42124081339</v>
      </c>
      <c r="V52">
        <v>0.86797215642899717</v>
      </c>
    </row>
    <row r="53" spans="3:24" x14ac:dyDescent="0.35">
      <c r="C53">
        <f t="shared" si="4"/>
        <v>605</v>
      </c>
      <c r="D53" s="1">
        <f t="shared" si="0"/>
        <v>4622015.3891595099</v>
      </c>
      <c r="E53" s="1">
        <f t="shared" si="1"/>
        <v>7.6430218127288577E-2</v>
      </c>
      <c r="F53" s="1">
        <f t="shared" si="2"/>
        <v>353261.64438114595</v>
      </c>
      <c r="G53" s="1">
        <f t="shared" si="3"/>
        <v>0.85266979813136623</v>
      </c>
      <c r="M53">
        <v>938.86423776392007</v>
      </c>
      <c r="N53">
        <v>1.3455844367754493</v>
      </c>
      <c r="O53">
        <v>5145.8982953009599</v>
      </c>
      <c r="P53">
        <v>1.1741674196620482</v>
      </c>
      <c r="Q53">
        <v>39890.186364542285</v>
      </c>
      <c r="R53">
        <v>0.998866486484556</v>
      </c>
      <c r="S53">
        <v>121783.88865280538</v>
      </c>
      <c r="T53">
        <v>0.91808272193643814</v>
      </c>
      <c r="U53">
        <v>353261.64438114595</v>
      </c>
      <c r="V53">
        <v>0.85266979813136623</v>
      </c>
    </row>
    <row r="54" spans="3:24" x14ac:dyDescent="0.35">
      <c r="C54">
        <f t="shared" si="4"/>
        <v>610</v>
      </c>
      <c r="D54" s="1">
        <f t="shared" si="0"/>
        <v>4435668.5377027569</v>
      </c>
      <c r="E54" s="1">
        <f t="shared" si="1"/>
        <v>7.8236418008009304E-2</v>
      </c>
      <c r="F54" s="1">
        <f t="shared" si="2"/>
        <v>347030.81786068826</v>
      </c>
      <c r="G54" s="1">
        <f t="shared" si="3"/>
        <v>0.83763041393584348</v>
      </c>
      <c r="M54">
        <v>966.05477990012446</v>
      </c>
      <c r="N54">
        <v>1.3845540437263997</v>
      </c>
      <c r="O54">
        <v>5221.8997835685068</v>
      </c>
      <c r="P54">
        <v>1.191509089910578</v>
      </c>
      <c r="Q54">
        <v>39819.086485958222</v>
      </c>
      <c r="R54">
        <v>0.99708611661459046</v>
      </c>
      <c r="S54">
        <v>120532.33777801959</v>
      </c>
      <c r="T54">
        <v>0.90864775277527887</v>
      </c>
      <c r="U54">
        <v>347030.81786068826</v>
      </c>
      <c r="V54">
        <v>0.83763041393584348</v>
      </c>
    </row>
    <row r="55" spans="3:24" x14ac:dyDescent="0.35">
      <c r="C55">
        <f t="shared" si="4"/>
        <v>615</v>
      </c>
      <c r="D55" s="1">
        <f t="shared" si="0"/>
        <v>4258264.9667328866</v>
      </c>
      <c r="E55" s="1">
        <f t="shared" si="1"/>
        <v>8.0057989328270227E-2</v>
      </c>
      <c r="F55" s="1">
        <f t="shared" ref="F55:F72" si="5">$D55*$E55</f>
        <v>340908.13126364839</v>
      </c>
      <c r="G55" s="1">
        <f t="shared" si="3"/>
        <v>0.82285204773686005</v>
      </c>
      <c r="M55">
        <v>993.24146394048375</v>
      </c>
      <c r="N55">
        <v>1.4235181212370798</v>
      </c>
      <c r="O55">
        <v>5296.0146392173046</v>
      </c>
      <c r="P55">
        <v>1.208420277000156</v>
      </c>
      <c r="Q55">
        <v>39736.558750353455</v>
      </c>
      <c r="R55">
        <v>0.99501958855809747</v>
      </c>
      <c r="S55">
        <v>119276.86591976909</v>
      </c>
      <c r="T55">
        <v>0.89918322480127688</v>
      </c>
      <c r="U55">
        <v>340908.13126364839</v>
      </c>
      <c r="V55">
        <v>0.82285204773686005</v>
      </c>
    </row>
    <row r="56" spans="3:24" x14ac:dyDescent="0.35">
      <c r="C56">
        <f t="shared" si="4"/>
        <v>620</v>
      </c>
      <c r="D56" s="1">
        <f t="shared" si="0"/>
        <v>4089307.9131627795</v>
      </c>
      <c r="E56" s="1">
        <f t="shared" si="1"/>
        <v>8.1894709546854558E-2</v>
      </c>
      <c r="F56" s="1">
        <f t="shared" si="5"/>
        <v>334892.68379611976</v>
      </c>
      <c r="G56" s="1">
        <f t="shared" si="3"/>
        <v>0.80833252528263799</v>
      </c>
      <c r="M56">
        <v>1020.4027364433006</v>
      </c>
      <c r="N56">
        <v>1.4624457788181722</v>
      </c>
      <c r="O56">
        <v>5368.2201002808706</v>
      </c>
      <c r="P56">
        <v>1.224895787209896</v>
      </c>
      <c r="Q56">
        <v>39643.067933659106</v>
      </c>
      <c r="R56">
        <v>0.99267854049337689</v>
      </c>
      <c r="S56">
        <v>118018.60342656712</v>
      </c>
      <c r="T56">
        <v>0.8896976592847845</v>
      </c>
      <c r="U56">
        <v>334892.68379611976</v>
      </c>
      <c r="V56">
        <v>0.80833252528263799</v>
      </c>
    </row>
    <row r="57" spans="3:24" x14ac:dyDescent="0.35">
      <c r="C57">
        <f t="shared" si="4"/>
        <v>625</v>
      </c>
      <c r="D57" s="1">
        <f t="shared" si="0"/>
        <v>3928331.9000592045</v>
      </c>
      <c r="E57" s="1">
        <f t="shared" si="1"/>
        <v>8.3746358990468825E-2</v>
      </c>
      <c r="F57" s="1">
        <f t="shared" si="5"/>
        <v>328983.49353606865</v>
      </c>
      <c r="G57" s="1">
        <f t="shared" si="3"/>
        <v>0.79406947650194071</v>
      </c>
      <c r="M57">
        <v>1047.5175415572587</v>
      </c>
      <c r="N57">
        <v>1.5013068391291262</v>
      </c>
      <c r="O57">
        <v>5438.4968143067126</v>
      </c>
      <c r="P57">
        <v>1.2409312047861436</v>
      </c>
      <c r="Q57">
        <v>39539.070043757354</v>
      </c>
      <c r="R57">
        <v>0.99007439104321771</v>
      </c>
      <c r="S57">
        <v>116758.61747872864</v>
      </c>
      <c r="T57">
        <v>0.88019910129497481</v>
      </c>
      <c r="U57">
        <v>328983.49353606865</v>
      </c>
      <c r="V57">
        <v>0.79406947650194071</v>
      </c>
    </row>
    <row r="58" spans="3:24" x14ac:dyDescent="0.35">
      <c r="C58">
        <f t="shared" si="4"/>
        <v>630</v>
      </c>
      <c r="D58" s="1">
        <f t="shared" si="0"/>
        <v>3774900.5372989648</v>
      </c>
      <c r="E58" s="1">
        <f t="shared" si="1"/>
        <v>8.5612720871137055E-2</v>
      </c>
      <c r="F58" s="1">
        <f t="shared" si="5"/>
        <v>323179.50601608155</v>
      </c>
      <c r="G58" s="1">
        <f t="shared" si="3"/>
        <v>0.78006035622030367</v>
      </c>
      <c r="M58">
        <v>1074.5653460204981</v>
      </c>
      <c r="N58">
        <v>1.540071873806943</v>
      </c>
      <c r="O58">
        <v>5506.8287063615426</v>
      </c>
      <c r="P58">
        <v>1.2565228618245097</v>
      </c>
      <c r="Q58">
        <v>39425.011965620448</v>
      </c>
      <c r="R58">
        <v>0.98721833038903473</v>
      </c>
      <c r="S58">
        <v>115497.9146230686</v>
      </c>
      <c r="T58">
        <v>0.87069513880797345</v>
      </c>
      <c r="U58">
        <v>323179.50601608155</v>
      </c>
      <c r="V58">
        <v>0.78006035622030367</v>
      </c>
    </row>
    <row r="59" spans="3:24" x14ac:dyDescent="0.35">
      <c r="C59">
        <f t="shared" si="4"/>
        <v>635</v>
      </c>
      <c r="D59" s="1">
        <f t="shared" si="0"/>
        <v>3628604.492677724</v>
      </c>
      <c r="E59" s="1">
        <f t="shared" si="1"/>
        <v>8.7493581298748721E-2</v>
      </c>
      <c r="F59" s="1">
        <f t="shared" si="5"/>
        <v>317479.60218110331</v>
      </c>
      <c r="G59" s="1">
        <f t="shared" si="3"/>
        <v>0.76630246336767527</v>
      </c>
      <c r="M59">
        <v>1101.5261613474743</v>
      </c>
      <c r="N59">
        <v>1.5787122352644836</v>
      </c>
      <c r="O59">
        <v>5573.2028463265406</v>
      </c>
      <c r="P59">
        <v>1.271667807989916</v>
      </c>
      <c r="Q59">
        <v>39301.331161200811</v>
      </c>
      <c r="R59">
        <v>0.98412131275599513</v>
      </c>
      <c r="S59">
        <v>114237.44325304062</v>
      </c>
      <c r="T59">
        <v>0.86119292140368797</v>
      </c>
      <c r="U59">
        <v>317479.60218110331</v>
      </c>
      <c r="V59">
        <v>0.76630246336767527</v>
      </c>
    </row>
    <row r="60" spans="3:24" x14ac:dyDescent="0.35">
      <c r="C60">
        <f t="shared" si="4"/>
        <v>640</v>
      </c>
      <c r="D60" s="1">
        <f t="shared" si="0"/>
        <v>3489059.619052175</v>
      </c>
      <c r="E60" s="1">
        <f t="shared" si="1"/>
        <v>8.9388729289125432E-2</v>
      </c>
      <c r="F60" s="1">
        <f t="shared" si="5"/>
        <v>311882.605761074</v>
      </c>
      <c r="G60" s="1">
        <f t="shared" si="3"/>
        <v>0.75279295877379626</v>
      </c>
      <c r="M60">
        <v>1128.3805633107402</v>
      </c>
      <c r="N60">
        <v>1.6172000846118444</v>
      </c>
      <c r="O60">
        <v>5637.6093160359505</v>
      </c>
      <c r="P60">
        <v>1.2863637802008896</v>
      </c>
      <c r="Q60">
        <v>39168.455419967664</v>
      </c>
      <c r="R60">
        <v>0.98079405016635324</v>
      </c>
      <c r="S60">
        <v>112978.09603071494</v>
      </c>
      <c r="T60">
        <v>0.8516991785241842</v>
      </c>
      <c r="U60">
        <v>311882.605761074</v>
      </c>
      <c r="V60">
        <v>0.75279295877379626</v>
      </c>
    </row>
    <row r="61" spans="3:24" x14ac:dyDescent="0.35">
      <c r="C61">
        <f t="shared" si="4"/>
        <v>645</v>
      </c>
      <c r="D61" s="1">
        <f t="shared" si="0"/>
        <v>3355905.2244166932</v>
      </c>
      <c r="E61" s="1">
        <f t="shared" si="1"/>
        <v>9.1297956767948468E-2</v>
      </c>
      <c r="F61" s="1">
        <f t="shared" si="5"/>
        <v>306387.29009612766</v>
      </c>
      <c r="G61" s="1">
        <f t="shared" si="3"/>
        <v>0.73952888164222297</v>
      </c>
      <c r="M61">
        <v>1155.1097088288345</v>
      </c>
      <c r="N61">
        <v>1.6555084158601563</v>
      </c>
      <c r="O61">
        <v>5700.0410767611284</v>
      </c>
      <c r="P61">
        <v>1.3006091723926825</v>
      </c>
      <c r="Q61">
        <v>39026.802656198328</v>
      </c>
      <c r="R61">
        <v>0.97724700736354309</v>
      </c>
      <c r="S61">
        <v>111720.71224769307</v>
      </c>
      <c r="T61">
        <v>0.84222023727172934</v>
      </c>
      <c r="U61">
        <v>306387.29009612766</v>
      </c>
      <c r="V61">
        <v>0.73952888164222297</v>
      </c>
    </row>
    <row r="62" spans="3:24" x14ac:dyDescent="0.35">
      <c r="C62">
        <f t="shared" si="4"/>
        <v>650</v>
      </c>
      <c r="D62" s="1">
        <f t="shared" si="0"/>
        <v>3228802.4730061293</v>
      </c>
      <c r="E62" s="1">
        <f t="shared" si="1"/>
        <v>9.322105857086857E-2</v>
      </c>
      <c r="F62" s="1">
        <f t="shared" si="5"/>
        <v>300992.38444986969</v>
      </c>
      <c r="G62" s="1">
        <f t="shared" si="3"/>
        <v>0.72650716478872446</v>
      </c>
      <c r="M62">
        <v>1181.6953503743173</v>
      </c>
      <c r="N62">
        <v>1.6936110765712438</v>
      </c>
      <c r="O62">
        <v>5760.4938374927688</v>
      </c>
      <c r="P62">
        <v>1.3144030054625151</v>
      </c>
      <c r="Q62">
        <v>38876.780749335892</v>
      </c>
      <c r="R62">
        <v>0.97349039781466928</v>
      </c>
      <c r="S62">
        <v>110466.0801226793</v>
      </c>
      <c r="T62">
        <v>0.83276203972931562</v>
      </c>
      <c r="U62">
        <v>300992.38444986969</v>
      </c>
      <c r="V62">
        <v>0.72650716478872446</v>
      </c>
    </row>
    <row r="63" spans="3:24" x14ac:dyDescent="0.35">
      <c r="C63">
        <f t="shared" si="4"/>
        <v>655</v>
      </c>
      <c r="D63" s="1">
        <f t="shared" si="0"/>
        <v>3107432.9065905372</v>
      </c>
      <c r="E63" s="1">
        <f t="shared" si="1"/>
        <v>9.5157832440099246E-2</v>
      </c>
      <c r="F63" s="1">
        <f t="shared" si="5"/>
        <v>295696.57984419289</v>
      </c>
      <c r="G63" s="1">
        <f t="shared" si="3"/>
        <v>0.71372464872481356</v>
      </c>
      <c r="M63">
        <v>1208.1198480180838</v>
      </c>
      <c r="N63">
        <v>1.7314827851195913</v>
      </c>
      <c r="O63">
        <v>5818.9659244282548</v>
      </c>
      <c r="P63">
        <v>1.3277448974897998</v>
      </c>
      <c r="Q63">
        <v>38718.787423929694</v>
      </c>
      <c r="R63">
        <v>0.96953418070416775</v>
      </c>
      <c r="S63">
        <v>109214.9390339868</v>
      </c>
      <c r="T63">
        <v>0.82333015979068092</v>
      </c>
      <c r="U63">
        <v>295696.57984419289</v>
      </c>
      <c r="V63">
        <v>0.71372464872481356</v>
      </c>
    </row>
    <row r="64" spans="3:24" x14ac:dyDescent="0.35">
      <c r="C64">
        <f t="shared" si="4"/>
        <v>660</v>
      </c>
      <c r="D64" s="1">
        <f t="shared" si="0"/>
        <v>2991497.0760976416</v>
      </c>
      <c r="E64" s="1">
        <f t="shared" si="1"/>
        <v>9.7108079017776183E-2</v>
      </c>
      <c r="F64" s="1">
        <f t="shared" si="5"/>
        <v>290498.53444713622</v>
      </c>
      <c r="G64" s="1">
        <f t="shared" si="3"/>
        <v>0.70117809466245418</v>
      </c>
      <c r="M64">
        <v>1234.3661792271419</v>
      </c>
      <c r="N64">
        <v>1.7690991447345614</v>
      </c>
      <c r="O64">
        <v>5875.4581520275997</v>
      </c>
      <c r="P64">
        <v>1.3406350343142792</v>
      </c>
      <c r="Q64">
        <v>38553.210165870623</v>
      </c>
      <c r="R64">
        <v>0.96538805883630341</v>
      </c>
      <c r="S64">
        <v>107967.98168574707</v>
      </c>
      <c r="T64">
        <v>0.81392981949054222</v>
      </c>
      <c r="U64">
        <v>290498.53444713622</v>
      </c>
      <c r="V64">
        <v>0.70117809466245418</v>
      </c>
      <c r="X64" t="s">
        <v>28</v>
      </c>
    </row>
    <row r="65" spans="3:22" x14ac:dyDescent="0.35">
      <c r="C65">
        <f t="shared" si="4"/>
        <v>665</v>
      </c>
      <c r="D65" s="1">
        <f t="shared" si="0"/>
        <v>2880713.274575423</v>
      </c>
      <c r="E65" s="1">
        <f t="shared" si="1"/>
        <v>9.9071601836347375E-2</v>
      </c>
      <c r="F65" s="1">
        <f t="shared" si="5"/>
        <v>285396.87854341674</v>
      </c>
      <c r="G65" s="1">
        <f t="shared" si="3"/>
        <v>0.68886419651146558</v>
      </c>
      <c r="M65">
        <v>1260.4179465335337</v>
      </c>
      <c r="N65">
        <v>1.8064366544915269</v>
      </c>
      <c r="O65">
        <v>5929.9736959603151</v>
      </c>
      <c r="P65">
        <v>1.3530741405456248</v>
      </c>
      <c r="Q65">
        <v>38380.426171825449</v>
      </c>
      <c r="R65">
        <v>0.96106147736898584</v>
      </c>
      <c r="S65">
        <v>106725.85620702845</v>
      </c>
      <c r="T65">
        <v>0.80456590482905777</v>
      </c>
      <c r="U65">
        <v>285396.87854341674</v>
      </c>
      <c r="V65">
        <v>0.68886419651146558</v>
      </c>
    </row>
    <row r="66" spans="3:22" x14ac:dyDescent="0.35">
      <c r="C66">
        <f t="shared" si="4"/>
        <v>670</v>
      </c>
      <c r="D66" s="1">
        <f t="shared" si="0"/>
        <v>2774816.3633000473</v>
      </c>
      <c r="E66" s="1">
        <f t="shared" si="1"/>
        <v>0.10104820730624177</v>
      </c>
      <c r="F66" s="1">
        <f t="shared" si="5"/>
        <v>280390.21911549504</v>
      </c>
      <c r="G66" s="1">
        <f t="shared" si="3"/>
        <v>0.67677959193686743</v>
      </c>
      <c r="M66">
        <v>1286.2593831917072</v>
      </c>
      <c r="N66">
        <v>1.8434727174200418</v>
      </c>
      <c r="O66">
        <v>5982.5179682276721</v>
      </c>
      <c r="P66">
        <v>1.3650634510694106</v>
      </c>
      <c r="Q66">
        <v>38200.802328959886</v>
      </c>
      <c r="R66">
        <v>0.95656362330602607</v>
      </c>
      <c r="S66">
        <v>105489.16818345465</v>
      </c>
      <c r="T66">
        <v>0.7952429810874313</v>
      </c>
      <c r="U66">
        <v>280390.21911549504</v>
      </c>
      <c r="V66">
        <v>0.67677959193686743</v>
      </c>
    </row>
    <row r="67" spans="3:22" x14ac:dyDescent="0.35">
      <c r="C67">
        <f t="shared" si="4"/>
        <v>675</v>
      </c>
      <c r="D67" s="1">
        <f t="shared" si="0"/>
        <v>2673556.6835519718</v>
      </c>
      <c r="E67" s="1">
        <f t="shared" si="1"/>
        <v>0.10303770470104813</v>
      </c>
      <c r="F67" s="1">
        <f t="shared" si="5"/>
        <v>275477.14406134165</v>
      </c>
      <c r="G67" s="1">
        <f t="shared" si="3"/>
        <v>0.66492087253932841</v>
      </c>
      <c r="M67">
        <v>1311.8753569408605</v>
      </c>
      <c r="N67">
        <v>1.8801856458960504</v>
      </c>
      <c r="O67">
        <v>6033.0984947090301</v>
      </c>
      <c r="P67">
        <v>1.3766046831061953</v>
      </c>
      <c r="Q67">
        <v>38014.695222218266</v>
      </c>
      <c r="R67">
        <v>0.95190342567942265</v>
      </c>
      <c r="S67">
        <v>104258.48262125127</v>
      </c>
      <c r="T67">
        <v>0.78596530763411665</v>
      </c>
      <c r="U67">
        <v>275477.14406134165</v>
      </c>
      <c r="V67">
        <v>0.66492087253932841</v>
      </c>
    </row>
    <row r="68" spans="3:22" x14ac:dyDescent="0.35">
      <c r="C68">
        <f t="shared" si="4"/>
        <v>680</v>
      </c>
      <c r="D68" s="1">
        <f t="shared" si="0"/>
        <v>2576699.0472331038</v>
      </c>
      <c r="E68" s="1">
        <f t="shared" si="1"/>
        <v>0.1050399061404223</v>
      </c>
      <c r="F68" s="1">
        <f t="shared" si="5"/>
        <v>270656.22607348079</v>
      </c>
      <c r="G68" s="1">
        <f t="shared" si="3"/>
        <v>0.65328459321803845</v>
      </c>
      <c r="M68">
        <v>1337.2513719872779</v>
      </c>
      <c r="N68">
        <v>1.9165546644829794</v>
      </c>
      <c r="O68">
        <v>6081.7247953475871</v>
      </c>
      <c r="P68">
        <v>1.3877000088728595</v>
      </c>
      <c r="Q68">
        <v>37822.451166599705</v>
      </c>
      <c r="R68">
        <v>0.94708955635757008</v>
      </c>
      <c r="S68">
        <v>103034.32584394369</v>
      </c>
      <c r="T68">
        <v>0.77673685222330657</v>
      </c>
      <c r="U68">
        <v>270656.22607348079</v>
      </c>
      <c r="V68">
        <v>0.65328459321803845</v>
      </c>
    </row>
    <row r="69" spans="3:22" x14ac:dyDescent="0.35">
      <c r="C69">
        <f t="shared" si="4"/>
        <v>685</v>
      </c>
      <c r="D69" s="1">
        <f t="shared" si="0"/>
        <v>2484021.8000871358</v>
      </c>
      <c r="E69" s="1">
        <f t="shared" si="1"/>
        <v>0.1070546265709232</v>
      </c>
      <c r="F69" s="1">
        <f t="shared" si="5"/>
        <v>265926.02620236075</v>
      </c>
      <c r="G69" s="1">
        <f t="shared" si="3"/>
        <v>0.64186728077163746</v>
      </c>
      <c r="M69">
        <v>1362.3735693198182</v>
      </c>
      <c r="N69">
        <v>1.9525599103838975</v>
      </c>
      <c r="O69">
        <v>6128.408267160291</v>
      </c>
      <c r="P69">
        <v>1.3983520288883431</v>
      </c>
      <c r="Q69">
        <v>37624.406262035758</v>
      </c>
      <c r="R69">
        <v>0.94213043141941744</v>
      </c>
      <c r="S69">
        <v>101817.18732218604</v>
      </c>
      <c r="T69">
        <v>0.76756130478932161</v>
      </c>
      <c r="U69">
        <v>265926.02620236075</v>
      </c>
      <c r="V69">
        <v>0.64186728077163746</v>
      </c>
    </row>
    <row r="70" spans="3:22" x14ac:dyDescent="0.35">
      <c r="C70">
        <f t="shared" si="4"/>
        <v>690</v>
      </c>
      <c r="D70" s="1">
        <f t="shared" si="0"/>
        <v>2395315.9518197277</v>
      </c>
      <c r="E70" s="1">
        <f t="shared" si="1"/>
        <v>0.10908168374497042</v>
      </c>
      <c r="F70" s="1">
        <f t="shared" si="5"/>
        <v>261285.09712568234</v>
      </c>
      <c r="G70" s="1">
        <f t="shared" si="3"/>
        <v>0.63066544178941319</v>
      </c>
      <c r="M70">
        <v>1387.2287254695293</v>
      </c>
      <c r="N70">
        <v>1.9881824316637895</v>
      </c>
      <c r="O70">
        <v>6173.1620702279724</v>
      </c>
      <c r="P70">
        <v>1.4085637459593991</v>
      </c>
      <c r="Q70">
        <v>37420.886468631863</v>
      </c>
      <c r="R70">
        <v>0.93703421303854484</v>
      </c>
      <c r="S70">
        <v>100607.52143742562</v>
      </c>
      <c r="T70">
        <v>0.75844209074221036</v>
      </c>
      <c r="U70">
        <v>261285.09712568234</v>
      </c>
      <c r="V70">
        <v>0.63066544178941319</v>
      </c>
    </row>
    <row r="71" spans="3:22" x14ac:dyDescent="0.35">
      <c r="C71">
        <f t="shared" si="4"/>
        <v>695</v>
      </c>
      <c r="D71" s="1">
        <f t="shared" si="0"/>
        <v>2310384.3679005029</v>
      </c>
      <c r="E71" s="1">
        <f t="shared" si="1"/>
        <v>0.1111208981980973</v>
      </c>
      <c r="F71" s="1">
        <f t="shared" si="5"/>
        <v>256731.98614394714</v>
      </c>
      <c r="G71" s="1">
        <f t="shared" si="3"/>
        <v>0.61967556988167471</v>
      </c>
      <c r="M71">
        <v>1411.8042498215282</v>
      </c>
      <c r="N71">
        <v>2.0234041833969307</v>
      </c>
      <c r="O71">
        <v>6216.0010167954279</v>
      </c>
      <c r="P71">
        <v>1.41833853987596</v>
      </c>
      <c r="Q71">
        <v>37212.207700184787</v>
      </c>
      <c r="R71">
        <v>0.93180881182487851</v>
      </c>
      <c r="S71">
        <v>99405.749180292827</v>
      </c>
      <c r="T71">
        <v>0.74938238377126898</v>
      </c>
      <c r="U71">
        <v>256731.98614394714</v>
      </c>
      <c r="V71">
        <v>0.61967556988167471</v>
      </c>
    </row>
    <row r="72" spans="3:22" x14ac:dyDescent="0.35">
      <c r="C72">
        <f t="shared" si="4"/>
        <v>700</v>
      </c>
      <c r="D72" s="1">
        <f t="shared" si="0"/>
        <v>2229041.0182696655</v>
      </c>
      <c r="E72" s="1">
        <f t="shared" si="1"/>
        <v>0.11317209322466694</v>
      </c>
      <c r="F72" s="1">
        <f t="shared" si="5"/>
        <v>252265.23792122112</v>
      </c>
      <c r="G72" s="1">
        <f t="shared" si="3"/>
        <v>0.60889415229515031</v>
      </c>
      <c r="M72">
        <v>1436.0881805846284</v>
      </c>
      <c r="N72">
        <v>2.0582080218905392</v>
      </c>
      <c r="O72">
        <v>6256.9414635870617</v>
      </c>
      <c r="P72">
        <v>1.4276801428402162</v>
      </c>
      <c r="Q72">
        <v>36998.675934032908</v>
      </c>
      <c r="R72">
        <v>0.92646188957538611</v>
      </c>
      <c r="S72">
        <v>98212.259784775466</v>
      </c>
      <c r="T72">
        <v>0.74038511816446395</v>
      </c>
      <c r="U72">
        <v>252265.23792122112</v>
      </c>
      <c r="V72">
        <v>0.60889415229515031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Sheela Ahmed</cp:lastModifiedBy>
  <dcterms:created xsi:type="dcterms:W3CDTF">2016-02-05T20:33:08Z</dcterms:created>
  <dcterms:modified xsi:type="dcterms:W3CDTF">2016-02-06T19:23:44Z</dcterms:modified>
</cp:coreProperties>
</file>