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COSC2299GroupAssignment/Shared Documents/General/Milestone 1/"/>
    </mc:Choice>
  </mc:AlternateContent>
  <xr:revisionPtr revIDLastSave="159" documentId="11_0EF396D3B51EF5500006253EC23ECF0F78407ECA" xr6:coauthVersionLast="47" xr6:coauthVersionMax="47" xr10:uidLastSave="{43CD87D4-CFDA-3446-A3BE-5537D7517005}"/>
  <bookViews>
    <workbookView xWindow="-51100" yWindow="-15480" windowWidth="51100" windowHeight="2642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Backlog'!$C$3:$C$25,0,0,COUNTA('Product Backlog'!$C$3:$C$25))</definedName>
    <definedName name="lstYears">OFFSET('Product Backlog'!#REF!,0,1,1,COUNTA('Product Backlog'!#REF!)-1)</definedName>
    <definedName name="SelectedYea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D18" i="2" s="1"/>
  <c r="B19" i="2"/>
  <c r="G19" i="2" s="1"/>
  <c r="B20" i="2"/>
  <c r="B21" i="2"/>
  <c r="B22" i="2"/>
  <c r="B23" i="2"/>
  <c r="B24" i="2"/>
  <c r="B25" i="2"/>
  <c r="B26" i="2"/>
  <c r="B27" i="2"/>
  <c r="B28" i="2"/>
  <c r="B29" i="2"/>
  <c r="C29" i="2" s="1"/>
  <c r="B9" i="2"/>
  <c r="A9" i="2" s="1"/>
  <c r="B10" i="2"/>
  <c r="A10" i="2" s="1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 s="1"/>
  <c r="D4" i="2" s="1"/>
  <c r="G18" i="2"/>
  <c r="E18" i="2"/>
  <c r="E19" i="2"/>
  <c r="E29" i="2" l="1"/>
  <c r="G29" i="2"/>
  <c r="D3" i="2"/>
  <c r="D29" i="2"/>
  <c r="G7" i="2"/>
  <c r="F29" i="2"/>
  <c r="C19" i="2"/>
  <c r="C18" i="2"/>
  <c r="F18" i="2"/>
  <c r="D19" i="2"/>
  <c r="F19" i="2"/>
  <c r="F7" i="2" l="1"/>
  <c r="G6" i="2"/>
  <c r="G9" i="2" l="1"/>
  <c r="G26" i="2"/>
  <c r="G12" i="2"/>
  <c r="G11" i="2"/>
  <c r="G25" i="2"/>
  <c r="G22" i="2"/>
  <c r="G39" i="2"/>
  <c r="G20" i="2"/>
  <c r="G36" i="2"/>
  <c r="G15" i="2"/>
  <c r="G34" i="2"/>
  <c r="G27" i="2"/>
  <c r="G30" i="2"/>
  <c r="G24" i="2"/>
  <c r="G17" i="2"/>
  <c r="G10" i="2"/>
  <c r="G31" i="2"/>
  <c r="G21" i="2"/>
  <c r="G32" i="2"/>
  <c r="G33" i="2"/>
  <c r="G23" i="2"/>
  <c r="G8" i="2"/>
  <c r="G16" i="2"/>
  <c r="G38" i="2"/>
  <c r="G37" i="2"/>
  <c r="G35" i="2"/>
  <c r="G28" i="2"/>
  <c r="F6" i="2"/>
  <c r="E7" i="2"/>
  <c r="F8" i="2" l="1"/>
  <c r="H8" i="2" s="1"/>
  <c r="F33" i="2"/>
  <c r="F24" i="2"/>
  <c r="F16" i="2"/>
  <c r="F35" i="2"/>
  <c r="F9" i="2"/>
  <c r="H9" i="2" s="1"/>
  <c r="F17" i="2"/>
  <c r="F32" i="2"/>
  <c r="F27" i="2"/>
  <c r="F38" i="2"/>
  <c r="F12" i="2"/>
  <c r="H12" i="2" s="1"/>
  <c r="F22" i="2"/>
  <c r="F25" i="2"/>
  <c r="F11" i="2"/>
  <c r="H11" i="2" s="1"/>
  <c r="F37" i="2"/>
  <c r="F28" i="2"/>
  <c r="F15" i="2"/>
  <c r="F10" i="2"/>
  <c r="H10" i="2" s="1"/>
  <c r="F31" i="2"/>
  <c r="F34" i="2"/>
  <c r="F30" i="2"/>
  <c r="F23" i="2"/>
  <c r="F20" i="2"/>
  <c r="F39" i="2"/>
  <c r="F21" i="2"/>
  <c r="F36" i="2"/>
  <c r="F26" i="2"/>
  <c r="E6" i="2"/>
  <c r="D7" i="2"/>
  <c r="D6" i="2" l="1"/>
  <c r="C7" i="2"/>
  <c r="C6" i="2" s="1"/>
  <c r="E8" i="2"/>
  <c r="E23" i="2"/>
  <c r="E9" i="2"/>
  <c r="E15" i="2"/>
  <c r="E16" i="2"/>
  <c r="E12" i="2"/>
  <c r="E10" i="2"/>
  <c r="E26" i="2"/>
  <c r="E36" i="2"/>
  <c r="E34" i="2"/>
  <c r="E27" i="2"/>
  <c r="E17" i="2"/>
  <c r="E25" i="2"/>
  <c r="E33" i="2"/>
  <c r="E35" i="2"/>
  <c r="E39" i="2"/>
  <c r="E20" i="2"/>
  <c r="E28" i="2"/>
  <c r="E24" i="2"/>
  <c r="E22" i="2"/>
  <c r="E38" i="2"/>
  <c r="E32" i="2"/>
  <c r="E21" i="2"/>
  <c r="E37" i="2"/>
  <c r="E30" i="2"/>
  <c r="E31" i="2"/>
  <c r="E11" i="2"/>
  <c r="C20" i="2" l="1"/>
  <c r="C37" i="2"/>
  <c r="C38" i="2"/>
  <c r="C11" i="2"/>
  <c r="C26" i="2"/>
  <c r="C30" i="2"/>
  <c r="C15" i="2"/>
  <c r="C21" i="2"/>
  <c r="C35" i="2"/>
  <c r="C24" i="2"/>
  <c r="C23" i="2"/>
  <c r="C25" i="2"/>
  <c r="C33" i="2"/>
  <c r="C10" i="2"/>
  <c r="C28" i="2"/>
  <c r="C8" i="2"/>
  <c r="C36" i="2"/>
  <c r="C12" i="2"/>
  <c r="C39" i="2"/>
  <c r="C32" i="2"/>
  <c r="C16" i="2"/>
  <c r="C27" i="2"/>
  <c r="C22" i="2"/>
  <c r="C31" i="2"/>
  <c r="C34" i="2"/>
  <c r="C9" i="2"/>
  <c r="C17" i="2"/>
  <c r="D20" i="2"/>
  <c r="D31" i="2"/>
  <c r="D36" i="2"/>
  <c r="D10" i="2"/>
  <c r="D37" i="2"/>
  <c r="D38" i="2"/>
  <c r="D9" i="2"/>
  <c r="D26" i="2"/>
  <c r="D8" i="2"/>
  <c r="D32" i="2"/>
  <c r="D30" i="2"/>
  <c r="D28" i="2"/>
  <c r="D11" i="2"/>
  <c r="D15" i="2"/>
  <c r="D12" i="2"/>
  <c r="D27" i="2"/>
  <c r="D33" i="2"/>
  <c r="D34" i="2"/>
  <c r="D22" i="2"/>
  <c r="D16" i="2"/>
  <c r="D21" i="2"/>
  <c r="D25" i="2"/>
  <c r="D23" i="2"/>
  <c r="D17" i="2"/>
  <c r="D24" i="2"/>
  <c r="D39" i="2"/>
  <c r="D35" i="2"/>
</calcChain>
</file>

<file path=xl/sharedStrings.xml><?xml version="1.0" encoding="utf-8"?>
<sst xmlns="http://schemas.openxmlformats.org/spreadsheetml/2006/main" count="159" uniqueCount="53">
  <si>
    <t>SPRINT #1 BACKLOG</t>
  </si>
  <si>
    <t>PROJECT: NEIGHBOURHOOD DOCTORS</t>
  </si>
  <si>
    <t>TEAM: GR12 BIN CHICKENS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</si>
  <si>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</si>
  <si>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</si>
  <si>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</si>
  <si>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</si>
  <si>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</si>
  <si>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</si>
  <si>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</si>
  <si>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</si>
  <si>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</si>
  <si>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Build doctor verification with accreditation number</t>
  </si>
  <si>
    <t>Make the database with registration table</t>
  </si>
  <si>
    <t>X</t>
  </si>
  <si>
    <t>Create GUI for landing page (see wireframe)</t>
  </si>
  <si>
    <t>Verify that input is 'legal'/satisfies business requirements (has accreditation number)</t>
  </si>
  <si>
    <t>Verify that doctor is not already in the database</t>
  </si>
  <si>
    <t>Create new doctor row in the database if a) legal and b) not already registered (added as 'active' but pending approval)</t>
  </si>
  <si>
    <t>Redirect to 'waiting approval' page</t>
  </si>
  <si>
    <t>Build admin verification of doctor verification number</t>
  </si>
  <si>
    <t>Create GUI for login page</t>
  </si>
  <si>
    <t>Create GUI for doctor verification page</t>
  </si>
  <si>
    <t>Fetch list of all unverified doctors from database (into doctor objects)</t>
  </si>
  <si>
    <t>Display list of all unverified doctors with approval buttons beside</t>
  </si>
  <si>
    <t>When approved, update doctor record within database</t>
  </si>
  <si>
    <t>Build sign up to ND health for patients.</t>
  </si>
  <si>
    <t>Verify that input is 'legal'/satisfies business requirements</t>
  </si>
  <si>
    <t>Verify that Patient is not already in the database</t>
  </si>
  <si>
    <t>Create new patient row in the database if a) legal and b) not already registered.</t>
  </si>
  <si>
    <t>Create patient profile object and assign information for the patient that is registering</t>
  </si>
  <si>
    <t>Redirect to the patient home page -&gt; make home page using wireframe as a guide.</t>
  </si>
  <si>
    <t>Build patient profile</t>
  </si>
  <si>
    <t>Create the health information table(s) in the database</t>
  </si>
  <si>
    <t>Create health information GUI page</t>
  </si>
  <si>
    <t>Display current patient information (stored in patient object) in the GUI.</t>
  </si>
  <si>
    <t>Save patient information to the database row after changes or additions have been made (also handed back to patient object)</t>
  </si>
  <si>
    <t>Build sign up to ND health for doctor.</t>
  </si>
  <si>
    <t>Make the database with registration table. </t>
  </si>
  <si>
    <t>Build API functionality for registration</t>
  </si>
  <si>
    <t>Setup API gateway</t>
  </si>
  <si>
    <t>Amy</t>
  </si>
  <si>
    <t xml:space="preserve">Create new patient/doctor row in the database if a) legal and b) not already registered </t>
  </si>
  <si>
    <t>Create API endpoint (POST method)</t>
  </si>
  <si>
    <t xml:space="preserve">Amy 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</si>
  <si>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</si>
  <si>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</si>
  <si>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</si>
  <si>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</si>
  <si>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</si>
  <si>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</si>
  <si>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Luke, Ash</t>
  </si>
  <si>
    <t>Joseph, 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</si>
</sst>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10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 cent" xfId="1" builtinId="5"/>
    <cellStyle name="Title" xfId="2" builtinId="15" customBuiltin="1"/>
  </cellStyles>
  <dxfs count="1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0" tint="-0.14996795556505021"/>
        </bottom>
      </border>
    </dxf>
    <dxf>
      <fill>
        <patternFill patternType="none">
          <fgColor indexed="64"/>
          <bgColor indexed="65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F358B-91E4-0143-8AEA-24843DCE6786}" name="Table1" displayName="Table1" ref="B2:J37" totalsRowShown="0" headerRowDxfId="11" dataDxfId="9" headerRowBorderDxfId="10">
  <autoFilter ref="B2:J37" xr:uid="{0CBF358B-91E4-0143-8AEA-24843DCE6786}"/>
  <tableColumns count="9">
    <tableColumn id="1" xr3:uid="{5034188A-8066-B949-8557-45CFF80C61BF}" name="PBI ID" dataDxfId="8"/>
    <tableColumn id="2" xr3:uid="{8249A37C-7860-D04B-8DAE-C5D8F0AC0389}" name="PBI NAME" dataDxfId="7"/>
    <tableColumn id="3" xr3:uid="{422C1A78-1B77-AC4A-BE59-744E049FC45E}" name="TASK ID" dataDxfId="6"/>
    <tableColumn id="4" xr3:uid="{1AF581A8-DD4E-564C-979B-A67716140D7E}" name="TASK" dataDxfId="5"/>
    <tableColumn id="5" xr3:uid="{534275E8-4036-FE41-923B-76D6F28623B6}" name="ASSIGNED TO" dataDxfId="4"/>
    <tableColumn id="6" xr3:uid="{EBC34899-2F38-5E47-9C84-3480EE4A5C84}" name="NOT STARTED" dataDxfId="3"/>
    <tableColumn id="7" xr3:uid="{649DC0A2-F9B9-364A-8FC7-2E8D388C7D36}" name="IN PROGRESS" dataDxfId="2"/>
    <tableColumn id="8" xr3:uid="{97124FE7-A501-FA46-94DC-6B986AB7DFE0}" name="COMPLETED" dataDxfId="1"/>
    <tableColumn id="9" xr3:uid="{8DFBB6F5-CC77-2B4D-A989-7936CF5A7042}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37"/>
  <sheetViews>
    <sheetView showGridLines="0" tabSelected="1" zoomScale="140" zoomScaleNormal="140" zoomScalePageLayoutView="140" workbookViewId="0">
      <selection activeCell="E21" sqref="E21"/>
    </sheetView>
  </sheetViews>
  <sheetFormatPr baseColWidth="10" defaultColWidth="8.83203125" defaultRowHeight="14" x14ac:dyDescent="0.2"/>
  <cols>
    <col min="1" max="1" width="1.6640625" style="8" customWidth="1"/>
    <col min="2" max="2" width="9.1640625" style="9" customWidth="1"/>
    <col min="3" max="3" width="50.83203125" style="8" customWidth="1"/>
    <col min="4" max="4" width="10.1640625" style="9" customWidth="1"/>
    <col min="5" max="5" width="60.6640625" style="17" customWidth="1"/>
    <col min="6" max="6" width="26.6640625" style="8" customWidth="1"/>
    <col min="7" max="7" width="21.6640625" style="9" customWidth="1"/>
    <col min="8" max="9" width="21.6640625" style="8" customWidth="1"/>
    <col min="10" max="10" width="68" style="8" customWidth="1"/>
    <col min="11" max="11" width="2" style="8" customWidth="1"/>
    <col min="12" max="16384" width="8.83203125" style="8"/>
  </cols>
  <sheetData>
    <row r="1" spans="2:10" ht="24" customHeight="1" x14ac:dyDescent="0.2">
      <c r="C1" s="8" t="s">
        <v>0</v>
      </c>
      <c r="E1" s="17" t="s">
        <v>1</v>
      </c>
      <c r="G1" s="9" t="s">
        <v>2</v>
      </c>
    </row>
    <row r="2" spans="2:10" ht="38.25" customHeight="1" x14ac:dyDescent="0.2">
      <c r="B2" s="14" t="s">
        <v>3</v>
      </c>
      <c r="C2" s="10" t="s">
        <v>4</v>
      </c>
      <c r="D2" s="14" t="s">
        <v>5</v>
      </c>
      <c r="E2" s="18" t="s">
        <v>6</v>
      </c>
      <c r="F2" s="10" t="s">
        <v>7</v>
      </c>
      <c r="G2" s="14" t="s">
        <v>8</v>
      </c>
      <c r="H2" s="10" t="s">
        <v>9</v>
      </c>
      <c r="I2" s="10" t="s">
        <v>10</v>
      </c>
      <c r="J2" s="10" t="s">
        <v>11</v>
      </c>
    </row>
    <row r="3" spans="2:10" ht="15" x14ac:dyDescent="0.2">
      <c r="B3" s="15">
        <v>1</v>
      </c>
      <c r="C3" s="8" t="s">
        <v>12</v>
      </c>
      <c r="D3" s="15">
        <v>1.1000000000000001</v>
      </c>
      <c r="E3" s="19" t="s">
        <v>13</v>
      </c>
      <c r="F3" s="11" t="s">
        <v>51</v>
      </c>
      <c r="G3" s="15" t="s">
        <v>14</v>
      </c>
      <c r="H3" s="11"/>
      <c r="I3" s="11"/>
      <c r="J3" s="11"/>
    </row>
    <row r="4" spans="2:10" ht="15" x14ac:dyDescent="0.2">
      <c r="B4" s="15">
        <v>1</v>
      </c>
      <c r="C4" s="8" t="s">
        <v>12</v>
      </c>
      <c r="D4" s="16">
        <v>1.2</v>
      </c>
      <c r="E4" s="20" t="s">
        <v>15</v>
      </c>
      <c r="F4" s="11" t="s">
        <v>51</v>
      </c>
      <c r="G4" s="15" t="s">
        <v>14</v>
      </c>
      <c r="H4" s="12"/>
      <c r="I4" s="12"/>
      <c r="J4" s="12"/>
    </row>
    <row r="5" spans="2:10" ht="30" x14ac:dyDescent="0.2">
      <c r="B5" s="15">
        <v>1</v>
      </c>
      <c r="C5" s="8" t="s">
        <v>12</v>
      </c>
      <c r="D5" s="15">
        <v>1.3</v>
      </c>
      <c r="E5" s="20" t="s">
        <v>16</v>
      </c>
      <c r="F5" s="11" t="s">
        <v>51</v>
      </c>
      <c r="G5" s="16" t="s">
        <v>14</v>
      </c>
      <c r="H5" s="12"/>
      <c r="I5" s="12"/>
      <c r="J5" s="12"/>
    </row>
    <row r="6" spans="2:10" ht="15" x14ac:dyDescent="0.2">
      <c r="B6" s="15">
        <v>1</v>
      </c>
      <c r="C6" s="8" t="s">
        <v>12</v>
      </c>
      <c r="D6" s="16">
        <v>1.4</v>
      </c>
      <c r="E6" s="20" t="s">
        <v>17</v>
      </c>
      <c r="F6" s="11" t="s">
        <v>51</v>
      </c>
      <c r="G6" s="16" t="s">
        <v>14</v>
      </c>
      <c r="H6" s="12"/>
      <c r="I6" s="12"/>
      <c r="J6" s="12"/>
    </row>
    <row r="7" spans="2:10" ht="30" x14ac:dyDescent="0.2">
      <c r="B7" s="15">
        <v>1</v>
      </c>
      <c r="C7" s="8" t="s">
        <v>12</v>
      </c>
      <c r="D7" s="15">
        <v>1.5</v>
      </c>
      <c r="E7" s="19" t="s">
        <v>18</v>
      </c>
      <c r="F7" s="11" t="s">
        <v>51</v>
      </c>
      <c r="G7" s="16" t="s">
        <v>14</v>
      </c>
      <c r="H7" s="12"/>
      <c r="I7" s="12"/>
      <c r="J7" s="12"/>
    </row>
    <row r="8" spans="2:10" ht="15" x14ac:dyDescent="0.2">
      <c r="B8" s="15">
        <v>1</v>
      </c>
      <c r="C8" s="8" t="s">
        <v>12</v>
      </c>
      <c r="D8" s="16">
        <v>1.6</v>
      </c>
      <c r="E8" s="20" t="s">
        <v>19</v>
      </c>
      <c r="F8" s="11" t="s">
        <v>51</v>
      </c>
      <c r="G8" s="16" t="s">
        <v>14</v>
      </c>
      <c r="H8" s="12"/>
      <c r="I8" s="12"/>
      <c r="J8" s="12"/>
    </row>
    <row r="9" spans="2:10" ht="15" x14ac:dyDescent="0.2">
      <c r="B9" s="16">
        <v>2</v>
      </c>
      <c r="C9" s="8" t="s">
        <v>20</v>
      </c>
      <c r="D9" s="16">
        <v>2.1</v>
      </c>
      <c r="E9" s="17" t="s">
        <v>21</v>
      </c>
      <c r="F9" s="11" t="s">
        <v>51</v>
      </c>
      <c r="G9" s="15" t="s">
        <v>14</v>
      </c>
      <c r="H9" s="12"/>
      <c r="I9" s="12"/>
      <c r="J9" s="12"/>
    </row>
    <row r="10" spans="2:10" ht="15" x14ac:dyDescent="0.2">
      <c r="B10" s="16">
        <v>2</v>
      </c>
      <c r="C10" s="8" t="s">
        <v>20</v>
      </c>
      <c r="D10" s="16">
        <v>2.2000000000000002</v>
      </c>
      <c r="E10" s="17" t="s">
        <v>22</v>
      </c>
      <c r="F10" s="11" t="s">
        <v>51</v>
      </c>
      <c r="G10" s="15" t="s">
        <v>14</v>
      </c>
      <c r="H10" s="12"/>
      <c r="I10" s="12"/>
      <c r="J10" s="12"/>
    </row>
    <row r="11" spans="2:10" ht="15" x14ac:dyDescent="0.2">
      <c r="B11" s="16">
        <v>2</v>
      </c>
      <c r="C11" s="8" t="s">
        <v>20</v>
      </c>
      <c r="D11" s="16">
        <v>2.2999999999999998</v>
      </c>
      <c r="E11" s="17" t="s">
        <v>23</v>
      </c>
      <c r="F11" s="11" t="s">
        <v>51</v>
      </c>
      <c r="G11" s="16" t="s">
        <v>14</v>
      </c>
      <c r="H11" s="12"/>
      <c r="I11" s="12"/>
      <c r="J11" s="12"/>
    </row>
    <row r="12" spans="2:10" ht="15" x14ac:dyDescent="0.2">
      <c r="B12" s="16">
        <v>2</v>
      </c>
      <c r="C12" s="8" t="s">
        <v>20</v>
      </c>
      <c r="D12" s="16">
        <v>2.4</v>
      </c>
      <c r="E12" s="17" t="s">
        <v>24</v>
      </c>
      <c r="F12" s="11" t="s">
        <v>51</v>
      </c>
      <c r="G12" s="16" t="s">
        <v>14</v>
      </c>
      <c r="H12" s="12"/>
      <c r="I12" s="12"/>
      <c r="J12" s="12"/>
    </row>
    <row r="13" spans="2:10" ht="15" x14ac:dyDescent="0.2">
      <c r="B13" s="16">
        <v>2</v>
      </c>
      <c r="C13" s="8" t="s">
        <v>20</v>
      </c>
      <c r="D13" s="16">
        <v>2.5</v>
      </c>
      <c r="E13" s="17" t="s">
        <v>25</v>
      </c>
      <c r="F13" s="11" t="s">
        <v>51</v>
      </c>
      <c r="G13" s="16" t="s">
        <v>14</v>
      </c>
      <c r="H13" s="12"/>
      <c r="I13" s="12"/>
      <c r="J13" s="12"/>
    </row>
    <row r="14" spans="2:10" ht="15" x14ac:dyDescent="0.2">
      <c r="B14" s="16">
        <v>2</v>
      </c>
      <c r="C14" s="8" t="s">
        <v>20</v>
      </c>
      <c r="D14" s="16">
        <v>2.6</v>
      </c>
      <c r="E14" s="17" t="s">
        <v>13</v>
      </c>
      <c r="F14" s="11" t="s">
        <v>51</v>
      </c>
      <c r="G14" s="16" t="s">
        <v>14</v>
      </c>
      <c r="H14" s="12"/>
      <c r="I14" s="12"/>
      <c r="J14" s="12"/>
    </row>
    <row r="15" spans="2:10" ht="15" x14ac:dyDescent="0.2">
      <c r="B15" s="16">
        <v>3</v>
      </c>
      <c r="C15" s="12" t="s">
        <v>26</v>
      </c>
      <c r="D15" s="16">
        <v>3.1</v>
      </c>
      <c r="E15" s="17" t="s">
        <v>15</v>
      </c>
      <c r="F15" s="12" t="s">
        <v>52</v>
      </c>
      <c r="G15" s="15" t="s">
        <v>14</v>
      </c>
      <c r="H15" s="12"/>
      <c r="I15" s="12"/>
      <c r="J15" s="12"/>
    </row>
    <row r="16" spans="2:10" ht="15" x14ac:dyDescent="0.2">
      <c r="B16" s="16">
        <v>3</v>
      </c>
      <c r="C16" s="12" t="s">
        <v>26</v>
      </c>
      <c r="D16" s="16">
        <v>3.2</v>
      </c>
      <c r="E16" s="17" t="s">
        <v>27</v>
      </c>
      <c r="F16" s="12" t="s">
        <v>52</v>
      </c>
      <c r="G16" s="15" t="s">
        <v>14</v>
      </c>
      <c r="H16" s="12"/>
      <c r="I16" s="12"/>
      <c r="J16" s="12"/>
    </row>
    <row r="17" spans="2:10" ht="15" x14ac:dyDescent="0.2">
      <c r="B17" s="16">
        <v>3</v>
      </c>
      <c r="C17" s="12" t="s">
        <v>26</v>
      </c>
      <c r="D17" s="16">
        <v>3.3</v>
      </c>
      <c r="E17" s="17" t="s">
        <v>28</v>
      </c>
      <c r="F17" s="12" t="s">
        <v>52</v>
      </c>
      <c r="G17" s="16" t="s">
        <v>14</v>
      </c>
      <c r="H17" s="12"/>
      <c r="I17" s="12"/>
      <c r="J17" s="12"/>
    </row>
    <row r="18" spans="2:10" ht="30" x14ac:dyDescent="0.2">
      <c r="B18" s="16">
        <v>3</v>
      </c>
      <c r="C18" s="12" t="s">
        <v>26</v>
      </c>
      <c r="D18" s="16">
        <v>3.4</v>
      </c>
      <c r="E18" s="17" t="s">
        <v>29</v>
      </c>
      <c r="F18" s="12" t="s">
        <v>52</v>
      </c>
      <c r="G18" s="16" t="s">
        <v>14</v>
      </c>
      <c r="H18" s="12"/>
      <c r="I18" s="12"/>
      <c r="J18" s="12"/>
    </row>
    <row r="19" spans="2:10" ht="30" x14ac:dyDescent="0.2">
      <c r="B19" s="16">
        <v>3</v>
      </c>
      <c r="C19" s="12" t="s">
        <v>26</v>
      </c>
      <c r="D19" s="16">
        <v>3.5</v>
      </c>
      <c r="E19" s="17" t="s">
        <v>30</v>
      </c>
      <c r="F19" s="12" t="s">
        <v>52</v>
      </c>
      <c r="G19" s="16" t="s">
        <v>14</v>
      </c>
      <c r="H19" s="12"/>
      <c r="I19" s="12"/>
      <c r="J19" s="12"/>
    </row>
    <row r="20" spans="2:10" ht="30" x14ac:dyDescent="0.2">
      <c r="B20" s="16">
        <v>3</v>
      </c>
      <c r="C20" s="12" t="s">
        <v>26</v>
      </c>
      <c r="D20" s="16">
        <v>3.6</v>
      </c>
      <c r="E20" s="17" t="s">
        <v>31</v>
      </c>
      <c r="F20" s="12" t="s">
        <v>52</v>
      </c>
      <c r="G20" s="16" t="s">
        <v>14</v>
      </c>
      <c r="H20" s="12"/>
      <c r="I20" s="12"/>
      <c r="J20" s="12"/>
    </row>
    <row r="21" spans="2:10" ht="15" x14ac:dyDescent="0.2">
      <c r="B21" s="16">
        <v>4</v>
      </c>
      <c r="C21" s="8" t="s">
        <v>32</v>
      </c>
      <c r="D21" s="16">
        <v>4.0999999999999996</v>
      </c>
      <c r="E21" s="17" t="s">
        <v>33</v>
      </c>
      <c r="F21" s="12" t="s">
        <v>41</v>
      </c>
      <c r="G21" s="15" t="s">
        <v>14</v>
      </c>
      <c r="H21" s="12"/>
      <c r="I21" s="12"/>
      <c r="J21" s="12"/>
    </row>
    <row r="22" spans="2:10" ht="15" x14ac:dyDescent="0.2">
      <c r="B22" s="16">
        <v>4</v>
      </c>
      <c r="C22" s="8" t="s">
        <v>32</v>
      </c>
      <c r="D22" s="16">
        <v>4.2</v>
      </c>
      <c r="E22" s="17" t="s">
        <v>34</v>
      </c>
      <c r="F22" s="12" t="s">
        <v>41</v>
      </c>
      <c r="G22" s="15" t="s">
        <v>14</v>
      </c>
      <c r="H22" s="12"/>
      <c r="I22" s="12"/>
      <c r="J22" s="12"/>
    </row>
    <row r="23" spans="2:10" ht="15" x14ac:dyDescent="0.2">
      <c r="B23" s="16">
        <v>4</v>
      </c>
      <c r="C23" s="8" t="s">
        <v>32</v>
      </c>
      <c r="D23" s="16">
        <v>4.3</v>
      </c>
      <c r="E23" s="17" t="s">
        <v>35</v>
      </c>
      <c r="F23" s="12" t="s">
        <v>41</v>
      </c>
      <c r="G23" s="16" t="s">
        <v>14</v>
      </c>
      <c r="H23" s="12"/>
      <c r="I23" s="12"/>
      <c r="J23" s="12"/>
    </row>
    <row r="24" spans="2:10" ht="30" x14ac:dyDescent="0.2">
      <c r="B24" s="16">
        <v>4</v>
      </c>
      <c r="C24" s="8" t="s">
        <v>32</v>
      </c>
      <c r="D24" s="16">
        <v>4.4000000000000004</v>
      </c>
      <c r="E24" s="17" t="s">
        <v>36</v>
      </c>
      <c r="F24" s="12" t="s">
        <v>41</v>
      </c>
      <c r="G24" s="16" t="s">
        <v>14</v>
      </c>
      <c r="H24" s="12"/>
      <c r="I24" s="12"/>
      <c r="J24" s="12"/>
    </row>
    <row r="25" spans="2:10" ht="15" x14ac:dyDescent="0.2">
      <c r="B25" s="16">
        <v>5</v>
      </c>
      <c r="C25" s="8" t="s">
        <v>37</v>
      </c>
      <c r="D25" s="16">
        <v>5.0999999999999996</v>
      </c>
      <c r="E25" s="17" t="s">
        <v>38</v>
      </c>
      <c r="F25" s="12" t="s">
        <v>52</v>
      </c>
      <c r="G25" s="16" t="s">
        <v>14</v>
      </c>
      <c r="H25" s="13"/>
      <c r="I25" s="13"/>
      <c r="J25" s="13"/>
    </row>
    <row r="26" spans="2:10" ht="15" x14ac:dyDescent="0.2">
      <c r="B26" s="15">
        <v>5</v>
      </c>
      <c r="C26" s="8" t="s">
        <v>37</v>
      </c>
      <c r="D26" s="16">
        <v>5.2</v>
      </c>
      <c r="E26" s="17" t="s">
        <v>15</v>
      </c>
      <c r="F26" s="12" t="s">
        <v>52</v>
      </c>
      <c r="G26" s="16" t="s">
        <v>14</v>
      </c>
      <c r="H26" s="12"/>
      <c r="I26" s="12"/>
      <c r="J26" s="12"/>
    </row>
    <row r="27" spans="2:10" ht="15" x14ac:dyDescent="0.2">
      <c r="B27" s="16">
        <v>5</v>
      </c>
      <c r="C27" s="8" t="s">
        <v>37</v>
      </c>
      <c r="D27" s="16">
        <v>5.3</v>
      </c>
      <c r="E27" s="17" t="s">
        <v>27</v>
      </c>
      <c r="F27" s="12" t="s">
        <v>52</v>
      </c>
      <c r="G27" s="15" t="s">
        <v>14</v>
      </c>
      <c r="H27" s="12"/>
      <c r="I27" s="12"/>
      <c r="J27" s="12"/>
    </row>
    <row r="28" spans="2:10" ht="15" x14ac:dyDescent="0.2">
      <c r="B28" s="15">
        <v>5</v>
      </c>
      <c r="C28" s="8" t="s">
        <v>37</v>
      </c>
      <c r="D28" s="16">
        <v>5.4</v>
      </c>
      <c r="E28" s="17" t="s">
        <v>17</v>
      </c>
      <c r="F28" s="12" t="s">
        <v>52</v>
      </c>
      <c r="G28" s="15" t="s">
        <v>14</v>
      </c>
      <c r="H28" s="13"/>
      <c r="I28" s="13"/>
      <c r="J28" s="13"/>
    </row>
    <row r="29" spans="2:10" ht="30" x14ac:dyDescent="0.2">
      <c r="B29" s="16">
        <v>5</v>
      </c>
      <c r="C29" s="8" t="s">
        <v>37</v>
      </c>
      <c r="D29" s="16">
        <v>5.5</v>
      </c>
      <c r="E29" s="17" t="s">
        <v>18</v>
      </c>
      <c r="F29" s="12" t="s">
        <v>52</v>
      </c>
      <c r="G29" s="16" t="s">
        <v>14</v>
      </c>
    </row>
    <row r="30" spans="2:10" ht="15" x14ac:dyDescent="0.2">
      <c r="B30" s="15">
        <v>5</v>
      </c>
      <c r="C30" s="8" t="s">
        <v>37</v>
      </c>
      <c r="D30" s="16">
        <v>5.6</v>
      </c>
      <c r="E30" s="17" t="s">
        <v>19</v>
      </c>
      <c r="F30" s="12" t="s">
        <v>52</v>
      </c>
      <c r="G30" s="16" t="s">
        <v>14</v>
      </c>
    </row>
    <row r="31" spans="2:10" ht="15" x14ac:dyDescent="0.2">
      <c r="B31" s="9">
        <v>6</v>
      </c>
      <c r="C31" s="8" t="s">
        <v>39</v>
      </c>
      <c r="D31" s="16">
        <v>6.1</v>
      </c>
      <c r="E31" s="17" t="s">
        <v>40</v>
      </c>
      <c r="F31" s="8" t="s">
        <v>41</v>
      </c>
      <c r="G31" s="16" t="s">
        <v>14</v>
      </c>
    </row>
    <row r="32" spans="2:10" ht="15" x14ac:dyDescent="0.2">
      <c r="B32" s="9">
        <v>6</v>
      </c>
      <c r="C32" s="8" t="s">
        <v>39</v>
      </c>
      <c r="D32" s="16">
        <v>6.2</v>
      </c>
      <c r="E32" s="17" t="s">
        <v>38</v>
      </c>
      <c r="F32" s="8" t="s">
        <v>41</v>
      </c>
      <c r="G32" s="16" t="s">
        <v>14</v>
      </c>
    </row>
    <row r="33" spans="2:7" ht="15" x14ac:dyDescent="0.2">
      <c r="B33" s="9">
        <v>6</v>
      </c>
      <c r="C33" s="8" t="s">
        <v>39</v>
      </c>
      <c r="D33" s="16">
        <v>6.3</v>
      </c>
      <c r="E33" s="17" t="s">
        <v>15</v>
      </c>
      <c r="F33" s="8" t="s">
        <v>41</v>
      </c>
      <c r="G33" s="15" t="s">
        <v>14</v>
      </c>
    </row>
    <row r="34" spans="2:7" ht="15" x14ac:dyDescent="0.2">
      <c r="B34" s="9">
        <v>6</v>
      </c>
      <c r="C34" s="8" t="s">
        <v>39</v>
      </c>
      <c r="D34" s="16">
        <v>6.4</v>
      </c>
      <c r="E34" s="17" t="s">
        <v>27</v>
      </c>
      <c r="F34" s="8" t="s">
        <v>41</v>
      </c>
      <c r="G34" s="15" t="s">
        <v>14</v>
      </c>
    </row>
    <row r="35" spans="2:7" ht="15" x14ac:dyDescent="0.2">
      <c r="B35" s="9">
        <v>6</v>
      </c>
      <c r="C35" s="8" t="s">
        <v>39</v>
      </c>
      <c r="D35" s="16">
        <v>6.5</v>
      </c>
      <c r="E35" s="17" t="s">
        <v>28</v>
      </c>
      <c r="F35" s="8" t="s">
        <v>41</v>
      </c>
      <c r="G35" s="16" t="s">
        <v>14</v>
      </c>
    </row>
    <row r="36" spans="2:7" ht="30" x14ac:dyDescent="0.2">
      <c r="B36" s="9">
        <v>6</v>
      </c>
      <c r="C36" s="8" t="s">
        <v>39</v>
      </c>
      <c r="D36" s="16">
        <v>6.6</v>
      </c>
      <c r="E36" s="17" t="s">
        <v>42</v>
      </c>
      <c r="F36" s="8" t="s">
        <v>41</v>
      </c>
      <c r="G36" s="16" t="s">
        <v>14</v>
      </c>
    </row>
    <row r="37" spans="2:7" ht="15" x14ac:dyDescent="0.2">
      <c r="B37" s="9">
        <v>6</v>
      </c>
      <c r="C37" s="8" t="s">
        <v>39</v>
      </c>
      <c r="D37" s="16">
        <v>6.7</v>
      </c>
      <c r="E37" s="17" t="s">
        <v>43</v>
      </c>
      <c r="F37" s="8" t="s">
        <v>44</v>
      </c>
      <c r="G37" s="16" t="s">
        <v>14</v>
      </c>
    </row>
  </sheetData>
  <conditionalFormatting sqref="B3:J3 D31:D37 H9:J28 G9:G37 B9:D30 B4:E8 G4:J8 F4:F30">
    <cfRule type="expression" dxfId="12" priority="12">
      <formula>MOD(ROW(),2)=0</formula>
    </cfRule>
  </conditionalFormatting>
  <printOptions horizontalCentered="1"/>
  <pageMargins left="0.25" right="0.25" top="0.75" bottom="0.75" header="0.3" footer="0.3"/>
  <pageSetup scale="7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baseColWidth="10" defaultColWidth="8.83203125" defaultRowHeight="14" x14ac:dyDescent="0.2"/>
  <cols>
    <col min="2" max="2" width="32.6640625" customWidth="1"/>
  </cols>
  <sheetData>
    <row r="1" spans="1:8" ht="34.5" customHeight="1" x14ac:dyDescent="0.2">
      <c r="A1" s="6" t="s">
        <v>45</v>
      </c>
    </row>
    <row r="2" spans="1:8" x14ac:dyDescent="0.2">
      <c r="D2" s="4" t="s">
        <v>46</v>
      </c>
    </row>
    <row r="3" spans="1:8" ht="19.5" customHeight="1" x14ac:dyDescent="0.2">
      <c r="B3" t="s">
        <v>47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2">
      <c r="B4" t="s">
        <v>48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2"/>
    <row r="6" spans="1:8" ht="19.5" customHeight="1" thickBot="1" x14ac:dyDescent="0.25">
      <c r="B6" t="s">
        <v>46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2" thickBot="1" x14ac:dyDescent="0.35">
      <c r="B7" s="5" t="s">
        <v>49</v>
      </c>
      <c r="C7" s="7" t="e">
        <f>D7-1</f>
        <v>#REF!</v>
      </c>
      <c r="D7" s="7" t="e">
        <f>E7-1</f>
        <v>#REF!</v>
      </c>
      <c r="E7" s="7" t="e">
        <f>F7-1</f>
        <v>#REF!</v>
      </c>
      <c r="F7" s="7" t="e">
        <f>G7-1</f>
        <v>#REF!</v>
      </c>
      <c r="G7" s="7" t="e">
        <f>C3</f>
        <v>#REF!</v>
      </c>
      <c r="H7" s="5"/>
    </row>
    <row r="8" spans="1:8" ht="19.5" customHeight="1" x14ac:dyDescent="0.2">
      <c r="A8" t="e">
        <f>MATCH(B8,'Product Backlog'!$C$3:$C$15,0)</f>
        <v>#REF!</v>
      </c>
      <c r="B8" t="e">
        <f>IF(#REF!="","",#REF!)</f>
        <v>#REF!</v>
      </c>
      <c r="C8" t="e">
        <f ca="1">IFERROR(INDEX('Product Backlog'!$C$3:$J$15,$A8,C$6),NA())</f>
        <v>#N/A</v>
      </c>
      <c r="D8" t="e">
        <f ca="1">IFERROR(INDEX('Product Backlog'!$C$3:$J$15,$A8,D$6),NA())</f>
        <v>#N/A</v>
      </c>
      <c r="E8" t="e">
        <f ca="1">IFERROR(INDEX('Product Backlog'!$C$3:$J$15,$A8,E$6),NA())</f>
        <v>#N/A</v>
      </c>
      <c r="F8" t="e">
        <f ca="1">IFERROR(INDEX('Product Backlog'!$C$3:$J$15,$A8,F$6),NA())</f>
        <v>#N/A</v>
      </c>
      <c r="G8" t="e">
        <f ca="1">IFERROR(INDEX('Product Backlog'!$C$3:$J$15,$A8,G$6),NA())</f>
        <v>#N/A</v>
      </c>
      <c r="H8" s="3" t="str">
        <f ca="1">IFERROR(G8/F8-1,"")</f>
        <v/>
      </c>
    </row>
    <row r="9" spans="1:8" ht="19.5" customHeight="1" x14ac:dyDescent="0.2">
      <c r="A9" t="e">
        <f>MATCH(B9,'Product Backlog'!$C$3:$C$15,0)</f>
        <v>#REF!</v>
      </c>
      <c r="B9" t="e">
        <f>IF(#REF!="","",#REF!)</f>
        <v>#REF!</v>
      </c>
      <c r="C9" t="e">
        <f ca="1">IFERROR(INDEX('Product Backlog'!$C$3:$J$15,$A9,C$6),NA())</f>
        <v>#N/A</v>
      </c>
      <c r="D9" t="e">
        <f ca="1">IFERROR(INDEX('Product Backlog'!$C$3:$J$15,$A9,D$6),NA())</f>
        <v>#N/A</v>
      </c>
      <c r="E9" t="e">
        <f ca="1">IFERROR(INDEX('Product Backlog'!$C$3:$J$15,$A9,E$6),NA())</f>
        <v>#N/A</v>
      </c>
      <c r="F9" t="e">
        <f ca="1">IFERROR(INDEX('Product Backlog'!$C$3:$J$15,$A9,F$6),NA())</f>
        <v>#N/A</v>
      </c>
      <c r="G9" t="e">
        <f ca="1">IFERROR(INDEX('Product Backlog'!$C$3:$J$15,$A9,G$6),NA())</f>
        <v>#N/A</v>
      </c>
      <c r="H9" s="3" t="str">
        <f t="shared" ref="H9:H12" ca="1" si="0">IFERROR(G9/F9-1,"")</f>
        <v/>
      </c>
    </row>
    <row r="10" spans="1:8" ht="19.5" customHeight="1" x14ac:dyDescent="0.2">
      <c r="A10" t="e">
        <f>MATCH(B10,'Product Backlog'!$C$3:$C$15,0)</f>
        <v>#REF!</v>
      </c>
      <c r="B10" t="e">
        <f>IF(#REF!="","",#REF!)</f>
        <v>#REF!</v>
      </c>
      <c r="C10" t="e">
        <f ca="1">IFERROR(INDEX('Product Backlog'!$C$3:$J$15,$A10,C$6),NA())</f>
        <v>#N/A</v>
      </c>
      <c r="D10" t="e">
        <f ca="1">IFERROR(INDEX('Product Backlog'!$C$3:$J$15,$A10,D$6),NA())</f>
        <v>#N/A</v>
      </c>
      <c r="E10" t="e">
        <f ca="1">IFERROR(INDEX('Product Backlog'!$C$3:$J$15,$A10,E$6),NA())</f>
        <v>#N/A</v>
      </c>
      <c r="F10" t="e">
        <f ca="1">IFERROR(INDEX('Product Backlog'!$C$3:$J$15,$A10,F$6),NA())</f>
        <v>#N/A</v>
      </c>
      <c r="G10" t="e">
        <f ca="1">IFERROR(INDEX('Product Backlog'!$C$3:$J$15,$A10,G$6),NA())</f>
        <v>#N/A</v>
      </c>
      <c r="H10" s="3" t="str">
        <f t="shared" ca="1" si="0"/>
        <v/>
      </c>
    </row>
    <row r="11" spans="1:8" ht="19.5" customHeight="1" x14ac:dyDescent="0.2">
      <c r="A11" t="e">
        <f>MATCH(B11,'Product Backlog'!$C$3:$C$15,0)</f>
        <v>#REF!</v>
      </c>
      <c r="B11" t="e">
        <f>IF(#REF!="","",#REF!)</f>
        <v>#REF!</v>
      </c>
      <c r="C11" t="e">
        <f ca="1">IFERROR(INDEX('Product Backlog'!$C$3:$J$15,$A11,C$6),NA())</f>
        <v>#N/A</v>
      </c>
      <c r="D11" t="e">
        <f ca="1">IFERROR(INDEX('Product Backlog'!$C$3:$J$15,$A11,D$6),NA())</f>
        <v>#N/A</v>
      </c>
      <c r="E11" t="e">
        <f ca="1">IFERROR(INDEX('Product Backlog'!$C$3:$J$15,$A11,E$6),NA())</f>
        <v>#N/A</v>
      </c>
      <c r="F11" t="e">
        <f ca="1">IFERROR(INDEX('Product Backlog'!$C$3:$J$15,$A11,F$6),NA())</f>
        <v>#N/A</v>
      </c>
      <c r="G11" t="e">
        <f ca="1">IFERROR(INDEX('Product Backlog'!$C$3:$J$15,$A11,G$6),NA())</f>
        <v>#N/A</v>
      </c>
      <c r="H11" s="3" t="str">
        <f t="shared" ca="1" si="0"/>
        <v/>
      </c>
    </row>
    <row r="12" spans="1:8" ht="19.5" customHeight="1" x14ac:dyDescent="0.2">
      <c r="A12" t="e">
        <f>MATCH(B12,'Product Backlog'!$C$3:$C$15,0)</f>
        <v>#REF!</v>
      </c>
      <c r="B12" t="e">
        <f>IF(#REF!="","",#REF!)</f>
        <v>#REF!</v>
      </c>
      <c r="C12" t="e">
        <f ca="1">IFERROR(INDEX('Product Backlog'!$C$3:$J$15,$A12,C$6),NA())</f>
        <v>#N/A</v>
      </c>
      <c r="D12" t="e">
        <f ca="1">IFERROR(INDEX('Product Backlog'!$C$3:$J$15,$A12,D$6),NA())</f>
        <v>#N/A</v>
      </c>
      <c r="E12" t="e">
        <f ca="1">IFERROR(INDEX('Product Backlog'!$C$3:$J$15,$A12,E$6),NA())</f>
        <v>#N/A</v>
      </c>
      <c r="F12" t="e">
        <f ca="1">IFERROR(INDEX('Product Backlog'!$C$3:$J$15,$A12,F$6),NA())</f>
        <v>#N/A</v>
      </c>
      <c r="G12" t="e">
        <f ca="1">IFERROR(INDEX('Product Backlog'!$C$3:$J$15,$A12,G$6),NA())</f>
        <v>#N/A</v>
      </c>
      <c r="H12" s="3" t="str">
        <f t="shared" ca="1" si="0"/>
        <v/>
      </c>
    </row>
    <row r="13" spans="1:8" ht="15" thickBot="1" x14ac:dyDescent="0.25"/>
    <row r="14" spans="1:8" ht="22" thickBot="1" x14ac:dyDescent="0.35">
      <c r="B14" s="5" t="s">
        <v>50</v>
      </c>
      <c r="C14" s="5"/>
      <c r="D14" s="5"/>
      <c r="E14" s="5"/>
      <c r="F14" s="5"/>
      <c r="G14" s="5"/>
      <c r="H14" s="5"/>
    </row>
    <row r="15" spans="1:8" ht="19.5" customHeight="1" x14ac:dyDescent="0.2">
      <c r="A15">
        <f>ROWS($B$15:B15)</f>
        <v>1</v>
      </c>
      <c r="B15" t="str">
        <f>IF('Product Backlog'!C3=0,"",'Product Backlog'!C3)</f>
        <v>Build doctor verification with accreditation number</v>
      </c>
      <c r="C15" t="e">
        <f ca="1">IF(B15="",NA(),IFERROR(INDEX('Product Backlog'!$C$3:$J$25,$A15,C$6),NA()))</f>
        <v>#N/A</v>
      </c>
      <c r="D15" t="e">
        <f ca="1">IF(B15="",NA(),IFERROR(INDEX('Product Backlog'!$C$3:$J$25,$A15,D$6),NA()))</f>
        <v>#N/A</v>
      </c>
      <c r="E15" t="e">
        <f ca="1">IF(B15="",NA(),IFERROR(INDEX('Product Backlog'!$C$3:$J$25,$A15,E$6),NA()))</f>
        <v>#N/A</v>
      </c>
      <c r="F15" t="e">
        <f ca="1">IF(B15="",NA(),IFERROR(INDEX('Product Backlog'!$C$3:$J$25,$A15,F$6),NA()))</f>
        <v>#N/A</v>
      </c>
      <c r="G15" t="e">
        <f ca="1">IF(B15="",NA(),IFERROR(INDEX('Product Backlog'!$C$3:$J$25,$A15,G$6),NA()))</f>
        <v>#N/A</v>
      </c>
    </row>
    <row r="16" spans="1:8" ht="19.5" customHeight="1" x14ac:dyDescent="0.2">
      <c r="A16">
        <f>ROWS($B$15:B16)</f>
        <v>2</v>
      </c>
      <c r="B16" t="str">
        <f>IF('Product Backlog'!C4=0,"",'Product Backlog'!C4)</f>
        <v>Build doctor verification with accreditation number</v>
      </c>
      <c r="C16" t="e">
        <f ca="1">IF(B16="",NA(),IFERROR(INDEX('Product Backlog'!$C$3:$J$25,$A16,C$6),NA()))</f>
        <v>#N/A</v>
      </c>
      <c r="D16" t="e">
        <f ca="1">IF(B16="",NA(),IFERROR(INDEX('Product Backlog'!$C$3:$J$25,$A16,D$6),NA()))</f>
        <v>#N/A</v>
      </c>
      <c r="E16" t="e">
        <f ca="1">IF(B16="",NA(),IFERROR(INDEX('Product Backlog'!$C$3:$J$25,$A16,E$6),NA()))</f>
        <v>#N/A</v>
      </c>
      <c r="F16" t="e">
        <f ca="1">IF(B16="",NA(),IFERROR(INDEX('Product Backlog'!$C$3:$J$25,$A16,F$6),NA()))</f>
        <v>#N/A</v>
      </c>
      <c r="G16" t="e">
        <f ca="1">IF(B16="",NA(),IFERROR(INDEX('Product Backlog'!$C$3:$J$25,$A16,G$6),NA()))</f>
        <v>#N/A</v>
      </c>
    </row>
    <row r="17" spans="1:7" ht="19.5" customHeight="1" x14ac:dyDescent="0.2">
      <c r="A17">
        <f>ROWS($B$15:B17)</f>
        <v>3</v>
      </c>
      <c r="B17" t="str">
        <f>IF('Product Backlog'!C5=0,"",'Product Backlog'!C5)</f>
        <v>Build doctor verification with accreditation number</v>
      </c>
      <c r="C17" t="e">
        <f ca="1">IF(B17="",NA(),IFERROR(INDEX('Product Backlog'!$C$3:$J$25,$A17,C$6),NA()))</f>
        <v>#N/A</v>
      </c>
      <c r="D17" t="e">
        <f ca="1">IF(B17="",NA(),IFERROR(INDEX('Product Backlog'!$C$3:$J$25,$A17,D$6),NA()))</f>
        <v>#N/A</v>
      </c>
      <c r="E17" t="e">
        <f ca="1">IF(B17="",NA(),IFERROR(INDEX('Product Backlog'!$C$3:$J$25,$A17,E$6),NA()))</f>
        <v>#N/A</v>
      </c>
      <c r="F17" t="e">
        <f ca="1">IF(B17="",NA(),IFERROR(INDEX('Product Backlog'!$C$3:$J$25,$A17,F$6),NA()))</f>
        <v>#N/A</v>
      </c>
      <c r="G17" t="e">
        <f ca="1">IF(B17="",NA(),IFERROR(INDEX('Product Backlog'!$C$3:$J$25,$A17,G$6),NA()))</f>
        <v>#N/A</v>
      </c>
    </row>
    <row r="18" spans="1:7" ht="19.5" customHeight="1" x14ac:dyDescent="0.2">
      <c r="A18">
        <f>ROWS($B$15:B18)</f>
        <v>4</v>
      </c>
      <c r="B18" t="e">
        <f>IF('Product Backlog'!#REF!=0,"",'Product Backlog'!#REF!)</f>
        <v>#REF!</v>
      </c>
      <c r="C18" t="e">
        <f>IF(B18="",NA(),IFERROR(INDEX('Product Backlog'!$C$3:$J$25,$A18,C$6),NA()))</f>
        <v>#REF!</v>
      </c>
      <c r="D18" t="e">
        <f>IF(B18="",NA(),IFERROR(INDEX('Product Backlog'!$C$3:$J$25,$A18,D$6),NA()))</f>
        <v>#REF!</v>
      </c>
      <c r="E18" t="e">
        <f>IF(B18="",NA(),IFERROR(INDEX('Product Backlog'!$C$3:$J$25,$A18,E$6),NA()))</f>
        <v>#REF!</v>
      </c>
      <c r="F18" t="e">
        <f>IF(B18="",NA(),IFERROR(INDEX('Product Backlog'!$C$3:$J$25,$A18,F$6),NA()))</f>
        <v>#REF!</v>
      </c>
      <c r="G18" t="e">
        <f>IF(B18="",NA(),IFERROR(INDEX('Product Backlog'!$C$3:$J$25,$A18,G$6),NA()))</f>
        <v>#REF!</v>
      </c>
    </row>
    <row r="19" spans="1:7" ht="19.5" customHeight="1" x14ac:dyDescent="0.2">
      <c r="A19">
        <f>ROWS($B$15:B19)</f>
        <v>5</v>
      </c>
      <c r="B19" t="e">
        <f>IF('Product Backlog'!#REF!=0,"",'Product Backlog'!#REF!)</f>
        <v>#REF!</v>
      </c>
      <c r="C19" t="e">
        <f>IF(B19="",NA(),IFERROR(INDEX('Product Backlog'!$C$3:$J$25,$A19,C$6),NA()))</f>
        <v>#REF!</v>
      </c>
      <c r="D19" t="e">
        <f>IF(B19="",NA(),IFERROR(INDEX('Product Backlog'!$C$3:$J$25,$A19,D$6),NA()))</f>
        <v>#REF!</v>
      </c>
      <c r="E19" t="e">
        <f>IF(B19="",NA(),IFERROR(INDEX('Product Backlog'!$C$3:$J$25,$A19,E$6),NA()))</f>
        <v>#REF!</v>
      </c>
      <c r="F19" t="e">
        <f>IF(B19="",NA(),IFERROR(INDEX('Product Backlog'!$C$3:$J$25,$A19,F$6),NA()))</f>
        <v>#REF!</v>
      </c>
      <c r="G19" t="e">
        <f>IF(B19="",NA(),IFERROR(INDEX('Product Backlog'!$C$3:$J$25,$A19,G$6),NA()))</f>
        <v>#REF!</v>
      </c>
    </row>
    <row r="20" spans="1:7" ht="19.5" customHeight="1" x14ac:dyDescent="0.2">
      <c r="A20">
        <f>ROWS($B$15:B20)</f>
        <v>6</v>
      </c>
      <c r="B20" t="str">
        <f>IF('Product Backlog'!C6=0,"",'Product Backlog'!C6)</f>
        <v>Build doctor verification with accreditation number</v>
      </c>
      <c r="C20" t="e">
        <f ca="1">IF(B20="",NA(),IFERROR(INDEX('Product Backlog'!$C$3:$J$25,$A20,C$6),NA()))</f>
        <v>#N/A</v>
      </c>
      <c r="D20" t="e">
        <f ca="1">IF(B20="",NA(),IFERROR(INDEX('Product Backlog'!$C$3:$J$25,$A20,D$6),NA()))</f>
        <v>#N/A</v>
      </c>
      <c r="E20" t="e">
        <f ca="1">IF(B20="",NA(),IFERROR(INDEX('Product Backlog'!$C$3:$J$25,$A20,E$6),NA()))</f>
        <v>#N/A</v>
      </c>
      <c r="F20" t="e">
        <f ca="1">IF(B20="",NA(),IFERROR(INDEX('Product Backlog'!$C$3:$J$25,$A20,F$6),NA()))</f>
        <v>#N/A</v>
      </c>
      <c r="G20" t="e">
        <f ca="1">IF(B20="",NA(),IFERROR(INDEX('Product Backlog'!$C$3:$J$25,$A20,G$6),NA()))</f>
        <v>#N/A</v>
      </c>
    </row>
    <row r="21" spans="1:7" ht="19.5" customHeight="1" x14ac:dyDescent="0.2">
      <c r="A21">
        <f>ROWS($B$15:B21)</f>
        <v>7</v>
      </c>
      <c r="B21" t="str">
        <f>IF('Product Backlog'!C7=0,"",'Product Backlog'!C7)</f>
        <v>Build doctor verification with accreditation number</v>
      </c>
      <c r="C21" t="e">
        <f ca="1">IF(B21="",NA(),IFERROR(INDEX('Product Backlog'!$C$3:$J$25,$A21,C$6),NA()))</f>
        <v>#N/A</v>
      </c>
      <c r="D21" t="e">
        <f ca="1">IF(B21="",NA(),IFERROR(INDEX('Product Backlog'!$C$3:$J$25,$A21,D$6),NA()))</f>
        <v>#N/A</v>
      </c>
      <c r="E21" t="e">
        <f ca="1">IF(B21="",NA(),IFERROR(INDEX('Product Backlog'!$C$3:$J$25,$A21,E$6),NA()))</f>
        <v>#N/A</v>
      </c>
      <c r="F21" t="e">
        <f ca="1">IF(B21="",NA(),IFERROR(INDEX('Product Backlog'!$C$3:$J$25,$A21,F$6),NA()))</f>
        <v>#N/A</v>
      </c>
      <c r="G21" t="e">
        <f ca="1">IF(B21="",NA(),IFERROR(INDEX('Product Backlog'!$C$3:$J$25,$A21,G$6),NA()))</f>
        <v>#N/A</v>
      </c>
    </row>
    <row r="22" spans="1:7" ht="19.5" customHeight="1" x14ac:dyDescent="0.2">
      <c r="A22">
        <f>ROWS($B$15:B22)</f>
        <v>8</v>
      </c>
      <c r="B22" t="str">
        <f>IF('Product Backlog'!C8=0,"",'Product Backlog'!C8)</f>
        <v>Build doctor verification with accreditation number</v>
      </c>
      <c r="C22" t="e">
        <f ca="1">IF(B22="",NA(),IFERROR(INDEX('Product Backlog'!$C$3:$J$25,$A22,C$6),NA()))</f>
        <v>#N/A</v>
      </c>
      <c r="D22" t="e">
        <f ca="1">IF(B22="",NA(),IFERROR(INDEX('Product Backlog'!$C$3:$J$25,$A22,D$6),NA()))</f>
        <v>#N/A</v>
      </c>
      <c r="E22" t="e">
        <f ca="1">IF(B22="",NA(),IFERROR(INDEX('Product Backlog'!$C$3:$J$25,$A22,E$6),NA()))</f>
        <v>#N/A</v>
      </c>
      <c r="F22" t="e">
        <f ca="1">IF(B22="",NA(),IFERROR(INDEX('Product Backlog'!$C$3:$J$25,$A22,F$6),NA()))</f>
        <v>#N/A</v>
      </c>
      <c r="G22" t="e">
        <f ca="1">IF(B22="",NA(),IFERROR(INDEX('Product Backlog'!$C$3:$J$25,$A22,G$6),NA()))</f>
        <v>#N/A</v>
      </c>
    </row>
    <row r="23" spans="1:7" ht="19.5" customHeight="1" x14ac:dyDescent="0.2">
      <c r="A23">
        <f>ROWS($B$15:B23)</f>
        <v>9</v>
      </c>
      <c r="B23" t="str">
        <f>IF('Product Backlog'!C9=0,"",'Product Backlog'!C9)</f>
        <v>Build admin verification of doctor verification number</v>
      </c>
      <c r="C23" t="e">
        <f ca="1">IF(B23="",NA(),IFERROR(INDEX('Product Backlog'!$C$3:$J$25,$A23,C$6),NA()))</f>
        <v>#N/A</v>
      </c>
      <c r="D23" t="e">
        <f ca="1">IF(B23="",NA(),IFERROR(INDEX('Product Backlog'!$C$3:$J$25,$A23,D$6),NA()))</f>
        <v>#N/A</v>
      </c>
      <c r="E23" t="e">
        <f ca="1">IF(B23="",NA(),IFERROR(INDEX('Product Backlog'!$C$3:$J$25,$A23,E$6),NA()))</f>
        <v>#N/A</v>
      </c>
      <c r="F23" t="e">
        <f ca="1">IF(B23="",NA(),IFERROR(INDEX('Product Backlog'!$C$3:$J$25,$A23,F$6),NA()))</f>
        <v>#N/A</v>
      </c>
      <c r="G23" t="e">
        <f ca="1">IF(B23="",NA(),IFERROR(INDEX('Product Backlog'!$C$3:$J$25,$A23,G$6),NA()))</f>
        <v>#N/A</v>
      </c>
    </row>
    <row r="24" spans="1:7" ht="19.5" customHeight="1" x14ac:dyDescent="0.2">
      <c r="A24">
        <f>ROWS($B$15:B24)</f>
        <v>10</v>
      </c>
      <c r="B24" t="str">
        <f>IF('Product Backlog'!C10=0,"",'Product Backlog'!C10)</f>
        <v>Build admin verification of doctor verification number</v>
      </c>
      <c r="C24" t="e">
        <f ca="1">IF(B24="",NA(),IFERROR(INDEX('Product Backlog'!$C$3:$J$25,$A24,C$6),NA()))</f>
        <v>#N/A</v>
      </c>
      <c r="D24" t="e">
        <f ca="1">IF(B24="",NA(),IFERROR(INDEX('Product Backlog'!$C$3:$J$25,$A24,D$6),NA()))</f>
        <v>#N/A</v>
      </c>
      <c r="E24" t="e">
        <f ca="1">IF(B24="",NA(),IFERROR(INDEX('Product Backlog'!$C$3:$J$25,$A24,E$6),NA()))</f>
        <v>#N/A</v>
      </c>
      <c r="F24" t="e">
        <f ca="1">IF(B24="",NA(),IFERROR(INDEX('Product Backlog'!$C$3:$J$25,$A24,F$6),NA()))</f>
        <v>#N/A</v>
      </c>
      <c r="G24" t="e">
        <f ca="1">IF(B24="",NA(),IFERROR(INDEX('Product Backlog'!$C$3:$J$25,$A24,G$6),NA()))</f>
        <v>#N/A</v>
      </c>
    </row>
    <row r="25" spans="1:7" ht="19.5" customHeight="1" x14ac:dyDescent="0.2">
      <c r="A25">
        <f>ROWS($B$15:B25)</f>
        <v>11</v>
      </c>
      <c r="B25" t="str">
        <f>IF('Product Backlog'!C11=0,"",'Product Backlog'!C11)</f>
        <v>Build admin verification of doctor verification number</v>
      </c>
      <c r="C25" t="e">
        <f ca="1">IF(B25="",NA(),IFERROR(INDEX('Product Backlog'!$C$3:$J$25,$A25,C$6),NA()))</f>
        <v>#N/A</v>
      </c>
      <c r="D25" t="e">
        <f ca="1">IF(B25="",NA(),IFERROR(INDEX('Product Backlog'!$C$3:$J$25,$A25,D$6),NA()))</f>
        <v>#N/A</v>
      </c>
      <c r="E25" t="e">
        <f ca="1">IF(B25="",NA(),IFERROR(INDEX('Product Backlog'!$C$3:$J$25,$A25,E$6),NA()))</f>
        <v>#N/A</v>
      </c>
      <c r="F25" t="e">
        <f ca="1">IF(B25="",NA(),IFERROR(INDEX('Product Backlog'!$C$3:$J$25,$A25,F$6),NA()))</f>
        <v>#N/A</v>
      </c>
      <c r="G25" t="e">
        <f ca="1">IF(B25="",NA(),IFERROR(INDEX('Product Backlog'!$C$3:$J$25,$A25,G$6),NA()))</f>
        <v>#N/A</v>
      </c>
    </row>
    <row r="26" spans="1:7" ht="19.5" customHeight="1" x14ac:dyDescent="0.2">
      <c r="A26">
        <f>ROWS($B$15:B26)</f>
        <v>12</v>
      </c>
      <c r="B26" t="str">
        <f>IF('Product Backlog'!C12=0,"",'Product Backlog'!C12)</f>
        <v>Build admin verification of doctor verification number</v>
      </c>
      <c r="C26" t="e">
        <f ca="1">IF(B26="",NA(),IFERROR(INDEX('Product Backlog'!$C$3:$J$25,$A26,C$6),NA()))</f>
        <v>#N/A</v>
      </c>
      <c r="D26" t="e">
        <f ca="1">IF(B26="",NA(),IFERROR(INDEX('Product Backlog'!$C$3:$J$25,$A26,D$6),NA()))</f>
        <v>#N/A</v>
      </c>
      <c r="E26" t="e">
        <f ca="1">IF(B26="",NA(),IFERROR(INDEX('Product Backlog'!$C$3:$J$25,$A26,E$6),NA()))</f>
        <v>#N/A</v>
      </c>
      <c r="F26" t="e">
        <f ca="1">IF(B26="",NA(),IFERROR(INDEX('Product Backlog'!$C$3:$J$25,$A26,F$6),NA()))</f>
        <v>#N/A</v>
      </c>
      <c r="G26" t="e">
        <f ca="1">IF(B26="",NA(),IFERROR(INDEX('Product Backlog'!$C$3:$J$25,$A26,G$6),NA()))</f>
        <v>#N/A</v>
      </c>
    </row>
    <row r="27" spans="1:7" ht="19.5" customHeight="1" x14ac:dyDescent="0.2">
      <c r="A27">
        <f>ROWS($B$15:B27)</f>
        <v>13</v>
      </c>
      <c r="B27" t="str">
        <f>IF('Product Backlog'!C13=0,"",'Product Backlog'!C13)</f>
        <v>Build admin verification of doctor verification number</v>
      </c>
      <c r="C27" t="e">
        <f ca="1">IF(B27="",NA(),IFERROR(INDEX('Product Backlog'!$C$3:$J$25,$A27,C$6),NA()))</f>
        <v>#N/A</v>
      </c>
      <c r="D27" t="e">
        <f ca="1">IF(B27="",NA(),IFERROR(INDEX('Product Backlog'!$C$3:$J$25,$A27,D$6),NA()))</f>
        <v>#N/A</v>
      </c>
      <c r="E27" t="e">
        <f ca="1">IF(B27="",NA(),IFERROR(INDEX('Product Backlog'!$C$3:$J$25,$A27,E$6),NA()))</f>
        <v>#N/A</v>
      </c>
      <c r="F27" t="e">
        <f ca="1">IF(B27="",NA(),IFERROR(INDEX('Product Backlog'!$C$3:$J$25,$A27,F$6),NA()))</f>
        <v>#N/A</v>
      </c>
      <c r="G27" t="e">
        <f ca="1">IF(B27="",NA(),IFERROR(INDEX('Product Backlog'!$C$3:$J$25,$A27,G$6),NA()))</f>
        <v>#N/A</v>
      </c>
    </row>
    <row r="28" spans="1:7" ht="19.5" customHeight="1" x14ac:dyDescent="0.2">
      <c r="A28">
        <f>ROWS($B$15:B28)</f>
        <v>14</v>
      </c>
      <c r="B28" t="str">
        <f>IF('Product Backlog'!C15=0,"",'Product Backlog'!C15)</f>
        <v>Build sign up to ND health for patients.</v>
      </c>
      <c r="C28" t="e">
        <f ca="1">IF(B28="",NA(),IFERROR(INDEX('Product Backlog'!$C$3:$J$25,$A28,C$6),NA()))</f>
        <v>#N/A</v>
      </c>
      <c r="D28" t="e">
        <f ca="1">IF(B28="",NA(),IFERROR(INDEX('Product Backlog'!$C$3:$J$25,$A28,D$6),NA()))</f>
        <v>#N/A</v>
      </c>
      <c r="E28" t="e">
        <f ca="1">IF(B28="",NA(),IFERROR(INDEX('Product Backlog'!$C$3:$J$25,$A28,E$6),NA()))</f>
        <v>#N/A</v>
      </c>
      <c r="F28" t="e">
        <f ca="1">IF(B28="",NA(),IFERROR(INDEX('Product Backlog'!$C$3:$J$25,$A28,F$6),NA()))</f>
        <v>#N/A</v>
      </c>
      <c r="G28" t="e">
        <f ca="1">IF(B28="",NA(),IFERROR(INDEX('Product Backlog'!$C$3:$J$25,$A28,G$6),NA()))</f>
        <v>#N/A</v>
      </c>
    </row>
    <row r="29" spans="1:7" ht="19.5" customHeight="1" x14ac:dyDescent="0.2">
      <c r="A29">
        <f>ROWS($B$15:B29)</f>
        <v>15</v>
      </c>
      <c r="B29" t="e">
        <f>IF('Product Backlog'!#REF!=0,"",'Product Backlog'!#REF!)</f>
        <v>#REF!</v>
      </c>
      <c r="C29" t="e">
        <f>IF(B29="",NA(),IFERROR(INDEX('Product Backlog'!$C$3:$J$25,$A29,C$6),NA()))</f>
        <v>#REF!</v>
      </c>
      <c r="D29" t="e">
        <f>IF(B29="",NA(),IFERROR(INDEX('Product Backlog'!$C$3:$J$25,$A29,D$6),NA()))</f>
        <v>#REF!</v>
      </c>
      <c r="E29" t="e">
        <f>IF(B29="",NA(),IFERROR(INDEX('Product Backlog'!$C$3:$J$25,$A29,E$6),NA()))</f>
        <v>#REF!</v>
      </c>
      <c r="F29" t="e">
        <f>IF(B29="",NA(),IFERROR(INDEX('Product Backlog'!$C$3:$J$25,$A29,F$6),NA()))</f>
        <v>#REF!</v>
      </c>
      <c r="G29" t="e">
        <f>IF(B29="",NA(),IFERROR(INDEX('Product Backlog'!$C$3:$J$25,$A29,G$6),NA()))</f>
        <v>#REF!</v>
      </c>
    </row>
    <row r="30" spans="1:7" ht="19.5" customHeight="1" x14ac:dyDescent="0.2">
      <c r="A30">
        <f>ROWS($B$15:B30)</f>
        <v>16</v>
      </c>
      <c r="B30" t="str">
        <f>IF('Product Backlog'!C16=0,"",'Product Backlog'!C16)</f>
        <v>Build sign up to ND health for patients.</v>
      </c>
      <c r="C30" t="e">
        <f ca="1">IF(B30="",NA(),IFERROR(INDEX('Product Backlog'!$C$3:$J$25,$A30,C$6),NA()))</f>
        <v>#N/A</v>
      </c>
      <c r="D30" t="e">
        <f ca="1">IF(B30="",NA(),IFERROR(INDEX('Product Backlog'!$C$3:$J$25,$A30,D$6),NA()))</f>
        <v>#N/A</v>
      </c>
      <c r="E30" t="e">
        <f ca="1">IF(B30="",NA(),IFERROR(INDEX('Product Backlog'!$C$3:$J$25,$A30,E$6),NA()))</f>
        <v>#N/A</v>
      </c>
      <c r="F30" t="e">
        <f ca="1">IF(B30="",NA(),IFERROR(INDEX('Product Backlog'!$C$3:$J$25,$A30,F$6),NA()))</f>
        <v>#N/A</v>
      </c>
      <c r="G30" t="e">
        <f ca="1">IF(B30="",NA(),IFERROR(INDEX('Product Backlog'!$C$3:$J$25,$A30,G$6),NA()))</f>
        <v>#N/A</v>
      </c>
    </row>
    <row r="31" spans="1:7" ht="19.5" customHeight="1" x14ac:dyDescent="0.2">
      <c r="A31">
        <f>ROWS($B$15:B31)</f>
        <v>17</v>
      </c>
      <c r="B31" t="str">
        <f>IF('Product Backlog'!C17=0,"",'Product Backlog'!C17)</f>
        <v>Build sign up to ND health for patients.</v>
      </c>
      <c r="C31" t="e">
        <f ca="1">IF(B31="",NA(),IFERROR(INDEX('Product Backlog'!$C$3:$J$25,$A31,C$6),NA()))</f>
        <v>#N/A</v>
      </c>
      <c r="D31" t="e">
        <f ca="1">IF(B31="",NA(),IFERROR(INDEX('Product Backlog'!$C$3:$J$25,$A31,D$6),NA()))</f>
        <v>#N/A</v>
      </c>
      <c r="E31" t="e">
        <f ca="1">IF(B31="",NA(),IFERROR(INDEX('Product Backlog'!$C$3:$J$25,$A31,E$6),NA()))</f>
        <v>#N/A</v>
      </c>
      <c r="F31" t="e">
        <f ca="1">IF(B31="",NA(),IFERROR(INDEX('Product Backlog'!$C$3:$J$25,$A31,F$6),NA()))</f>
        <v>#N/A</v>
      </c>
      <c r="G31" t="e">
        <f ca="1">IF(B31="",NA(),IFERROR(INDEX('Product Backlog'!$C$3:$J$25,$A31,G$6),NA()))</f>
        <v>#N/A</v>
      </c>
    </row>
    <row r="32" spans="1:7" ht="19.5" customHeight="1" x14ac:dyDescent="0.2">
      <c r="A32">
        <f>ROWS($B$15:B32)</f>
        <v>18</v>
      </c>
      <c r="B32" t="str">
        <f>IF('Product Backlog'!C18=0,"",'Product Backlog'!C18)</f>
        <v>Build sign up to ND health for patients.</v>
      </c>
      <c r="C32" t="e">
        <f ca="1">IF(B32="",NA(),IFERROR(INDEX('Product Backlog'!$C$3:$J$25,$A32,C$6),NA()))</f>
        <v>#N/A</v>
      </c>
      <c r="D32" t="e">
        <f ca="1">IF(B32="",NA(),IFERROR(INDEX('Product Backlog'!$C$3:$J$25,$A32,D$6),NA()))</f>
        <v>#N/A</v>
      </c>
      <c r="E32" t="e">
        <f ca="1">IF(B32="",NA(),IFERROR(INDEX('Product Backlog'!$C$3:$J$25,$A32,E$6),NA()))</f>
        <v>#N/A</v>
      </c>
      <c r="F32" t="e">
        <f ca="1">IF(B32="",NA(),IFERROR(INDEX('Product Backlog'!$C$3:$J$25,$A32,F$6),NA()))</f>
        <v>#N/A</v>
      </c>
      <c r="G32" t="e">
        <f ca="1">IF(B32="",NA(),IFERROR(INDEX('Product Backlog'!$C$3:$J$25,$A32,G$6),NA()))</f>
        <v>#N/A</v>
      </c>
    </row>
    <row r="33" spans="1:7" ht="19.5" customHeight="1" x14ac:dyDescent="0.2">
      <c r="A33">
        <f>ROWS($B$15:B33)</f>
        <v>19</v>
      </c>
      <c r="B33" t="str">
        <f>IF('Product Backlog'!C19=0,"",'Product Backlog'!C19)</f>
        <v>Build sign up to ND health for patients.</v>
      </c>
      <c r="C33" t="e">
        <f ca="1">IF(B33="",NA(),IFERROR(INDEX('Product Backlog'!$C$3:$J$25,$A33,C$6),NA()))</f>
        <v>#N/A</v>
      </c>
      <c r="D33" t="e">
        <f ca="1">IF(B33="",NA(),IFERROR(INDEX('Product Backlog'!$C$3:$J$25,$A33,D$6),NA()))</f>
        <v>#N/A</v>
      </c>
      <c r="E33" t="e">
        <f ca="1">IF(B33="",NA(),IFERROR(INDEX('Product Backlog'!$C$3:$J$25,$A33,E$6),NA()))</f>
        <v>#N/A</v>
      </c>
      <c r="F33" t="e">
        <f ca="1">IF(B33="",NA(),IFERROR(INDEX('Product Backlog'!$C$3:$J$25,$A33,F$6),NA()))</f>
        <v>#N/A</v>
      </c>
      <c r="G33" t="e">
        <f ca="1">IF(B33="",NA(),IFERROR(INDEX('Product Backlog'!$C$3:$J$25,$A33,G$6),NA()))</f>
        <v>#N/A</v>
      </c>
    </row>
    <row r="34" spans="1:7" ht="19.5" customHeight="1" x14ac:dyDescent="0.2">
      <c r="A34">
        <f>ROWS($B$15:B34)</f>
        <v>20</v>
      </c>
      <c r="B34" t="str">
        <f>IF('Product Backlog'!C20=0,"",'Product Backlog'!C20)</f>
        <v>Build sign up to ND health for patients.</v>
      </c>
      <c r="C34" t="e">
        <f ca="1">IF(B34="",NA(),IFERROR(INDEX('Product Backlog'!$C$3:$J$25,$A34,C$6),NA()))</f>
        <v>#N/A</v>
      </c>
      <c r="D34" t="e">
        <f ca="1">IF(B34="",NA(),IFERROR(INDEX('Product Backlog'!$C$3:$J$25,$A34,D$6),NA()))</f>
        <v>#N/A</v>
      </c>
      <c r="E34" t="e">
        <f ca="1">IF(B34="",NA(),IFERROR(INDEX('Product Backlog'!$C$3:$J$25,$A34,E$6),NA()))</f>
        <v>#N/A</v>
      </c>
      <c r="F34" t="e">
        <f ca="1">IF(B34="",NA(),IFERROR(INDEX('Product Backlog'!$C$3:$J$25,$A34,F$6),NA()))</f>
        <v>#N/A</v>
      </c>
      <c r="G34" t="e">
        <f ca="1">IF(B34="",NA(),IFERROR(INDEX('Product Backlog'!$C$3:$J$25,$A34,G$6),NA()))</f>
        <v>#N/A</v>
      </c>
    </row>
    <row r="35" spans="1:7" ht="19.5" customHeight="1" x14ac:dyDescent="0.2">
      <c r="A35">
        <f>ROWS($B$15:B35)</f>
        <v>21</v>
      </c>
      <c r="B35" t="str">
        <f>IF('Product Backlog'!C21=0,"",'Product Backlog'!C21)</f>
        <v>Build patient profile</v>
      </c>
      <c r="C35" t="e">
        <f ca="1">IF(B35="",NA(),IFERROR(INDEX('Product Backlog'!$C$3:$J$25,$A35,C$6),NA()))</f>
        <v>#N/A</v>
      </c>
      <c r="D35" t="e">
        <f ca="1">IF(B35="",NA(),IFERROR(INDEX('Product Backlog'!$C$3:$J$25,$A35,D$6),NA()))</f>
        <v>#N/A</v>
      </c>
      <c r="E35" t="e">
        <f ca="1">IF(B35="",NA(),IFERROR(INDEX('Product Backlog'!$C$3:$J$25,$A35,E$6),NA()))</f>
        <v>#N/A</v>
      </c>
      <c r="F35" t="e">
        <f ca="1">IF(B35="",NA(),IFERROR(INDEX('Product Backlog'!$C$3:$J$25,$A35,F$6),NA()))</f>
        <v>#N/A</v>
      </c>
      <c r="G35" t="e">
        <f ca="1">IF(B35="",NA(),IFERROR(INDEX('Product Backlog'!$C$3:$J$25,$A35,G$6),NA()))</f>
        <v>#N/A</v>
      </c>
    </row>
    <row r="36" spans="1:7" ht="19.5" customHeight="1" x14ac:dyDescent="0.2">
      <c r="A36">
        <f>ROWS($B$15:B36)</f>
        <v>22</v>
      </c>
      <c r="B36" t="str">
        <f>IF('Product Backlog'!C22=0,"",'Product Backlog'!C22)</f>
        <v>Build patient profile</v>
      </c>
      <c r="C36" t="e">
        <f ca="1">IF(B36="",NA(),IFERROR(INDEX('Product Backlog'!$C$3:$J$25,$A36,C$6),NA()))</f>
        <v>#N/A</v>
      </c>
      <c r="D36" t="e">
        <f ca="1">IF(B36="",NA(),IFERROR(INDEX('Product Backlog'!$C$3:$J$25,$A36,D$6),NA()))</f>
        <v>#N/A</v>
      </c>
      <c r="E36" t="e">
        <f ca="1">IF(B36="",NA(),IFERROR(INDEX('Product Backlog'!$C$3:$J$25,$A36,E$6),NA()))</f>
        <v>#N/A</v>
      </c>
      <c r="F36" t="e">
        <f ca="1">IF(B36="",NA(),IFERROR(INDEX('Product Backlog'!$C$3:$J$25,$A36,F$6),NA()))</f>
        <v>#N/A</v>
      </c>
      <c r="G36" t="e">
        <f ca="1">IF(B36="",NA(),IFERROR(INDEX('Product Backlog'!$C$3:$J$25,$A36,G$6),NA()))</f>
        <v>#N/A</v>
      </c>
    </row>
    <row r="37" spans="1:7" ht="19.5" customHeight="1" x14ac:dyDescent="0.2">
      <c r="A37">
        <f>ROWS($B$15:B37)</f>
        <v>23</v>
      </c>
      <c r="B37" t="str">
        <f>IF('Product Backlog'!C23=0,"",'Product Backlog'!C23)</f>
        <v>Build patient profile</v>
      </c>
      <c r="C37" t="e">
        <f ca="1">IF(B37="",NA(),IFERROR(INDEX('Product Backlog'!$C$3:$J$25,$A37,C$6),NA()))</f>
        <v>#N/A</v>
      </c>
      <c r="D37" t="e">
        <f ca="1">IF(B37="",NA(),IFERROR(INDEX('Product Backlog'!$C$3:$J$25,$A37,D$6),NA()))</f>
        <v>#N/A</v>
      </c>
      <c r="E37" t="e">
        <f ca="1">IF(B37="",NA(),IFERROR(INDEX('Product Backlog'!$C$3:$J$25,$A37,E$6),NA()))</f>
        <v>#N/A</v>
      </c>
      <c r="F37" t="e">
        <f ca="1">IF(B37="",NA(),IFERROR(INDEX('Product Backlog'!$C$3:$J$25,$A37,F$6),NA()))</f>
        <v>#N/A</v>
      </c>
      <c r="G37" t="e">
        <f ca="1">IF(B37="",NA(),IFERROR(INDEX('Product Backlog'!$C$3:$J$25,$A37,G$6),NA()))</f>
        <v>#N/A</v>
      </c>
    </row>
    <row r="38" spans="1:7" ht="19.5" customHeight="1" x14ac:dyDescent="0.2">
      <c r="A38">
        <f>ROWS($B$15:B38)</f>
        <v>24</v>
      </c>
      <c r="B38" t="str">
        <f>IF('Product Backlog'!C24=0,"",'Product Backlog'!C24)</f>
        <v>Build patient profile</v>
      </c>
      <c r="C38" t="e">
        <f ca="1">IF(B38="",NA(),IFERROR(INDEX('Product Backlog'!$C$3:$J$25,$A38,C$6),NA()))</f>
        <v>#N/A</v>
      </c>
      <c r="D38" t="e">
        <f ca="1">IF(B38="",NA(),IFERROR(INDEX('Product Backlog'!$C$3:$J$25,$A38,D$6),NA()))</f>
        <v>#N/A</v>
      </c>
      <c r="E38" t="e">
        <f ca="1">IF(B38="",NA(),IFERROR(INDEX('Product Backlog'!$C$3:$J$25,$A38,E$6),NA()))</f>
        <v>#N/A</v>
      </c>
      <c r="F38" t="e">
        <f ca="1">IF(B38="",NA(),IFERROR(INDEX('Product Backlog'!$C$3:$J$25,$A38,F$6),NA()))</f>
        <v>#N/A</v>
      </c>
      <c r="G38" t="e">
        <f ca="1">IF(B38="",NA(),IFERROR(INDEX('Product Backlog'!$C$3:$J$25,$A38,G$6),NA()))</f>
        <v>#N/A</v>
      </c>
    </row>
    <row r="39" spans="1:7" ht="19.5" customHeight="1" x14ac:dyDescent="0.2">
      <c r="A39">
        <f>ROWS($B$15:B39)</f>
        <v>25</v>
      </c>
      <c r="B39" t="str">
        <f>IF('Product Backlog'!C25=0,"",'Product Backlog'!C25)</f>
        <v>Build sign up to ND health for doctor.</v>
      </c>
      <c r="C39" t="e">
        <f ca="1">IF(B39="",NA(),IFERROR(INDEX('Product Backlog'!$C$3:$J$25,$A39,C$6),NA()))</f>
        <v>#N/A</v>
      </c>
      <c r="D39" t="e">
        <f ca="1">IF(B39="",NA(),IFERROR(INDEX('Product Backlog'!$C$3:$J$25,$A39,D$6),NA()))</f>
        <v>#N/A</v>
      </c>
      <c r="E39" t="e">
        <f ca="1">IF(B39="",NA(),IFERROR(INDEX('Product Backlog'!$C$3:$J$25,$A39,E$6),NA()))</f>
        <v>#N/A</v>
      </c>
      <c r="F39" t="e">
        <f ca="1">IF(B39="",NA(),IFERROR(INDEX('Product Backlog'!$C$3:$J$25,$A39,F$6),NA()))</f>
        <v>#N/A</v>
      </c>
      <c r="G39" t="e">
        <f ca="1">IF(B39="",NA(),IFERROR(INDEX('Product Backlog'!$C$3:$J$25,$A39,G$6),NA()))</f>
        <v>#N/A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e3a0ae-9bb1-4410-90e1-2b6d303fe0ae">
      <Terms xmlns="http://schemas.microsoft.com/office/infopath/2007/PartnerControls"/>
    </lcf76f155ced4ddcb4097134ff3c332f>
    <TaxCatchAll xmlns="abdffde6-6efb-40c8-8149-1f97020913a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976DA2724AF04898FEFAB94B1B7695" ma:contentTypeVersion="12" ma:contentTypeDescription="Create a new document." ma:contentTypeScope="" ma:versionID="d17dff5a22d3e225ed47fbd52d6e2fcc">
  <xsd:schema xmlns:xsd="http://www.w3.org/2001/XMLSchema" xmlns:xs="http://www.w3.org/2001/XMLSchema" xmlns:p="http://schemas.microsoft.com/office/2006/metadata/properties" xmlns:ns2="63e3a0ae-9bb1-4410-90e1-2b6d303fe0ae" xmlns:ns3="abdffde6-6efb-40c8-8149-1f97020913ac" targetNamespace="http://schemas.microsoft.com/office/2006/metadata/properties" ma:root="true" ma:fieldsID="c4763f6940ddeb2cbff9056e3b8c2f21" ns2:_="" ns3:_="">
    <xsd:import namespace="63e3a0ae-9bb1-4410-90e1-2b6d303fe0ae"/>
    <xsd:import namespace="abdffde6-6efb-40c8-8149-1f9702091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3a0ae-9bb1-4410-90e1-2b6d303fe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921d02d-b337-4ce5-bd1c-22d9132a6b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ffde6-6efb-40c8-8149-1f97020913a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667d7e4-3597-4ed9-8667-98ae6007e2a2}" ma:internalName="TaxCatchAll" ma:showField="CatchAllData" ma:web="abdffde6-6efb-40c8-8149-1f97020913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CD4290-7163-4AC5-B823-6D220CFCD3EE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bdffde6-6efb-40c8-8149-1f97020913ac"/>
    <ds:schemaRef ds:uri="63e3a0ae-9bb1-4410-90e1-2b6d303fe0ae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89E6070-FFD9-4680-A1C9-CFA69E66C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e3a0ae-9bb1-4410-90e1-2b6d303fe0ae"/>
    <ds:schemaRef ds:uri="abdffde6-6efb-40c8-8149-1f9702091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4141E4-8808-49B7-A9E9-A3F720256C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Amy Miniter</cp:lastModifiedBy>
  <cp:revision/>
  <dcterms:created xsi:type="dcterms:W3CDTF">2012-09-25T18:06:39Z</dcterms:created>
  <dcterms:modified xsi:type="dcterms:W3CDTF">2022-08-16T07:57:08Z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0x01010099976DA2724AF04898FEFAB94B1B7695</vt:lpwstr>
  </property>
  <property fmtid="{D5CDD505-2E9C-101B-9397-08002B2CF9AE}" pid="3" name="MediaServiceImageTags">
    <vt:lpwstr/>
  </property>
</Properties>
</file>